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620" windowWidth="19155" windowHeight="10710" activeTab="1"/>
  </bookViews>
  <sheets>
    <sheet name="ČJ-měsíční" sheetId="1" r:id="rId2"/>
    <sheet name="ČJ-kumulativní" sheetId="2" r:id="rId3"/>
  </sheets>
  <definedNames/>
  <calcPr fullCalcOnLoad="1"/>
</workbook>
</file>

<file path=xl/sharedStrings.xml><?xml version="1.0" encoding="utf-8"?>
<sst xmlns="http://schemas.openxmlformats.org/spreadsheetml/2006/main" count="50" uniqueCount="37">
  <si>
    <t>Subsektor S.1314</t>
  </si>
  <si>
    <t xml:space="preserve">v mil. Kč 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</si>
  <si>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</si>
  <si>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</si>
  <si>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</si>
  <si>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</si>
  <si>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</si>
  <si>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</si>
  <si>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</si>
  <si>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</si>
  <si>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</si>
  <si>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</si>
  <si>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</si>
  <si>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</si>
  <si>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I.</t>
  </si>
  <si>
    <t>PŘÍJMY</t>
  </si>
  <si>
    <t>v tom:</t>
  </si>
  <si>
    <t>Příjmy z pojistného vč. příslušenství</t>
  </si>
  <si>
    <t>Platba státu</t>
  </si>
  <si>
    <t>Ostatní příjmy</t>
  </si>
  <si>
    <t>II.</t>
  </si>
  <si>
    <t>VÝDAJE</t>
  </si>
  <si>
    <t>III.</t>
  </si>
  <si>
    <t>SALDO</t>
  </si>
  <si>
    <t>k 31.1.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</si>
  <si>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</si>
  <si>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</si>
  <si>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</si>
  <si>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</si>
  <si>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</si>
  <si>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</si>
  <si>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</si>
  <si>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</si>
  <si>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</si>
  <si>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Zdravotní pojišťovny</t>
  </si>
  <si>
    <t>k 31.3.</t>
  </si>
  <si>
    <t>k 28.2.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</si>
</sst>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2" borderId="0" xfId="0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3" fontId="4" fillId="2" borderId="0" xfId="0" applyNumberFormat="1" applyFont="1" applyFill="1"/>
    <xf numFmtId="3" fontId="4" fillId="2" borderId="7" xfId="0" applyNumberFormat="1" applyFont="1" applyFill="1" applyBorder="1"/>
    <xf numFmtId="3" fontId="4" fillId="2" borderId="7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5" fillId="2" borderId="19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3" fontId="5" fillId="2" borderId="20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/>
    </xf>
    <xf numFmtId="3" fontId="4" fillId="2" borderId="7" xfId="0" applyNumberFormat="1" applyFont="1" applyFill="1" applyBorder="1" applyAlignment="1">
      <alignment/>
    </xf>
    <xf numFmtId="3" fontId="5" fillId="2" borderId="7" xfId="0" applyNumberFormat="1" applyFont="1" applyFill="1" applyBorder="1" applyAlignment="1">
      <alignment horizontal="right"/>
    </xf>
    <xf numFmtId="2" fontId="0" fillId="2" borderId="0" xfId="0" applyNumberFormat="1" applyFill="1"/>
    <xf numFmtId="0" fontId="4" fillId="2" borderId="6" xfId="0" applyFont="1" applyFill="1" applyBorder="1" applyAlignment="1">
      <alignment/>
    </xf>
    <xf numFmtId="0" fontId="4" fillId="0" borderId="21" xfId="0" applyFont="1" applyBorder="1" applyAlignment="1">
      <alignment/>
    </xf>
    <xf numFmtId="0" fontId="4" fillId="0" borderId="10" xfId="0" applyFont="1" applyBorder="1" applyAlignment="1">
      <alignment/>
    </xf>
    <xf numFmtId="0" fontId="4" fillId="0" borderId="22" xfId="0" applyFont="1" applyBorder="1" applyAlignment="1">
      <alignment/>
    </xf>
    <xf numFmtId="0" fontId="2" fillId="2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18"/>
  <sheetViews>
    <sheetView workbookViewId="0" topLeftCell="A1">
      <selection pane="topLeft" activeCell="O9" sqref="O9:O15"/>
    </sheetView>
  </sheetViews>
  <sheetFormatPr defaultRowHeight="12.75"/>
  <cols>
    <col min="1" max="1" width="2.42857142857143" style="1" customWidth="1"/>
    <col min="2" max="2" width="4.85714285714286" style="1" customWidth="1"/>
    <col min="3" max="3" width="28.7142857142857" style="1" customWidth="1"/>
    <col min="4" max="4" width="9.14285714285714" style="1" customWidth="1"/>
    <col min="5" max="12" width="9.14285714285714" style="1"/>
    <col min="13" max="13" width="8.85714285714286" style="1" customWidth="1"/>
    <col min="14" max="14" width="9" style="1" customWidth="1"/>
    <col min="15" max="16384" width="9.14285714285714" style="1"/>
  </cols>
  <sheetData>
    <row r="2" spans="2:3" ht="12.75">
      <c r="B2" s="2" t="s">
        <v>0</v>
      </c>
      <c r="C2" s="2"/>
    </row>
    <row r="4" spans="2:4" ht="15.75">
      <c r="B4" s="3" t="s">
        <v>34</v>
      </c>
      <c r="C4" s="3"/>
      <c r="D4" s="3"/>
    </row>
    <row r="6" spans="2:3" ht="13.5" thickBot="1">
      <c r="B6" s="4" t="s">
        <v>1</v>
      </c>
      <c r="C6" s="4"/>
    </row>
    <row r="7" spans="2:15" s="4" customFormat="1" ht="12.75">
      <c r="B7" s="42"/>
      <c r="C7" s="43"/>
      <c r="D7" s="46">
        <v>2018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2:15" s="4" customFormat="1" ht="13.5" thickBot="1">
      <c r="B8" s="44"/>
      <c r="C8" s="45"/>
      <c r="D8" s="5" t="s">
        <v>2</v>
      </c>
      <c r="E8" s="6" t="s">
        <v>3</v>
      </c>
      <c r="F8" s="7" t="s">
        <v>4</v>
      </c>
      <c r="G8" s="6" t="s">
        <v>5</v>
      </c>
      <c r="H8" s="7" t="s">
        <v>6</v>
      </c>
      <c r="I8" s="6" t="s">
        <v>7</v>
      </c>
      <c r="J8" s="7" t="s">
        <v>8</v>
      </c>
      <c r="K8" s="7" t="s">
        <v>9</v>
      </c>
      <c r="L8" s="20" t="s">
        <v>10</v>
      </c>
      <c r="M8" s="6" t="s">
        <v>11</v>
      </c>
      <c r="N8" s="7" t="s">
        <v>12</v>
      </c>
      <c r="O8" s="8" t="s">
        <v>13</v>
      </c>
    </row>
    <row r="9" spans="2:15" s="4" customFormat="1" ht="12.75">
      <c r="B9" s="9" t="s">
        <v>14</v>
      </c>
      <c r="C9" s="10" t="s">
        <v>15</v>
      </c>
      <c r="D9" s="31">
        <v>27309.315000000002</v>
      </c>
      <c r="E9" s="31">
        <v>24539.20</v>
      </c>
      <c r="F9" s="31">
        <v>24551.353999999999</v>
      </c>
      <c r="G9" s="31">
        <v>26031.275000000001</v>
      </c>
      <c r="H9" s="38">
        <v>25941.559999999998</v>
      </c>
      <c r="I9" s="38">
        <v>26181.346999999998</v>
      </c>
      <c r="J9" s="38">
        <v>25967.216</v>
      </c>
      <c r="K9" s="31">
        <v>25954.555</v>
      </c>
      <c r="L9" s="31">
        <v>25437.427</v>
      </c>
      <c r="M9" s="31">
        <v>25667.100999999999</v>
      </c>
      <c r="N9" s="31">
        <v>26369.409</v>
      </c>
      <c r="O9" s="31">
        <v>28533.434000000001</v>
      </c>
    </row>
    <row r="10" spans="2:15" s="4" customFormat="1" ht="12.75">
      <c r="B10" s="11"/>
      <c r="C10" s="12" t="s">
        <v>16</v>
      </c>
      <c r="D10" s="32"/>
      <c r="E10" s="32"/>
      <c r="F10" s="27"/>
      <c r="G10" s="27"/>
      <c r="H10" s="39"/>
      <c r="I10" s="27"/>
      <c r="J10" s="27"/>
      <c r="K10" s="32"/>
      <c r="L10" s="27"/>
      <c r="M10" s="27"/>
      <c r="N10" s="27"/>
      <c r="O10" s="27"/>
    </row>
    <row r="11" spans="2:15" s="4" customFormat="1" ht="12.75">
      <c r="B11" s="11"/>
      <c r="C11" s="12" t="s">
        <v>17</v>
      </c>
      <c r="D11" s="32">
        <v>19593</v>
      </c>
      <c r="E11" s="32">
        <v>18469.660301</v>
      </c>
      <c r="F11" s="32">
        <v>18400.226655999999</v>
      </c>
      <c r="G11" s="32">
        <v>19939.592954</v>
      </c>
      <c r="H11" s="39">
        <v>19792.801346</v>
      </c>
      <c r="I11" s="32">
        <v>20016.094302000001</v>
      </c>
      <c r="J11" s="32">
        <v>19911.378519999998</v>
      </c>
      <c r="K11" s="32">
        <v>19972.998227</v>
      </c>
      <c r="L11" s="32">
        <v>19277.738554</v>
      </c>
      <c r="M11" s="32">
        <v>19676.985356000001</v>
      </c>
      <c r="N11" s="40">
        <v>20206.295415000001</v>
      </c>
      <c r="O11" s="32">
        <v>22586.919925999999</v>
      </c>
    </row>
    <row r="12" spans="2:15" s="4" customFormat="1" ht="12.75">
      <c r="B12" s="11"/>
      <c r="C12" s="12" t="s">
        <v>18</v>
      </c>
      <c r="D12" s="32">
        <v>5698</v>
      </c>
      <c r="E12" s="32">
        <v>5716.602903</v>
      </c>
      <c r="F12" s="32">
        <v>5730.832668</v>
      </c>
      <c r="G12" s="32">
        <v>5743.6515689999997</v>
      </c>
      <c r="H12" s="39">
        <v>5713.4449320000003</v>
      </c>
      <c r="I12" s="32">
        <v>5697.8711640000001</v>
      </c>
      <c r="J12" s="32">
        <v>5687.5561589999998</v>
      </c>
      <c r="K12" s="32">
        <v>5691.2771190000003</v>
      </c>
      <c r="L12" s="32">
        <v>5666.2778879999996</v>
      </c>
      <c r="M12" s="32">
        <v>5670.3864480000002</v>
      </c>
      <c r="N12" s="40">
        <v>5670.9281190000002</v>
      </c>
      <c r="O12" s="32">
        <v>5672.5095270000002</v>
      </c>
    </row>
    <row r="13" spans="2:16" s="4" customFormat="1" ht="13.5" thickBot="1">
      <c r="B13" s="14"/>
      <c r="C13" s="15" t="s">
        <v>19</v>
      </c>
      <c r="D13" s="36">
        <v>2018.3150000000023</v>
      </c>
      <c r="E13" s="36">
        <v>352.93679600000087</v>
      </c>
      <c r="F13" s="36">
        <v>420.29467600000044</v>
      </c>
      <c r="G13" s="32">
        <v>348.03047700000207</v>
      </c>
      <c r="H13" s="39">
        <v>435.31372199999714</v>
      </c>
      <c r="I13" s="32">
        <v>467.38153399999646</v>
      </c>
      <c r="J13" s="32">
        <v>368.28132100000221</v>
      </c>
      <c r="K13" s="32">
        <v>290.27965399999994</v>
      </c>
      <c r="L13" s="32">
        <v>493.41055800000049</v>
      </c>
      <c r="M13" s="32">
        <v>319.7291959999975</v>
      </c>
      <c r="N13" s="40">
        <v>492.185465999999</v>
      </c>
      <c r="O13" s="32">
        <v>274.00454700000228</v>
      </c>
      <c r="P13" s="25"/>
    </row>
    <row r="14" spans="2:15" s="4" customFormat="1" ht="13.5" thickBot="1">
      <c r="B14" s="16" t="s">
        <v>20</v>
      </c>
      <c r="C14" s="17" t="s">
        <v>21</v>
      </c>
      <c r="D14" s="40">
        <v>25006.518</v>
      </c>
      <c r="E14" s="40">
        <v>23110.282000000003</v>
      </c>
      <c r="F14" s="40">
        <v>24365.142</v>
      </c>
      <c r="G14" s="34">
        <v>25593.120999999999</v>
      </c>
      <c r="H14" s="34">
        <v>25511.061999999998</v>
      </c>
      <c r="I14" s="34">
        <v>25275.628000000001</v>
      </c>
      <c r="J14" s="34">
        <v>25200.219000000001</v>
      </c>
      <c r="K14" s="34">
        <v>24406.932000000001</v>
      </c>
      <c r="L14" s="34">
        <v>23905.044000000002</v>
      </c>
      <c r="M14" s="34">
        <v>24703.545999999998</v>
      </c>
      <c r="N14" s="34">
        <v>24540.068000000003</v>
      </c>
      <c r="O14" s="34">
        <v>26408.715</v>
      </c>
    </row>
    <row r="15" spans="2:15" s="4" customFormat="1" ht="13.5" thickBot="1">
      <c r="B15" s="16" t="s">
        <v>22</v>
      </c>
      <c r="C15" s="18" t="s">
        <v>23</v>
      </c>
      <c r="D15" s="34">
        <v>2302.7970000000018</v>
      </c>
      <c r="E15" s="34">
        <v>1428.9179999999994</v>
      </c>
      <c r="F15" s="35">
        <v>186.21200000000115</v>
      </c>
      <c r="G15" s="35">
        <v>438.15400000000079</v>
      </c>
      <c r="H15" s="35">
        <v>430.49800000000005</v>
      </c>
      <c r="I15" s="35">
        <v>905.71899999999778</v>
      </c>
      <c r="J15" s="35">
        <v>766.99699999999996</v>
      </c>
      <c r="K15" s="35">
        <v>1547.622999999998</v>
      </c>
      <c r="L15" s="35">
        <v>1532.3829999999994</v>
      </c>
      <c r="M15" s="35">
        <v>963.5549999999995</v>
      </c>
      <c r="N15" s="35">
        <v>1829.3409999999994</v>
      </c>
      <c r="O15" s="35">
        <v>2124.7189999999991</v>
      </c>
    </row>
    <row r="16" s="4" customFormat="1" ht="12.75"/>
    <row r="17" s="4" customFormat="1" ht="12.75"/>
    <row r="18" ht="12.75">
      <c r="N18" s="41"/>
    </row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9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abSelected="1" workbookViewId="0" topLeftCell="A1">
      <selection pane="topLeft" activeCell="P13" sqref="P13"/>
    </sheetView>
  </sheetViews>
  <sheetFormatPr defaultRowHeight="12.75"/>
  <cols>
    <col min="1" max="1" width="2.42857142857143" style="1" customWidth="1"/>
    <col min="2" max="2" width="4.85714285714286" style="1" customWidth="1"/>
    <col min="3" max="3" width="29.5714285714286" style="1" customWidth="1"/>
    <col min="4" max="4" width="9.57142857142857" style="1" customWidth="1"/>
    <col min="5" max="11" width="9.14285714285714" style="1"/>
    <col min="12" max="12" width="10.7142857142857" style="1" customWidth="1"/>
    <col min="13" max="16384" width="9.14285714285714" style="1"/>
  </cols>
  <sheetData>
    <row r="2" spans="2:3" ht="12.75">
      <c r="B2" s="2" t="s">
        <v>0</v>
      </c>
      <c r="C2" s="2"/>
    </row>
    <row r="4" spans="2:4" ht="15.75">
      <c r="B4" s="3" t="s">
        <v>34</v>
      </c>
      <c r="C4" s="3"/>
      <c r="D4" s="3"/>
    </row>
    <row r="6" spans="2:3" ht="13.5" thickBot="1">
      <c r="B6" s="4" t="s">
        <v>1</v>
      </c>
      <c r="C6" s="4"/>
    </row>
    <row r="7" spans="2:15" s="4" customFormat="1" ht="12.75">
      <c r="B7" s="42"/>
      <c r="C7" s="43"/>
      <c r="D7" s="49">
        <v>2018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2:15" s="4" customFormat="1" ht="13.5" thickBot="1">
      <c r="B8" s="44"/>
      <c r="C8" s="45"/>
      <c r="D8" s="22" t="s">
        <v>24</v>
      </c>
      <c r="E8" s="23" t="s">
        <v>36</v>
      </c>
      <c r="F8" s="21" t="s">
        <v>35</v>
      </c>
      <c r="G8" s="23" t="s">
        <v>25</v>
      </c>
      <c r="H8" s="21" t="s">
        <v>26</v>
      </c>
      <c r="I8" s="23" t="s">
        <v>27</v>
      </c>
      <c r="J8" s="21" t="s">
        <v>28</v>
      </c>
      <c r="K8" s="23" t="s">
        <v>29</v>
      </c>
      <c r="L8" s="21" t="s">
        <v>30</v>
      </c>
      <c r="M8" s="21" t="s">
        <v>31</v>
      </c>
      <c r="N8" s="21" t="s">
        <v>32</v>
      </c>
      <c r="O8" s="24" t="s">
        <v>33</v>
      </c>
    </row>
    <row r="9" spans="2:15" s="4" customFormat="1" ht="12.75">
      <c r="B9" s="9" t="s">
        <v>14</v>
      </c>
      <c r="C9" s="10" t="s">
        <v>15</v>
      </c>
      <c r="D9" s="28">
        <f t="shared" si="0" ref="D9">D11+D12+D13</f>
        <v>27309.315000000002</v>
      </c>
      <c r="E9" s="28">
        <v>51848.514999999999</v>
      </c>
      <c r="F9" s="31">
        <v>76399.869000000006</v>
      </c>
      <c r="G9" s="31">
        <v>102431.144</v>
      </c>
      <c r="H9" s="31">
        <v>128372.704</v>
      </c>
      <c r="I9" s="31">
        <v>154554.05100000001</v>
      </c>
      <c r="J9" s="31">
        <v>180521.26699999999</v>
      </c>
      <c r="K9" s="31">
        <v>206475.82199999999</v>
      </c>
      <c r="L9" s="31">
        <v>231913.24899999998</v>
      </c>
      <c r="M9" s="31">
        <v>257580.34999999998</v>
      </c>
      <c r="N9" s="31">
        <v>283949.75899999996</v>
      </c>
      <c r="O9" s="31">
        <v>312483.19299999997</v>
      </c>
    </row>
    <row r="10" spans="2:15" s="4" customFormat="1" ht="12.75">
      <c r="B10" s="11"/>
      <c r="C10" s="12" t="s">
        <v>16</v>
      </c>
      <c r="D10" s="30"/>
      <c r="E10" s="32"/>
      <c r="F10" s="26"/>
      <c r="G10" s="26"/>
      <c r="H10" s="26"/>
      <c r="I10" s="26"/>
      <c r="J10" s="26"/>
      <c r="K10" s="26"/>
      <c r="L10" s="26"/>
      <c r="M10" s="26"/>
      <c r="N10" s="26"/>
      <c r="O10" s="37"/>
    </row>
    <row r="11" spans="2:15" s="4" customFormat="1" ht="12.75">
      <c r="B11" s="11"/>
      <c r="C11" s="12" t="s">
        <v>17</v>
      </c>
      <c r="D11" s="30">
        <f>'ČJ-měsíční'!D11</f>
        <v>19593</v>
      </c>
      <c r="E11" s="30">
        <v>38062.660300999996</v>
      </c>
      <c r="F11" s="30">
        <v>56462.886956999995</v>
      </c>
      <c r="G11" s="30">
        <v>76402.479911000002</v>
      </c>
      <c r="H11" s="30">
        <v>96195.281256999995</v>
      </c>
      <c r="I11" s="30">
        <v>116211.37555899999</v>
      </c>
      <c r="J11" s="30">
        <v>136122.75407899998</v>
      </c>
      <c r="K11" s="30">
        <v>156095.75230599998</v>
      </c>
      <c r="L11" s="30">
        <v>175373.49085999999</v>
      </c>
      <c r="M11" s="30">
        <v>195050.47621599998</v>
      </c>
      <c r="N11" s="32">
        <v>215256.77163099998</v>
      </c>
      <c r="O11" s="32">
        <v>237843.69155699998</v>
      </c>
    </row>
    <row r="12" spans="2:15" s="4" customFormat="1" ht="12.75">
      <c r="B12" s="11"/>
      <c r="C12" s="12" t="s">
        <v>18</v>
      </c>
      <c r="D12" s="30">
        <f>'ČJ-měsíční'!D12</f>
        <v>5698</v>
      </c>
      <c r="E12" s="30">
        <v>11414.602902999999</v>
      </c>
      <c r="F12" s="30">
        <v>17145.435570999998</v>
      </c>
      <c r="G12" s="30">
        <v>22889.087139999996</v>
      </c>
      <c r="H12" s="30">
        <v>28602.532071999995</v>
      </c>
      <c r="I12" s="30">
        <v>34300.403235999998</v>
      </c>
      <c r="J12" s="30">
        <v>39987.959394999998</v>
      </c>
      <c r="K12" s="30">
        <v>45679.236513999997</v>
      </c>
      <c r="L12" s="30">
        <v>51345.514401999993</v>
      </c>
      <c r="M12" s="30">
        <v>57015.900849999991</v>
      </c>
      <c r="N12" s="32">
        <v>62686.828968999995</v>
      </c>
      <c r="O12" s="32">
        <v>68359.338495999997</v>
      </c>
    </row>
    <row r="13" spans="2:15" s="4" customFormat="1" ht="13.5" thickBot="1">
      <c r="B13" s="14"/>
      <c r="C13" s="15" t="s">
        <v>19</v>
      </c>
      <c r="D13" s="33">
        <f>'ČJ-měsíční'!D13</f>
        <v>2018.3150000000023</v>
      </c>
      <c r="E13" s="30">
        <v>2371.2517960000032</v>
      </c>
      <c r="F13" s="30">
        <v>2791.5464720000036</v>
      </c>
      <c r="G13" s="30">
        <v>3139.5769490000057</v>
      </c>
      <c r="H13" s="30">
        <v>3574.8906710000028</v>
      </c>
      <c r="I13" s="30">
        <v>4042.2722049999993</v>
      </c>
      <c r="J13" s="30">
        <v>4410.5535260000015</v>
      </c>
      <c r="K13" s="30">
        <v>4700.8331800000014</v>
      </c>
      <c r="L13" s="30">
        <v>5194.2437380000019</v>
      </c>
      <c r="M13" s="30">
        <v>5513.9729339999994</v>
      </c>
      <c r="N13" s="36">
        <v>6006.1583999999984</v>
      </c>
      <c r="O13" s="36">
        <v>6280.1629470000007</v>
      </c>
    </row>
    <row r="14" spans="2:15" s="4" customFormat="1" ht="13.5" thickBot="1">
      <c r="B14" s="16" t="s">
        <v>20</v>
      </c>
      <c r="C14" s="17" t="s">
        <v>21</v>
      </c>
      <c r="D14" s="34">
        <f>'ČJ-měsíční'!D14</f>
        <v>25006.518</v>
      </c>
      <c r="E14" s="34">
        <v>48116.80</v>
      </c>
      <c r="F14" s="34">
        <v>72481.94200000001</v>
      </c>
      <c r="G14" s="34">
        <v>98075.063000000009</v>
      </c>
      <c r="H14" s="34">
        <v>123586.125</v>
      </c>
      <c r="I14" s="34">
        <v>148861.753</v>
      </c>
      <c r="J14" s="34">
        <v>174061.97200000001</v>
      </c>
      <c r="K14" s="34">
        <v>198468.90400000001</v>
      </c>
      <c r="L14" s="34">
        <v>222373.948</v>
      </c>
      <c r="M14" s="34">
        <v>247077.49400000001</v>
      </c>
      <c r="N14" s="34">
        <v>271617.56200000003</v>
      </c>
      <c r="O14" s="34">
        <v>298026.27700000006</v>
      </c>
    </row>
    <row r="15" spans="2:16" s="4" customFormat="1" ht="13.5" thickBot="1">
      <c r="B15" s="16" t="s">
        <v>22</v>
      </c>
      <c r="C15" s="18" t="s">
        <v>23</v>
      </c>
      <c r="D15" s="29">
        <f>D9-D14</f>
        <v>2302.7970000000023</v>
      </c>
      <c r="E15" s="29">
        <v>3731.7150000000011</v>
      </c>
      <c r="F15" s="29">
        <v>3917.9270000000024</v>
      </c>
      <c r="G15" s="29">
        <v>4356.0810000000029</v>
      </c>
      <c r="H15" s="29">
        <v>4786.5790000000034</v>
      </c>
      <c r="I15" s="29">
        <v>5692.2980000000007</v>
      </c>
      <c r="J15" s="29">
        <v>6459.295000000001</v>
      </c>
      <c r="K15" s="29">
        <v>8006.9179999999988</v>
      </c>
      <c r="L15" s="29">
        <v>9539.3009999999977</v>
      </c>
      <c r="M15" s="29">
        <v>10502.855999999998</v>
      </c>
      <c r="N15" s="29">
        <v>12332.196999999996</v>
      </c>
      <c r="O15" s="29">
        <v>14456.915999999996</v>
      </c>
      <c r="P15" s="12"/>
    </row>
    <row r="16" s="4" customFormat="1" ht="12.75"/>
    <row r="17" s="4" customFormat="1" ht="12.75">
      <c r="N17" s="25"/>
    </row>
    <row r="20" ht="12.75">
      <c r="K20" s="19"/>
    </row>
    <row r="23" spans="3:8" s="4" customFormat="1" ht="12.75">
      <c r="C23" s="2"/>
      <c r="E23" s="13"/>
      <c r="F23" s="13"/>
      <c r="G23" s="13"/>
      <c r="H23" s="13"/>
    </row>
    <row r="24" spans="5:8" s="4" customFormat="1" ht="12.75">
      <c r="E24" s="13"/>
      <c r="F24" s="13"/>
      <c r="G24" s="13"/>
      <c r="H24" s="13"/>
    </row>
    <row r="25" spans="3:8" s="4" customFormat="1" ht="15.75">
      <c r="C25" s="3"/>
      <c r="E25" s="13"/>
      <c r="F25" s="13"/>
      <c r="G25" s="13"/>
      <c r="H25" s="13"/>
    </row>
    <row r="26" spans="3:8" s="4" customFormat="1" ht="15.75">
      <c r="C26" s="3"/>
      <c r="E26" s="13"/>
      <c r="F26" s="13"/>
      <c r="G26" s="13"/>
      <c r="H26" s="13"/>
    </row>
    <row r="27" spans="3:8" s="4" customFormat="1" ht="12.75">
      <c r="C27" s="2"/>
      <c r="D27" s="2"/>
      <c r="E27" s="13"/>
      <c r="F27" s="13"/>
      <c r="G27" s="13"/>
      <c r="H27" s="13"/>
    </row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8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2014-02-17T14:58:52Z</dcterms:created>
  <cp:category/>
  <cp:contentType/>
  <cp:contentStatus/>
</cp:coreProperties>
</file>