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515" activeTab="0"/>
  </bookViews>
  <sheets>
    <sheet name="1993-2015" sheetId="1" r:id="rId1"/>
    <sheet name="P,V(BV a KV) 2010-2013" sheetId="2" state="hidden" r:id="rId2"/>
    <sheet name="List2" sheetId="3" r:id="rId3"/>
    <sheet name="List3" sheetId="4" r:id="rId4"/>
  </sheets>
  <definedNames>
    <definedName name="_xlnm.Print_Area" localSheetId="0">'1993-2015'!$B$3:$Y$17</definedName>
    <definedName name="_xlnm.Print_Area" localSheetId="1">'P,V(BV a KV) 2010-2013'!$B$3:$E$11</definedName>
  </definedNames>
  <calcPr fullCalcOnLoad="1"/>
</workbook>
</file>

<file path=xl/sharedStrings.xml><?xml version="1.0" encoding="utf-8"?>
<sst xmlns="http://schemas.openxmlformats.org/spreadsheetml/2006/main" count="21" uniqueCount="19">
  <si>
    <t>v tom:</t>
  </si>
  <si>
    <t>DPH</t>
  </si>
  <si>
    <t>DPPO</t>
  </si>
  <si>
    <t>DPFO</t>
  </si>
  <si>
    <t>Celkové výdaje SR</t>
  </si>
  <si>
    <t>Saldo SR</t>
  </si>
  <si>
    <t>ostatní daňové přijmy</t>
  </si>
  <si>
    <t>Celkové příjmy SR</t>
  </si>
  <si>
    <t>Daňové příjmy (bez pojistného na SZ)</t>
  </si>
  <si>
    <t>v mld. Kč</t>
  </si>
  <si>
    <t>Nedaňové a kapit. příjmy a přijaté transfery</t>
  </si>
  <si>
    <t>SD (vč. tzv. energetických daní od r. 2008) *)</t>
  </si>
  <si>
    <t>*) od roku 2011 i vč. odvodu z elektřiny ze slunečního záření</t>
  </si>
  <si>
    <t>Pojistné na SZ</t>
  </si>
  <si>
    <t>v tom: Běžné výdaje</t>
  </si>
  <si>
    <t xml:space="preserve"> Kapitálové výdaje</t>
  </si>
  <si>
    <t>Hospodaření SR - skutečnost</t>
  </si>
  <si>
    <t>Skutečnost státní rozpočet</t>
  </si>
  <si>
    <t>Příjmy státního rozpočtu v letech 1993 - 2015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</si>
</sst>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0.000"/>
    <numFmt numFmtId="167" formatCode="#,##0.0"/>
    <numFmt numFmtId="168" formatCode="#,###,,;\-#,###,,;0"/>
    <numFmt numFmtId="169" formatCode="0.0"/>
    <numFmt numFmtId="170" formatCode="#,##0.00&quot; &quot;;\-#,##0.00&quot; &quot;;&quot; &quot;;&quot; &quot;\ "/>
    <numFmt numFmtId="171" formatCode="#,##0.00000"/>
    <numFmt numFmtId="172" formatCode="#,##0.000000"/>
    <numFmt numFmtId="173" formatCode="#,##0.00000000"/>
    <numFmt numFmtId="174" formatCode="#,##0.0000&quot; &quot;;\-#,##0.0000&quot; &quot;;&quot; &quot;;&quot; &quot;\ "/>
    <numFmt numFmtId="175" formatCode="#,##0.00000000000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i/>
      <sz val="10"/>
      <color indexed="18"/>
      <name val="Arial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8" fillId="8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37" fillId="4" borderId="0" applyNumberFormat="0" applyBorder="0" applyAlignment="0" applyProtection="0"/>
    <xf numFmtId="0" fontId="38" fillId="10" borderId="1" applyNumberFormat="0" applyAlignment="0" applyProtection="0"/>
    <xf numFmtId="0" fontId="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7" borderId="6" applyNumberFormat="0" applyAlignment="0" applyProtection="0"/>
    <xf numFmtId="0" fontId="10" fillId="34" borderId="0" applyNumberFormat="0" applyBorder="0" applyAlignment="0" applyProtection="0"/>
    <xf numFmtId="0" fontId="40" fillId="5" borderId="1" applyNumberFormat="0" applyAlignment="0" applyProtection="0"/>
    <xf numFmtId="0" fontId="11" fillId="26" borderId="6" applyNumberFormat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4" borderId="1" applyNumberFormat="0" applyFont="0" applyAlignment="0" applyProtection="0"/>
    <xf numFmtId="0" fontId="21" fillId="10" borderId="11" applyNumberFormat="0" applyAlignment="0" applyProtection="0"/>
    <xf numFmtId="0" fontId="4" fillId="0" borderId="0" applyNumberFormat="0" applyFill="0" applyBorder="0" applyAlignment="0" applyProtection="0"/>
    <xf numFmtId="0" fontId="2" fillId="4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4" fontId="6" fillId="11" borderId="1" applyNumberFormat="0" applyProtection="0">
      <alignment vertical="center"/>
    </xf>
    <xf numFmtId="4" fontId="29" fillId="11" borderId="1" applyNumberFormat="0" applyProtection="0">
      <alignment vertical="center"/>
    </xf>
    <xf numFmtId="4" fontId="27" fillId="11" borderId="1" applyNumberFormat="0" applyProtection="0">
      <alignment vertical="center"/>
    </xf>
    <xf numFmtId="4" fontId="29" fillId="11" borderId="1" applyNumberFormat="0" applyProtection="0">
      <alignment vertical="center"/>
    </xf>
    <xf numFmtId="4" fontId="6" fillId="11" borderId="1" applyNumberFormat="0" applyProtection="0">
      <alignment horizontal="left" vertical="center" indent="1"/>
    </xf>
    <xf numFmtId="4" fontId="29" fillId="11" borderId="1" applyNumberFormat="0" applyProtection="0">
      <alignment horizontal="left" vertical="center" indent="1"/>
    </xf>
    <xf numFmtId="0" fontId="28" fillId="11" borderId="14" applyNumberFormat="0" applyProtection="0">
      <alignment horizontal="left" vertical="top" indent="1"/>
    </xf>
    <xf numFmtId="4" fontId="6" fillId="12" borderId="1" applyNumberFormat="0" applyProtection="0">
      <alignment horizontal="right" vertical="center"/>
    </xf>
    <xf numFmtId="4" fontId="6" fillId="35" borderId="1" applyNumberFormat="0" applyProtection="0">
      <alignment horizontal="right" vertical="center"/>
    </xf>
    <xf numFmtId="4" fontId="6" fillId="36" borderId="15" applyNumberFormat="0" applyProtection="0">
      <alignment horizontal="right" vertical="center"/>
    </xf>
    <xf numFmtId="4" fontId="6" fillId="18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6" fillId="17" borderId="1" applyNumberFormat="0" applyProtection="0">
      <alignment horizontal="right" vertical="center"/>
    </xf>
    <xf numFmtId="4" fontId="6" fillId="14" borderId="1" applyNumberFormat="0" applyProtection="0">
      <alignment horizontal="right" vertical="center"/>
    </xf>
    <xf numFmtId="4" fontId="6" fillId="9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37" borderId="15" applyNumberFormat="0" applyProtection="0">
      <alignment horizontal="left" vertical="center" indent="1"/>
    </xf>
    <xf numFmtId="0" fontId="29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34" fillId="19" borderId="0">
      <alignment/>
      <protection/>
    </xf>
    <xf numFmtId="4" fontId="0" fillId="16" borderId="15" applyNumberFormat="0" applyProtection="0">
      <alignment horizontal="left" vertical="center" indent="1"/>
    </xf>
    <xf numFmtId="4" fontId="0" fillId="16" borderId="15" applyNumberFormat="0" applyProtection="0">
      <alignment horizontal="left" vertical="center" indent="1"/>
    </xf>
    <xf numFmtId="4" fontId="6" fillId="2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0" borderId="15" applyNumberFormat="0" applyProtection="0">
      <alignment horizontal="left" vertical="center" indent="1"/>
    </xf>
    <xf numFmtId="4" fontId="6" fillId="7" borderId="15" applyNumberFormat="0" applyProtection="0">
      <alignment horizontal="left" vertical="center" indent="1"/>
    </xf>
    <xf numFmtId="4" fontId="6" fillId="8" borderId="15" applyNumberFormat="0" applyProtection="0">
      <alignment horizontal="left" vertical="center" indent="1"/>
    </xf>
    <xf numFmtId="0" fontId="6" fillId="29" borderId="1" applyNumberFormat="0" applyProtection="0">
      <alignment horizontal="left" vertical="center" indent="1"/>
    </xf>
    <xf numFmtId="0" fontId="6" fillId="13" borderId="1" applyNumberFormat="0" applyProtection="0">
      <alignment horizontal="left" vertical="center" indent="1"/>
    </xf>
    <xf numFmtId="0" fontId="6" fillId="5" borderId="14" applyNumberFormat="0" applyProtection="0">
      <alignment horizontal="left" vertical="top" indent="1"/>
    </xf>
    <xf numFmtId="0" fontId="6" fillId="16" borderId="14" applyNumberFormat="0" applyProtection="0">
      <alignment horizontal="left" vertical="top" indent="1"/>
    </xf>
    <xf numFmtId="0" fontId="6" fillId="16" borderId="14" applyNumberFormat="0" applyProtection="0">
      <alignment horizontal="left" vertical="top" indent="1"/>
    </xf>
    <xf numFmtId="0" fontId="0" fillId="16" borderId="14" applyNumberFormat="0" applyProtection="0">
      <alignment horizontal="left" vertical="top" indent="1"/>
    </xf>
    <xf numFmtId="0" fontId="6" fillId="38" borderId="16" applyNumberFormat="0" applyProtection="0">
      <alignment horizontal="left" vertical="center" indent="1"/>
    </xf>
    <xf numFmtId="0" fontId="6" fillId="28" borderId="1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6" fillId="8" borderId="14" applyNumberFormat="0" applyProtection="0">
      <alignment horizontal="left" vertical="top" indent="1"/>
    </xf>
    <xf numFmtId="0" fontId="0" fillId="8" borderId="14" applyNumberFormat="0" applyProtection="0">
      <alignment horizontal="left" vertical="top" indent="1"/>
    </xf>
    <xf numFmtId="0" fontId="6" fillId="39" borderId="1" applyNumberFormat="0" applyProtection="0">
      <alignment horizontal="left" vertical="center" indent="1"/>
    </xf>
    <xf numFmtId="0" fontId="6" fillId="2" borderId="1" applyNumberFormat="0" applyProtection="0">
      <alignment horizontal="left" vertical="center" indent="1"/>
    </xf>
    <xf numFmtId="0" fontId="6" fillId="2" borderId="14" applyNumberFormat="0" applyProtection="0">
      <alignment horizontal="left" vertical="top" indent="1"/>
    </xf>
    <xf numFmtId="0" fontId="6" fillId="2" borderId="14" applyNumberFormat="0" applyProtection="0">
      <alignment horizontal="left" vertical="top" indent="1"/>
    </xf>
    <xf numFmtId="0" fontId="0" fillId="2" borderId="14" applyNumberFormat="0" applyProtection="0">
      <alignment horizontal="left" vertical="top" indent="1"/>
    </xf>
    <xf numFmtId="0" fontId="6" fillId="7" borderId="1" applyNumberFormat="0" applyProtection="0">
      <alignment horizontal="left" vertical="center" indent="1"/>
    </xf>
    <xf numFmtId="0" fontId="6" fillId="7" borderId="14" applyNumberFormat="0" applyProtection="0">
      <alignment horizontal="left" vertical="top" indent="1"/>
    </xf>
    <xf numFmtId="0" fontId="6" fillId="7" borderId="14" applyNumberFormat="0" applyProtection="0">
      <alignment horizontal="left" vertical="top" indent="1"/>
    </xf>
    <xf numFmtId="0" fontId="0" fillId="7" borderId="14" applyNumberFormat="0" applyProtection="0">
      <alignment horizontal="left" vertical="top" indent="1"/>
    </xf>
    <xf numFmtId="4" fontId="6" fillId="2" borderId="17" applyNumberFormat="0" applyProtection="0">
      <alignment horizontal="left" vertical="center" indent="1"/>
    </xf>
    <xf numFmtId="4" fontId="6" fillId="29" borderId="1" applyNumberFormat="0" applyProtection="0">
      <alignment horizontal="left" vertical="center" indent="1"/>
    </xf>
    <xf numFmtId="0" fontId="6" fillId="40" borderId="18" applyNumberFormat="0">
      <alignment/>
      <protection locked="0"/>
    </xf>
    <xf numFmtId="0" fontId="6" fillId="40" borderId="18" applyNumberFormat="0">
      <alignment/>
      <protection locked="0"/>
    </xf>
    <xf numFmtId="0" fontId="0" fillId="40" borderId="17" applyNumberFormat="0">
      <alignment/>
      <protection locked="0"/>
    </xf>
    <xf numFmtId="0" fontId="29" fillId="16" borderId="19" applyBorder="0">
      <alignment/>
      <protection/>
    </xf>
    <xf numFmtId="4" fontId="30" fillId="4" borderId="14" applyNumberFormat="0" applyProtection="0">
      <alignment vertical="center"/>
    </xf>
    <xf numFmtId="4" fontId="27" fillId="4" borderId="17" applyNumberFormat="0" applyProtection="0">
      <alignment vertical="center"/>
    </xf>
    <xf numFmtId="4" fontId="30" fillId="13" borderId="14" applyNumberFormat="0" applyProtection="0">
      <alignment horizontal="left" vertical="center" indent="1"/>
    </xf>
    <xf numFmtId="0" fontId="30" fillId="4" borderId="14" applyNumberFormat="0" applyProtection="0">
      <alignment horizontal="left" vertical="top" indent="1"/>
    </xf>
    <xf numFmtId="4" fontId="6" fillId="0" borderId="17" applyNumberFormat="0" applyProtection="0">
      <alignment horizontal="right" vertical="center"/>
    </xf>
    <xf numFmtId="4" fontId="6" fillId="0" borderId="1" applyNumberFormat="0" applyProtection="0">
      <alignment horizontal="right" vertical="center"/>
    </xf>
    <xf numFmtId="4" fontId="31" fillId="5" borderId="17" applyNumberFormat="0" applyProtection="0">
      <alignment horizontal="right" vertical="center"/>
    </xf>
    <xf numFmtId="4" fontId="29" fillId="0" borderId="1" applyNumberFormat="0" applyProtection="0">
      <alignment horizontal="right" vertical="center"/>
    </xf>
    <xf numFmtId="4" fontId="6" fillId="2" borderId="17" applyNumberFormat="0" applyProtection="0">
      <alignment horizontal="left" vertical="center" indent="1"/>
    </xf>
    <xf numFmtId="4" fontId="6" fillId="29" borderId="1" applyNumberFormat="0" applyProtection="0">
      <alignment horizontal="left" vertical="center" indent="1"/>
    </xf>
    <xf numFmtId="0" fontId="30" fillId="8" borderId="14" applyNumberFormat="0" applyProtection="0">
      <alignment horizontal="left" vertical="top" indent="1"/>
    </xf>
    <xf numFmtId="4" fontId="32" fillId="41" borderId="15" applyNumberFormat="0" applyProtection="0">
      <alignment horizontal="left" vertical="center" indent="1"/>
    </xf>
    <xf numFmtId="0" fontId="6" fillId="42" borderId="17">
      <alignment/>
      <protection/>
    </xf>
    <xf numFmtId="4" fontId="33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9" fillId="11" borderId="21" applyNumberFormat="0" applyAlignment="0" applyProtection="0"/>
    <xf numFmtId="0" fontId="20" fillId="40" borderId="21" applyNumberFormat="0" applyAlignment="0" applyProtection="0"/>
    <xf numFmtId="0" fontId="21" fillId="40" borderId="11" applyNumberFormat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4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23" fillId="0" borderId="22" xfId="0" applyNumberFormat="1" applyFont="1" applyFill="1" applyBorder="1" applyAlignment="1">
      <alignment/>
    </xf>
    <xf numFmtId="4" fontId="25" fillId="0" borderId="0" xfId="118" applyNumberFormat="1" applyFont="1" applyFill="1" applyBorder="1">
      <alignment/>
      <protection/>
    </xf>
    <xf numFmtId="4" fontId="5" fillId="0" borderId="0" xfId="118" applyNumberFormat="1" applyFont="1" applyFill="1" applyBorder="1">
      <alignment/>
      <protection/>
    </xf>
    <xf numFmtId="0" fontId="26" fillId="0" borderId="0" xfId="0" applyFont="1" applyAlignment="1">
      <alignment/>
    </xf>
    <xf numFmtId="0" fontId="24" fillId="0" borderId="23" xfId="0" applyFont="1" applyBorder="1" applyAlignment="1">
      <alignment/>
    </xf>
    <xf numFmtId="0" fontId="23" fillId="0" borderId="23" xfId="0" applyFont="1" applyBorder="1" applyAlignment="1">
      <alignment/>
    </xf>
    <xf numFmtId="4" fontId="24" fillId="0" borderId="24" xfId="0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/>
    </xf>
    <xf numFmtId="4" fontId="24" fillId="0" borderId="25" xfId="0" applyNumberFormat="1" applyFont="1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0" fontId="23" fillId="0" borderId="23" xfId="0" applyFont="1" applyBorder="1" applyAlignment="1">
      <alignment horizontal="left" indent="3"/>
    </xf>
    <xf numFmtId="0" fontId="23" fillId="0" borderId="0" xfId="0" applyFont="1" applyAlignment="1">
      <alignment horizontal="right"/>
    </xf>
    <xf numFmtId="0" fontId="24" fillId="0" borderId="26" xfId="0" applyFont="1" applyBorder="1" applyAlignment="1">
      <alignment/>
    </xf>
    <xf numFmtId="4" fontId="24" fillId="0" borderId="27" xfId="0" applyNumberFormat="1" applyFont="1" applyFill="1" applyBorder="1" applyAlignment="1">
      <alignment/>
    </xf>
    <xf numFmtId="4" fontId="24" fillId="0" borderId="28" xfId="0" applyNumberFormat="1" applyFont="1" applyFill="1" applyBorder="1" applyAlignment="1">
      <alignment/>
    </xf>
    <xf numFmtId="4" fontId="24" fillId="0" borderId="29" xfId="0" applyNumberFormat="1" applyFont="1" applyFill="1" applyBorder="1" applyAlignment="1">
      <alignment/>
    </xf>
    <xf numFmtId="0" fontId="23" fillId="0" borderId="26" xfId="0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4" fontId="42" fillId="0" borderId="0" xfId="118" applyNumberFormat="1" applyFont="1" applyBorder="1">
      <alignment/>
      <protection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" fontId="42" fillId="0" borderId="34" xfId="0" applyNumberFormat="1" applyFont="1" applyBorder="1" applyAlignment="1">
      <alignment/>
    </xf>
    <xf numFmtId="4" fontId="42" fillId="0" borderId="17" xfId="0" applyNumberFormat="1" applyFont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2" fillId="0" borderId="35" xfId="0" applyNumberFormat="1" applyFont="1" applyFill="1" applyBorder="1" applyAlignment="1">
      <alignment/>
    </xf>
    <xf numFmtId="4" fontId="42" fillId="0" borderId="36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43" fillId="0" borderId="24" xfId="0" applyNumberFormat="1" applyFont="1" applyBorder="1" applyAlignment="1">
      <alignment/>
    </xf>
    <xf numFmtId="4" fontId="43" fillId="0" borderId="22" xfId="0" applyNumberFormat="1" applyFont="1" applyBorder="1" applyAlignment="1">
      <alignment/>
    </xf>
    <xf numFmtId="4" fontId="43" fillId="0" borderId="22" xfId="0" applyNumberFormat="1" applyFont="1" applyFill="1" applyBorder="1" applyAlignment="1">
      <alignment/>
    </xf>
    <xf numFmtId="4" fontId="43" fillId="0" borderId="37" xfId="0" applyNumberFormat="1" applyFont="1" applyFill="1" applyBorder="1" applyAlignment="1">
      <alignment/>
    </xf>
    <xf numFmtId="4" fontId="43" fillId="0" borderId="38" xfId="0" applyNumberFormat="1" applyFont="1" applyFill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42" fillId="0" borderId="0" xfId="117" applyNumberFormat="1" applyFont="1" applyBorder="1">
      <alignment/>
      <protection/>
    </xf>
    <xf numFmtId="4" fontId="42" fillId="0" borderId="0" xfId="117" applyNumberFormat="1" applyFont="1" applyFill="1" applyBorder="1">
      <alignment/>
      <protection/>
    </xf>
    <xf numFmtId="4" fontId="43" fillId="0" borderId="0" xfId="118" applyNumberFormat="1" applyFont="1" applyFill="1" applyBorder="1">
      <alignment/>
      <protection/>
    </xf>
    <xf numFmtId="4" fontId="1" fillId="0" borderId="0" xfId="117" applyNumberFormat="1" applyFont="1" applyBorder="1">
      <alignment/>
      <protection/>
    </xf>
    <xf numFmtId="4" fontId="1" fillId="0" borderId="0" xfId="117" applyNumberFormat="1" applyFont="1" applyFill="1" applyBorder="1">
      <alignment/>
      <protection/>
    </xf>
    <xf numFmtId="4" fontId="43" fillId="0" borderId="0" xfId="118" applyNumberFormat="1" applyFont="1" applyBorder="1">
      <alignment/>
      <protection/>
    </xf>
    <xf numFmtId="4" fontId="1" fillId="0" borderId="0" xfId="118" applyNumberFormat="1" applyFont="1" applyFill="1" applyBorder="1">
      <alignment/>
      <protection/>
    </xf>
    <xf numFmtId="4" fontId="1" fillId="0" borderId="0" xfId="118" applyNumberFormat="1" applyFont="1" applyBorder="1">
      <alignment/>
      <protection/>
    </xf>
    <xf numFmtId="3" fontId="1" fillId="0" borderId="0" xfId="117" applyNumberFormat="1" applyFont="1" applyBorder="1">
      <alignment/>
      <protection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43" xfId="0" applyFont="1" applyBorder="1" applyAlignment="1">
      <alignment horizontal="center" wrapText="1"/>
    </xf>
    <xf numFmtId="0" fontId="42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43" fillId="0" borderId="45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horizontal="center" wrapText="1"/>
    </xf>
  </cellXfs>
  <cellStyles count="1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Denní tabulky2009" xfId="63"/>
    <cellStyle name="Accent4" xfId="64"/>
    <cellStyle name="Accent4 - 20%" xfId="65"/>
    <cellStyle name="Accent4 - 40%" xfId="66"/>
    <cellStyle name="Accent4 - 60%" xfId="67"/>
    <cellStyle name="Accent4_Denní tabulky2009" xfId="68"/>
    <cellStyle name="Accent5" xfId="69"/>
    <cellStyle name="Accent5 - 20%" xfId="70"/>
    <cellStyle name="Accent5 - 40%" xfId="71"/>
    <cellStyle name="Accent5 - 60%" xfId="72"/>
    <cellStyle name="Accent5_Denní tabulky2009" xfId="73"/>
    <cellStyle name="Accent6" xfId="74"/>
    <cellStyle name="Accent6 - 20%" xfId="75"/>
    <cellStyle name="Accent6 - 40%" xfId="76"/>
    <cellStyle name="Accent6 - 60%" xfId="77"/>
    <cellStyle name="Accent6_Denní tabulky2009" xfId="78"/>
    <cellStyle name="Bad" xfId="79"/>
    <cellStyle name="Calculation" xfId="80"/>
    <cellStyle name="Celkem" xfId="81"/>
    <cellStyle name="Comma" xfId="82"/>
    <cellStyle name="Comma [0]" xfId="83"/>
    <cellStyle name="Emphasis 1" xfId="84"/>
    <cellStyle name="Emphasis 2" xfId="85"/>
    <cellStyle name="Emphasis 3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Check Cell" xfId="94"/>
    <cellStyle name="Chybně" xfId="95"/>
    <cellStyle name="Input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í" xfId="107"/>
    <cellStyle name="Normal_Denní tabulky - příprava na rok 2013" xfId="108"/>
    <cellStyle name="Normální 2" xfId="109"/>
    <cellStyle name="Normální 2 2" xfId="110"/>
    <cellStyle name="Normální 3" xfId="111"/>
    <cellStyle name="Normální 3 2" xfId="112"/>
    <cellStyle name="Normální 4" xfId="113"/>
    <cellStyle name="Normální 5" xfId="114"/>
    <cellStyle name="Normální 6" xfId="115"/>
    <cellStyle name="Normální 7" xfId="116"/>
    <cellStyle name="normální_List1" xfId="117"/>
    <cellStyle name="normální_List1_1" xfId="118"/>
    <cellStyle name="Note" xfId="119"/>
    <cellStyle name="Output" xfId="120"/>
    <cellStyle name="Followed Hyperlink" xfId="121"/>
    <cellStyle name="Poznámka" xfId="122"/>
    <cellStyle name="Percent" xfId="123"/>
    <cellStyle name="Propojená buňka" xfId="124"/>
    <cellStyle name="SAPBEXaggData" xfId="125"/>
    <cellStyle name="SAPBEXaggData 2" xfId="126"/>
    <cellStyle name="SAPBEXaggDataEmph" xfId="127"/>
    <cellStyle name="SAPBEXaggDataEmph 2" xfId="128"/>
    <cellStyle name="SAPBEXaggItem" xfId="129"/>
    <cellStyle name="SAPBEXaggItem 2" xfId="130"/>
    <cellStyle name="SAPBEXaggItemX" xfId="131"/>
    <cellStyle name="SAPBEXexcBad7" xfId="132"/>
    <cellStyle name="SAPBEXexcBad8" xfId="133"/>
    <cellStyle name="SAPBEXexcBad9" xfId="134"/>
    <cellStyle name="SAPBEXexcCritical4" xfId="135"/>
    <cellStyle name="SAPBEXexcCritical5" xfId="136"/>
    <cellStyle name="SAPBEXexcCritical6" xfId="137"/>
    <cellStyle name="SAPBEXexcGood1" xfId="138"/>
    <cellStyle name="SAPBEXexcGood2" xfId="139"/>
    <cellStyle name="SAPBEXexcGood3" xfId="140"/>
    <cellStyle name="SAPBEXfilterDrill" xfId="141"/>
    <cellStyle name="SAPBEXFilterInfo1" xfId="142"/>
    <cellStyle name="SAPBEXFilterInfo2" xfId="143"/>
    <cellStyle name="SAPBEXFilterInfo2 2" xfId="144"/>
    <cellStyle name="SAPBEXFilterInfo2_Tab 4" xfId="145"/>
    <cellStyle name="SAPBEXFilterInfoHlavicka" xfId="146"/>
    <cellStyle name="SAPBEXfilterItem" xfId="147"/>
    <cellStyle name="SAPBEXfilterText" xfId="148"/>
    <cellStyle name="SAPBEXformats" xfId="149"/>
    <cellStyle name="SAPBEXformats 2" xfId="150"/>
    <cellStyle name="SAPBEXheaderItem" xfId="151"/>
    <cellStyle name="SAPBEXheaderItem 2" xfId="152"/>
    <cellStyle name="SAPBEXheaderText" xfId="153"/>
    <cellStyle name="SAPBEXHLevel0" xfId="154"/>
    <cellStyle name="SAPBEXHLevel0 2" xfId="155"/>
    <cellStyle name="SAPBEXHLevel0X" xfId="156"/>
    <cellStyle name="SAPBEXHLevel0X 2" xfId="157"/>
    <cellStyle name="SAPBEXHLevel0X 3" xfId="158"/>
    <cellStyle name="SAPBEXHLevel0X_Tab 3" xfId="159"/>
    <cellStyle name="SAPBEXHLevel1" xfId="160"/>
    <cellStyle name="SAPBEXHLevel1 2" xfId="161"/>
    <cellStyle name="SAPBEXHLevel1X" xfId="162"/>
    <cellStyle name="SAPBEXHLevel1X 2" xfId="163"/>
    <cellStyle name="SAPBEXHLevel1X_Tab 3" xfId="164"/>
    <cellStyle name="SAPBEXHLevel2" xfId="165"/>
    <cellStyle name="SAPBEXHLevel2 2" xfId="166"/>
    <cellStyle name="SAPBEXHLevel2X" xfId="167"/>
    <cellStyle name="SAPBEXHLevel2X 2" xfId="168"/>
    <cellStyle name="SAPBEXHLevel2X_Tab 3" xfId="169"/>
    <cellStyle name="SAPBEXHLevel3" xfId="170"/>
    <cellStyle name="SAPBEXHLevel3X" xfId="171"/>
    <cellStyle name="SAPBEXHLevel3X 2" xfId="172"/>
    <cellStyle name="SAPBEXHLevel3X_Tab 3" xfId="173"/>
    <cellStyle name="SAPBEXchaText" xfId="174"/>
    <cellStyle name="SAPBEXchaText 2" xfId="175"/>
    <cellStyle name="SAPBEXinputData" xfId="176"/>
    <cellStyle name="SAPBEXinputData 2" xfId="177"/>
    <cellStyle name="SAPBEXinputData_Tab 3" xfId="178"/>
    <cellStyle name="SAPBEXItemHeader" xfId="179"/>
    <cellStyle name="SAPBEXresData" xfId="180"/>
    <cellStyle name="SAPBEXresDataEmph" xfId="181"/>
    <cellStyle name="SAPBEXresItem" xfId="182"/>
    <cellStyle name="SAPBEXresItemX" xfId="183"/>
    <cellStyle name="SAPBEXstdData" xfId="184"/>
    <cellStyle name="SAPBEXstdData 2" xfId="185"/>
    <cellStyle name="SAPBEXstdDataEmph" xfId="186"/>
    <cellStyle name="SAPBEXstdDataEmph 2" xfId="187"/>
    <cellStyle name="SAPBEXstdItem" xfId="188"/>
    <cellStyle name="SAPBEXstdItem 2" xfId="189"/>
    <cellStyle name="SAPBEXstdItemX" xfId="190"/>
    <cellStyle name="SAPBEXtitle" xfId="191"/>
    <cellStyle name="SAPBEXunassignedItem" xfId="192"/>
    <cellStyle name="SAPBEXundefined" xfId="193"/>
    <cellStyle name="Sheet Title" xfId="194"/>
    <cellStyle name="Správně" xfId="195"/>
    <cellStyle name="Text upozornění" xfId="196"/>
    <cellStyle name="Title" xfId="197"/>
    <cellStyle name="Total" xfId="198"/>
    <cellStyle name="Vstup" xfId="199"/>
    <cellStyle name="Výpočet" xfId="200"/>
    <cellStyle name="Výstup" xfId="201"/>
    <cellStyle name="Vysvětlující text" xfId="202"/>
    <cellStyle name="Warning Text" xfId="203"/>
    <cellStyle name="Zvýraznění 1" xfId="204"/>
    <cellStyle name="Zvýraznění 2" xfId="205"/>
    <cellStyle name="Zvýraznění 3" xfId="206"/>
    <cellStyle name="Zvýraznění 4" xfId="207"/>
    <cellStyle name="Zvýraznění 5" xfId="208"/>
    <cellStyle name="Zvýraznění 6" xfId="2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5"/>
  <sheetViews>
    <sheetView tabSelected="1" zoomScale="90" zoomScaleNormal="90" workbookViewId="0" topLeftCell="A1">
      <selection activeCell="H29" sqref="H29"/>
    </sheetView>
  </sheetViews>
  <sheetFormatPr defaultColWidth="9.140625" defaultRowHeight="12.75"/>
  <cols>
    <col min="1" max="1" width="1.57421875" style="1" customWidth="1"/>
    <col min="2" max="2" width="36.421875" style="67" customWidth="1"/>
    <col min="3" max="15" width="8.00390625" style="1" customWidth="1"/>
    <col min="16" max="20" width="8.8515625" style="1" customWidth="1"/>
    <col min="21" max="16384" width="9.140625" style="1" customWidth="1"/>
  </cols>
  <sheetData>
    <row r="2" spans="2:17" ht="31.5">
      <c r="B2" s="75" t="s">
        <v>18</v>
      </c>
      <c r="J2" s="26"/>
      <c r="K2" s="26"/>
      <c r="L2" s="26"/>
      <c r="M2" s="26"/>
      <c r="N2" s="26"/>
      <c r="O2" s="26"/>
      <c r="P2" s="26"/>
      <c r="Q2" s="26"/>
    </row>
    <row r="3" ht="16.5" thickBot="1">
      <c r="Y3" s="1" t="s">
        <v>9</v>
      </c>
    </row>
    <row r="4" spans="2:25" ht="16.5" thickBot="1">
      <c r="B4" s="68" t="s">
        <v>17</v>
      </c>
      <c r="C4" s="27">
        <v>1993</v>
      </c>
      <c r="D4" s="28">
        <f>C4+1</f>
        <v>1994</v>
      </c>
      <c r="E4" s="28">
        <f>D4+1</f>
        <v>1995</v>
      </c>
      <c r="F4" s="28">
        <f aca="true" t="shared" si="0" ref="F4:M4">E4+1</f>
        <v>1996</v>
      </c>
      <c r="G4" s="28">
        <f t="shared" si="0"/>
        <v>1997</v>
      </c>
      <c r="H4" s="28">
        <f t="shared" si="0"/>
        <v>1998</v>
      </c>
      <c r="I4" s="28">
        <f t="shared" si="0"/>
        <v>1999</v>
      </c>
      <c r="J4" s="28">
        <f t="shared" si="0"/>
        <v>2000</v>
      </c>
      <c r="K4" s="28">
        <f t="shared" si="0"/>
        <v>2001</v>
      </c>
      <c r="L4" s="28">
        <f t="shared" si="0"/>
        <v>2002</v>
      </c>
      <c r="M4" s="28">
        <f t="shared" si="0"/>
        <v>2003</v>
      </c>
      <c r="N4" s="28">
        <f aca="true" t="shared" si="1" ref="N4:S4">M4+1</f>
        <v>2004</v>
      </c>
      <c r="O4" s="28">
        <f t="shared" si="1"/>
        <v>2005</v>
      </c>
      <c r="P4" s="28">
        <f t="shared" si="1"/>
        <v>2006</v>
      </c>
      <c r="Q4" s="29">
        <f t="shared" si="1"/>
        <v>2007</v>
      </c>
      <c r="R4" s="29">
        <f t="shared" si="1"/>
        <v>2008</v>
      </c>
      <c r="S4" s="29">
        <f t="shared" si="1"/>
        <v>2009</v>
      </c>
      <c r="T4" s="29">
        <f>S4+1</f>
        <v>2010</v>
      </c>
      <c r="U4" s="30">
        <v>2011</v>
      </c>
      <c r="V4" s="29">
        <v>2012</v>
      </c>
      <c r="W4" s="29">
        <v>2013</v>
      </c>
      <c r="X4" s="29">
        <v>2014</v>
      </c>
      <c r="Y4" s="31">
        <v>2015</v>
      </c>
    </row>
    <row r="5" spans="2:25" ht="9" customHeight="1">
      <c r="B5" s="68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4"/>
      <c r="S5" s="34"/>
      <c r="T5" s="34"/>
      <c r="U5" s="35"/>
      <c r="V5" s="34"/>
      <c r="W5" s="34"/>
      <c r="X5" s="34"/>
      <c r="Y5" s="36"/>
    </row>
    <row r="6" spans="2:25" ht="15.75">
      <c r="B6" s="69" t="s">
        <v>7</v>
      </c>
      <c r="C6" s="37">
        <v>358</v>
      </c>
      <c r="D6" s="38">
        <v>390.508</v>
      </c>
      <c r="E6" s="38">
        <v>439.968</v>
      </c>
      <c r="F6" s="38">
        <v>482.817</v>
      </c>
      <c r="G6" s="38">
        <v>508.951</v>
      </c>
      <c r="H6" s="38">
        <v>537.411</v>
      </c>
      <c r="I6" s="38">
        <v>567.275</v>
      </c>
      <c r="J6" s="38">
        <v>586.20755304</v>
      </c>
      <c r="K6" s="38">
        <v>626.21561412</v>
      </c>
      <c r="L6" s="38">
        <v>704.96706769</v>
      </c>
      <c r="M6" s="38">
        <v>699.66505427</v>
      </c>
      <c r="N6" s="39">
        <v>769.20744429</v>
      </c>
      <c r="O6" s="39">
        <v>866.46016066</v>
      </c>
      <c r="P6" s="38">
        <v>923.05993799</v>
      </c>
      <c r="Q6" s="39">
        <v>1025.8828542199994</v>
      </c>
      <c r="R6" s="39">
        <v>1063.9410314999996</v>
      </c>
      <c r="S6" s="39">
        <v>974.61468232</v>
      </c>
      <c r="T6" s="39">
        <v>1000.3770952799999</v>
      </c>
      <c r="U6" s="40">
        <v>1012.75537318953</v>
      </c>
      <c r="V6" s="39">
        <v>1051.38686930985</v>
      </c>
      <c r="W6" s="39">
        <v>1091.86339638102</v>
      </c>
      <c r="X6" s="39">
        <v>1133.82590790998</v>
      </c>
      <c r="Y6" s="41">
        <v>1234.51734505874</v>
      </c>
    </row>
    <row r="7" spans="2:25" ht="15.75">
      <c r="B7" s="70" t="s">
        <v>0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44"/>
      <c r="P7" s="43"/>
      <c r="Q7" s="44"/>
      <c r="R7" s="44"/>
      <c r="S7" s="44"/>
      <c r="T7" s="44"/>
      <c r="U7" s="45"/>
      <c r="V7" s="44"/>
      <c r="W7" s="44"/>
      <c r="X7" s="44"/>
      <c r="Y7" s="46"/>
    </row>
    <row r="8" spans="2:25" ht="20.25" customHeight="1">
      <c r="B8" s="71" t="s">
        <v>8</v>
      </c>
      <c r="C8" s="47">
        <f aca="true" t="shared" si="2" ref="C8:T8">C6-C14-C15</f>
        <v>224.61</v>
      </c>
      <c r="D8" s="48">
        <f t="shared" si="2"/>
        <v>230.13799999999998</v>
      </c>
      <c r="E8" s="48">
        <f t="shared" si="2"/>
        <v>255.37800000000001</v>
      </c>
      <c r="F8" s="48">
        <f t="shared" si="2"/>
        <v>283.047</v>
      </c>
      <c r="G8" s="48">
        <f t="shared" si="2"/>
        <v>287.43100000000004</v>
      </c>
      <c r="H8" s="48">
        <f t="shared" si="2"/>
        <v>305.70099999999996</v>
      </c>
      <c r="I8" s="48">
        <f t="shared" si="2"/>
        <v>329.255</v>
      </c>
      <c r="J8" s="48">
        <f t="shared" si="2"/>
        <v>337.32079999999996</v>
      </c>
      <c r="K8" s="48">
        <f t="shared" si="2"/>
        <v>356.60531581</v>
      </c>
      <c r="L8" s="48">
        <f t="shared" si="2"/>
        <v>369.51895</v>
      </c>
      <c r="M8" s="48">
        <f t="shared" si="2"/>
        <v>395.95505324</v>
      </c>
      <c r="N8" s="49">
        <f t="shared" si="2"/>
        <v>424.69443362000004</v>
      </c>
      <c r="O8" s="49">
        <f t="shared" si="2"/>
        <v>460.4331343300001</v>
      </c>
      <c r="P8" s="48">
        <f t="shared" si="2"/>
        <v>469.19214908</v>
      </c>
      <c r="Q8" s="49">
        <f t="shared" si="2"/>
        <v>533.5061121199993</v>
      </c>
      <c r="R8" s="49">
        <f t="shared" si="2"/>
        <v>544.3908278099996</v>
      </c>
      <c r="S8" s="49">
        <f t="shared" si="2"/>
        <v>485.36261712000004</v>
      </c>
      <c r="T8" s="49">
        <f t="shared" si="2"/>
        <v>508.02413677999994</v>
      </c>
      <c r="U8" s="50">
        <v>523.4328953346303</v>
      </c>
      <c r="V8" s="49">
        <v>540.7801568359</v>
      </c>
      <c r="W8" s="49">
        <v>550.2155142877</v>
      </c>
      <c r="X8" s="49">
        <v>569.5894227241799</v>
      </c>
      <c r="Y8" s="51">
        <v>597.36227277241</v>
      </c>
    </row>
    <row r="9" spans="2:25" ht="15.75">
      <c r="B9" s="72" t="s">
        <v>1</v>
      </c>
      <c r="C9" s="42">
        <v>77.1</v>
      </c>
      <c r="D9" s="43">
        <v>85.85</v>
      </c>
      <c r="E9" s="43">
        <v>94.8</v>
      </c>
      <c r="F9" s="43">
        <v>109.31</v>
      </c>
      <c r="G9" s="43">
        <v>117.57</v>
      </c>
      <c r="H9" s="43">
        <v>119.36</v>
      </c>
      <c r="I9" s="43">
        <v>138.28</v>
      </c>
      <c r="J9" s="43">
        <v>145.907933</v>
      </c>
      <c r="K9" s="43">
        <v>121.17395</v>
      </c>
      <c r="L9" s="43">
        <v>118.380295</v>
      </c>
      <c r="M9" s="43">
        <v>125.657252</v>
      </c>
      <c r="N9" s="44">
        <v>140.383018</v>
      </c>
      <c r="O9" s="44">
        <v>146.823129</v>
      </c>
      <c r="P9" s="43">
        <v>153.515752</v>
      </c>
      <c r="Q9" s="44">
        <v>166.6277599</v>
      </c>
      <c r="R9" s="44">
        <v>177.81625923</v>
      </c>
      <c r="S9" s="44">
        <v>176.71688133</v>
      </c>
      <c r="T9" s="44">
        <v>187.82057931999998</v>
      </c>
      <c r="U9" s="45">
        <v>191.89440543254</v>
      </c>
      <c r="V9" s="44">
        <v>199.71449986000002</v>
      </c>
      <c r="W9" s="44">
        <v>219.96450239382</v>
      </c>
      <c r="X9" s="44">
        <v>230.24525866701</v>
      </c>
      <c r="Y9" s="46">
        <v>236.63244123342002</v>
      </c>
    </row>
    <row r="10" spans="2:25" ht="31.5" customHeight="1">
      <c r="B10" s="72" t="s">
        <v>11</v>
      </c>
      <c r="C10" s="42">
        <v>39.98</v>
      </c>
      <c r="D10" s="43">
        <v>46.36</v>
      </c>
      <c r="E10" s="43">
        <v>56.65</v>
      </c>
      <c r="F10" s="43">
        <v>61.17</v>
      </c>
      <c r="G10" s="43">
        <v>64.17</v>
      </c>
      <c r="H10" s="43">
        <v>67.8</v>
      </c>
      <c r="I10" s="43">
        <v>73.14</v>
      </c>
      <c r="J10" s="43">
        <v>70.878505</v>
      </c>
      <c r="K10" s="43">
        <v>65.809591</v>
      </c>
      <c r="L10" s="43">
        <v>68.606825</v>
      </c>
      <c r="M10" s="43">
        <v>72.760828</v>
      </c>
      <c r="N10" s="44">
        <v>82.794648</v>
      </c>
      <c r="O10" s="44">
        <v>103.626064</v>
      </c>
      <c r="P10" s="43">
        <v>112.560856</v>
      </c>
      <c r="Q10" s="44">
        <v>131.59088688</v>
      </c>
      <c r="R10" s="44">
        <v>125.53765238000001</v>
      </c>
      <c r="S10" s="44">
        <v>123.83641300999999</v>
      </c>
      <c r="T10" s="44">
        <v>130.85949129</v>
      </c>
      <c r="U10" s="45">
        <v>139.21384289392</v>
      </c>
      <c r="V10" s="44">
        <v>139.60967375</v>
      </c>
      <c r="W10" s="44">
        <v>136.44966595766</v>
      </c>
      <c r="X10" s="44">
        <v>134.01708956231</v>
      </c>
      <c r="Y10" s="46">
        <v>142.96838802208</v>
      </c>
    </row>
    <row r="11" spans="2:25" ht="15.75">
      <c r="B11" s="72" t="s">
        <v>2</v>
      </c>
      <c r="C11" s="42">
        <v>70.88</v>
      </c>
      <c r="D11" s="43">
        <v>64.43</v>
      </c>
      <c r="E11" s="43">
        <v>64.19</v>
      </c>
      <c r="F11" s="43">
        <v>48.57</v>
      </c>
      <c r="G11" s="43">
        <v>41.64</v>
      </c>
      <c r="H11" s="43">
        <v>51.1</v>
      </c>
      <c r="I11" s="43">
        <v>51.31</v>
      </c>
      <c r="J11" s="43">
        <v>52.275339</v>
      </c>
      <c r="K11" s="43">
        <v>68.87682</v>
      </c>
      <c r="L11" s="43">
        <v>76.913178</v>
      </c>
      <c r="M11" s="43">
        <v>84.269744</v>
      </c>
      <c r="N11" s="44">
        <v>85.499034</v>
      </c>
      <c r="O11" s="44">
        <v>100.27451</v>
      </c>
      <c r="P11" s="43">
        <v>95.469779</v>
      </c>
      <c r="Q11" s="44">
        <v>114.75114666</v>
      </c>
      <c r="R11" s="44">
        <v>127.17375479</v>
      </c>
      <c r="S11" s="44">
        <v>83.33813786</v>
      </c>
      <c r="T11" s="44">
        <v>86.30470867</v>
      </c>
      <c r="U11" s="45">
        <v>82.29620854839</v>
      </c>
      <c r="V11" s="44">
        <v>89.19179824</v>
      </c>
      <c r="W11" s="44">
        <v>81.48399350111</v>
      </c>
      <c r="X11" s="44">
        <v>89.37302083131</v>
      </c>
      <c r="Y11" s="46">
        <v>99.57014061919001</v>
      </c>
    </row>
    <row r="12" spans="2:25" ht="15.75">
      <c r="B12" s="72" t="s">
        <v>3</v>
      </c>
      <c r="C12" s="42">
        <v>1.51</v>
      </c>
      <c r="D12" s="43">
        <v>5.8</v>
      </c>
      <c r="E12" s="43">
        <v>8.49</v>
      </c>
      <c r="F12" s="43">
        <v>29.73</v>
      </c>
      <c r="G12" s="43">
        <v>33.2</v>
      </c>
      <c r="H12" s="43">
        <v>36.28</v>
      </c>
      <c r="I12" s="43">
        <v>35.13</v>
      </c>
      <c r="J12" s="43">
        <v>34.731896</v>
      </c>
      <c r="K12" s="43">
        <v>78.58779577</v>
      </c>
      <c r="L12" s="43">
        <v>82.110268</v>
      </c>
      <c r="M12" s="43">
        <v>88.629001</v>
      </c>
      <c r="N12" s="44">
        <v>95.209403</v>
      </c>
      <c r="O12" s="44">
        <v>94.772824</v>
      </c>
      <c r="P12" s="43">
        <v>91.590741</v>
      </c>
      <c r="Q12" s="44">
        <v>102.13691538999998</v>
      </c>
      <c r="R12" s="44">
        <v>94.95657502999998</v>
      </c>
      <c r="S12" s="44">
        <v>85.65104474</v>
      </c>
      <c r="T12" s="44">
        <v>87.4891253</v>
      </c>
      <c r="U12" s="45">
        <v>90.61391331158</v>
      </c>
      <c r="V12" s="44">
        <v>92.58600317</v>
      </c>
      <c r="W12" s="44">
        <v>94.49370504174</v>
      </c>
      <c r="X12" s="44">
        <v>98.21659060393</v>
      </c>
      <c r="Y12" s="46">
        <v>103.05435229465</v>
      </c>
    </row>
    <row r="13" spans="2:25" ht="23.25" customHeight="1">
      <c r="B13" s="72" t="s">
        <v>6</v>
      </c>
      <c r="C13" s="42">
        <f>C8-C9-C10-C11-C12</f>
        <v>35.140000000000036</v>
      </c>
      <c r="D13" s="43">
        <f aca="true" t="shared" si="3" ref="D13:V13">D8-D9-D10-D11-D12</f>
        <v>27.697999999999976</v>
      </c>
      <c r="E13" s="43">
        <f t="shared" si="3"/>
        <v>31.248000000000026</v>
      </c>
      <c r="F13" s="43">
        <f t="shared" si="3"/>
        <v>34.267000000000024</v>
      </c>
      <c r="G13" s="43">
        <f t="shared" si="3"/>
        <v>30.85100000000004</v>
      </c>
      <c r="H13" s="43">
        <f t="shared" si="3"/>
        <v>31.160999999999945</v>
      </c>
      <c r="I13" s="43">
        <f t="shared" si="3"/>
        <v>31.39499999999999</v>
      </c>
      <c r="J13" s="43">
        <f t="shared" si="3"/>
        <v>33.52712699999994</v>
      </c>
      <c r="K13" s="43">
        <f t="shared" si="3"/>
        <v>22.157159039999982</v>
      </c>
      <c r="L13" s="43">
        <f t="shared" si="3"/>
        <v>23.508384000000007</v>
      </c>
      <c r="M13" s="43">
        <f t="shared" si="3"/>
        <v>24.638228240000004</v>
      </c>
      <c r="N13" s="44">
        <f t="shared" si="3"/>
        <v>20.808330620000064</v>
      </c>
      <c r="O13" s="44">
        <f t="shared" si="3"/>
        <v>14.9366073300001</v>
      </c>
      <c r="P13" s="43">
        <f t="shared" si="3"/>
        <v>16.055021080000017</v>
      </c>
      <c r="Q13" s="44">
        <f t="shared" si="3"/>
        <v>18.39940328999934</v>
      </c>
      <c r="R13" s="44">
        <f t="shared" si="3"/>
        <v>18.906586379999567</v>
      </c>
      <c r="S13" s="44">
        <f t="shared" si="3"/>
        <v>15.820140179999996</v>
      </c>
      <c r="T13" s="44">
        <f t="shared" si="3"/>
        <v>15.550232199999968</v>
      </c>
      <c r="U13" s="45">
        <f t="shared" si="3"/>
        <v>19.414525148200298</v>
      </c>
      <c r="V13" s="44">
        <f t="shared" si="3"/>
        <v>19.67818181589996</v>
      </c>
      <c r="W13" s="44">
        <f>W8-W9-W10-W11-W12</f>
        <v>17.823647393369995</v>
      </c>
      <c r="X13" s="44">
        <f>X8-X9-X10-X11-X12</f>
        <v>17.737463059619913</v>
      </c>
      <c r="Y13" s="46">
        <f>Y8-Y9-Y10-Y11-Y12</f>
        <v>15.136950603070005</v>
      </c>
    </row>
    <row r="14" spans="2:25" ht="20.25" customHeight="1">
      <c r="B14" s="71" t="s">
        <v>13</v>
      </c>
      <c r="C14" s="47">
        <v>108.97</v>
      </c>
      <c r="D14" s="48">
        <v>129.99</v>
      </c>
      <c r="E14" s="48">
        <v>154.32</v>
      </c>
      <c r="F14" s="48">
        <v>174.32</v>
      </c>
      <c r="G14" s="48">
        <v>191.01</v>
      </c>
      <c r="H14" s="48">
        <v>203.91</v>
      </c>
      <c r="I14" s="48">
        <v>210.89</v>
      </c>
      <c r="J14" s="48">
        <v>222.17607251</v>
      </c>
      <c r="K14" s="48">
        <v>242.32016561</v>
      </c>
      <c r="L14" s="48">
        <v>258.51273035</v>
      </c>
      <c r="M14" s="48">
        <v>272.36584618</v>
      </c>
      <c r="N14" s="49">
        <v>293.30398426999994</v>
      </c>
      <c r="O14" s="49">
        <v>311.18341796999994</v>
      </c>
      <c r="P14" s="48">
        <v>333.70237447</v>
      </c>
      <c r="Q14" s="49">
        <v>367.14206398000005</v>
      </c>
      <c r="R14" s="49">
        <v>385.50377375999994</v>
      </c>
      <c r="S14" s="49">
        <v>347.85846412</v>
      </c>
      <c r="T14" s="49">
        <v>355.83506221</v>
      </c>
      <c r="U14" s="50">
        <v>366.81713818311</v>
      </c>
      <c r="V14" s="49">
        <v>371.49801967029</v>
      </c>
      <c r="W14" s="49">
        <v>372.18890492341</v>
      </c>
      <c r="X14" s="49">
        <v>382.92819005883</v>
      </c>
      <c r="Y14" s="51">
        <v>404.76875946242</v>
      </c>
    </row>
    <row r="15" spans="2:25" ht="40.5" customHeight="1">
      <c r="B15" s="71" t="s">
        <v>10</v>
      </c>
      <c r="C15" s="47">
        <v>24.42</v>
      </c>
      <c r="D15" s="48">
        <v>30.38</v>
      </c>
      <c r="E15" s="48">
        <v>30.27</v>
      </c>
      <c r="F15" s="48">
        <v>25.45</v>
      </c>
      <c r="G15" s="48">
        <v>30.51</v>
      </c>
      <c r="H15" s="48">
        <v>27.8</v>
      </c>
      <c r="I15" s="48">
        <v>27.13</v>
      </c>
      <c r="J15" s="48">
        <v>26.710680529999962</v>
      </c>
      <c r="K15" s="48">
        <v>27.290132700000072</v>
      </c>
      <c r="L15" s="48">
        <v>76.93538733999998</v>
      </c>
      <c r="M15" s="48">
        <v>31.344154850000052</v>
      </c>
      <c r="N15" s="49">
        <v>51.2090264</v>
      </c>
      <c r="O15" s="49">
        <v>94.84360836</v>
      </c>
      <c r="P15" s="48">
        <v>120.16541444</v>
      </c>
      <c r="Q15" s="49">
        <v>125.23467812000004</v>
      </c>
      <c r="R15" s="49">
        <v>134.04642993</v>
      </c>
      <c r="S15" s="49">
        <v>141.39360108</v>
      </c>
      <c r="T15" s="49">
        <v>136.51789628999998</v>
      </c>
      <c r="U15" s="50">
        <v>122.50533967178997</v>
      </c>
      <c r="V15" s="49">
        <v>139.10869280366</v>
      </c>
      <c r="W15" s="49">
        <v>169.45897716991004</v>
      </c>
      <c r="X15" s="49">
        <v>181.3082951269701</v>
      </c>
      <c r="Y15" s="51">
        <v>232.38631282390986</v>
      </c>
    </row>
    <row r="16" spans="2:25" ht="8.25" customHeight="1" thickBot="1">
      <c r="B16" s="73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4"/>
      <c r="P16" s="53"/>
      <c r="Q16" s="54"/>
      <c r="R16" s="54"/>
      <c r="S16" s="54"/>
      <c r="T16" s="54"/>
      <c r="U16" s="55"/>
      <c r="V16" s="54"/>
      <c r="W16" s="54"/>
      <c r="X16" s="54"/>
      <c r="Y16" s="56"/>
    </row>
    <row r="17" ht="31.5">
      <c r="B17" s="74" t="s">
        <v>12</v>
      </c>
    </row>
    <row r="18" spans="6:20" ht="15.75">
      <c r="F18" s="57"/>
      <c r="H18" s="58"/>
      <c r="I18" s="57"/>
      <c r="J18" s="26"/>
      <c r="K18" s="26"/>
      <c r="L18" s="26"/>
      <c r="M18" s="26"/>
      <c r="N18" s="26"/>
      <c r="O18" s="26"/>
      <c r="P18" s="26"/>
      <c r="Q18" s="59"/>
      <c r="R18" s="4"/>
      <c r="S18" s="4"/>
      <c r="T18" s="4"/>
    </row>
    <row r="19" spans="3:20" ht="15.75">
      <c r="C19" s="60"/>
      <c r="D19" s="57"/>
      <c r="E19" s="57"/>
      <c r="F19" s="60"/>
      <c r="G19" s="58"/>
      <c r="H19" s="61"/>
      <c r="I19" s="60"/>
      <c r="J19" s="62"/>
      <c r="K19" s="62"/>
      <c r="L19" s="62"/>
      <c r="M19" s="62"/>
      <c r="N19" s="62"/>
      <c r="O19" s="62"/>
      <c r="P19" s="62"/>
      <c r="Q19" s="63"/>
      <c r="R19" s="59"/>
      <c r="S19" s="59"/>
      <c r="T19" s="59"/>
    </row>
    <row r="20" spans="3:20" ht="15.75">
      <c r="C20" s="60"/>
      <c r="D20" s="60"/>
      <c r="E20" s="60"/>
      <c r="F20" s="60"/>
      <c r="G20" s="61"/>
      <c r="H20" s="61"/>
      <c r="I20" s="60"/>
      <c r="J20" s="64"/>
      <c r="K20" s="64"/>
      <c r="L20" s="64"/>
      <c r="M20" s="64"/>
      <c r="N20" s="64"/>
      <c r="O20" s="64"/>
      <c r="P20" s="64"/>
      <c r="Q20" s="59"/>
      <c r="R20" s="63"/>
      <c r="S20" s="63"/>
      <c r="T20" s="63"/>
    </row>
    <row r="21" spans="3:20" ht="15.75">
      <c r="C21" s="60"/>
      <c r="D21" s="60"/>
      <c r="E21" s="60"/>
      <c r="F21" s="60"/>
      <c r="G21" s="61"/>
      <c r="H21" s="61"/>
      <c r="I21" s="57"/>
      <c r="J21" s="62"/>
      <c r="K21" s="62"/>
      <c r="L21" s="62"/>
      <c r="M21" s="62"/>
      <c r="N21" s="62"/>
      <c r="O21" s="62"/>
      <c r="P21" s="62"/>
      <c r="Q21" s="63"/>
      <c r="R21" s="59"/>
      <c r="S21" s="59"/>
      <c r="T21" s="59"/>
    </row>
    <row r="22" spans="3:20" ht="15.75">
      <c r="C22" s="60"/>
      <c r="D22" s="60"/>
      <c r="E22" s="60"/>
      <c r="G22" s="61"/>
      <c r="H22" s="4"/>
      <c r="J22" s="64"/>
      <c r="K22" s="64"/>
      <c r="L22" s="64"/>
      <c r="M22" s="64"/>
      <c r="N22" s="64"/>
      <c r="O22" s="64"/>
      <c r="P22" s="64"/>
      <c r="Q22" s="4"/>
      <c r="R22" s="63"/>
      <c r="S22" s="63"/>
      <c r="T22" s="63"/>
    </row>
    <row r="23" spans="3:20" ht="15.75">
      <c r="C23" s="65"/>
      <c r="D23" s="2"/>
      <c r="E23" s="2"/>
      <c r="L23" s="4"/>
      <c r="Q23" s="4"/>
      <c r="R23" s="4"/>
      <c r="S23" s="4"/>
      <c r="T23" s="4"/>
    </row>
    <row r="24" spans="3:4" ht="15.75">
      <c r="C24" s="65"/>
      <c r="D24" s="2"/>
    </row>
    <row r="25" spans="3:4" ht="15.75">
      <c r="C25" s="65"/>
      <c r="D25" s="2"/>
    </row>
    <row r="26" spans="3:4" ht="15.75">
      <c r="C26" s="65"/>
      <c r="D26" s="2"/>
    </row>
    <row r="27" spans="3:4" ht="15.75">
      <c r="C27" s="65"/>
      <c r="D27" s="66"/>
    </row>
    <row r="28" spans="3:4" ht="15.75">
      <c r="C28" s="65"/>
      <c r="D28" s="2"/>
    </row>
    <row r="29" spans="3:4" ht="15.75">
      <c r="C29" s="65"/>
      <c r="D29" s="2"/>
    </row>
    <row r="30" spans="3:4" ht="15.75">
      <c r="C30" s="65"/>
      <c r="D30" s="2"/>
    </row>
    <row r="31" spans="3:4" ht="15.75">
      <c r="C31" s="65"/>
      <c r="D31" s="2"/>
    </row>
    <row r="32" spans="3:4" ht="15.75">
      <c r="C32" s="65"/>
      <c r="D32" s="2"/>
    </row>
    <row r="33" spans="3:4" ht="15.75">
      <c r="C33" s="65"/>
      <c r="D33" s="2"/>
    </row>
    <row r="34" spans="3:4" ht="15.75">
      <c r="C34" s="65"/>
      <c r="D34" s="2"/>
    </row>
    <row r="35" spans="3:4" ht="15.75">
      <c r="C35" s="2"/>
      <c r="D35" s="2"/>
    </row>
  </sheetData>
  <sheetProtection/>
  <printOptions/>
  <pageMargins left="0.2755905511811024" right="0.2755905511811024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6"/>
  <sheetViews>
    <sheetView workbookViewId="0" topLeftCell="A1">
      <selection activeCell="D13" sqref="D13"/>
    </sheetView>
  </sheetViews>
  <sheetFormatPr defaultColWidth="9.140625" defaultRowHeight="12.75"/>
  <cols>
    <col min="1" max="1" width="3.00390625" style="1" customWidth="1"/>
    <col min="2" max="2" width="42.421875" style="1" customWidth="1"/>
    <col min="3" max="6" width="10.28125" style="1" customWidth="1"/>
    <col min="7" max="16384" width="9.140625" style="1" customWidth="1"/>
  </cols>
  <sheetData>
    <row r="3" spans="4:6" ht="16.5" thickBot="1">
      <c r="D3" s="3"/>
      <c r="E3" s="3"/>
      <c r="F3" s="17" t="s">
        <v>9</v>
      </c>
    </row>
    <row r="4" spans="2:6" ht="28.5" customHeight="1" thickBot="1">
      <c r="B4" s="22" t="s">
        <v>16</v>
      </c>
      <c r="C4" s="23">
        <v>2010</v>
      </c>
      <c r="D4" s="24">
        <v>2011</v>
      </c>
      <c r="E4" s="24">
        <v>2012</v>
      </c>
      <c r="F4" s="25">
        <v>2013</v>
      </c>
    </row>
    <row r="5" spans="2:6" ht="20.25" customHeight="1">
      <c r="B5" s="9" t="s">
        <v>7</v>
      </c>
      <c r="C5" s="11">
        <v>1000.3770952799999</v>
      </c>
      <c r="D5" s="12">
        <v>1012.75537318953</v>
      </c>
      <c r="E5" s="12">
        <v>1051.38686930985</v>
      </c>
      <c r="F5" s="13">
        <v>1091.86339638102</v>
      </c>
    </row>
    <row r="6" spans="2:6" ht="20.25" customHeight="1">
      <c r="B6" s="9" t="s">
        <v>4</v>
      </c>
      <c r="C6" s="11">
        <v>1156.79348373</v>
      </c>
      <c r="D6" s="12">
        <v>1155.52620473231</v>
      </c>
      <c r="E6" s="12">
        <v>1152.38667740197</v>
      </c>
      <c r="F6" s="13">
        <v>1173.1278232862</v>
      </c>
    </row>
    <row r="7" spans="2:6" ht="20.25" customHeight="1">
      <c r="B7" s="10" t="s">
        <v>14</v>
      </c>
      <c r="C7" s="14">
        <v>1026.56930739</v>
      </c>
      <c r="D7" s="5">
        <v>1036.6544481188098</v>
      </c>
      <c r="E7" s="5">
        <v>1038.76421237197</v>
      </c>
      <c r="F7" s="15">
        <v>1070.81268088238</v>
      </c>
    </row>
    <row r="8" spans="2:6" ht="20.25" customHeight="1" thickBot="1">
      <c r="B8" s="16" t="s">
        <v>15</v>
      </c>
      <c r="C8" s="14">
        <v>130.22417634</v>
      </c>
      <c r="D8" s="5">
        <v>118.8717566135</v>
      </c>
      <c r="E8" s="5">
        <v>113.62246503</v>
      </c>
      <c r="F8" s="15">
        <v>102.31514240382</v>
      </c>
    </row>
    <row r="9" spans="2:6" ht="20.25" customHeight="1" thickBot="1">
      <c r="B9" s="18" t="s">
        <v>5</v>
      </c>
      <c r="C9" s="19">
        <f>C5-C6</f>
        <v>-156.41638845</v>
      </c>
      <c r="D9" s="20">
        <f>D5-D6</f>
        <v>-142.7708315427799</v>
      </c>
      <c r="E9" s="20">
        <f>E5-E6</f>
        <v>-100.99980809212002</v>
      </c>
      <c r="F9" s="21">
        <f>F5-F6</f>
        <v>-81.26442690518002</v>
      </c>
    </row>
    <row r="10" ht="15.75">
      <c r="B10" s="8"/>
    </row>
    <row r="11" ht="15.75">
      <c r="C11" s="4"/>
    </row>
    <row r="12" ht="15.75">
      <c r="C12" s="6"/>
    </row>
    <row r="13" ht="15.75">
      <c r="C13" s="7"/>
    </row>
    <row r="14" ht="15.75">
      <c r="C14" s="6"/>
    </row>
    <row r="15" ht="15.75">
      <c r="C15" s="7"/>
    </row>
    <row r="16" ht="15.75">
      <c r="C16" s="4"/>
    </row>
  </sheetData>
  <sheetProtection/>
  <printOptions/>
  <pageMargins left="0.49" right="0.29" top="0.984251969" bottom="0.984251969" header="0.4921259845" footer="0.492125984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2010-08-10T12:45:47Z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Časová řada (1993-2015)_příjmy SR.xls</vt:lpwstr>
  </property>
</Properties>
</file>