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7880" windowHeight="8055" activeTab="0"/>
  </bookViews>
  <sheets>
    <sheet name="List1" sheetId="1" r:id="rId2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<sst xmlns="http://schemas.openxmlformats.org/spreadsheetml/2006/main" count="57" uniqueCount="21">
  <si>
    <t>Daňové příjmy</t>
  </si>
  <si>
    <t>Nedaňové příjmy</t>
  </si>
  <si>
    <t>Kapitálové příjmy</t>
  </si>
  <si>
    <t>Transfery</t>
  </si>
  <si>
    <t>Neinvestiční transfery</t>
  </si>
  <si>
    <t>Investiční transfery</t>
  </si>
  <si>
    <t>Příjmy celkem</t>
  </si>
  <si>
    <t>Běžné výdaje</t>
  </si>
  <si>
    <t>Kapitálové výdaje</t>
  </si>
  <si>
    <t>Výdaje celkem</t>
  </si>
  <si>
    <t>Saldo</t>
  </si>
  <si>
    <t>v mil. Kč</t>
  </si>
  <si>
    <t>Meziroční % změna</t>
  </si>
  <si>
    <t>1) Provozní saldo vyjadřuje volné peněžní prostředky, které z běžných příjmů mohou být využity na investice, případně splácení dluhů atd. Provozní saldo = (daňové příjmy + nedaňové příjmy + neinvestiční transfery) - běžné výdaje.</t>
  </si>
  <si>
    <r>
      <t>Provozní saldo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</si>
  <si>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Rozdíl 2022-2021</t>
  </si>
  <si>
    <t>říjen 2021</t>
  </si>
  <si>
    <t>říjen 2022</t>
  </si>
  <si>
    <t>Výsledky hospodaření územních rozpočtů v říjnu 2022</t>
  </si>
  <si>
    <t>Výsledky hospodaření obcí v říjnu 2022</t>
  </si>
  <si>
    <t>Výsledky hospodaření krajů v říjnu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</si>
</sst>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č&quot;* #,##0_);_(&quot;Kč&quot;* \(#,##0\);_(&quot;Kč&quot;* &quot;-&quot;_);_(@_)"/>
    <numFmt numFmtId="165" formatCode="_(* #,##0_);_(* \(#,##0\);_(* &quot;-&quot;_);_(@_)"/>
    <numFmt numFmtId="166" formatCode="_(&quot;Kč&quot;* #,##0.00_);_(&quot;Kč&quot;* \(#,##0.00\);_(&quot;Kč&quot;* &quot;-&quot;??_);_(@_)"/>
    <numFmt numFmtId="167" formatCode="_(* #,##0.00_);_(* \(#,##0.00\);_(* &quot;-&quot;??_);_(@_)"/>
    <numFmt numFmtId="168" formatCode="#,##0.0"/>
  </numFmts>
  <fonts count="18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</fonts>
  <fills count="46">
    <fill>
      <patternFill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0003623962"/>
        <bgColor indexed="64"/>
      </patternFill>
    </fill>
  </fills>
  <borders count="1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/>
      <top style="thin">
        <color auto="1"/>
      </top>
      <bottom/>
    </border>
  </borders>
  <cellStyleXfs count="9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2" borderId="1" applyNumberFormat="0" applyProtection="0">
      <alignment horizontal="left" vertical="center" indent="1"/>
    </xf>
    <xf numFmtId="0" fontId="7" fillId="0" borderId="1" applyNumberFormat="0" applyProtection="0">
      <alignment horizontal="right" vertical="center"/>
    </xf>
    <xf numFmtId="0" fontId="3" fillId="0" borderId="1" applyNumberFormat="0" applyProtection="0">
      <alignment horizontal="right" vertical="center"/>
    </xf>
    <xf numFmtId="0" fontId="3" fillId="0" borderId="0">
      <alignment/>
      <protection/>
    </xf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3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3" fillId="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3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7" fillId="21" borderId="1" applyNumberFormat="0" applyProtection="0">
      <alignment vertical="center"/>
    </xf>
    <xf numFmtId="0" fontId="7" fillId="21" borderId="1" applyNumberFormat="0" applyProtection="0">
      <alignment vertical="center"/>
    </xf>
    <xf numFmtId="0" fontId="7" fillId="21" borderId="1" applyNumberFormat="0" applyProtection="0">
      <alignment horizontal="left" vertical="center" indent="1"/>
    </xf>
    <xf numFmtId="0" fontId="9" fillId="21" borderId="2" applyNumberFormat="0" applyProtection="0">
      <alignment horizontal="left" vertical="top" indent="1"/>
    </xf>
    <xf numFmtId="0" fontId="3" fillId="22" borderId="1" applyNumberFormat="0" applyProtection="0">
      <alignment horizontal="right" vertical="center"/>
    </xf>
    <xf numFmtId="0" fontId="3" fillId="23" borderId="1" applyNumberFormat="0" applyProtection="0">
      <alignment horizontal="right" vertical="center"/>
    </xf>
    <xf numFmtId="0" fontId="3" fillId="24" borderId="3" applyNumberFormat="0" applyProtection="0">
      <alignment horizontal="right" vertical="center"/>
    </xf>
    <xf numFmtId="0" fontId="3" fillId="25" borderId="1" applyNumberFormat="0" applyProtection="0">
      <alignment horizontal="right" vertical="center"/>
    </xf>
    <xf numFmtId="0" fontId="3" fillId="26" borderId="1" applyNumberFormat="0" applyProtection="0">
      <alignment horizontal="right" vertical="center"/>
    </xf>
    <xf numFmtId="0" fontId="3" fillId="27" borderId="1" applyNumberFormat="0" applyProtection="0">
      <alignment horizontal="right" vertical="center"/>
    </xf>
    <xf numFmtId="0" fontId="3" fillId="28" borderId="1" applyNumberFormat="0" applyProtection="0">
      <alignment horizontal="right" vertical="center"/>
    </xf>
    <xf numFmtId="0" fontId="3" fillId="29" borderId="1" applyNumberFormat="0" applyProtection="0">
      <alignment horizontal="right" vertical="center"/>
    </xf>
    <xf numFmtId="0" fontId="3" fillId="30" borderId="1" applyNumberFormat="0" applyProtection="0">
      <alignment horizontal="right" vertical="center"/>
    </xf>
    <xf numFmtId="0" fontId="3" fillId="31" borderId="3" applyNumberFormat="0" applyProtection="0">
      <alignment horizontal="left" vertical="center" indent="1"/>
    </xf>
    <xf numFmtId="0" fontId="7" fillId="0" borderId="0">
      <alignment/>
      <protection/>
    </xf>
    <xf numFmtId="0" fontId="3" fillId="0" borderId="0">
      <alignment horizontal="left"/>
      <protection/>
    </xf>
    <xf numFmtId="0" fontId="12" fillId="32" borderId="0">
      <alignment/>
      <protection/>
    </xf>
    <xf numFmtId="0" fontId="1" fillId="33" borderId="3" applyNumberFormat="0" applyProtection="0">
      <alignment horizontal="left" vertical="center" indent="1"/>
    </xf>
    <xf numFmtId="0" fontId="1" fillId="33" borderId="3" applyNumberFormat="0" applyProtection="0">
      <alignment horizontal="left" vertical="center" indent="1"/>
    </xf>
    <xf numFmtId="0" fontId="3" fillId="34" borderId="1" applyNumberFormat="0" applyProtection="0">
      <alignment horizontal="right" vertical="center"/>
    </xf>
    <xf numFmtId="0" fontId="3" fillId="35" borderId="3" applyNumberFormat="0" applyProtection="0">
      <alignment horizontal="left" vertical="center" indent="1"/>
    </xf>
    <xf numFmtId="0" fontId="3" fillId="36" borderId="3" applyNumberFormat="0" applyProtection="0">
      <alignment horizontal="left" vertical="center" indent="1"/>
    </xf>
    <xf numFmtId="0" fontId="3" fillId="37" borderId="1" applyNumberFormat="0" applyProtection="0">
      <alignment horizontal="left" vertical="center" indent="1"/>
    </xf>
    <xf numFmtId="0" fontId="3" fillId="33" borderId="2" applyNumberFormat="0" applyProtection="0">
      <alignment horizontal="left" vertical="top" indent="1"/>
    </xf>
    <xf numFmtId="0" fontId="3" fillId="38" borderId="1" applyNumberFormat="0" applyProtection="0">
      <alignment horizontal="left" vertical="center" indent="1"/>
    </xf>
    <xf numFmtId="0" fontId="3" fillId="36" borderId="2" applyNumberFormat="0" applyProtection="0">
      <alignment horizontal="left" vertical="top" indent="1"/>
    </xf>
    <xf numFmtId="0" fontId="3" fillId="39" borderId="1" applyNumberFormat="0" applyProtection="0">
      <alignment horizontal="left" vertical="center" indent="1"/>
    </xf>
    <xf numFmtId="0" fontId="3" fillId="39" borderId="2" applyNumberFormat="0" applyProtection="0">
      <alignment horizontal="left" vertical="top" indent="1"/>
    </xf>
    <xf numFmtId="0" fontId="3" fillId="35" borderId="1" applyNumberFormat="0" applyProtection="0">
      <alignment horizontal="left" vertical="center" indent="1"/>
    </xf>
    <xf numFmtId="0" fontId="3" fillId="35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3" fillId="40" borderId="4" applyNumberFormat="0">
      <alignment/>
      <protection locked="0"/>
    </xf>
    <xf numFmtId="0" fontId="7" fillId="33" borderId="5" applyBorder="0">
      <alignment/>
      <protection/>
    </xf>
    <xf numFmtId="0" fontId="8" fillId="41" borderId="2" applyNumberFormat="0" applyProtection="0">
      <alignment vertical="center"/>
    </xf>
    <xf numFmtId="0" fontId="17" fillId="41" borderId="6" applyNumberFormat="0" applyProtection="0">
      <alignment vertical="center"/>
    </xf>
    <xf numFmtId="0" fontId="8" fillId="37" borderId="2" applyNumberFormat="0" applyProtection="0">
      <alignment horizontal="left" vertical="center" indent="1"/>
    </xf>
    <xf numFmtId="0" fontId="8" fillId="41" borderId="2" applyNumberFormat="0" applyProtection="0">
      <alignment horizontal="left" vertical="top" indent="1"/>
    </xf>
    <xf numFmtId="0" fontId="3" fillId="2" borderId="1" applyNumberFormat="0" applyProtection="0">
      <alignment horizontal="left" vertical="center" indent="1"/>
    </xf>
    <xf numFmtId="0" fontId="8" fillId="36" borderId="2" applyNumberFormat="0" applyProtection="0">
      <alignment horizontal="left" vertical="top" indent="1"/>
    </xf>
    <xf numFmtId="0" fontId="10" fillId="42" borderId="3" applyNumberFormat="0" applyProtection="0">
      <alignment horizontal="left" vertical="center" indent="1"/>
    </xf>
    <xf numFmtId="0" fontId="3" fillId="43" borderId="6">
      <alignment/>
      <protection/>
    </xf>
    <xf numFmtId="0" fontId="11" fillId="40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0" fontId="3" fillId="0" borderId="0">
      <alignment/>
      <protection/>
    </xf>
    <xf numFmtId="0" fontId="3" fillId="0" borderId="0">
      <alignment horizontal="left"/>
      <protection/>
    </xf>
    <xf numFmtId="0" fontId="3" fillId="33" borderId="2" applyNumberFormat="0" applyProtection="0">
      <alignment horizontal="left" vertical="top" indent="1"/>
    </xf>
    <xf numFmtId="0" fontId="3" fillId="36" borderId="2" applyNumberFormat="0" applyProtection="0">
      <alignment horizontal="left" vertical="top" indent="1"/>
    </xf>
    <xf numFmtId="0" fontId="3" fillId="39" borderId="2" applyNumberFormat="0" applyProtection="0">
      <alignment horizontal="left" vertical="top" indent="1"/>
    </xf>
    <xf numFmtId="0" fontId="3" fillId="35" borderId="2" applyNumberFormat="0" applyProtection="0">
      <alignment horizontal="left" vertical="top" indent="1"/>
    </xf>
    <xf numFmtId="0" fontId="3" fillId="40" borderId="4" applyNumberFormat="0">
      <alignment/>
      <protection locked="0"/>
    </xf>
    <xf numFmtId="0" fontId="3" fillId="0" borderId="0">
      <alignment/>
      <protection/>
    </xf>
  </cellStyleXfs>
  <cellXfs count="29">
    <xf numFmtId="0" fontId="0" fillId="0" borderId="0" xfId="0"/>
    <xf numFmtId="0" fontId="0" fillId="0" borderId="0" xfId="0" applyFont="1"/>
    <xf numFmtId="0" fontId="0" fillId="0" borderId="6" xfId="0" applyFont="1" applyBorder="1"/>
    <xf numFmtId="10" fontId="0" fillId="0" borderId="6" xfId="0" applyNumberFormat="1" applyFont="1" applyBorder="1"/>
    <xf numFmtId="0" fontId="0" fillId="0" borderId="6" xfId="0" applyFont="1" applyFill="1" applyBorder="1"/>
    <xf numFmtId="0" fontId="2" fillId="0" borderId="6" xfId="0" applyFont="1" applyBorder="1"/>
    <xf numFmtId="0" fontId="0" fillId="44" borderId="6" xfId="0" applyFont="1" applyFill="1" applyBorder="1"/>
    <xf numFmtId="168" fontId="0" fillId="0" borderId="6" xfId="0" applyNumberFormat="1" applyFont="1" applyBorder="1"/>
    <xf numFmtId="0" fontId="0" fillId="0" borderId="7" xfId="0" applyFont="1" applyBorder="1"/>
    <xf numFmtId="168" fontId="0" fillId="0" borderId="7" xfId="0" applyNumberFormat="1" applyFont="1" applyBorder="1"/>
    <xf numFmtId="10" fontId="0" fillId="0" borderId="7" xfId="0" applyNumberFormat="1" applyFont="1" applyBorder="1"/>
    <xf numFmtId="10" fontId="2" fillId="0" borderId="6" xfId="0" applyNumberFormat="1" applyFont="1" applyBorder="1"/>
    <xf numFmtId="10" fontId="0" fillId="44" borderId="6" xfId="0" applyNumberFormat="1" applyFont="1" applyFill="1" applyBorder="1"/>
    <xf numFmtId="10" fontId="2" fillId="44" borderId="6" xfId="0" applyNumberFormat="1" applyFont="1" applyFill="1" applyBorder="1"/>
    <xf numFmtId="0" fontId="0" fillId="0" borderId="0" xfId="0" applyFont="1" applyAlignment="1">
      <alignment wrapText="1"/>
    </xf>
    <xf numFmtId="0" fontId="0" fillId="45" borderId="8" xfId="0" applyFont="1" applyFill="1" applyBorder="1"/>
    <xf numFmtId="0" fontId="2" fillId="45" borderId="9" xfId="0" applyFont="1" applyFill="1" applyBorder="1"/>
    <xf numFmtId="168" fontId="0" fillId="44" borderId="6" xfId="0" applyNumberFormat="1" applyFont="1" applyFill="1" applyBorder="1"/>
    <xf numFmtId="49" fontId="2" fillId="45" borderId="9" xfId="0" applyNumberFormat="1" applyFont="1" applyFill="1" applyBorder="1" applyAlignment="1">
      <alignment horizontal="center"/>
    </xf>
    <xf numFmtId="0" fontId="2" fillId="45" borderId="10" xfId="0" applyFont="1" applyFill="1" applyBorder="1" applyAlignment="1">
      <alignment horizontal="center"/>
    </xf>
    <xf numFmtId="4" fontId="0" fillId="0" borderId="7" xfId="0" applyNumberFormat="1" applyFont="1" applyBorder="1"/>
    <xf numFmtId="4" fontId="0" fillId="0" borderId="6" xfId="0" applyNumberFormat="1" applyFont="1" applyBorder="1"/>
    <xf numFmtId="4" fontId="2" fillId="0" borderId="6" xfId="0" applyNumberFormat="1" applyFont="1" applyBorder="1"/>
    <xf numFmtId="0" fontId="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/>
    </xf>
    <xf numFmtId="0" fontId="6" fillId="0" borderId="12" xfId="0" applyFont="1" applyBorder="1" applyAlignment="1">
      <alignment horizontal="left" vertical="center" wrapText="1"/>
    </xf>
    <xf numFmtId="0" fontId="0" fillId="0" borderId="12" xfId="0" applyFont="1" applyBorder="1" applyAlignment="1">
      <alignment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/>
    </xf>
  </cellXfs>
  <cellStyles count="8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SAPBEXstdItem" xfId="20"/>
    <cellStyle name="SAPBEXstdDataEmph" xfId="21"/>
    <cellStyle name="SAPBEXstdData" xfId="22"/>
    <cellStyle name="Normální 2" xfId="23"/>
    <cellStyle name="Accent1 - 20%" xfId="24"/>
    <cellStyle name="Accent1 - 40%" xfId="25"/>
    <cellStyle name="Accent1 - 60%" xfId="26"/>
    <cellStyle name="Accent2 - 20%" xfId="27"/>
    <cellStyle name="Accent2 - 40%" xfId="28"/>
    <cellStyle name="Accent2 - 60%" xfId="29"/>
    <cellStyle name="Accent3 - 20%" xfId="30"/>
    <cellStyle name="Accent3 - 40%" xfId="31"/>
    <cellStyle name="Accent3 - 60%" xfId="32"/>
    <cellStyle name="Accent4 - 20%" xfId="33"/>
    <cellStyle name="Accent4 - 40%" xfId="34"/>
    <cellStyle name="Accent4 - 60%" xfId="35"/>
    <cellStyle name="Accent5 - 20%" xfId="36"/>
    <cellStyle name="Accent5 - 40%" xfId="37"/>
    <cellStyle name="Accent5 - 60%" xfId="38"/>
    <cellStyle name="Accent6 - 20%" xfId="39"/>
    <cellStyle name="Accent6 - 40%" xfId="40"/>
    <cellStyle name="Accent6 - 60%" xfId="41"/>
    <cellStyle name="Emphasis 1" xfId="42"/>
    <cellStyle name="Emphasis 2" xfId="43"/>
    <cellStyle name="Emphasis 3" xfId="44"/>
    <cellStyle name="SAPBEXaggData" xfId="45"/>
    <cellStyle name="SAPBEXaggDataEmph" xfId="46"/>
    <cellStyle name="SAPBEXaggItem" xfId="47"/>
    <cellStyle name="SAPBEXaggItemX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nfo1" xfId="59"/>
    <cellStyle name="SAPBEXFilterInfo2" xfId="60"/>
    <cellStyle name="SAPBEXFilterInfoHlavicka" xfId="61"/>
    <cellStyle name="SAPBEXfilterItem" xfId="62"/>
    <cellStyle name="SAPBEXfilterText" xfId="63"/>
    <cellStyle name="SAPBEXformats" xfId="64"/>
    <cellStyle name="SAPBEXheaderItem" xfId="65"/>
    <cellStyle name="SAPBEXheaderText" xfId="66"/>
    <cellStyle name="SAPBEXHLevel0" xfId="67"/>
    <cellStyle name="SAPBEXHLevel0X" xfId="68"/>
    <cellStyle name="SAPBEXHLevel1" xfId="69"/>
    <cellStyle name="SAPBEXHLevel1X" xfId="70"/>
    <cellStyle name="SAPBEXHLevel2" xfId="71"/>
    <cellStyle name="SAPBEXHLevel2X" xfId="72"/>
    <cellStyle name="SAPBEXHLevel3" xfId="73"/>
    <cellStyle name="SAPBEXHLevel3X" xfId="74"/>
    <cellStyle name="SAPBEXchaText" xfId="75"/>
    <cellStyle name="SAPBEXinputData" xfId="76"/>
    <cellStyle name="SAPBEXItemHeader" xfId="77"/>
    <cellStyle name="SAPBEXresData" xfId="78"/>
    <cellStyle name="SAPBEXresDataEmph" xfId="79"/>
    <cellStyle name="SAPBEXresItem" xfId="80"/>
    <cellStyle name="SAPBEXresItemX" xfId="81"/>
    <cellStyle name="SAPBEXstdItem 2" xfId="82"/>
    <cellStyle name="SAPBEXstdItemX" xfId="83"/>
    <cellStyle name="SAPBEXtitle" xfId="84"/>
    <cellStyle name="SAPBEXunassignedItem" xfId="85"/>
    <cellStyle name="SAPBEXundefined" xfId="86"/>
    <cellStyle name="Sheet Title" xfId="87"/>
    <cellStyle name="Normální 3" xfId="88"/>
    <cellStyle name="SAPBEXFilterInfo2 2" xfId="89"/>
    <cellStyle name="SAPBEXHLevel0X 2" xfId="90"/>
    <cellStyle name="SAPBEXHLevel1X 2" xfId="91"/>
    <cellStyle name="SAPBEXHLevel2X 2" xfId="92"/>
    <cellStyle name="SAPBEXHLevel3X 2" xfId="93"/>
    <cellStyle name="SAPBEXinputData 2" xfId="94"/>
    <cellStyle name="Normální 4" xfId="9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3"/>
  <sheetViews>
    <sheetView tabSelected="1" workbookViewId="0" topLeftCell="A1">
      <selection pane="topLeft" activeCell="J45" sqref="J45"/>
    </sheetView>
  </sheetViews>
  <sheetFormatPr defaultRowHeight="15"/>
  <cols>
    <col min="1" max="1" width="3.28571428571429" customWidth="1"/>
    <col min="2" max="2" width="20.7142857142857" bestFit="1" customWidth="1"/>
    <col min="3" max="4" width="11.5714285714286" bestFit="1" customWidth="1"/>
    <col min="5" max="5" width="18.4285714285714" bestFit="1" customWidth="1"/>
    <col min="6" max="6" width="21" bestFit="1" customWidth="1"/>
  </cols>
  <sheetData>
    <row r="1" s="1" customFormat="1" ht="15"/>
    <row r="2" spans="2:6" ht="16.5" thickBot="1">
      <c r="B2" s="23" t="s">
        <v>18</v>
      </c>
      <c r="C2" s="23"/>
      <c r="D2" s="23"/>
      <c r="E2" s="23"/>
      <c r="F2" s="24"/>
    </row>
    <row r="3" spans="2:6" ht="15.75" thickBot="1">
      <c r="B3" s="15" t="s">
        <v>11</v>
      </c>
      <c r="C3" s="18" t="s">
        <v>16</v>
      </c>
      <c r="D3" s="18" t="s">
        <v>17</v>
      </c>
      <c r="E3" s="16" t="s">
        <v>12</v>
      </c>
      <c r="F3" s="19" t="s">
        <v>15</v>
      </c>
    </row>
    <row r="4" spans="2:6" ht="15">
      <c r="B4" s="8" t="s">
        <v>0</v>
      </c>
      <c r="C4" s="20">
        <v>268226.79051796999</v>
      </c>
      <c r="D4" s="20">
        <v>312339.20529830002</v>
      </c>
      <c r="E4" s="10">
        <f>(D4/C4)-1</f>
        <v>0.16445939160344492</v>
      </c>
      <c r="F4" s="9">
        <f>D4-C4</f>
        <v>44112.414780330029</v>
      </c>
    </row>
    <row r="5" spans="2:6" ht="15">
      <c r="B5" s="2" t="s">
        <v>1</v>
      </c>
      <c r="C5" s="21">
        <v>38055.124381119997</v>
      </c>
      <c r="D5" s="21">
        <v>47178.340518910001</v>
      </c>
      <c r="E5" s="3">
        <f t="shared" si="0" ref="E5:E14">(D5/C5)-1</f>
        <v>0.23973686293655194</v>
      </c>
      <c r="F5" s="7">
        <f t="shared" si="1" ref="F5:F15">D5-C5</f>
        <v>9123.2161377900047</v>
      </c>
    </row>
    <row r="6" spans="2:6" ht="15">
      <c r="B6" s="2" t="s">
        <v>2</v>
      </c>
      <c r="C6" s="21">
        <v>7745.0821669300003</v>
      </c>
      <c r="D6" s="21">
        <v>8805.6429458000002</v>
      </c>
      <c r="E6" s="3">
        <f t="shared" si="0"/>
        <v>0.13693344447633993</v>
      </c>
      <c r="F6" s="7">
        <f t="shared" si="1"/>
        <v>1060.5607788699999</v>
      </c>
    </row>
    <row r="7" spans="2:6" ht="15">
      <c r="B7" s="4" t="s">
        <v>3</v>
      </c>
      <c r="C7" s="21">
        <v>233556.76109715999</v>
      </c>
      <c r="D7" s="21">
        <v>232876.83815467</v>
      </c>
      <c r="E7" s="3">
        <f t="shared" si="0"/>
        <v>-0.002911167886110344</v>
      </c>
      <c r="F7" s="7">
        <f t="shared" si="1"/>
        <v>-679.92294248999679</v>
      </c>
    </row>
    <row r="8" spans="2:6" ht="15">
      <c r="B8" s="2" t="s">
        <v>4</v>
      </c>
      <c r="C8" s="21">
        <v>208298.33775812999</v>
      </c>
      <c r="D8" s="21">
        <v>208570.97029006999</v>
      </c>
      <c r="E8" s="3">
        <f t="shared" si="0"/>
        <v>0.0013088560133234228</v>
      </c>
      <c r="F8" s="7">
        <f t="shared" si="1"/>
        <v>272.63253194000572</v>
      </c>
    </row>
    <row r="9" spans="2:6" ht="15">
      <c r="B9" s="2" t="s">
        <v>5</v>
      </c>
      <c r="C9" s="21">
        <v>25258.42333903</v>
      </c>
      <c r="D9" s="21">
        <v>24305.867864600001</v>
      </c>
      <c r="E9" s="12">
        <f t="shared" si="0"/>
        <v>-0.037712388522607609</v>
      </c>
      <c r="F9" s="17">
        <f t="shared" si="1"/>
        <v>-952.55547442999887</v>
      </c>
    </row>
    <row r="10" spans="2:6" ht="15">
      <c r="B10" s="5" t="s">
        <v>6</v>
      </c>
      <c r="C10" s="22">
        <v>547615.95404403005</v>
      </c>
      <c r="D10" s="22">
        <v>601134.12179381005</v>
      </c>
      <c r="E10" s="13">
        <f t="shared" si="0"/>
        <v>0.097729380151472034</v>
      </c>
      <c r="F10" s="17">
        <f t="shared" si="1"/>
        <v>53518.167749779997</v>
      </c>
    </row>
    <row r="11" spans="2:6" ht="15">
      <c r="B11" s="6" t="s">
        <v>7</v>
      </c>
      <c r="C11" s="21">
        <v>416241.74353992997</v>
      </c>
      <c r="D11" s="21">
        <v>453816.66111177998</v>
      </c>
      <c r="E11" s="12">
        <f t="shared" si="0"/>
        <v>0.090271862817731696</v>
      </c>
      <c r="F11" s="17">
        <f>D11-C11</f>
        <v>37574.917571850005</v>
      </c>
    </row>
    <row r="12" spans="2:6" ht="15">
      <c r="B12" s="2" t="s">
        <v>8</v>
      </c>
      <c r="C12" s="21">
        <v>91643.793804379995</v>
      </c>
      <c r="D12" s="21">
        <v>110754.92989366</v>
      </c>
      <c r="E12" s="12">
        <f t="shared" si="0"/>
        <v>0.20853715561005726</v>
      </c>
      <c r="F12" s="17">
        <f t="shared" si="1"/>
        <v>19111.13608928</v>
      </c>
    </row>
    <row r="13" spans="2:6" ht="15">
      <c r="B13" s="5" t="s">
        <v>9</v>
      </c>
      <c r="C13" s="22">
        <v>507885.53734431003</v>
      </c>
      <c r="D13" s="22">
        <v>564571.59100543999</v>
      </c>
      <c r="E13" s="11">
        <f t="shared" si="0"/>
        <v>0.11161186821254354</v>
      </c>
      <c r="F13" s="7">
        <f t="shared" si="1"/>
        <v>56686.053661129961</v>
      </c>
    </row>
    <row r="14" spans="2:6" ht="15">
      <c r="B14" s="5" t="s">
        <v>10</v>
      </c>
      <c r="C14" s="22">
        <v>39730.416699720001</v>
      </c>
      <c r="D14" s="22">
        <v>36562.530788370001</v>
      </c>
      <c r="E14" s="11">
        <f t="shared" si="0"/>
        <v>-0.079734525194957939</v>
      </c>
      <c r="F14" s="7">
        <f t="shared" si="1"/>
        <v>-3167.8859113500002</v>
      </c>
    </row>
    <row r="15" spans="2:6" ht="17.25">
      <c r="B15" s="5" t="s">
        <v>14</v>
      </c>
      <c r="C15" s="22">
        <f>C4+C5+C8-C11</f>
        <v>98338.50911728997</v>
      </c>
      <c r="D15" s="22">
        <f>D4+D5+D8-D11</f>
        <v>114271.85499550006</v>
      </c>
      <c r="E15" s="11">
        <f>(D15/C15)-1</f>
        <v>0.16202549765327556</v>
      </c>
      <c r="F15" s="7">
        <f t="shared" si="1"/>
        <v>15933.345878210093</v>
      </c>
    </row>
    <row r="16" spans="2:15" s="1" customFormat="1" ht="15" customHeight="1">
      <c r="B16" s="25" t="s">
        <v>13</v>
      </c>
      <c r="C16" s="25"/>
      <c r="D16" s="25"/>
      <c r="E16" s="25"/>
      <c r="F16" s="26"/>
      <c r="G16"/>
      <c r="H16"/>
      <c r="I16"/>
      <c r="J16"/>
      <c r="K16"/>
      <c r="L16"/>
      <c r="M16"/>
      <c r="N16"/>
      <c r="O16"/>
    </row>
    <row r="17" spans="2:13" s="1" customFormat="1" ht="21" customHeight="1">
      <c r="B17" s="27"/>
      <c r="C17" s="27"/>
      <c r="D17" s="27"/>
      <c r="E17" s="27"/>
      <c r="F17" s="28"/>
      <c r="G17"/>
      <c r="H17"/>
      <c r="I17"/>
      <c r="J17"/>
      <c r="K17"/>
      <c r="L17"/>
      <c r="M17"/>
    </row>
    <row r="18" spans="2:5" s="1" customFormat="1" ht="15" customHeight="1">
      <c r="B18" s="14"/>
      <c r="C18" s="14"/>
      <c r="D18" s="14"/>
      <c r="E18" s="14"/>
    </row>
    <row r="20" spans="2:6" ht="16.5" thickBot="1">
      <c r="B20" s="23" t="s">
        <v>19</v>
      </c>
      <c r="C20" s="23"/>
      <c r="D20" s="23"/>
      <c r="E20" s="23"/>
      <c r="F20" s="24"/>
    </row>
    <row r="21" spans="2:6" ht="15.75" thickBot="1">
      <c r="B21" s="15" t="s">
        <v>11</v>
      </c>
      <c r="C21" s="18" t="s">
        <v>16</v>
      </c>
      <c r="D21" s="18" t="s">
        <v>17</v>
      </c>
      <c r="E21" s="16" t="s">
        <v>12</v>
      </c>
      <c r="F21" s="19" t="s">
        <v>15</v>
      </c>
    </row>
    <row r="22" spans="2:6" ht="15">
      <c r="B22" s="8" t="s">
        <v>0</v>
      </c>
      <c r="C22" s="20">
        <v>204398.11470010001</v>
      </c>
      <c r="D22" s="20">
        <v>238569.77983300999</v>
      </c>
      <c r="E22" s="10">
        <f>(D22/C22)-1</f>
        <v>0.16718189980885012</v>
      </c>
      <c r="F22" s="9">
        <f>D22-C22</f>
        <v>34171.665132909984</v>
      </c>
    </row>
    <row r="23" spans="2:6" ht="15">
      <c r="B23" s="2" t="s">
        <v>1</v>
      </c>
      <c r="C23" s="21">
        <v>31198.446344150001</v>
      </c>
      <c r="D23" s="21">
        <v>38213.883624970003</v>
      </c>
      <c r="E23" s="3">
        <f t="shared" si="2" ref="E23:E31">(D23/C23)-1</f>
        <v>0.22486495652484506</v>
      </c>
      <c r="F23" s="7">
        <f t="shared" si="3" ref="F23:F33">D23-C23</f>
        <v>7015.4372808200023</v>
      </c>
    </row>
    <row r="24" spans="2:6" ht="15">
      <c r="B24" s="2" t="s">
        <v>2</v>
      </c>
      <c r="C24" s="21">
        <v>7320.1236192400002</v>
      </c>
      <c r="D24" s="21">
        <v>8365.4106153800003</v>
      </c>
      <c r="E24" s="3">
        <f t="shared" si="2"/>
        <v>0.14279635843752669</v>
      </c>
      <c r="F24" s="7">
        <f t="shared" si="3"/>
        <v>1045.2869961400002</v>
      </c>
    </row>
    <row r="25" spans="2:6" ht="15">
      <c r="B25" s="4" t="s">
        <v>3</v>
      </c>
      <c r="C25" s="21">
        <v>68989.056853539994</v>
      </c>
      <c r="D25" s="21">
        <v>65492.180655060001</v>
      </c>
      <c r="E25" s="3">
        <f t="shared" si="2"/>
        <v>-0.050687404031391048</v>
      </c>
      <c r="F25" s="7">
        <f t="shared" si="3"/>
        <v>-3496.876198479993</v>
      </c>
    </row>
    <row r="26" spans="2:6" ht="15">
      <c r="B26" s="2" t="s">
        <v>4</v>
      </c>
      <c r="C26" s="21">
        <v>53565.637591849998</v>
      </c>
      <c r="D26" s="21">
        <v>49791.205494959999</v>
      </c>
      <c r="E26" s="3">
        <f t="shared" si="2"/>
        <v>-0.070463682811912953</v>
      </c>
      <c r="F26" s="7">
        <f t="shared" si="3"/>
        <v>-3774.4320968899992</v>
      </c>
    </row>
    <row r="27" spans="2:6" ht="15">
      <c r="B27" s="2" t="s">
        <v>5</v>
      </c>
      <c r="C27" s="21">
        <v>15423.41926169</v>
      </c>
      <c r="D27" s="21">
        <v>15700.975160100001</v>
      </c>
      <c r="E27" s="12">
        <f t="shared" si="2"/>
        <v>0.017995743596195712</v>
      </c>
      <c r="F27" s="7">
        <f t="shared" si="3"/>
        <v>277.55589841000074</v>
      </c>
    </row>
    <row r="28" spans="2:6" ht="15">
      <c r="B28" s="5" t="s">
        <v>6</v>
      </c>
      <c r="C28" s="22">
        <v>311905.68151703</v>
      </c>
      <c r="D28" s="22">
        <v>350641.59461954999</v>
      </c>
      <c r="E28" s="11">
        <f t="shared" si="2"/>
        <v>0.12419111096059021</v>
      </c>
      <c r="F28" s="7">
        <f t="shared" si="3"/>
        <v>38735.913102519989</v>
      </c>
    </row>
    <row r="29" spans="2:6" ht="15">
      <c r="B29" s="6" t="s">
        <v>7</v>
      </c>
      <c r="C29" s="21">
        <v>212546.72983619</v>
      </c>
      <c r="D29" s="21">
        <v>238755.65256269</v>
      </c>
      <c r="E29" s="12">
        <f t="shared" si="2"/>
        <v>0.12330899067089507</v>
      </c>
      <c r="F29" s="17">
        <f t="shared" si="3"/>
        <v>26208.922726499994</v>
      </c>
    </row>
    <row r="30" spans="2:6" ht="15">
      <c r="B30" s="2" t="s">
        <v>8</v>
      </c>
      <c r="C30" s="21">
        <v>67110.791830040005</v>
      </c>
      <c r="D30" s="21">
        <v>84217.436477950003</v>
      </c>
      <c r="E30" s="12">
        <f t="shared" si="2"/>
        <v>0.25490154685155653</v>
      </c>
      <c r="F30" s="17">
        <f t="shared" si="3"/>
        <v>17106.644647909998</v>
      </c>
    </row>
    <row r="31" spans="2:6" ht="15">
      <c r="B31" s="5" t="s">
        <v>9</v>
      </c>
      <c r="C31" s="22">
        <v>279657.52166622999</v>
      </c>
      <c r="D31" s="22">
        <v>322973.08904063998</v>
      </c>
      <c r="E31" s="13">
        <f t="shared" si="2"/>
        <v>0.15488790402035724</v>
      </c>
      <c r="F31" s="17">
        <f t="shared" si="3"/>
        <v>43315.567374409991</v>
      </c>
    </row>
    <row r="32" spans="2:6" s="1" customFormat="1" ht="15">
      <c r="B32" s="5" t="s">
        <v>10</v>
      </c>
      <c r="C32" s="22">
        <v>32248.159850799999</v>
      </c>
      <c r="D32" s="22">
        <v>27668.505578910001</v>
      </c>
      <c r="E32" s="11">
        <f>(D32/C32)-1</f>
        <v>-0.14201288672216716</v>
      </c>
      <c r="F32" s="7">
        <f t="shared" si="3"/>
        <v>-4579.6542718899982</v>
      </c>
    </row>
    <row r="33" spans="2:6" ht="17.25">
      <c r="B33" s="5" t="s">
        <v>14</v>
      </c>
      <c r="C33" s="22">
        <f>C22+C23+C26-C29</f>
        <v>76615.468799909984</v>
      </c>
      <c r="D33" s="22">
        <f>D22+D23+D26-D29</f>
        <v>87819.216390249989</v>
      </c>
      <c r="E33" s="11">
        <f>(D33/C33)-1</f>
        <v>0.14623349260708518</v>
      </c>
      <c r="F33" s="7">
        <f t="shared" si="3"/>
        <v>11203.747590340005</v>
      </c>
    </row>
    <row r="34" spans="2:6" s="1" customFormat="1" ht="15" customHeight="1">
      <c r="B34" s="25" t="s">
        <v>13</v>
      </c>
      <c r="C34" s="25"/>
      <c r="D34" s="25"/>
      <c r="E34" s="25"/>
      <c r="F34" s="26"/>
    </row>
    <row r="35" spans="2:6" s="1" customFormat="1" ht="21" customHeight="1">
      <c r="B35" s="27"/>
      <c r="C35" s="27"/>
      <c r="D35" s="27"/>
      <c r="E35" s="27"/>
      <c r="F35" s="28"/>
    </row>
    <row r="38" spans="2:6" ht="16.5" thickBot="1">
      <c r="B38" s="23" t="s">
        <v>20</v>
      </c>
      <c r="C38" s="23"/>
      <c r="D38" s="23"/>
      <c r="E38" s="23"/>
      <c r="F38" s="24"/>
    </row>
    <row r="39" spans="2:6" ht="15.75" thickBot="1">
      <c r="B39" s="15" t="s">
        <v>11</v>
      </c>
      <c r="C39" s="18" t="s">
        <v>16</v>
      </c>
      <c r="D39" s="18" t="s">
        <v>17</v>
      </c>
      <c r="E39" s="16" t="s">
        <v>12</v>
      </c>
      <c r="F39" s="19" t="s">
        <v>15</v>
      </c>
    </row>
    <row r="40" spans="2:6" ht="15">
      <c r="B40" s="8" t="s">
        <v>0</v>
      </c>
      <c r="C40" s="20">
        <v>63828.675817869997</v>
      </c>
      <c r="D40" s="20">
        <v>73769.425465289998</v>
      </c>
      <c r="E40" s="10">
        <f>(D40/C40)-1</f>
        <v>0.15574112293642339</v>
      </c>
      <c r="F40" s="9">
        <f>D40-C40</f>
        <v>9940.7496474200016</v>
      </c>
    </row>
    <row r="41" spans="2:6" ht="15">
      <c r="B41" s="2" t="s">
        <v>1</v>
      </c>
      <c r="C41" s="21">
        <v>5887.21706997</v>
      </c>
      <c r="D41" s="21">
        <v>7911.7113979899996</v>
      </c>
      <c r="E41" s="3">
        <f t="shared" si="4" ref="E41:E49">(D41/C41)-1</f>
        <v>0.34387968100356048</v>
      </c>
      <c r="F41" s="7">
        <f t="shared" si="5" ref="F41:F51">D41-C41</f>
        <v>2024.4943280199996</v>
      </c>
    </row>
    <row r="42" spans="2:6" ht="15">
      <c r="B42" s="2" t="s">
        <v>2</v>
      </c>
      <c r="C42" s="21">
        <v>394.71465433999998</v>
      </c>
      <c r="D42" s="21">
        <v>430.59117379000003</v>
      </c>
      <c r="E42" s="12">
        <f t="shared" si="4"/>
        <v>0.090892291571968542</v>
      </c>
      <c r="F42" s="17">
        <f t="shared" si="5"/>
        <v>35.876519450000046</v>
      </c>
    </row>
    <row r="43" spans="2:6" ht="15">
      <c r="B43" s="4" t="s">
        <v>3</v>
      </c>
      <c r="C43" s="21">
        <v>170990.67194671</v>
      </c>
      <c r="D43" s="21">
        <v>174849.27267722</v>
      </c>
      <c r="E43" s="3">
        <f t="shared" si="4"/>
        <v>0.022566147536472236</v>
      </c>
      <c r="F43" s="7">
        <f t="shared" si="5"/>
        <v>3858.600730509992</v>
      </c>
    </row>
    <row r="44" spans="2:6" ht="15">
      <c r="B44" s="2" t="s">
        <v>4</v>
      </c>
      <c r="C44" s="21">
        <v>160486.23605544999</v>
      </c>
      <c r="D44" s="21">
        <v>165369.62073189</v>
      </c>
      <c r="E44" s="3">
        <f t="shared" si="4"/>
        <v>0.03042868221267736</v>
      </c>
      <c r="F44" s="7">
        <f t="shared" si="5"/>
        <v>4883.3846764400078</v>
      </c>
    </row>
    <row r="45" spans="2:6" ht="15">
      <c r="B45" s="2" t="s">
        <v>5</v>
      </c>
      <c r="C45" s="21">
        <v>10504.43589126</v>
      </c>
      <c r="D45" s="21">
        <v>9479.6519453300007</v>
      </c>
      <c r="E45" s="12">
        <f t="shared" si="4"/>
        <v>-0.097557256433222661</v>
      </c>
      <c r="F45" s="17">
        <f t="shared" si="5"/>
        <v>-1024.7839459299994</v>
      </c>
    </row>
    <row r="46" spans="2:6" ht="15">
      <c r="B46" s="5" t="s">
        <v>6</v>
      </c>
      <c r="C46" s="22">
        <v>241101.27948889</v>
      </c>
      <c r="D46" s="22">
        <v>256957.33071429</v>
      </c>
      <c r="E46" s="11">
        <f t="shared" si="4"/>
        <v>0.065765106095717174</v>
      </c>
      <c r="F46" s="7">
        <f t="shared" si="5"/>
        <v>15856.051225400006</v>
      </c>
    </row>
    <row r="47" spans="2:6" ht="15">
      <c r="B47" s="6" t="s">
        <v>7</v>
      </c>
      <c r="C47" s="21">
        <v>209527.60359369</v>
      </c>
      <c r="D47" s="21">
        <v>221769.93345355001</v>
      </c>
      <c r="E47" s="12">
        <f t="shared" si="4"/>
        <v>0.05842824358169052</v>
      </c>
      <c r="F47" s="7">
        <f t="shared" si="5"/>
        <v>12242.329859860009</v>
      </c>
    </row>
    <row r="48" spans="2:6" ht="15">
      <c r="B48" s="2" t="s">
        <v>8</v>
      </c>
      <c r="C48" s="21">
        <v>24529.25025818</v>
      </c>
      <c r="D48" s="21">
        <v>26587.722182180001</v>
      </c>
      <c r="E48" s="12">
        <f t="shared" si="4"/>
        <v>0.083919072223316071</v>
      </c>
      <c r="F48" s="7">
        <f t="shared" si="5"/>
        <v>2058.4719240000013</v>
      </c>
    </row>
    <row r="49" spans="2:6" ht="15">
      <c r="B49" s="5" t="s">
        <v>9</v>
      </c>
      <c r="C49" s="22">
        <v>234056.85385186999</v>
      </c>
      <c r="D49" s="22">
        <v>248357.65563573001</v>
      </c>
      <c r="E49" s="13">
        <f t="shared" si="4"/>
        <v>0.061099692440157005</v>
      </c>
      <c r="F49" s="7">
        <f t="shared" si="5"/>
        <v>14300.801783860021</v>
      </c>
    </row>
    <row r="50" spans="2:6" s="1" customFormat="1" ht="15">
      <c r="B50" s="5" t="s">
        <v>10</v>
      </c>
      <c r="C50" s="22">
        <v>7044.4256370200001</v>
      </c>
      <c r="D50" s="22">
        <v>8599.6750785599997</v>
      </c>
      <c r="E50" s="11">
        <f>(D50/C50)-1</f>
        <v>0.22077732403999306</v>
      </c>
      <c r="F50" s="7">
        <f t="shared" si="5"/>
        <v>1555.2494415399997</v>
      </c>
    </row>
    <row r="51" spans="2:6" ht="17.25">
      <c r="B51" s="5" t="s">
        <v>14</v>
      </c>
      <c r="C51" s="22">
        <f>C40+C41+C44-C47</f>
        <v>20674.525349599979</v>
      </c>
      <c r="D51" s="22">
        <f>D40+D41+D44-D47</f>
        <v>25280.824141619989</v>
      </c>
      <c r="E51" s="11">
        <f>(D51/C51)-1</f>
        <v>0.22280070348067915</v>
      </c>
      <c r="F51" s="7">
        <f t="shared" si="5"/>
        <v>4606.2987920200103</v>
      </c>
    </row>
    <row r="52" spans="2:6" ht="15">
      <c r="B52" s="25" t="s">
        <v>13</v>
      </c>
      <c r="C52" s="25"/>
      <c r="D52" s="25"/>
      <c r="E52" s="25"/>
      <c r="F52" s="26"/>
    </row>
    <row r="53" spans="2:6" ht="21" customHeight="1">
      <c r="B53" s="27"/>
      <c r="C53" s="27"/>
      <c r="D53" s="27"/>
      <c r="E53" s="27"/>
      <c r="F53" s="28"/>
    </row>
  </sheetData>
  <mergeCells count="6">
    <mergeCell ref="B2:F2"/>
    <mergeCell ref="B20:F20"/>
    <mergeCell ref="B38:F38"/>
    <mergeCell ref="B52:F53"/>
    <mergeCell ref="B34:F35"/>
    <mergeCell ref="B16:F17"/>
  </mergeCells>
  <conditionalFormatting sqref="E4:F15">
    <cfRule type="cellIs" priority="3" dxfId="0" operator="lessThan">
      <formula>0</formula>
    </cfRule>
  </conditionalFormatting>
  <conditionalFormatting sqref="E22:F33">
    <cfRule type="cellIs" priority="2" dxfId="0" operator="lessThan">
      <formula>0</formula>
    </cfRule>
  </conditionalFormatting>
  <conditionalFormatting sqref="E40:F51">
    <cfRule type="cellIs" priority="1" dxfId="0" operator="lessThan">
      <formula>0</formula>
    </cfRule>
  </conditionalFormatting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2021-05-04T12:26:50Z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Příloha-Měsíční zpráva - tabulky hospodaření.xlsx</vt:lpwstr>
  </property>
</Properties>
</file>