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555" windowHeight="6285"/>
  </bookViews>
  <sheets>
    <sheet name="quarterly" sheetId="2" r:id="rId1"/>
    <sheet name="cumulative" sheetId="3" r:id="rId2"/>
  </sheets>
  <externalReferences>
    <externalReference r:id="rId3"/>
  </externalReferences>
  <definedNames>
    <definedName name="_xlnm.Print_Area" localSheetId="1">cumulative!$B$2:$G$29</definedName>
    <definedName name="_xlnm.Print_Area" localSheetId="0">quarterly!$B$2:$G$29</definedName>
  </definedNames>
  <calcPr calcId="114210"/>
</workbook>
</file>

<file path=xl/calcChain.xml><?xml version="1.0" encoding="utf-8"?>
<calcChain xmlns="http://schemas.openxmlformats.org/spreadsheetml/2006/main">
  <c r="G29" i="3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9" i="2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F29" i="3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29" i="2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29" i="3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29" i="2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D29" i="3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29" i="2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</calcChain>
</file>

<file path=xl/sharedStrings.xml><?xml version="1.0" encoding="utf-8"?>
<sst xmlns="http://schemas.openxmlformats.org/spreadsheetml/2006/main" count="72" uniqueCount="39">
  <si>
    <t>11</t>
  </si>
  <si>
    <t>12</t>
  </si>
  <si>
    <t>2</t>
  </si>
  <si>
    <t>3</t>
  </si>
  <si>
    <t>4</t>
  </si>
  <si>
    <t>5</t>
  </si>
  <si>
    <t>6</t>
  </si>
  <si>
    <t>7</t>
  </si>
  <si>
    <t>REVENUE TRANSACTIONS</t>
  </si>
  <si>
    <t>Social contributions</t>
  </si>
  <si>
    <t>Grants</t>
  </si>
  <si>
    <t>Other revenue</t>
  </si>
  <si>
    <t>Interest</t>
  </si>
  <si>
    <t>EXPENSE TRANSACTIONS</t>
  </si>
  <si>
    <t>Compensation of employees</t>
  </si>
  <si>
    <t>Use of goods and services</t>
  </si>
  <si>
    <t>Consumption of fixed capital</t>
  </si>
  <si>
    <t>Social benefits</t>
  </si>
  <si>
    <t>Other expense</t>
  </si>
  <si>
    <t>BALANCE</t>
  </si>
  <si>
    <t>NOT INCLUDED</t>
  </si>
  <si>
    <t>in CZK mill.</t>
  </si>
  <si>
    <t>1st quarter</t>
  </si>
  <si>
    <t>2nd quarter</t>
  </si>
  <si>
    <t>3rd quarter</t>
  </si>
  <si>
    <t>4th quarter</t>
  </si>
  <si>
    <t>31 March</t>
  </si>
  <si>
    <t>30 June</t>
  </si>
  <si>
    <t>30 September</t>
  </si>
  <si>
    <t>31 December</t>
  </si>
  <si>
    <t>Subsector S.1313</t>
  </si>
  <si>
    <t xml:space="preserve"> Interest</t>
  </si>
  <si>
    <t xml:space="preserve"> Dividends</t>
  </si>
  <si>
    <t xml:space="preserve"> Sales</t>
  </si>
  <si>
    <t xml:space="preserve"> Miscellaneous revenue</t>
  </si>
  <si>
    <t>Taxes</t>
  </si>
  <si>
    <t xml:space="preserve"> Direct</t>
  </si>
  <si>
    <t xml:space="preserve"> Indirect</t>
  </si>
  <si>
    <t>Local semibudgetary units established by TSU and VAM included in S.1313</t>
  </si>
</sst>
</file>

<file path=xl/styles.xml><?xml version="1.0" encoding="utf-8"?>
<styleSheet xmlns="http://schemas.openxmlformats.org/spreadsheetml/2006/main">
  <numFmts count="3">
    <numFmt numFmtId="164" formatCode="@*."/>
    <numFmt numFmtId="165" formatCode="_ @*."/>
    <numFmt numFmtId="166" formatCode="__@*."/>
  </numFmts>
  <fonts count="17"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Times New Roman CE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9" fillId="0" borderId="0" applyProtection="0">
      <alignment wrapText="1"/>
    </xf>
    <xf numFmtId="165" fontId="10" fillId="0" borderId="0"/>
    <xf numFmtId="166" fontId="11" fillId="0" borderId="0" applyProtection="0"/>
    <xf numFmtId="0" fontId="16" fillId="0" borderId="0"/>
    <xf numFmtId="0" fontId="7" fillId="0" borderId="0"/>
    <xf numFmtId="0" fontId="5" fillId="0" borderId="0"/>
  </cellStyleXfs>
  <cellXfs count="58">
    <xf numFmtId="0" fontId="0" fillId="0" borderId="0" xfId="0"/>
    <xf numFmtId="0" fontId="0" fillId="2" borderId="0" xfId="0" applyFill="1"/>
    <xf numFmtId="0" fontId="2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6" fillId="2" borderId="1" xfId="5" applyFont="1" applyFill="1" applyBorder="1" applyAlignment="1" applyProtection="1">
      <alignment horizontal="left"/>
    </xf>
    <xf numFmtId="3" fontId="6" fillId="2" borderId="2" xfId="0" applyNumberFormat="1" applyFont="1" applyFill="1" applyBorder="1"/>
    <xf numFmtId="0" fontId="8" fillId="2" borderId="1" xfId="5" quotePrefix="1" applyFont="1" applyFill="1" applyBorder="1" applyAlignment="1" applyProtection="1">
      <alignment horizontal="left"/>
    </xf>
    <xf numFmtId="3" fontId="8" fillId="2" borderId="2" xfId="0" applyNumberFormat="1" applyFont="1" applyFill="1" applyBorder="1"/>
    <xf numFmtId="0" fontId="6" fillId="2" borderId="1" xfId="5" quotePrefix="1" applyFont="1" applyFill="1" applyBorder="1" applyAlignment="1" applyProtection="1">
      <alignment horizontal="left"/>
    </xf>
    <xf numFmtId="0" fontId="1" fillId="2" borderId="0" xfId="0" applyFont="1" applyFill="1"/>
    <xf numFmtId="0" fontId="0" fillId="2" borderId="0" xfId="0" applyFont="1" applyFill="1"/>
    <xf numFmtId="0" fontId="8" fillId="2" borderId="3" xfId="5" quotePrefix="1" applyFont="1" applyFill="1" applyBorder="1" applyAlignment="1" applyProtection="1">
      <alignment horizontal="left"/>
    </xf>
    <xf numFmtId="3" fontId="8" fillId="2" borderId="4" xfId="0" applyNumberFormat="1" applyFont="1" applyFill="1" applyBorder="1"/>
    <xf numFmtId="0" fontId="6" fillId="2" borderId="5" xfId="5" applyFont="1" applyFill="1" applyBorder="1" applyAlignment="1" applyProtection="1">
      <alignment horizontal="left"/>
    </xf>
    <xf numFmtId="0" fontId="6" fillId="2" borderId="6" xfId="5" quotePrefix="1" applyFont="1" applyFill="1" applyBorder="1" applyAlignment="1" applyProtection="1">
      <alignment horizontal="left"/>
    </xf>
    <xf numFmtId="3" fontId="6" fillId="2" borderId="7" xfId="0" applyNumberFormat="1" applyFont="1" applyFill="1" applyBorder="1"/>
    <xf numFmtId="0" fontId="6" fillId="2" borderId="6" xfId="5" quotePrefix="1" applyFont="1" applyFill="1" applyBorder="1" applyAlignment="1" applyProtection="1">
      <alignment horizontal="left" vertical="center"/>
    </xf>
    <xf numFmtId="3" fontId="6" fillId="2" borderId="7" xfId="0" applyNumberFormat="1" applyFont="1" applyFill="1" applyBorder="1" applyAlignment="1">
      <alignment vertical="center"/>
    </xf>
    <xf numFmtId="0" fontId="2" fillId="2" borderId="8" xfId="0" applyFont="1" applyFill="1" applyBorder="1"/>
    <xf numFmtId="49" fontId="6" fillId="2" borderId="9" xfId="1" applyNumberFormat="1" applyFont="1" applyFill="1" applyBorder="1" applyProtection="1">
      <alignment wrapText="1"/>
    </xf>
    <xf numFmtId="49" fontId="8" fillId="2" borderId="9" xfId="2" applyNumberFormat="1" applyFont="1" applyFill="1" applyBorder="1"/>
    <xf numFmtId="49" fontId="6" fillId="2" borderId="9" xfId="2" applyNumberFormat="1" applyFont="1" applyFill="1" applyBorder="1"/>
    <xf numFmtId="49" fontId="6" fillId="2" borderId="9" xfId="5" applyNumberFormat="1" applyFont="1" applyFill="1" applyBorder="1" applyAlignment="1" applyProtection="1"/>
    <xf numFmtId="49" fontId="6" fillId="2" borderId="9" xfId="3" applyNumberFormat="1" applyFont="1" applyFill="1" applyBorder="1"/>
    <xf numFmtId="49" fontId="6" fillId="2" borderId="6" xfId="1" applyNumberFormat="1" applyFont="1" applyFill="1" applyBorder="1">
      <alignment wrapText="1"/>
    </xf>
    <xf numFmtId="49" fontId="6" fillId="2" borderId="10" xfId="1" applyNumberFormat="1" applyFont="1" applyFill="1" applyBorder="1">
      <alignment wrapText="1"/>
    </xf>
    <xf numFmtId="0" fontId="12" fillId="2" borderId="5" xfId="4" applyFont="1" applyFill="1" applyBorder="1" applyAlignment="1">
      <alignment vertical="center"/>
    </xf>
    <xf numFmtId="49" fontId="8" fillId="2" borderId="11" xfId="2" applyNumberFormat="1" applyFont="1" applyFill="1" applyBorder="1"/>
    <xf numFmtId="0" fontId="13" fillId="0" borderId="0" xfId="0" applyFont="1" applyAlignment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3" fontId="6" fillId="2" borderId="16" xfId="0" applyNumberFormat="1" applyFont="1" applyFill="1" applyBorder="1"/>
    <xf numFmtId="3" fontId="6" fillId="2" borderId="17" xfId="0" applyNumberFormat="1" applyFont="1" applyFill="1" applyBorder="1"/>
    <xf numFmtId="3" fontId="8" fillId="2" borderId="17" xfId="0" applyNumberFormat="1" applyFont="1" applyFill="1" applyBorder="1"/>
    <xf numFmtId="3" fontId="8" fillId="2" borderId="18" xfId="0" applyNumberFormat="1" applyFont="1" applyFill="1" applyBorder="1"/>
    <xf numFmtId="3" fontId="6" fillId="2" borderId="19" xfId="0" applyNumberFormat="1" applyFont="1" applyFill="1" applyBorder="1"/>
    <xf numFmtId="3" fontId="6" fillId="2" borderId="19" xfId="0" applyNumberFormat="1" applyFont="1" applyFill="1" applyBorder="1" applyAlignment="1">
      <alignment vertical="center"/>
    </xf>
    <xf numFmtId="3" fontId="6" fillId="2" borderId="20" xfId="0" applyNumberFormat="1" applyFont="1" applyFill="1" applyBorder="1"/>
    <xf numFmtId="3" fontId="6" fillId="2" borderId="21" xfId="0" applyNumberFormat="1" applyFont="1" applyFill="1" applyBorder="1"/>
    <xf numFmtId="3" fontId="6" fillId="2" borderId="22" xfId="0" applyNumberFormat="1" applyFont="1" applyFill="1" applyBorder="1"/>
    <xf numFmtId="3" fontId="8" fillId="2" borderId="22" xfId="0" applyNumberFormat="1" applyFont="1" applyFill="1" applyBorder="1"/>
    <xf numFmtId="3" fontId="8" fillId="2" borderId="23" xfId="0" applyNumberFormat="1" applyFont="1" applyFill="1" applyBorder="1"/>
    <xf numFmtId="3" fontId="6" fillId="2" borderId="24" xfId="0" applyNumberFormat="1" applyFont="1" applyFill="1" applyBorder="1"/>
    <xf numFmtId="3" fontId="6" fillId="2" borderId="24" xfId="0" applyNumberFormat="1" applyFont="1" applyFill="1" applyBorder="1" applyAlignment="1">
      <alignment vertical="center"/>
    </xf>
    <xf numFmtId="0" fontId="6" fillId="2" borderId="25" xfId="6" applyFont="1" applyFill="1" applyBorder="1" applyAlignment="1">
      <alignment horizontal="center" vertical="center"/>
    </xf>
    <xf numFmtId="0" fontId="6" fillId="2" borderId="26" xfId="6" applyFont="1" applyFill="1" applyBorder="1" applyAlignment="1">
      <alignment horizontal="center" vertical="center"/>
    </xf>
    <xf numFmtId="0" fontId="6" fillId="2" borderId="12" xfId="6" applyFont="1" applyFill="1" applyBorder="1" applyAlignment="1">
      <alignment horizontal="center" vertical="center"/>
    </xf>
    <xf numFmtId="0" fontId="6" fillId="2" borderId="11" xfId="6" applyFont="1" applyFill="1" applyBorder="1" applyAlignment="1">
      <alignment horizontal="center" vertical="center"/>
    </xf>
    <xf numFmtId="0" fontId="14" fillId="2" borderId="27" xfId="0" applyFont="1" applyFill="1" applyBorder="1" applyAlignment="1">
      <alignment horizontal="center"/>
    </xf>
    <xf numFmtId="0" fontId="14" fillId="2" borderId="28" xfId="0" applyFont="1" applyFill="1" applyBorder="1" applyAlignment="1">
      <alignment horizontal="center"/>
    </xf>
    <xf numFmtId="0" fontId="14" fillId="2" borderId="29" xfId="0" applyFont="1" applyFill="1" applyBorder="1" applyAlignment="1">
      <alignment horizontal="center"/>
    </xf>
  </cellXfs>
  <cellStyles count="7">
    <cellStyle name="0_mezer" xfId="1"/>
    <cellStyle name="1_mezera" xfId="2"/>
    <cellStyle name="2_mezery" xfId="3"/>
    <cellStyle name="normální" xfId="0" builtinId="0"/>
    <cellStyle name="normální 3" xfId="4"/>
    <cellStyle name="normální_935GFSYQNewData" xfId="5"/>
    <cellStyle name="normální_List1" xfId="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3004/Desktop/Report%20PO%20-%20z&#345;izovan&#233;%20&#218;SC%20a%20DSO(5MIGA7VFH3VABZGGB7QP5LQ2L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čtvrtletí"/>
      <sheetName val="kumulativně"/>
      <sheetName val="BExRepositorySheet"/>
      <sheetName val="List3"/>
    </sheetNames>
    <sheetDataSet>
      <sheetData sheetId="0"/>
      <sheetData sheetId="1"/>
      <sheetData sheetId="2"/>
      <sheetData sheetId="3">
        <row r="5">
          <cell r="B5">
            <v>50600.508017959997</v>
          </cell>
          <cell r="C5">
            <v>50287.59098013</v>
          </cell>
          <cell r="D5">
            <v>49817.007266809997</v>
          </cell>
          <cell r="E5">
            <v>55302.595855109998</v>
          </cell>
          <cell r="J5">
            <v>100888.09899809</v>
          </cell>
          <cell r="K5">
            <v>150705.10626490001</v>
          </cell>
          <cell r="L5">
            <v>206007.70212001001</v>
          </cell>
        </row>
        <row r="6">
          <cell r="B6">
            <v>0</v>
          </cell>
          <cell r="C6">
            <v>0</v>
          </cell>
          <cell r="D6">
            <v>0</v>
          </cell>
          <cell r="E6">
            <v>0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</row>
        <row r="10">
          <cell r="B10">
            <v>36262.4141628</v>
          </cell>
          <cell r="C10">
            <v>35482.961799299999</v>
          </cell>
          <cell r="D10">
            <v>37066.41613315</v>
          </cell>
          <cell r="E10">
            <v>40120.450367199999</v>
          </cell>
          <cell r="J10">
            <v>71745.375962100006</v>
          </cell>
          <cell r="K10">
            <v>108811.79209525</v>
          </cell>
          <cell r="L10">
            <v>148932.24246245</v>
          </cell>
        </row>
        <row r="11">
          <cell r="B11">
            <v>14338.093855159999</v>
          </cell>
          <cell r="C11">
            <v>14804.629180829999</v>
          </cell>
          <cell r="D11">
            <v>12750.59113366</v>
          </cell>
          <cell r="E11">
            <v>15182.14548791</v>
          </cell>
          <cell r="J11">
            <v>29142.723035989999</v>
          </cell>
          <cell r="K11">
            <v>41893.314169650002</v>
          </cell>
          <cell r="L11">
            <v>57075.459657560001</v>
          </cell>
        </row>
        <row r="12">
          <cell r="B12">
            <v>5.05024739</v>
          </cell>
          <cell r="C12">
            <v>5.0527998600000004</v>
          </cell>
          <cell r="D12">
            <v>9.5149610599999992</v>
          </cell>
          <cell r="E12">
            <v>4.2962514799999996</v>
          </cell>
          <cell r="J12">
            <v>10.103047249999999</v>
          </cell>
          <cell r="K12">
            <v>19.61800831</v>
          </cell>
          <cell r="L12">
            <v>23.914259789999999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</row>
        <row r="14">
          <cell r="B14">
            <v>14311.17123509</v>
          </cell>
          <cell r="C14">
            <v>14776.933767680001</v>
          </cell>
          <cell r="D14">
            <v>12718.57668378</v>
          </cell>
          <cell r="E14">
            <v>15133.739649679999</v>
          </cell>
          <cell r="J14">
            <v>29088.10500277</v>
          </cell>
          <cell r="K14">
            <v>41806.68168655</v>
          </cell>
          <cell r="L14">
            <v>56940.42133623</v>
          </cell>
        </row>
        <row r="15">
          <cell r="B15">
            <v>21.872372680000002</v>
          </cell>
          <cell r="C15">
            <v>22.64261329</v>
          </cell>
          <cell r="D15">
            <v>22.49948882</v>
          </cell>
          <cell r="E15">
            <v>44.109586749999998</v>
          </cell>
          <cell r="J15">
            <v>44.514985969999998</v>
          </cell>
          <cell r="K15">
            <v>67.014474789999994</v>
          </cell>
          <cell r="L15">
            <v>111.12406154</v>
          </cell>
        </row>
        <row r="16">
          <cell r="B16">
            <v>46839.894629759998</v>
          </cell>
          <cell r="C16">
            <v>50356.512272369997</v>
          </cell>
          <cell r="D16">
            <v>48298.232359740003</v>
          </cell>
          <cell r="E16">
            <v>61957.827684429998</v>
          </cell>
          <cell r="J16">
            <v>97196.406902129995</v>
          </cell>
          <cell r="K16">
            <v>145494.63926187</v>
          </cell>
          <cell r="L16">
            <v>207452.4669463</v>
          </cell>
        </row>
        <row r="17">
          <cell r="B17">
            <v>31706.20691524</v>
          </cell>
          <cell r="C17">
            <v>33046.310010460002</v>
          </cell>
          <cell r="D17">
            <v>32616.2423322</v>
          </cell>
          <cell r="E17">
            <v>39311.440023880001</v>
          </cell>
          <cell r="J17">
            <v>64752.516925700002</v>
          </cell>
          <cell r="K17">
            <v>97368.759257900005</v>
          </cell>
          <cell r="L17">
            <v>136680.19928177999</v>
          </cell>
        </row>
        <row r="18">
          <cell r="B18">
            <v>12837.07534868</v>
          </cell>
          <cell r="C18">
            <v>14915.23522816</v>
          </cell>
          <cell r="D18">
            <v>13212.596302309999</v>
          </cell>
          <cell r="E18">
            <v>19654.235886480001</v>
          </cell>
          <cell r="J18">
            <v>27752.310576839998</v>
          </cell>
          <cell r="K18">
            <v>40964.906879150003</v>
          </cell>
          <cell r="L18">
            <v>60619.14276563</v>
          </cell>
        </row>
        <row r="19">
          <cell r="B19">
            <v>2037.5704406299999</v>
          </cell>
          <cell r="C19">
            <v>2128.70051349</v>
          </cell>
          <cell r="D19">
            <v>2040.8588209699999</v>
          </cell>
          <cell r="E19">
            <v>2461.3866397699999</v>
          </cell>
          <cell r="J19">
            <v>4166.2709541200002</v>
          </cell>
          <cell r="K19">
            <v>6207.1297750900003</v>
          </cell>
          <cell r="L19">
            <v>8668.5164148599997</v>
          </cell>
        </row>
        <row r="20">
          <cell r="B20">
            <v>5.8243479200000001</v>
          </cell>
          <cell r="C20">
            <v>5.2826681000000004</v>
          </cell>
          <cell r="D20">
            <v>4.1514196700000001</v>
          </cell>
          <cell r="E20">
            <v>5.4778912399999999</v>
          </cell>
          <cell r="J20">
            <v>11.10701602</v>
          </cell>
          <cell r="K20">
            <v>15.258435690000001</v>
          </cell>
          <cell r="L20">
            <v>20.736326930000001</v>
          </cell>
        </row>
        <row r="21">
          <cell r="B21">
            <v>223.85747975999999</v>
          </cell>
          <cell r="C21">
            <v>227.76601898999999</v>
          </cell>
          <cell r="D21">
            <v>391.16863640999998</v>
          </cell>
          <cell r="E21">
            <v>297.54422089000002</v>
          </cell>
          <cell r="J21">
            <v>451.62349875000001</v>
          </cell>
          <cell r="K21">
            <v>842.79213516000004</v>
          </cell>
          <cell r="L21">
            <v>1140.3363560499999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</row>
        <row r="23">
          <cell r="B23">
            <v>29.360097530000001</v>
          </cell>
          <cell r="C23">
            <v>33.217833169999999</v>
          </cell>
          <cell r="D23">
            <v>33.214848179999997</v>
          </cell>
          <cell r="E23">
            <v>227.74302216999999</v>
          </cell>
          <cell r="J23">
            <v>62.577930700000003</v>
          </cell>
          <cell r="K23">
            <v>95.79277888</v>
          </cell>
          <cell r="L23">
            <v>323.53580104999998</v>
          </cell>
        </row>
        <row r="24">
          <cell r="B24">
            <v>3760.6133881999999</v>
          </cell>
          <cell r="C24">
            <v>-68.92129224</v>
          </cell>
          <cell r="D24">
            <v>1518.7749070699999</v>
          </cell>
          <cell r="E24">
            <v>-6655.2318293199996</v>
          </cell>
          <cell r="J24">
            <v>3691.6920959600002</v>
          </cell>
          <cell r="K24">
            <v>5210.4670030300003</v>
          </cell>
          <cell r="L24">
            <v>-1444.76482629</v>
          </cell>
        </row>
        <row r="25">
          <cell r="B25">
            <v>254.88367904</v>
          </cell>
          <cell r="C25">
            <v>404.69393057000002</v>
          </cell>
          <cell r="D25">
            <v>661.91967750000003</v>
          </cell>
          <cell r="E25">
            <v>1370.46643864</v>
          </cell>
          <cell r="J25">
            <v>659.57760960999997</v>
          </cell>
          <cell r="K25">
            <v>1321.4972871099999</v>
          </cell>
          <cell r="L25">
            <v>2691.9637257499999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29"/>
  <sheetViews>
    <sheetView tabSelected="1" workbookViewId="0">
      <selection activeCell="B1" sqref="B1"/>
    </sheetView>
  </sheetViews>
  <sheetFormatPr defaultRowHeight="12.75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>
      <c r="D1" s="3"/>
      <c r="E1" s="3"/>
      <c r="F1" s="3"/>
      <c r="G1" s="3"/>
    </row>
    <row r="2" spans="2:7" s="2" customFormat="1">
      <c r="B2" s="4" t="s">
        <v>30</v>
      </c>
      <c r="D2" s="3"/>
      <c r="E2" s="3"/>
      <c r="F2" s="3"/>
      <c r="G2" s="3"/>
    </row>
    <row r="3" spans="2:7" s="2" customFormat="1">
      <c r="D3" s="3"/>
      <c r="E3" s="3"/>
      <c r="F3" s="3"/>
      <c r="G3" s="3"/>
    </row>
    <row r="4" spans="2:7" s="2" customFormat="1" ht="15.75">
      <c r="B4" s="30" t="s">
        <v>38</v>
      </c>
      <c r="D4" s="3"/>
      <c r="E4" s="3"/>
      <c r="F4" s="3"/>
      <c r="G4" s="3"/>
    </row>
    <row r="5" spans="2:7" s="2" customFormat="1" ht="15.75">
      <c r="B5" s="5"/>
      <c r="D5" s="3"/>
      <c r="E5" s="3"/>
      <c r="F5" s="3"/>
      <c r="G5" s="3"/>
    </row>
    <row r="6" spans="2:7" s="2" customFormat="1" ht="13.5" thickBot="1">
      <c r="B6" s="2" t="s">
        <v>21</v>
      </c>
      <c r="C6" s="4"/>
      <c r="D6" s="20"/>
      <c r="E6" s="3"/>
      <c r="F6" s="3"/>
      <c r="G6" s="3"/>
    </row>
    <row r="7" spans="2:7">
      <c r="B7" s="51"/>
      <c r="C7" s="52"/>
      <c r="D7" s="55">
        <v>2016</v>
      </c>
      <c r="E7" s="56"/>
      <c r="F7" s="56"/>
      <c r="G7" s="57"/>
    </row>
    <row r="8" spans="2:7" ht="13.5" thickBot="1">
      <c r="B8" s="53"/>
      <c r="C8" s="54"/>
      <c r="D8" s="31" t="s">
        <v>22</v>
      </c>
      <c r="E8" s="32" t="s">
        <v>23</v>
      </c>
      <c r="F8" s="32" t="s">
        <v>24</v>
      </c>
      <c r="G8" s="33" t="s">
        <v>25</v>
      </c>
    </row>
    <row r="9" spans="2:7" s="11" customFormat="1">
      <c r="B9" s="15"/>
      <c r="C9" s="28" t="s">
        <v>8</v>
      </c>
      <c r="D9" s="38">
        <f>IF([1]List3!B5=0," ",[1]List3!B5)</f>
        <v>50600.508017959997</v>
      </c>
      <c r="E9" s="44">
        <f>IF([1]List3!C5=0," ",[1]List3!C5)</f>
        <v>50287.59098013</v>
      </c>
      <c r="F9" s="44">
        <f>IF([1]List3!D5=0," ",[1]List3!D5)</f>
        <v>49817.007266809997</v>
      </c>
      <c r="G9" s="45">
        <f>IF([1]List3!E5=0," ",[1]List3!E5)</f>
        <v>55302.595855109998</v>
      </c>
    </row>
    <row r="10" spans="2:7" s="11" customFormat="1">
      <c r="B10" s="6">
        <v>1</v>
      </c>
      <c r="C10" s="21" t="s">
        <v>35</v>
      </c>
      <c r="D10" s="39" t="str">
        <f>IF([1]List3!B6=0," ",[1]List3!B6)</f>
        <v xml:space="preserve"> </v>
      </c>
      <c r="E10" s="7" t="str">
        <f>IF([1]List3!C6=0," ",[1]List3!C6)</f>
        <v xml:space="preserve"> </v>
      </c>
      <c r="F10" s="7" t="str">
        <f>IF([1]List3!D6=0," ",[1]List3!D6)</f>
        <v xml:space="preserve"> </v>
      </c>
      <c r="G10" s="46" t="str">
        <f>IF([1]List3!E6=0," ",[1]List3!E6)</f>
        <v xml:space="preserve"> </v>
      </c>
    </row>
    <row r="11" spans="2:7">
      <c r="B11" s="8" t="s">
        <v>0</v>
      </c>
      <c r="C11" s="22" t="s">
        <v>36</v>
      </c>
      <c r="D11" s="40" t="str">
        <f>IF([1]List3!B7=0," ",[1]List3!B7)</f>
        <v xml:space="preserve"> </v>
      </c>
      <c r="E11" s="9" t="str">
        <f>IF([1]List3!C7=0," ",[1]List3!C7)</f>
        <v xml:space="preserve"> </v>
      </c>
      <c r="F11" s="9" t="str">
        <f>IF([1]List3!D7=0," ",[1]List3!D7)</f>
        <v xml:space="preserve"> </v>
      </c>
      <c r="G11" s="47" t="str">
        <f>IF([1]List3!E7=0," ",[1]List3!E7)</f>
        <v xml:space="preserve"> </v>
      </c>
    </row>
    <row r="12" spans="2:7">
      <c r="B12" s="8" t="s">
        <v>1</v>
      </c>
      <c r="C12" s="22" t="s">
        <v>37</v>
      </c>
      <c r="D12" s="40" t="str">
        <f>IF([1]List3!B8=0," ",[1]List3!B8)</f>
        <v xml:space="preserve"> </v>
      </c>
      <c r="E12" s="9" t="str">
        <f>IF([1]List3!C8=0," ",[1]List3!C8)</f>
        <v xml:space="preserve"> </v>
      </c>
      <c r="F12" s="9" t="str">
        <f>IF([1]List3!D8=0," ",[1]List3!D8)</f>
        <v xml:space="preserve"> </v>
      </c>
      <c r="G12" s="47" t="str">
        <f>IF([1]List3!E8=0," ",[1]List3!E8)</f>
        <v xml:space="preserve"> </v>
      </c>
    </row>
    <row r="13" spans="2:7">
      <c r="B13" s="10" t="s">
        <v>2</v>
      </c>
      <c r="C13" s="23" t="s">
        <v>9</v>
      </c>
      <c r="D13" s="39" t="str">
        <f>IF([1]List3!B9=0," ",[1]List3!B9)</f>
        <v xml:space="preserve"> </v>
      </c>
      <c r="E13" s="7" t="str">
        <f>IF([1]List3!C9=0," ",[1]List3!C9)</f>
        <v xml:space="preserve"> </v>
      </c>
      <c r="F13" s="7" t="str">
        <f>IF([1]List3!D9=0," ",[1]List3!D9)</f>
        <v xml:space="preserve"> </v>
      </c>
      <c r="G13" s="46" t="str">
        <f>IF([1]List3!E9=0," ",[1]List3!E9)</f>
        <v xml:space="preserve"> </v>
      </c>
    </row>
    <row r="14" spans="2:7" s="11" customFormat="1">
      <c r="B14" s="10" t="s">
        <v>3</v>
      </c>
      <c r="C14" s="23" t="s">
        <v>10</v>
      </c>
      <c r="D14" s="39">
        <f>IF([1]List3!B10=0," ",[1]List3!B10)</f>
        <v>36262.4141628</v>
      </c>
      <c r="E14" s="7">
        <f>IF([1]List3!C10=0," ",[1]List3!C10)</f>
        <v>35482.961799299999</v>
      </c>
      <c r="F14" s="7">
        <f>IF([1]List3!D10=0," ",[1]List3!D10)</f>
        <v>37066.41613315</v>
      </c>
      <c r="G14" s="46">
        <f>IF([1]List3!E10=0," ",[1]List3!E10)</f>
        <v>40120.450367199999</v>
      </c>
    </row>
    <row r="15" spans="2:7" s="11" customFormat="1">
      <c r="B15" s="10" t="s">
        <v>4</v>
      </c>
      <c r="C15" s="21" t="s">
        <v>11</v>
      </c>
      <c r="D15" s="39">
        <f>IF([1]List3!B11=0," ",[1]List3!B11)</f>
        <v>14338.093855159999</v>
      </c>
      <c r="E15" s="7">
        <f>IF([1]List3!C11=0," ",[1]List3!C11)</f>
        <v>14804.629180829999</v>
      </c>
      <c r="F15" s="7">
        <f>IF([1]List3!D11=0," ",[1]List3!D11)</f>
        <v>12750.59113366</v>
      </c>
      <c r="G15" s="46">
        <f>IF([1]List3!E11=0," ",[1]List3!E11)</f>
        <v>15182.14548791</v>
      </c>
    </row>
    <row r="16" spans="2:7" s="12" customFormat="1">
      <c r="B16" s="8">
        <v>41</v>
      </c>
      <c r="C16" s="22" t="s">
        <v>31</v>
      </c>
      <c r="D16" s="40">
        <f>IF([1]List3!B12=0," ",[1]List3!B12)</f>
        <v>5.05024739</v>
      </c>
      <c r="E16" s="9">
        <f>IF([1]List3!C12=0," ",[1]List3!C12)</f>
        <v>5.0527998600000004</v>
      </c>
      <c r="F16" s="9">
        <f>IF([1]List3!D12=0," ",[1]List3!D12)</f>
        <v>9.5149610599999992</v>
      </c>
      <c r="G16" s="47">
        <f>IF([1]List3!E12=0," ",[1]List3!E12)</f>
        <v>4.2962514799999996</v>
      </c>
    </row>
    <row r="17" spans="2:7">
      <c r="B17" s="8">
        <v>42</v>
      </c>
      <c r="C17" s="22" t="s">
        <v>32</v>
      </c>
      <c r="D17" s="40" t="str">
        <f>IF([1]List3!B13=0," ",[1]List3!B13)</f>
        <v xml:space="preserve"> </v>
      </c>
      <c r="E17" s="9" t="str">
        <f>IF([1]List3!C13=0," ",[1]List3!C13)</f>
        <v xml:space="preserve"> </v>
      </c>
      <c r="F17" s="9" t="str">
        <f>IF([1]List3!D13=0," ",[1]List3!D13)</f>
        <v xml:space="preserve"> </v>
      </c>
      <c r="G17" s="47" t="str">
        <f>IF([1]List3!E13=0," ",[1]List3!E13)</f>
        <v xml:space="preserve"> </v>
      </c>
    </row>
    <row r="18" spans="2:7">
      <c r="B18" s="8">
        <v>43</v>
      </c>
      <c r="C18" s="22" t="s">
        <v>33</v>
      </c>
      <c r="D18" s="40">
        <f>IF([1]List3!B14=0," ",[1]List3!B14)</f>
        <v>14311.17123509</v>
      </c>
      <c r="E18" s="9">
        <f>IF([1]List3!C14=0," ",[1]List3!C14)</f>
        <v>14776.933767680001</v>
      </c>
      <c r="F18" s="9">
        <f>IF([1]List3!D14=0," ",[1]List3!D14)</f>
        <v>12718.57668378</v>
      </c>
      <c r="G18" s="47">
        <f>IF([1]List3!E14=0," ",[1]List3!E14)</f>
        <v>15133.739649679999</v>
      </c>
    </row>
    <row r="19" spans="2:7" ht="13.5" thickBot="1">
      <c r="B19" s="13">
        <v>44</v>
      </c>
      <c r="C19" s="29" t="s">
        <v>34</v>
      </c>
      <c r="D19" s="41">
        <f>IF([1]List3!B15=0," ",[1]List3!B15)</f>
        <v>21.872372680000002</v>
      </c>
      <c r="E19" s="14">
        <f>IF([1]List3!C15=0," ",[1]List3!C15)</f>
        <v>22.64261329</v>
      </c>
      <c r="F19" s="14">
        <f>IF([1]List3!D15=0," ",[1]List3!D15)</f>
        <v>22.49948882</v>
      </c>
      <c r="G19" s="48">
        <f>IF([1]List3!E15=0," ",[1]List3!E15)</f>
        <v>44.109586749999998</v>
      </c>
    </row>
    <row r="20" spans="2:7">
      <c r="B20" s="10"/>
      <c r="C20" s="24" t="s">
        <v>13</v>
      </c>
      <c r="D20" s="40">
        <f>IF([1]List3!B16=0," ",[1]List3!B16)</f>
        <v>46839.894629759998</v>
      </c>
      <c r="E20" s="9">
        <f>IF([1]List3!C16=0," ",[1]List3!C16)</f>
        <v>50356.512272369997</v>
      </c>
      <c r="F20" s="9">
        <f>IF([1]List3!D16=0," ",[1]List3!D16)</f>
        <v>48298.232359740003</v>
      </c>
      <c r="G20" s="47">
        <f>IF([1]List3!E16=0," ",[1]List3!E16)</f>
        <v>61957.827684429998</v>
      </c>
    </row>
    <row r="21" spans="2:7">
      <c r="B21" s="10" t="s">
        <v>5</v>
      </c>
      <c r="C21" s="23" t="s">
        <v>14</v>
      </c>
      <c r="D21" s="39">
        <f>IF([1]List3!B17=0," ",[1]List3!B17)</f>
        <v>31706.20691524</v>
      </c>
      <c r="E21" s="7">
        <f>IF([1]List3!C17=0," ",[1]List3!C17)</f>
        <v>33046.310010460002</v>
      </c>
      <c r="F21" s="7">
        <f>IF([1]List3!D17=0," ",[1]List3!D17)</f>
        <v>32616.2423322</v>
      </c>
      <c r="G21" s="46">
        <f>IF([1]List3!E17=0," ",[1]List3!E17)</f>
        <v>39311.440023880001</v>
      </c>
    </row>
    <row r="22" spans="2:7">
      <c r="B22" s="10" t="s">
        <v>6</v>
      </c>
      <c r="C22" s="25" t="s">
        <v>15</v>
      </c>
      <c r="D22" s="39">
        <f>IF([1]List3!B18=0," ",[1]List3!B18)</f>
        <v>12837.07534868</v>
      </c>
      <c r="E22" s="7">
        <f>IF([1]List3!C18=0," ",[1]List3!C18)</f>
        <v>14915.23522816</v>
      </c>
      <c r="F22" s="7">
        <f>IF([1]List3!D18=0," ",[1]List3!D18)</f>
        <v>13212.596302309999</v>
      </c>
      <c r="G22" s="46">
        <f>IF([1]List3!E18=0," ",[1]List3!E18)</f>
        <v>19654.235886480001</v>
      </c>
    </row>
    <row r="23" spans="2:7">
      <c r="B23" s="10" t="s">
        <v>7</v>
      </c>
      <c r="C23" s="25" t="s">
        <v>16</v>
      </c>
      <c r="D23" s="39">
        <f>IF([1]List3!B19=0," ",[1]List3!B19)</f>
        <v>2037.5704406299999</v>
      </c>
      <c r="E23" s="7">
        <f>IF([1]List3!C19=0," ",[1]List3!C19)</f>
        <v>2128.70051349</v>
      </c>
      <c r="F23" s="7">
        <f>IF([1]List3!D19=0," ",[1]List3!D19)</f>
        <v>2040.8588209699999</v>
      </c>
      <c r="G23" s="46">
        <f>IF([1]List3!E19=0," ",[1]List3!E19)</f>
        <v>2461.3866397699999</v>
      </c>
    </row>
    <row r="24" spans="2:7">
      <c r="B24" s="10">
        <v>8</v>
      </c>
      <c r="C24" s="25" t="s">
        <v>12</v>
      </c>
      <c r="D24" s="39">
        <f>IF([1]List3!B20=0," ",[1]List3!B20)</f>
        <v>5.8243479200000001</v>
      </c>
      <c r="E24" s="7">
        <f>IF([1]List3!C20=0," ",[1]List3!C20)</f>
        <v>5.2826681000000004</v>
      </c>
      <c r="F24" s="7">
        <f>IF([1]List3!D20=0," ",[1]List3!D20)</f>
        <v>4.1514196700000001</v>
      </c>
      <c r="G24" s="46">
        <f>IF([1]List3!E20=0," ",[1]List3!E20)</f>
        <v>5.4778912399999999</v>
      </c>
    </row>
    <row r="25" spans="2:7">
      <c r="B25" s="10">
        <v>9</v>
      </c>
      <c r="C25" s="25" t="s">
        <v>10</v>
      </c>
      <c r="D25" s="39">
        <f>IF([1]List3!B21=0," ",[1]List3!B21)</f>
        <v>223.85747975999999</v>
      </c>
      <c r="E25" s="7">
        <f>IF([1]List3!C21=0," ",[1]List3!C21)</f>
        <v>227.76601898999999</v>
      </c>
      <c r="F25" s="7">
        <f>IF([1]List3!D21=0," ",[1]List3!D21)</f>
        <v>391.16863640999998</v>
      </c>
      <c r="G25" s="46">
        <f>IF([1]List3!E21=0," ",[1]List3!E21)</f>
        <v>297.54422089000002</v>
      </c>
    </row>
    <row r="26" spans="2:7">
      <c r="B26" s="10">
        <v>10</v>
      </c>
      <c r="C26" s="25" t="s">
        <v>17</v>
      </c>
      <c r="D26" s="39" t="str">
        <f>IF([1]List3!B22=0," ",[1]List3!B22)</f>
        <v xml:space="preserve"> </v>
      </c>
      <c r="E26" s="7" t="str">
        <f>IF([1]List3!C22=0," ",[1]List3!C22)</f>
        <v xml:space="preserve"> </v>
      </c>
      <c r="F26" s="7" t="str">
        <f>IF([1]List3!D22=0," ",[1]List3!D22)</f>
        <v xml:space="preserve"> </v>
      </c>
      <c r="G26" s="46" t="str">
        <f>IF([1]List3!E22=0," ",[1]List3!E22)</f>
        <v xml:space="preserve"> </v>
      </c>
    </row>
    <row r="27" spans="2:7" ht="13.5" thickBot="1">
      <c r="B27" s="10">
        <v>11</v>
      </c>
      <c r="C27" s="25" t="s">
        <v>18</v>
      </c>
      <c r="D27" s="39">
        <f>IF([1]List3!B23=0," ",[1]List3!B23)</f>
        <v>29.360097530000001</v>
      </c>
      <c r="E27" s="7">
        <f>IF([1]List3!C23=0," ",[1]List3!C23)</f>
        <v>33.217833169999999</v>
      </c>
      <c r="F27" s="7">
        <f>IF([1]List3!D23=0," ",[1]List3!D23)</f>
        <v>33.214848179999997</v>
      </c>
      <c r="G27" s="46">
        <f>IF([1]List3!E23=0," ",[1]List3!E23)</f>
        <v>227.74302216999999</v>
      </c>
    </row>
    <row r="28" spans="2:7" ht="13.5" thickBot="1">
      <c r="B28" s="16"/>
      <c r="C28" s="26" t="s">
        <v>19</v>
      </c>
      <c r="D28" s="42">
        <f>IF([1]List3!B24=0," ",[1]List3!B24)</f>
        <v>3760.6133881999999</v>
      </c>
      <c r="E28" s="17">
        <f>IF([1]List3!C24=0," ",[1]List3!C24)</f>
        <v>-68.92129224</v>
      </c>
      <c r="F28" s="17">
        <f>IF([1]List3!D24=0," ",[1]List3!D24)</f>
        <v>1518.7749070699999</v>
      </c>
      <c r="G28" s="49">
        <f>IF([1]List3!E24=0," ",[1]List3!E24)</f>
        <v>-6655.2318293199996</v>
      </c>
    </row>
    <row r="29" spans="2:7" ht="13.5" thickBot="1">
      <c r="B29" s="18"/>
      <c r="C29" s="27" t="s">
        <v>20</v>
      </c>
      <c r="D29" s="43">
        <f>IF([1]List3!B25=0," ",[1]List3!B25)</f>
        <v>254.88367904</v>
      </c>
      <c r="E29" s="19">
        <f>IF([1]List3!C25=0," ",[1]List3!C25)</f>
        <v>404.69393057000002</v>
      </c>
      <c r="F29" s="19">
        <f>IF([1]List3!D25=0," ",[1]List3!D25)</f>
        <v>661.91967750000003</v>
      </c>
      <c r="G29" s="50">
        <f>IF([1]List3!E25=0," ",[1]List3!E25)</f>
        <v>1370.46643864</v>
      </c>
    </row>
  </sheetData>
  <mergeCells count="2">
    <mergeCell ref="B7:C8"/>
    <mergeCell ref="D7:G7"/>
  </mergeCells>
  <phoneticPr fontId="15" type="noConversion"/>
  <pageMargins left="0.7" right="0.7" top="0.78740157499999996" bottom="0.78740157499999996" header="0.3" footer="0.3"/>
  <pageSetup paperSize="9" orientation="landscape" r:id="rId1"/>
  <ignoredErrors>
    <ignoredError sqref="B11:B15 B21:B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1:G29"/>
  <sheetViews>
    <sheetView workbookViewId="0">
      <selection activeCell="B1" sqref="B1"/>
    </sheetView>
  </sheetViews>
  <sheetFormatPr defaultRowHeight="12.75"/>
  <cols>
    <col min="1" max="1" width="2" style="1" customWidth="1"/>
    <col min="2" max="2" width="9.28515625" style="1" customWidth="1"/>
    <col min="3" max="3" width="46.5703125" style="1" customWidth="1"/>
    <col min="4" max="7" width="12.28515625" style="1" customWidth="1"/>
    <col min="8" max="8" width="2.140625" style="1" customWidth="1"/>
    <col min="9" max="16384" width="9.140625" style="1"/>
  </cols>
  <sheetData>
    <row r="1" spans="2:7" s="2" customFormat="1">
      <c r="D1" s="3"/>
      <c r="E1" s="3"/>
      <c r="F1" s="3"/>
      <c r="G1" s="3"/>
    </row>
    <row r="2" spans="2:7" s="2" customFormat="1">
      <c r="B2" s="4" t="s">
        <v>30</v>
      </c>
      <c r="D2" s="3"/>
      <c r="E2" s="3"/>
      <c r="F2" s="3"/>
      <c r="G2" s="3"/>
    </row>
    <row r="3" spans="2:7" s="2" customFormat="1">
      <c r="D3" s="3"/>
      <c r="E3" s="3"/>
      <c r="F3" s="3"/>
      <c r="G3" s="3"/>
    </row>
    <row r="4" spans="2:7" s="2" customFormat="1" ht="15.75">
      <c r="B4" s="30" t="s">
        <v>38</v>
      </c>
      <c r="D4" s="3"/>
      <c r="E4" s="3"/>
      <c r="F4" s="3"/>
      <c r="G4" s="3"/>
    </row>
    <row r="5" spans="2:7" s="2" customFormat="1" ht="15.75">
      <c r="B5" s="5"/>
      <c r="D5" s="3"/>
      <c r="E5" s="3"/>
      <c r="F5" s="3"/>
      <c r="G5" s="3"/>
    </row>
    <row r="6" spans="2:7" s="2" customFormat="1" ht="13.5" thickBot="1">
      <c r="B6" s="2" t="s">
        <v>21</v>
      </c>
      <c r="C6" s="4"/>
      <c r="D6" s="20"/>
      <c r="E6" s="3"/>
      <c r="F6" s="3"/>
      <c r="G6" s="3"/>
    </row>
    <row r="7" spans="2:7">
      <c r="B7" s="51"/>
      <c r="C7" s="52"/>
      <c r="D7" s="55">
        <v>2016</v>
      </c>
      <c r="E7" s="56"/>
      <c r="F7" s="56"/>
      <c r="G7" s="57"/>
    </row>
    <row r="8" spans="2:7" ht="13.5" thickBot="1">
      <c r="B8" s="53"/>
      <c r="C8" s="54"/>
      <c r="D8" s="34" t="s">
        <v>26</v>
      </c>
      <c r="E8" s="35" t="s">
        <v>27</v>
      </c>
      <c r="F8" s="36" t="s">
        <v>28</v>
      </c>
      <c r="G8" s="37" t="s">
        <v>29</v>
      </c>
    </row>
    <row r="9" spans="2:7" s="11" customFormat="1">
      <c r="B9" s="15"/>
      <c r="C9" s="28" t="s">
        <v>8</v>
      </c>
      <c r="D9" s="38">
        <f>IF([1]List3!B5=0," ",[1]List3!B5)</f>
        <v>50600.508017959997</v>
      </c>
      <c r="E9" s="44">
        <f>IF([1]List3!J5=0," ",[1]List3!J5)</f>
        <v>100888.09899809</v>
      </c>
      <c r="F9" s="44">
        <f>IF([1]List3!K5=0," ",[1]List3!K5)</f>
        <v>150705.10626490001</v>
      </c>
      <c r="G9" s="45">
        <f>IF([1]List3!L5=0," ",[1]List3!L5)</f>
        <v>206007.70212001001</v>
      </c>
    </row>
    <row r="10" spans="2:7" s="11" customFormat="1">
      <c r="B10" s="6">
        <v>1</v>
      </c>
      <c r="C10" s="21" t="s">
        <v>35</v>
      </c>
      <c r="D10" s="39" t="str">
        <f>IF([1]List3!B6=0," ",[1]List3!B6)</f>
        <v xml:space="preserve"> </v>
      </c>
      <c r="E10" s="7" t="str">
        <f>IF([1]List3!J6=0," ",[1]List3!J6)</f>
        <v xml:space="preserve"> </v>
      </c>
      <c r="F10" s="7" t="str">
        <f>IF([1]List3!K6=0," ",[1]List3!K6)</f>
        <v xml:space="preserve"> </v>
      </c>
      <c r="G10" s="46" t="str">
        <f>IF([1]List3!L6=0," ",[1]List3!L6)</f>
        <v xml:space="preserve"> </v>
      </c>
    </row>
    <row r="11" spans="2:7">
      <c r="B11" s="8" t="s">
        <v>0</v>
      </c>
      <c r="C11" s="22" t="s">
        <v>36</v>
      </c>
      <c r="D11" s="40" t="str">
        <f>IF([1]List3!B7=0," ",[1]List3!B7)</f>
        <v xml:space="preserve"> </v>
      </c>
      <c r="E11" s="9" t="str">
        <f>IF([1]List3!J7=0," ",[1]List3!J7)</f>
        <v xml:space="preserve"> </v>
      </c>
      <c r="F11" s="9" t="str">
        <f>IF([1]List3!K7=0," ",[1]List3!K7)</f>
        <v xml:space="preserve"> </v>
      </c>
      <c r="G11" s="47" t="str">
        <f>IF([1]List3!L7=0," ",[1]List3!L7)</f>
        <v xml:space="preserve"> </v>
      </c>
    </row>
    <row r="12" spans="2:7">
      <c r="B12" s="8" t="s">
        <v>1</v>
      </c>
      <c r="C12" s="22" t="s">
        <v>37</v>
      </c>
      <c r="D12" s="40" t="str">
        <f>IF([1]List3!B8=0," ",[1]List3!B8)</f>
        <v xml:space="preserve"> </v>
      </c>
      <c r="E12" s="9" t="str">
        <f>IF([1]List3!J8=0," ",[1]List3!J8)</f>
        <v xml:space="preserve"> </v>
      </c>
      <c r="F12" s="9" t="str">
        <f>IF([1]List3!K8=0," ",[1]List3!K8)</f>
        <v xml:space="preserve"> </v>
      </c>
      <c r="G12" s="47" t="str">
        <f>IF([1]List3!L8=0," ",[1]List3!L8)</f>
        <v xml:space="preserve"> </v>
      </c>
    </row>
    <row r="13" spans="2:7" s="11" customFormat="1">
      <c r="B13" s="10" t="s">
        <v>2</v>
      </c>
      <c r="C13" s="23" t="s">
        <v>9</v>
      </c>
      <c r="D13" s="39" t="str">
        <f>IF([1]List3!B9=0," ",[1]List3!B9)</f>
        <v xml:space="preserve"> </v>
      </c>
      <c r="E13" s="7" t="str">
        <f>IF([1]List3!J9=0," ",[1]List3!J9)</f>
        <v xml:space="preserve"> </v>
      </c>
      <c r="F13" s="7" t="str">
        <f>IF([1]List3!K9=0," ",[1]List3!K9)</f>
        <v xml:space="preserve"> </v>
      </c>
      <c r="G13" s="46" t="str">
        <f>IF([1]List3!L9=0," ",[1]List3!L9)</f>
        <v xml:space="preserve"> </v>
      </c>
    </row>
    <row r="14" spans="2:7" s="11" customFormat="1">
      <c r="B14" s="10" t="s">
        <v>3</v>
      </c>
      <c r="C14" s="23" t="s">
        <v>10</v>
      </c>
      <c r="D14" s="39">
        <f>IF([1]List3!B10=0," ",[1]List3!B10)</f>
        <v>36262.4141628</v>
      </c>
      <c r="E14" s="7">
        <f>IF([1]List3!J10=0," ",[1]List3!J10)</f>
        <v>71745.375962100006</v>
      </c>
      <c r="F14" s="7">
        <f>IF([1]List3!K10=0," ",[1]List3!K10)</f>
        <v>108811.79209525</v>
      </c>
      <c r="G14" s="46">
        <f>IF([1]List3!L10=0," ",[1]List3!L10)</f>
        <v>148932.24246245</v>
      </c>
    </row>
    <row r="15" spans="2:7" s="11" customFormat="1">
      <c r="B15" s="10" t="s">
        <v>4</v>
      </c>
      <c r="C15" s="21" t="s">
        <v>11</v>
      </c>
      <c r="D15" s="39">
        <f>IF([1]List3!B11=0," ",[1]List3!B11)</f>
        <v>14338.093855159999</v>
      </c>
      <c r="E15" s="7">
        <f>IF([1]List3!J11=0," ",[1]List3!J11)</f>
        <v>29142.723035989999</v>
      </c>
      <c r="F15" s="7">
        <f>IF([1]List3!K11=0," ",[1]List3!K11)</f>
        <v>41893.314169650002</v>
      </c>
      <c r="G15" s="46">
        <f>IF([1]List3!L11=0," ",[1]List3!L11)</f>
        <v>57075.459657560001</v>
      </c>
    </row>
    <row r="16" spans="2:7" s="12" customFormat="1">
      <c r="B16" s="8">
        <v>41</v>
      </c>
      <c r="C16" s="22" t="s">
        <v>31</v>
      </c>
      <c r="D16" s="40">
        <f>IF([1]List3!B12=0," ",[1]List3!B12)</f>
        <v>5.05024739</v>
      </c>
      <c r="E16" s="9">
        <f>IF([1]List3!J12=0," ",[1]List3!J12)</f>
        <v>10.103047249999999</v>
      </c>
      <c r="F16" s="9">
        <f>IF([1]List3!K12=0," ",[1]List3!K12)</f>
        <v>19.61800831</v>
      </c>
      <c r="G16" s="47">
        <f>IF([1]List3!L12=0," ",[1]List3!L12)</f>
        <v>23.914259789999999</v>
      </c>
    </row>
    <row r="17" spans="2:7" s="12" customFormat="1">
      <c r="B17" s="8">
        <v>42</v>
      </c>
      <c r="C17" s="22" t="s">
        <v>32</v>
      </c>
      <c r="D17" s="40" t="str">
        <f>IF([1]List3!B13=0," ",[1]List3!B13)</f>
        <v xml:space="preserve"> </v>
      </c>
      <c r="E17" s="9" t="str">
        <f>IF([1]List3!J13=0," ",[1]List3!J13)</f>
        <v xml:space="preserve"> </v>
      </c>
      <c r="F17" s="9" t="str">
        <f>IF([1]List3!K13=0," ",[1]List3!K13)</f>
        <v xml:space="preserve"> </v>
      </c>
      <c r="G17" s="47" t="str">
        <f>IF([1]List3!L13=0," ",[1]List3!L13)</f>
        <v xml:space="preserve"> </v>
      </c>
    </row>
    <row r="18" spans="2:7" s="12" customFormat="1">
      <c r="B18" s="8">
        <v>43</v>
      </c>
      <c r="C18" s="22" t="s">
        <v>33</v>
      </c>
      <c r="D18" s="40">
        <f>IF([1]List3!B14=0," ",[1]List3!B14)</f>
        <v>14311.17123509</v>
      </c>
      <c r="E18" s="9">
        <f>IF([1]List3!J14=0," ",[1]List3!J14)</f>
        <v>29088.10500277</v>
      </c>
      <c r="F18" s="9">
        <f>IF([1]List3!K14=0," ",[1]List3!K14)</f>
        <v>41806.68168655</v>
      </c>
      <c r="G18" s="47">
        <f>IF([1]List3!L14=0," ",[1]List3!L14)</f>
        <v>56940.42133623</v>
      </c>
    </row>
    <row r="19" spans="2:7" s="12" customFormat="1" ht="13.5" thickBot="1">
      <c r="B19" s="13">
        <v>44</v>
      </c>
      <c r="C19" s="29" t="s">
        <v>34</v>
      </c>
      <c r="D19" s="41">
        <f>IF([1]List3!B15=0," ",[1]List3!B15)</f>
        <v>21.872372680000002</v>
      </c>
      <c r="E19" s="14">
        <f>IF([1]List3!J15=0," ",[1]List3!J15)</f>
        <v>44.514985969999998</v>
      </c>
      <c r="F19" s="14">
        <f>IF([1]List3!K15=0," ",[1]List3!K15)</f>
        <v>67.014474789999994</v>
      </c>
      <c r="G19" s="48">
        <f>IF([1]List3!L15=0," ",[1]List3!L15)</f>
        <v>111.12406154</v>
      </c>
    </row>
    <row r="20" spans="2:7" s="11" customFormat="1">
      <c r="B20" s="10"/>
      <c r="C20" s="24" t="s">
        <v>13</v>
      </c>
      <c r="D20" s="40">
        <f>IF([1]List3!B16=0," ",[1]List3!B16)</f>
        <v>46839.894629759998</v>
      </c>
      <c r="E20" s="9">
        <f>IF([1]List3!J16=0," ",[1]List3!J16)</f>
        <v>97196.406902129995</v>
      </c>
      <c r="F20" s="9">
        <f>IF([1]List3!K16=0," ",[1]List3!K16)</f>
        <v>145494.63926187</v>
      </c>
      <c r="G20" s="47">
        <f>IF([1]List3!L16=0," ",[1]List3!L16)</f>
        <v>207452.4669463</v>
      </c>
    </row>
    <row r="21" spans="2:7" s="11" customFormat="1">
      <c r="B21" s="10" t="s">
        <v>5</v>
      </c>
      <c r="C21" s="23" t="s">
        <v>14</v>
      </c>
      <c r="D21" s="39">
        <f>IF([1]List3!B17=0," ",[1]List3!B17)</f>
        <v>31706.20691524</v>
      </c>
      <c r="E21" s="7">
        <f>IF([1]List3!J17=0," ",[1]List3!J17)</f>
        <v>64752.516925700002</v>
      </c>
      <c r="F21" s="7">
        <f>IF([1]List3!K17=0," ",[1]List3!K17)</f>
        <v>97368.759257900005</v>
      </c>
      <c r="G21" s="46">
        <f>IF([1]List3!L17=0," ",[1]List3!L17)</f>
        <v>136680.19928177999</v>
      </c>
    </row>
    <row r="22" spans="2:7" s="11" customFormat="1">
      <c r="B22" s="10" t="s">
        <v>6</v>
      </c>
      <c r="C22" s="25" t="s">
        <v>15</v>
      </c>
      <c r="D22" s="39">
        <f>IF([1]List3!B18=0," ",[1]List3!B18)</f>
        <v>12837.07534868</v>
      </c>
      <c r="E22" s="7">
        <f>IF([1]List3!J18=0," ",[1]List3!J18)</f>
        <v>27752.310576839998</v>
      </c>
      <c r="F22" s="7">
        <f>IF([1]List3!K18=0," ",[1]List3!K18)</f>
        <v>40964.906879150003</v>
      </c>
      <c r="G22" s="46">
        <f>IF([1]List3!L18=0," ",[1]List3!L18)</f>
        <v>60619.14276563</v>
      </c>
    </row>
    <row r="23" spans="2:7" s="11" customFormat="1">
      <c r="B23" s="10" t="s">
        <v>7</v>
      </c>
      <c r="C23" s="25" t="s">
        <v>16</v>
      </c>
      <c r="D23" s="39">
        <f>IF([1]List3!B19=0," ",[1]List3!B19)</f>
        <v>2037.5704406299999</v>
      </c>
      <c r="E23" s="7">
        <f>IF([1]List3!J19=0," ",[1]List3!J19)</f>
        <v>4166.2709541200002</v>
      </c>
      <c r="F23" s="7">
        <f>IF([1]List3!K19=0," ",[1]List3!K19)</f>
        <v>6207.1297750900003</v>
      </c>
      <c r="G23" s="46">
        <f>IF([1]List3!L19=0," ",[1]List3!L19)</f>
        <v>8668.5164148599997</v>
      </c>
    </row>
    <row r="24" spans="2:7" s="11" customFormat="1">
      <c r="B24" s="10">
        <v>8</v>
      </c>
      <c r="C24" s="25" t="s">
        <v>12</v>
      </c>
      <c r="D24" s="39">
        <f>IF([1]List3!B20=0," ",[1]List3!B20)</f>
        <v>5.8243479200000001</v>
      </c>
      <c r="E24" s="7">
        <f>IF([1]List3!J20=0," ",[1]List3!J20)</f>
        <v>11.10701602</v>
      </c>
      <c r="F24" s="7">
        <f>IF([1]List3!K20=0," ",[1]List3!K20)</f>
        <v>15.258435690000001</v>
      </c>
      <c r="G24" s="46">
        <f>IF([1]List3!L20=0," ",[1]List3!L20)</f>
        <v>20.736326930000001</v>
      </c>
    </row>
    <row r="25" spans="2:7" s="11" customFormat="1">
      <c r="B25" s="10">
        <v>9</v>
      </c>
      <c r="C25" s="25" t="s">
        <v>10</v>
      </c>
      <c r="D25" s="39">
        <f>IF([1]List3!B21=0," ",[1]List3!B21)</f>
        <v>223.85747975999999</v>
      </c>
      <c r="E25" s="7">
        <f>IF([1]List3!J21=0," ",[1]List3!J21)</f>
        <v>451.62349875000001</v>
      </c>
      <c r="F25" s="7">
        <f>IF([1]List3!K21=0," ",[1]List3!K21)</f>
        <v>842.79213516000004</v>
      </c>
      <c r="G25" s="46">
        <f>IF([1]List3!L21=0," ",[1]List3!L21)</f>
        <v>1140.3363560499999</v>
      </c>
    </row>
    <row r="26" spans="2:7" s="11" customFormat="1">
      <c r="B26" s="10">
        <v>10</v>
      </c>
      <c r="C26" s="25" t="s">
        <v>17</v>
      </c>
      <c r="D26" s="39" t="str">
        <f>IF([1]List3!B22=0," ",[1]List3!B22)</f>
        <v xml:space="preserve"> </v>
      </c>
      <c r="E26" s="7" t="str">
        <f>IF([1]List3!J22=0," ",[1]List3!J22)</f>
        <v xml:space="preserve"> </v>
      </c>
      <c r="F26" s="7" t="str">
        <f>IF([1]List3!K22=0," ",[1]List3!K22)</f>
        <v xml:space="preserve"> </v>
      </c>
      <c r="G26" s="46" t="str">
        <f>IF([1]List3!L22=0," ",[1]List3!L22)</f>
        <v xml:space="preserve"> </v>
      </c>
    </row>
    <row r="27" spans="2:7" s="11" customFormat="1" ht="13.5" thickBot="1">
      <c r="B27" s="10">
        <v>11</v>
      </c>
      <c r="C27" s="25" t="s">
        <v>18</v>
      </c>
      <c r="D27" s="39">
        <f>IF([1]List3!B23=0," ",[1]List3!B23)</f>
        <v>29.360097530000001</v>
      </c>
      <c r="E27" s="7">
        <f>IF([1]List3!J23=0," ",[1]List3!J23)</f>
        <v>62.577930700000003</v>
      </c>
      <c r="F27" s="7">
        <f>IF([1]List3!K23=0," ",[1]List3!K23)</f>
        <v>95.79277888</v>
      </c>
      <c r="G27" s="46">
        <f>IF([1]List3!L23=0," ",[1]List3!L23)</f>
        <v>323.53580104999998</v>
      </c>
    </row>
    <row r="28" spans="2:7" ht="13.5" thickBot="1">
      <c r="B28" s="16"/>
      <c r="C28" s="26" t="s">
        <v>19</v>
      </c>
      <c r="D28" s="42">
        <f>IF([1]List3!B24=0," ",[1]List3!B24)</f>
        <v>3760.6133881999999</v>
      </c>
      <c r="E28" s="17">
        <f>IF([1]List3!J24=0," ",[1]List3!J24)</f>
        <v>3691.6920959600002</v>
      </c>
      <c r="F28" s="17">
        <f>IF([1]List3!K24=0," ",[1]List3!K24)</f>
        <v>5210.4670030300003</v>
      </c>
      <c r="G28" s="49">
        <f>IF([1]List3!L24=0," ",[1]List3!L24)</f>
        <v>-1444.76482629</v>
      </c>
    </row>
    <row r="29" spans="2:7" ht="13.5" thickBot="1">
      <c r="B29" s="18"/>
      <c r="C29" s="27" t="s">
        <v>20</v>
      </c>
      <c r="D29" s="43">
        <f>IF([1]List3!B25=0," ",[1]List3!B25)</f>
        <v>254.88367904</v>
      </c>
      <c r="E29" s="19">
        <f>IF([1]List3!J25=0," ",[1]List3!J25)</f>
        <v>659.57760960999997</v>
      </c>
      <c r="F29" s="19">
        <f>IF([1]List3!K25=0," ",[1]List3!K25)</f>
        <v>1321.4972871099999</v>
      </c>
      <c r="G29" s="50">
        <f>IF([1]List3!L25=0," ",[1]List3!L25)</f>
        <v>2691.9637257499999</v>
      </c>
    </row>
  </sheetData>
  <mergeCells count="2">
    <mergeCell ref="B7:C8"/>
    <mergeCell ref="D7:G7"/>
  </mergeCells>
  <phoneticPr fontId="15" type="noConversion"/>
  <pageMargins left="0.7" right="0.7" top="0.78740157499999996" bottom="0.78740157499999996" header="0.3" footer="0.3"/>
  <pageSetup paperSize="9" orientation="landscape" r:id="rId1"/>
  <ignoredErrors>
    <ignoredError sqref="B21:B23 B11:B1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quarterly</vt:lpstr>
      <vt:lpstr>cumulative</vt:lpstr>
      <vt:lpstr>cumulative!Oblast_tisku</vt:lpstr>
      <vt:lpstr>quarterly!Oblast_tisku</vt:lpstr>
    </vt:vector>
  </TitlesOfParts>
  <Company>Ministerstvo financí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13004</cp:lastModifiedBy>
  <cp:lastPrinted>2014-01-23T10:00:07Z</cp:lastPrinted>
  <dcterms:created xsi:type="dcterms:W3CDTF">2013-12-18T10:53:48Z</dcterms:created>
  <dcterms:modified xsi:type="dcterms:W3CDTF">2017-03-20T09:02:13Z</dcterms:modified>
</cp:coreProperties>
</file>