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0455" windowHeight="5580" tabRatio="664" activeTab="0"/>
  </bookViews>
  <sheets>
    <sheet name="bilance" sheetId="4" r:id="rId2"/>
    <sheet name="příjmy+výdaje SR leden-aktuální" sheetId="10" r:id="rId3"/>
    <sheet name="DP meziroční srovnání" sheetId="37" r:id="rId4"/>
  </sheets>
  <externalReferences>
    <externalReference r:id="rId7"/>
    <externalReference r:id="rId8"/>
  </externalReferences>
  <definedNames>
    <definedName name="BExMK32MS60N1MR1NIKMES6ZI445" localSheetId="1" hidden="1">#REF!</definedName>
    <definedName name="BExMK32MS60N1MR1NIKMES6ZI445" hidden="1">#REF!</definedName>
    <definedName name="Kapitoly">#REF!</definedName>
    <definedName name="min_obdobi">#REF!</definedName>
    <definedName name="obdobi" localSheetId="2">#REF!</definedName>
    <definedName name="obdobi">#REF!</definedName>
    <definedName name="_xlnm.Print_Area" localSheetId="2">'DP meziroční srovnání'!$B$1:$O$34</definedName>
    <definedName name="_xlnm.Print_Area" localSheetId="1">'příjmy+výdaje SR leden-aktuální'!$B$2:$K$92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</definedNames>
  <calcPr fullCalcOnLoad="1"/>
</workbook>
</file>

<file path=xl/sharedStrings.xml><?xml version="1.0" encoding="utf-8"?>
<sst xmlns="http://schemas.openxmlformats.org/spreadsheetml/2006/main" count="213" uniqueCount="143">
  <si>
    <t>Rozpočet</t>
  </si>
  <si>
    <t>Skutečnost</t>
  </si>
  <si>
    <t>%</t>
  </si>
  <si>
    <t>po změnách</t>
  </si>
  <si>
    <t>rozdíl</t>
  </si>
  <si>
    <t>plnění</t>
  </si>
  <si>
    <t>Příjmy celkem</t>
  </si>
  <si>
    <t>Kapitola Operace SFA</t>
  </si>
  <si>
    <t>Kapitola Státní dluh</t>
  </si>
  <si>
    <t>Kapitola VPS</t>
  </si>
  <si>
    <t>Neinvestiční transfery podnikatelským subjektům</t>
  </si>
  <si>
    <t>Neinvestiční transfery neziskovým a pod.organizacím</t>
  </si>
  <si>
    <t>Neinv. transfery veřejným rozpočtům územní úrovně</t>
  </si>
  <si>
    <t>Neinv. transfery příspěvkovým a pod. organizacím</t>
  </si>
  <si>
    <t>Stavební spoření</t>
  </si>
  <si>
    <t>Státní příspěvek na důchodové připojištění</t>
  </si>
  <si>
    <t>Odvody vlastních zdrojů ES do rozpočtu EU</t>
  </si>
  <si>
    <t xml:space="preserve">v tom: </t>
  </si>
  <si>
    <t>Schválený</t>
  </si>
  <si>
    <t>rozpočet</t>
  </si>
  <si>
    <t xml:space="preserve">Schválený </t>
  </si>
  <si>
    <t>x</t>
  </si>
  <si>
    <t>Tabulky pro měsíční informaci</t>
  </si>
  <si>
    <t>Ukazatel</t>
  </si>
  <si>
    <t xml:space="preserve"> PŘÍJMY  CELKEM</t>
  </si>
  <si>
    <t xml:space="preserve"> VÝDAJE  CELKEM</t>
  </si>
  <si>
    <t xml:space="preserve"> SALDO </t>
  </si>
  <si>
    <t xml:space="preserve">Skutečnost </t>
  </si>
  <si>
    <t>index</t>
  </si>
  <si>
    <t>v mld. Kč</t>
  </si>
  <si>
    <t>3</t>
  </si>
  <si>
    <t>4</t>
  </si>
  <si>
    <t>5</t>
  </si>
  <si>
    <t>6 = 5 / 4</t>
  </si>
  <si>
    <t>7 = 5 / 1</t>
  </si>
  <si>
    <t>Celkem r. 2013</t>
  </si>
  <si>
    <t>sk.</t>
  </si>
  <si>
    <t>schválený</t>
  </si>
  <si>
    <t>5-2</t>
  </si>
  <si>
    <t>8-5</t>
  </si>
  <si>
    <t>5:2</t>
  </si>
  <si>
    <t>8:5</t>
  </si>
  <si>
    <t>leden-prosinec</t>
  </si>
  <si>
    <t>v tom:</t>
  </si>
  <si>
    <t>8 = 5 - 1</t>
  </si>
  <si>
    <t>*) odvody z loterií podle zákona č. 202/1990 Sb., § 41b, odst. 1 (70 % výnosu pro SR) a § 41b, odst. 2, 3, 4 (20 % výnosu pro SR)</t>
  </si>
  <si>
    <t>Neinv. transfery fondům soc. a veřejného zdrav.poj.</t>
  </si>
  <si>
    <t>2014/2013</t>
  </si>
  <si>
    <t>Celkem r. 2014</t>
  </si>
  <si>
    <t>****) údaj skutečnosti za uvedené roky odpovídá stavu inkasa za minulý měsíc (od roku 2012 nemá MF možnost sledovat každodenní pohyb inkasa z dálničních poplatků)</t>
  </si>
  <si>
    <t>***) dopočet do celku</t>
  </si>
  <si>
    <t>Platy a podobné a související výdaje</t>
  </si>
  <si>
    <t>2015/2014</t>
  </si>
  <si>
    <t>2015 - 2014</t>
  </si>
  <si>
    <t>**) pouze položka rozpočtové skladby 5410 "Sociální dávky" (tj. bez souvisejících výdajů, které jsou z hlediska závazných ukazatelů také sociálními dávkami)</t>
  </si>
  <si>
    <t>Ostatní běžné výdaje ***)</t>
  </si>
  <si>
    <t>2015-2014</t>
  </si>
  <si>
    <t>Celkem r. 2015</t>
  </si>
  <si>
    <t>meziroč.přírůstek</t>
  </si>
  <si>
    <t>meziroční index</t>
  </si>
  <si>
    <t>skutečnost</t>
  </si>
  <si>
    <t>skutečnost %</t>
  </si>
  <si>
    <t>Daňové příjmy (vč. poj.na SZ a poj. na VZP)</t>
  </si>
  <si>
    <t>*****) jde o výběr pojistného zdr.pojišťovnami od 18. dne předchozího měsíce do 17. dne běžného měsíce, nezahrnuje platbu za tzv. státní pojištěnce a nejedná se o příjem SR</t>
  </si>
  <si>
    <t>Meziroční srovnání celostátních daňových příjmů (včetně pojistného na SZ a na VZP)</t>
  </si>
  <si>
    <t>*) v celost.daních v roce 2013 není zahrn.DPPO za obce a kraje (6,1 mld. Kč) a dále správní a místní popl.a další odvody obcím (7,5 mld. Kč), popl.za znečišť.ŽP a ost.odvody také obcím (8,6 mld. Kč)-ve skut. je lze sledovat pouze v účetnictví</t>
  </si>
  <si>
    <t>**) v celost.daních v roce 2014 není zahrn.DPPO za obce a kraje (5,7 mld. Kč) a dále správní a místní popl.a další odvody obcím (7,3 mld. Kč), popl.za znečišť.ŽP a ost.odvody také obcím (8,7 mld. Kč)-ve skut. je lze sledovat pouze v účetnictví</t>
  </si>
  <si>
    <t>***) v celost.daních v roce 2015 není zahrn.DPPO za obce a kraje (5,9 mld. Kč) a dále správní a místní poplatky obcím (7,7 mld. Kč), popl.za znečišť.ŽP (2,8 mld. Kč) a odvody z loterií také obcím (5,6 mld. Kč)-ve skut. je lze sledovat pouze v účetnictví</t>
  </si>
  <si>
    <t>**) z transferů přijatých od EU jsou ve skutečnosti roku 2015 obsaženy pouze prostředky na krytí výdajů Společné zemědělské politiky v gesci kapitoly Ministerstvo zemědělství</t>
  </si>
  <si>
    <t>*) skutečnost v roce 2015 obsahuje celé neinvestiční výdaje kapitoly SD (téměř ze 100 % jsou to úroky a ostatní finanční výdaje)</t>
  </si>
  <si>
    <t>k 31.12.*)</t>
  </si>
  <si>
    <t>k 31.12.**)</t>
  </si>
  <si>
    <t>k 31.12.***)</t>
  </si>
  <si>
    <t>Sk.-RpZ</t>
  </si>
  <si>
    <t>7 = 5 - 4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</si>
  <si>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</si>
  <si>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</si>
  <si>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</si>
  <si>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</si>
  <si>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</si>
  <si>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</t>
  </si>
  <si>
    <t>- Odvod z elektřiny ze slunečního záření</t>
  </si>
  <si>
    <t>Daně z příjmů PO</t>
  </si>
  <si>
    <t>Daně z příjmů FO - v tom:</t>
  </si>
  <si>
    <t>- z kapitálových výnosů</t>
  </si>
  <si>
    <t>- ze závislé činnosti</t>
  </si>
  <si>
    <t>- z přiznání</t>
  </si>
  <si>
    <t>Správní poplatky</t>
  </si>
  <si>
    <t>Majetkové daně - v tom:</t>
  </si>
  <si>
    <t>- Daň dědická</t>
  </si>
  <si>
    <t>- Daň darovací</t>
  </si>
  <si>
    <t>- Daň z nabytí nemovitých věcí (vč. daně z převodu nem.)</t>
  </si>
  <si>
    <t xml:space="preserve">Poplatky za uložení odpadů </t>
  </si>
  <si>
    <t>Odvod za odnětí půdy ze zeměděl. půdního fondu</t>
  </si>
  <si>
    <t>Odvody z loterií *)</t>
  </si>
  <si>
    <t>Ostatní daňové příjmy ***)</t>
  </si>
  <si>
    <t>Pojistné na SZ - z toho:</t>
  </si>
  <si>
    <t>- na důchody</t>
  </si>
  <si>
    <t>Nedaňové a kapitálové příjmy a přijaté transfery</t>
  </si>
  <si>
    <t>Kapitoly (mimo kapitol OSFA, SD a VPS) - z toho:</t>
  </si>
  <si>
    <t>- Transfery přijaté od EU a převody z Národního fondu **)</t>
  </si>
  <si>
    <t>- Přijaté sankční platby</t>
  </si>
  <si>
    <t>- Soudní poplatky</t>
  </si>
  <si>
    <t>- Dobrovolné pojistné</t>
  </si>
  <si>
    <t xml:space="preserve">- Příjmy sdílené s EU (clo) </t>
  </si>
  <si>
    <t>Výdaje celkem</t>
  </si>
  <si>
    <t>Běžné výdaje</t>
  </si>
  <si>
    <t>Neinvestiční nákupy a související výdaje - z toho:</t>
  </si>
  <si>
    <t>- Úroky a ost.finanční výdaje kap. Státní dluh *)</t>
  </si>
  <si>
    <t>- Výdaje na realizaci záruk</t>
  </si>
  <si>
    <t>Neinvestiční transfery státním fondům - z toho:</t>
  </si>
  <si>
    <t>- Neinvestiční transfery SZIF</t>
  </si>
  <si>
    <t>Sociální dávky **) - v tom:</t>
  </si>
  <si>
    <t>- Důchody</t>
  </si>
  <si>
    <t>- Prostředky na podpory v nezaměstnanosti</t>
  </si>
  <si>
    <t>- Ostatní soc.dávky</t>
  </si>
  <si>
    <t>- Státní soc.podpora</t>
  </si>
  <si>
    <t>Kapitálové výdaje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</si>
  <si>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</si>
  <si>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</si>
  <si>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</si>
  <si>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</si>
  <si>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</si>
  <si>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</si>
  <si>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***)</t>
  </si>
  <si>
    <t xml:space="preserve">Saldo hospodaření SR </t>
  </si>
  <si>
    <t xml:space="preserve">- Daňové příjmy </t>
  </si>
  <si>
    <t>- DPH</t>
  </si>
  <si>
    <t>- spotřební daně (vč. energ. daní)</t>
  </si>
  <si>
    <t>- daně z příjmů PO</t>
  </si>
  <si>
    <t>- daně z příjmů FO</t>
  </si>
  <si>
    <t>- silniční daň</t>
  </si>
  <si>
    <t>- daň z nemovitých věcí</t>
  </si>
  <si>
    <t>- majetkové daně</t>
  </si>
  <si>
    <t>- dálniční poplatek ****)</t>
  </si>
  <si>
    <t>- ostatní daně a poplatky</t>
  </si>
  <si>
    <t>- Pojistné na SZ</t>
  </si>
  <si>
    <t>- Pojistné na veřej. zdrav. pojištění *****)</t>
  </si>
  <si>
    <t>Sk.-SR</t>
  </si>
  <si>
    <t>8 = 5 - 3</t>
  </si>
  <si>
    <t>9 = 5 / 1</t>
  </si>
  <si>
    <t>10 = 5 - 1</t>
  </si>
  <si>
    <t xml:space="preserve">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</si>
</sst>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d/m/"/>
    <numFmt numFmtId="165" formatCode="0.0"/>
    <numFmt numFmtId="166" formatCode="#,##0.0"/>
    <numFmt numFmtId="167" formatCode="0.0&quot; &quot;"/>
  </numFmts>
  <fonts count="45">
    <font>
      <sz val="10"/>
      <color theme="1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4"/>
      <name val="Arial CE"/>
      <family val="2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 CE"/>
      <family val="1"/>
      <charset val="238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  <charset val="238"/>
    </font>
    <font>
      <sz val="8"/>
      <name val="Times New Roman"/>
      <family val="1"/>
    </font>
    <font>
      <i/>
      <sz val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9"/>
      <name val="Times New Roman CE"/>
      <family val="2"/>
      <charset val="238"/>
    </font>
    <font>
      <b/>
      <sz val="10"/>
      <name val="Arial"/>
      <family val="2"/>
      <charset val="238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name val="Times New Roman CE"/>
      <family val="2"/>
      <charset val="238"/>
    </font>
    <font>
      <i/>
      <sz val="9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53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3999302387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</borders>
  <cellStyleXfs count="15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4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9" fillId="7" borderId="0" applyNumberFormat="0" applyBorder="0" applyAlignment="0" applyProtection="0"/>
    <xf numFmtId="0" fontId="30" fillId="20" borderId="1" applyNumberFormat="0" applyAlignment="0" applyProtection="0"/>
    <xf numFmtId="43" fontId="2" fillId="0" borderId="0" applyFon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11" borderId="5" applyNumberFormat="0" applyAlignment="0" applyProtection="0"/>
    <xf numFmtId="0" fontId="37" fillId="17" borderId="1" applyNumberFormat="0" applyAlignment="0" applyProtection="0"/>
    <xf numFmtId="0" fontId="38" fillId="0" borderId="6" applyNumberFormat="0" applyFill="0" applyAlignment="0" applyProtection="0"/>
    <xf numFmtId="0" fontId="39" fillId="17" borderId="0" applyNumberFormat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16" borderId="7" applyNumberFormat="0" applyFont="0" applyAlignment="0" applyProtection="0"/>
    <xf numFmtId="0" fontId="40" fillId="20" borderId="8" applyNumberFormat="0" applyAlignment="0" applyProtection="0"/>
    <xf numFmtId="0" fontId="16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6" fillId="25" borderId="9" applyNumberFormat="0" applyProtection="0">
      <alignment horizontal="left" vertical="center" indent="1"/>
    </xf>
    <xf numFmtId="0" fontId="19" fillId="25" borderId="9" applyNumberFormat="0" applyProtection="0">
      <alignment horizontal="left" vertical="center" indent="1"/>
    </xf>
    <xf numFmtId="0" fontId="19" fillId="25" borderId="9" applyNumberFormat="0" applyProtection="0">
      <alignment horizontal="left" vertical="center" indent="1"/>
    </xf>
    <xf numFmtId="0" fontId="18" fillId="25" borderId="10" applyNumberFormat="0" applyProtection="0">
      <alignment horizontal="left" vertical="top" indent="1"/>
    </xf>
    <xf numFmtId="0" fontId="16" fillId="26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8" borderId="11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30" borderId="9" applyNumberFormat="0" applyProtection="0">
      <alignment horizontal="right" vertical="center"/>
    </xf>
    <xf numFmtId="0" fontId="16" fillId="31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33" borderId="9" applyNumberFormat="0" applyProtection="0">
      <alignment horizontal="right" vertical="center"/>
    </xf>
    <xf numFmtId="0" fontId="16" fillId="34" borderId="9" applyNumberFormat="0" applyProtection="0">
      <alignment horizontal="right" vertical="center"/>
    </xf>
    <xf numFmtId="0" fontId="16" fillId="35" borderId="11" applyNumberFormat="0" applyProtection="0">
      <alignment horizontal="left" vertical="center" indent="1"/>
    </xf>
    <xf numFmtId="0" fontId="19" fillId="0" borderId="0">
      <alignment/>
      <protection/>
    </xf>
    <xf numFmtId="0" fontId="16" fillId="0" borderId="0">
      <alignment horizontal="left"/>
      <protection/>
    </xf>
    <xf numFmtId="0" fontId="28" fillId="36" borderId="0">
      <alignment/>
      <protection/>
    </xf>
    <xf numFmtId="0" fontId="1" fillId="37" borderId="11" applyNumberFormat="0" applyProtection="0">
      <alignment horizontal="left" vertical="center" indent="1"/>
    </xf>
    <xf numFmtId="0" fontId="1" fillId="37" borderId="11" applyNumberFormat="0" applyProtection="0">
      <alignment horizontal="left" vertical="center" indent="1"/>
    </xf>
    <xf numFmtId="0" fontId="16" fillId="38" borderId="9" applyNumberFormat="0" applyProtection="0">
      <alignment horizontal="right" vertical="center"/>
    </xf>
    <xf numFmtId="0" fontId="16" fillId="39" borderId="9" applyNumberFormat="0" applyProtection="0">
      <alignment horizontal="right" vertical="center"/>
    </xf>
    <xf numFmtId="0" fontId="16" fillId="39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40" borderId="11" applyNumberFormat="0" applyProtection="0">
      <alignment horizontal="left" vertical="center" indent="1"/>
    </xf>
    <xf numFmtId="0" fontId="16" fillId="40" borderId="11" applyNumberFormat="0" applyProtection="0">
      <alignment horizontal="left" vertical="center" indent="1"/>
    </xf>
    <xf numFmtId="0" fontId="16" fillId="41" borderId="11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37" borderId="10" applyNumberFormat="0" applyProtection="0">
      <alignment horizontal="left" vertical="top" indent="1"/>
    </xf>
    <xf numFmtId="0" fontId="16" fillId="44" borderId="10" applyNumberFormat="0" applyProtection="0">
      <alignment horizontal="left" vertical="top" indent="1"/>
    </xf>
    <xf numFmtId="0" fontId="16" fillId="37" borderId="10" applyNumberFormat="0" applyProtection="0">
      <alignment horizontal="left" vertical="top" indent="1"/>
    </xf>
    <xf numFmtId="0" fontId="16" fillId="32" borderId="12" applyNumberFormat="0" applyProtection="0">
      <alignment horizontal="left" vertical="center" indent="1"/>
    </xf>
    <xf numFmtId="0" fontId="16" fillId="45" borderId="9" applyNumberFormat="0" applyProtection="0">
      <alignment horizontal="left" vertical="center" indent="1"/>
    </xf>
    <xf numFmtId="0" fontId="16" fillId="46" borderId="13" applyNumberFormat="0" applyProtection="0">
      <alignment horizontal="left" vertical="center" indent="1"/>
    </xf>
    <xf numFmtId="0" fontId="16" fillId="32" borderId="12" applyNumberFormat="0" applyProtection="0">
      <alignment horizontal="left" vertical="center" indent="1"/>
    </xf>
    <xf numFmtId="0" fontId="16" fillId="41" borderId="10" applyNumberFormat="0" applyProtection="0">
      <alignment horizontal="left" vertical="top" indent="1"/>
    </xf>
    <xf numFmtId="0" fontId="16" fillId="33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47" borderId="9" applyNumberFormat="0" applyProtection="0">
      <alignment horizontal="left" vertical="center" indent="1"/>
    </xf>
    <xf numFmtId="0" fontId="16" fillId="33" borderId="9" applyNumberFormat="0" applyProtection="0">
      <alignment horizontal="left" vertical="center" indent="1"/>
    </xf>
    <xf numFmtId="0" fontId="16" fillId="38" borderId="10" applyNumberFormat="0" applyProtection="0">
      <alignment horizontal="left" vertical="top" indent="1"/>
    </xf>
    <xf numFmtId="0" fontId="16" fillId="40" borderId="9" applyNumberFormat="0" applyProtection="0">
      <alignment horizontal="left" vertical="center" indent="1"/>
    </xf>
    <xf numFmtId="0" fontId="16" fillId="40" borderId="10" applyNumberFormat="0" applyProtection="0">
      <alignment horizontal="left" vertical="top" indent="1"/>
    </xf>
    <xf numFmtId="0" fontId="16" fillId="38" borderId="14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8" borderId="15" applyNumberFormat="0">
      <alignment/>
      <protection locked="0"/>
    </xf>
    <xf numFmtId="0" fontId="19" fillId="37" borderId="16" applyBorder="0">
      <alignment/>
      <protection/>
    </xf>
    <xf numFmtId="0" fontId="20" fillId="49" borderId="10" applyNumberFormat="0" applyProtection="0">
      <alignment vertical="center"/>
    </xf>
    <xf numFmtId="0" fontId="17" fillId="49" borderId="14" applyNumberFormat="0" applyProtection="0">
      <alignment vertical="center"/>
    </xf>
    <xf numFmtId="0" fontId="20" fillId="42" borderId="10" applyNumberFormat="0" applyProtection="0">
      <alignment horizontal="left" vertical="center" indent="1"/>
    </xf>
    <xf numFmtId="0" fontId="20" fillId="49" borderId="10" applyNumberFormat="0" applyProtection="0">
      <alignment horizontal="left" vertical="top" indent="1"/>
    </xf>
    <xf numFmtId="0" fontId="16" fillId="0" borderId="14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21" fillId="44" borderId="14" applyNumberFormat="0" applyProtection="0">
      <alignment horizontal="right" vertical="center"/>
    </xf>
    <xf numFmtId="0" fontId="19" fillId="0" borderId="9" applyNumberFormat="0" applyProtection="0">
      <alignment horizontal="right" vertical="center"/>
    </xf>
    <xf numFmtId="0" fontId="19" fillId="0" borderId="9" applyNumberFormat="0" applyProtection="0">
      <alignment horizontal="right" vertical="center"/>
    </xf>
    <xf numFmtId="0" fontId="16" fillId="38" borderId="14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20" fillId="41" borderId="10" applyNumberFormat="0" applyProtection="0">
      <alignment horizontal="left" vertical="top" indent="1"/>
    </xf>
    <xf numFmtId="0" fontId="22" fillId="50" borderId="11" applyNumberFormat="0" applyProtection="0">
      <alignment horizontal="left" vertical="center" indent="1"/>
    </xf>
    <xf numFmtId="0" fontId="16" fillId="51" borderId="14">
      <alignment/>
      <protection/>
    </xf>
    <xf numFmtId="0" fontId="23" fillId="48" borderId="9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16" fillId="0" borderId="0">
      <alignment/>
      <protection/>
    </xf>
    <xf numFmtId="0" fontId="16" fillId="52" borderId="9" applyNumberFormat="0" applyProtection="0">
      <alignment horizontal="left" vertical="center" indent="1"/>
    </xf>
    <xf numFmtId="0" fontId="16" fillId="0" borderId="0">
      <alignment/>
      <protection/>
    </xf>
  </cellStyleXfs>
  <cellXfs count="291">
    <xf numFmtId="0" fontId="0" fillId="0" borderId="0" xfId="0"/>
    <xf numFmtId="0" fontId="3" fillId="0" borderId="0" xfId="58" applyFont="1">
      <alignment/>
      <protection/>
    </xf>
    <xf numFmtId="0" fontId="3" fillId="0" borderId="0" xfId="58" applyFont="1" applyAlignment="1">
      <alignment horizontal="center"/>
      <protection/>
    </xf>
    <xf numFmtId="0" fontId="3" fillId="0" borderId="18" xfId="58" applyFont="1" applyFill="1" applyBorder="1" applyAlignment="1">
      <alignment horizontal="center"/>
      <protection/>
    </xf>
    <xf numFmtId="0" fontId="3" fillId="0" borderId="19" xfId="58" applyFont="1" applyFill="1" applyBorder="1" applyAlignment="1">
      <alignment horizontal="center"/>
      <protection/>
    </xf>
    <xf numFmtId="0" fontId="3" fillId="0" borderId="20" xfId="58" applyFont="1" applyBorder="1" applyAlignment="1">
      <alignment horizontal="center"/>
      <protection/>
    </xf>
    <xf numFmtId="0" fontId="3" fillId="0" borderId="21" xfId="58" applyFont="1" applyFill="1" applyBorder="1" applyAlignment="1">
      <alignment horizontal="center"/>
      <protection/>
    </xf>
    <xf numFmtId="164" fontId="3" fillId="0" borderId="22" xfId="58" applyNumberFormat="1" applyFont="1" applyBorder="1" applyAlignment="1">
      <alignment horizontal="center"/>
      <protection/>
    </xf>
    <xf numFmtId="0" fontId="3" fillId="0" borderId="22" xfId="58" applyFont="1" applyBorder="1" applyAlignment="1">
      <alignment horizontal="center"/>
      <protection/>
    </xf>
    <xf numFmtId="0" fontId="3" fillId="0" borderId="0" xfId="58" applyFont="1" applyFill="1">
      <alignment/>
      <protection/>
    </xf>
    <xf numFmtId="49" fontId="7" fillId="0" borderId="23" xfId="58" applyNumberFormat="1" applyFont="1" applyFill="1" applyBorder="1" applyAlignment="1">
      <alignment horizontal="left"/>
      <protection/>
    </xf>
    <xf numFmtId="0" fontId="9" fillId="0" borderId="0" xfId="58" applyFont="1">
      <alignment/>
      <protection/>
    </xf>
    <xf numFmtId="0" fontId="10" fillId="0" borderId="0" xfId="58" applyFont="1">
      <alignment/>
      <protection/>
    </xf>
    <xf numFmtId="0" fontId="11" fillId="0" borderId="0" xfId="58" applyFont="1">
      <alignment/>
      <protection/>
    </xf>
    <xf numFmtId="0" fontId="10" fillId="0" borderId="0" xfId="58" applyFont="1" applyFill="1">
      <alignment/>
      <protection/>
    </xf>
    <xf numFmtId="0" fontId="6" fillId="0" borderId="0" xfId="58" applyFont="1" applyFill="1">
      <alignment/>
      <protection/>
    </xf>
    <xf numFmtId="4" fontId="3" fillId="0" borderId="0" xfId="58" applyNumberFormat="1" applyFont="1" applyFill="1" applyBorder="1">
      <alignment/>
      <protection/>
    </xf>
    <xf numFmtId="0" fontId="11" fillId="0" borderId="0" xfId="58" applyFont="1" applyFill="1">
      <alignment/>
      <protection/>
    </xf>
    <xf numFmtId="3" fontId="3" fillId="0" borderId="0" xfId="58" applyNumberFormat="1" applyFont="1" applyFill="1">
      <alignment/>
      <protection/>
    </xf>
    <xf numFmtId="3" fontId="3" fillId="0" borderId="0" xfId="58" applyNumberFormat="1" applyFont="1">
      <alignment/>
      <protection/>
    </xf>
    <xf numFmtId="0" fontId="12" fillId="0" borderId="0" xfId="58" applyFont="1" applyAlignment="1">
      <alignment horizontal="right"/>
      <protection/>
    </xf>
    <xf numFmtId="3" fontId="3" fillId="0" borderId="19" xfId="58" applyNumberFormat="1" applyFont="1" applyFill="1" applyBorder="1" applyAlignment="1">
      <alignment horizontal="center"/>
      <protection/>
    </xf>
    <xf numFmtId="3" fontId="3" fillId="0" borderId="22" xfId="58" applyNumberFormat="1" applyFont="1" applyFill="1" applyBorder="1" applyAlignment="1">
      <alignment horizontal="center"/>
      <protection/>
    </xf>
    <xf numFmtId="49" fontId="3" fillId="0" borderId="24" xfId="58" applyNumberFormat="1" applyFont="1" applyFill="1" applyBorder="1" applyAlignment="1">
      <alignment horizontal="center"/>
      <protection/>
    </xf>
    <xf numFmtId="0" fontId="3" fillId="0" borderId="25" xfId="58" applyFont="1" applyFill="1" applyBorder="1" applyAlignment="1">
      <alignment horizontal="center"/>
      <protection/>
    </xf>
    <xf numFmtId="0" fontId="3" fillId="0" borderId="26" xfId="58" applyFont="1" applyBorder="1" applyAlignment="1">
      <alignment horizontal="center"/>
      <protection/>
    </xf>
    <xf numFmtId="0" fontId="3" fillId="0" borderId="27" xfId="58" applyFont="1" applyBorder="1" applyAlignment="1">
      <alignment horizontal="center"/>
      <protection/>
    </xf>
    <xf numFmtId="166" fontId="5" fillId="0" borderId="28" xfId="58" applyNumberFormat="1" applyFont="1" applyBorder="1">
      <alignment/>
      <protection/>
    </xf>
    <xf numFmtId="166" fontId="8" fillId="0" borderId="28" xfId="58" applyNumberFormat="1" applyFont="1" applyBorder="1">
      <alignment/>
      <protection/>
    </xf>
    <xf numFmtId="166" fontId="3" fillId="0" borderId="28" xfId="58" applyNumberFormat="1" applyFont="1" applyBorder="1">
      <alignment/>
      <protection/>
    </xf>
    <xf numFmtId="4" fontId="5" fillId="0" borderId="29" xfId="58" applyNumberFormat="1" applyFont="1" applyBorder="1">
      <alignment/>
      <protection/>
    </xf>
    <xf numFmtId="4" fontId="5" fillId="0" borderId="30" xfId="58" applyNumberFormat="1" applyFont="1" applyFill="1" applyBorder="1">
      <alignment/>
      <protection/>
    </xf>
    <xf numFmtId="4" fontId="5" fillId="0" borderId="30" xfId="58" applyNumberFormat="1" applyFont="1" applyBorder="1">
      <alignment/>
      <protection/>
    </xf>
    <xf numFmtId="4" fontId="3" fillId="0" borderId="30" xfId="58" applyNumberFormat="1" applyFont="1" applyFill="1" applyBorder="1">
      <alignment/>
      <protection/>
    </xf>
    <xf numFmtId="4" fontId="3" fillId="0" borderId="28" xfId="58" applyNumberFormat="1" applyFont="1" applyFill="1" applyBorder="1">
      <alignment/>
      <protection/>
    </xf>
    <xf numFmtId="4" fontId="8" fillId="0" borderId="29" xfId="58" applyNumberFormat="1" applyFont="1" applyBorder="1">
      <alignment/>
      <protection/>
    </xf>
    <xf numFmtId="4" fontId="8" fillId="0" borderId="0" xfId="58" applyNumberFormat="1" applyFont="1" applyFill="1" applyBorder="1">
      <alignment/>
      <protection/>
    </xf>
    <xf numFmtId="4" fontId="8" fillId="0" borderId="31" xfId="58" applyNumberFormat="1" applyFont="1" applyFill="1" applyBorder="1">
      <alignment/>
      <protection/>
    </xf>
    <xf numFmtId="4" fontId="9" fillId="0" borderId="30" xfId="58" applyNumberFormat="1" applyFont="1" applyFill="1" applyBorder="1">
      <alignment/>
      <protection/>
    </xf>
    <xf numFmtId="4" fontId="3" fillId="0" borderId="32" xfId="58" applyNumberFormat="1" applyFont="1" applyFill="1" applyBorder="1">
      <alignment/>
      <protection/>
    </xf>
    <xf numFmtId="4" fontId="3" fillId="0" borderId="29" xfId="58" applyNumberFormat="1" applyFont="1" applyFill="1" applyBorder="1">
      <alignment/>
      <protection/>
    </xf>
    <xf numFmtId="4" fontId="9" fillId="0" borderId="0" xfId="58" applyNumberFormat="1" applyFont="1" applyFill="1" applyBorder="1">
      <alignment/>
      <protection/>
    </xf>
    <xf numFmtId="4" fontId="9" fillId="0" borderId="28" xfId="58" applyNumberFormat="1" applyFont="1" applyFill="1" applyBorder="1">
      <alignment/>
      <protection/>
    </xf>
    <xf numFmtId="4" fontId="8" fillId="0" borderId="32" xfId="58" applyNumberFormat="1" applyFont="1" applyFill="1" applyBorder="1">
      <alignment/>
      <protection/>
    </xf>
    <xf numFmtId="4" fontId="8" fillId="0" borderId="28" xfId="58" applyNumberFormat="1" applyFont="1" applyFill="1" applyBorder="1">
      <alignment/>
      <protection/>
    </xf>
    <xf numFmtId="4" fontId="3" fillId="0" borderId="30" xfId="58" applyNumberFormat="1" applyFont="1" applyFill="1" applyBorder="1" applyAlignment="1">
      <alignment horizontal="right"/>
      <protection/>
    </xf>
    <xf numFmtId="4" fontId="3" fillId="0" borderId="30" xfId="58" applyNumberFormat="1" applyFont="1" applyBorder="1">
      <alignment/>
      <protection/>
    </xf>
    <xf numFmtId="4" fontId="3" fillId="0" borderId="30" xfId="58" applyNumberFormat="1" applyFont="1" applyFill="1" applyBorder="1">
      <alignment/>
      <protection/>
    </xf>
    <xf numFmtId="4" fontId="3" fillId="0" borderId="25" xfId="58" applyNumberFormat="1" applyFont="1" applyFill="1" applyBorder="1" applyAlignment="1">
      <alignment horizontal="right"/>
      <protection/>
    </xf>
    <xf numFmtId="4" fontId="3" fillId="0" borderId="25" xfId="58" applyNumberFormat="1" applyFont="1" applyFill="1" applyBorder="1">
      <alignment/>
      <protection/>
    </xf>
    <xf numFmtId="4" fontId="5" fillId="0" borderId="32" xfId="58" applyNumberFormat="1" applyFont="1" applyFill="1" applyBorder="1">
      <alignment/>
      <protection/>
    </xf>
    <xf numFmtId="4" fontId="9" fillId="0" borderId="32" xfId="58" applyNumberFormat="1" applyFont="1" applyFill="1" applyBorder="1">
      <alignment/>
      <protection/>
    </xf>
    <xf numFmtId="4" fontId="3" fillId="0" borderId="32" xfId="58" applyNumberFormat="1" applyFont="1" applyFill="1" applyBorder="1" applyAlignment="1">
      <alignment horizontal="right"/>
      <protection/>
    </xf>
    <xf numFmtId="4" fontId="9" fillId="0" borderId="32" xfId="58" applyNumberFormat="1" applyFont="1" applyFill="1" applyBorder="1">
      <alignment/>
      <protection/>
    </xf>
    <xf numFmtId="166" fontId="8" fillId="0" borderId="29" xfId="58" applyNumberFormat="1" applyFont="1" applyFill="1" applyBorder="1">
      <alignment/>
      <protection/>
    </xf>
    <xf numFmtId="166" fontId="9" fillId="0" borderId="29" xfId="58" applyNumberFormat="1" applyFont="1" applyFill="1" applyBorder="1">
      <alignment/>
      <protection/>
    </xf>
    <xf numFmtId="166" fontId="3" fillId="0" borderId="29" xfId="58" applyNumberFormat="1" applyFont="1" applyFill="1" applyBorder="1">
      <alignment/>
      <protection/>
    </xf>
    <xf numFmtId="166" fontId="9" fillId="0" borderId="29" xfId="58" applyNumberFormat="1" applyFont="1" applyFill="1" applyBorder="1">
      <alignment/>
      <protection/>
    </xf>
    <xf numFmtId="166" fontId="3" fillId="0" borderId="29" xfId="58" applyNumberFormat="1" applyFont="1" applyFill="1" applyBorder="1" applyAlignment="1">
      <alignment horizontal="right"/>
      <protection/>
    </xf>
    <xf numFmtId="166" fontId="3" fillId="0" borderId="27" xfId="58" applyNumberFormat="1" applyFont="1" applyFill="1" applyBorder="1" applyAlignment="1">
      <alignment horizontal="right"/>
      <protection/>
    </xf>
    <xf numFmtId="4" fontId="3" fillId="0" borderId="28" xfId="58" applyNumberFormat="1" applyFont="1" applyFill="1" applyBorder="1" applyAlignment="1">
      <alignment/>
      <protection/>
    </xf>
    <xf numFmtId="166" fontId="3" fillId="0" borderId="29" xfId="58" applyNumberFormat="1" applyFont="1" applyFill="1" applyBorder="1" applyAlignment="1">
      <alignment/>
      <protection/>
    </xf>
    <xf numFmtId="4" fontId="3" fillId="0" borderId="0" xfId="58" applyNumberFormat="1" applyFont="1">
      <alignment/>
      <protection/>
    </xf>
    <xf numFmtId="3" fontId="5" fillId="0" borderId="0" xfId="58" applyNumberFormat="1" applyFont="1" applyFill="1" applyBorder="1">
      <alignment/>
      <protection/>
    </xf>
    <xf numFmtId="166" fontId="5" fillId="0" borderId="0" xfId="58" applyNumberFormat="1" applyFont="1" applyBorder="1">
      <alignment/>
      <protection/>
    </xf>
    <xf numFmtId="0" fontId="10" fillId="0" borderId="0" xfId="58" applyFont="1" applyBorder="1">
      <alignment/>
      <protection/>
    </xf>
    <xf numFmtId="4" fontId="3" fillId="0" borderId="32" xfId="58" applyNumberFormat="1" applyFont="1" applyFill="1" applyBorder="1">
      <alignment/>
      <protection/>
    </xf>
    <xf numFmtId="4" fontId="6" fillId="0" borderId="32" xfId="58" applyNumberFormat="1" applyFont="1" applyFill="1" applyBorder="1">
      <alignment/>
      <protection/>
    </xf>
    <xf numFmtId="4" fontId="5" fillId="0" borderId="33" xfId="58" applyNumberFormat="1" applyFont="1" applyFill="1" applyBorder="1">
      <alignment/>
      <protection/>
    </xf>
    <xf numFmtId="4" fontId="8" fillId="0" borderId="30" xfId="58" applyNumberFormat="1" applyFont="1" applyBorder="1">
      <alignment/>
      <protection/>
    </xf>
    <xf numFmtId="4" fontId="6" fillId="0" borderId="28" xfId="58" applyNumberFormat="1" applyFont="1" applyFill="1" applyBorder="1">
      <alignment/>
      <protection/>
    </xf>
    <xf numFmtId="4" fontId="5" fillId="0" borderId="34" xfId="58" applyNumberFormat="1" applyFont="1" applyFill="1" applyBorder="1">
      <alignment/>
      <protection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5" fillId="0" borderId="23" xfId="0" applyFont="1" applyBorder="1"/>
    <xf numFmtId="0" fontId="7" fillId="0" borderId="36" xfId="0" applyFont="1" applyBorder="1"/>
    <xf numFmtId="0" fontId="7" fillId="0" borderId="37" xfId="0" applyFont="1" applyBorder="1"/>
    <xf numFmtId="2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right"/>
    </xf>
    <xf numFmtId="2" fontId="7" fillId="0" borderId="22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right"/>
    </xf>
    <xf numFmtId="165" fontId="7" fillId="0" borderId="29" xfId="0" applyNumberFormat="1" applyFont="1" applyBorder="1" applyAlignment="1">
      <alignment horizontal="right"/>
    </xf>
    <xf numFmtId="49" fontId="7" fillId="0" borderId="28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0" fontId="0" fillId="0" borderId="0" xfId="0" applyFill="1"/>
    <xf numFmtId="0" fontId="3" fillId="0" borderId="24" xfId="58" applyFont="1" applyFill="1" applyBorder="1" applyAlignment="1">
      <alignment horizontal="center"/>
      <protection/>
    </xf>
    <xf numFmtId="0" fontId="3" fillId="0" borderId="38" xfId="58" applyFont="1" applyFill="1" applyBorder="1" applyAlignment="1">
      <alignment horizontal="center"/>
      <protection/>
    </xf>
    <xf numFmtId="49" fontId="3" fillId="0" borderId="34" xfId="58" applyNumberFormat="1" applyFont="1" applyFill="1" applyBorder="1" applyAlignment="1">
      <alignment horizontal="center"/>
      <protection/>
    </xf>
    <xf numFmtId="49" fontId="3" fillId="0" borderId="38" xfId="58" applyNumberFormat="1" applyFont="1" applyFill="1" applyBorder="1" applyAlignment="1">
      <alignment horizontal="center"/>
      <protection/>
    </xf>
    <xf numFmtId="4" fontId="8" fillId="0" borderId="30" xfId="58" applyNumberFormat="1" applyFont="1" applyFill="1" applyBorder="1">
      <alignment/>
      <protection/>
    </xf>
    <xf numFmtId="0" fontId="7" fillId="0" borderId="28" xfId="0" applyFont="1" applyFill="1" applyBorder="1" applyAlignment="1">
      <alignment horizontal="center"/>
    </xf>
    <xf numFmtId="0" fontId="2" fillId="0" borderId="0" xfId="59" applyFill="1">
      <alignment/>
      <protection/>
    </xf>
    <xf numFmtId="0" fontId="2" fillId="0" borderId="0" xfId="59">
      <alignment/>
      <protection/>
    </xf>
    <xf numFmtId="2" fontId="2" fillId="0" borderId="0" xfId="59" applyNumberFormat="1">
      <alignment/>
      <protection/>
    </xf>
    <xf numFmtId="4" fontId="5" fillId="0" borderId="38" xfId="58" applyNumberFormat="1" applyFont="1" applyBorder="1">
      <alignment/>
      <protection/>
    </xf>
    <xf numFmtId="166" fontId="3" fillId="0" borderId="28" xfId="58" applyNumberFormat="1" applyFont="1" applyFill="1" applyBorder="1">
      <alignment/>
      <protection/>
    </xf>
    <xf numFmtId="166" fontId="3" fillId="0" borderId="28" xfId="58" applyNumberFormat="1" applyFont="1" applyFill="1" applyBorder="1" applyAlignment="1">
      <alignment horizontal="center"/>
      <protection/>
    </xf>
    <xf numFmtId="166" fontId="8" fillId="0" borderId="28" xfId="58" applyNumberFormat="1" applyFont="1" applyFill="1" applyBorder="1">
      <alignment/>
      <protection/>
    </xf>
    <xf numFmtId="4" fontId="8" fillId="0" borderId="29" xfId="58" applyNumberFormat="1" applyFont="1" applyFill="1" applyBorder="1">
      <alignment/>
      <protection/>
    </xf>
    <xf numFmtId="4" fontId="6" fillId="0" borderId="30" xfId="58" applyNumberFormat="1" applyFont="1" applyFill="1" applyBorder="1">
      <alignment/>
      <protection/>
    </xf>
    <xf numFmtId="166" fontId="6" fillId="0" borderId="28" xfId="58" applyNumberFormat="1" applyFont="1" applyFill="1" applyBorder="1">
      <alignment/>
      <protection/>
    </xf>
    <xf numFmtId="166" fontId="6" fillId="0" borderId="29" xfId="58" applyNumberFormat="1" applyFont="1" applyFill="1" applyBorder="1">
      <alignment/>
      <protection/>
    </xf>
    <xf numFmtId="166" fontId="3" fillId="0" borderId="28" xfId="58" applyNumberFormat="1" applyFont="1" applyFill="1" applyBorder="1">
      <alignment/>
      <protection/>
    </xf>
    <xf numFmtId="4" fontId="3" fillId="0" borderId="29" xfId="58" applyNumberFormat="1" applyFont="1" applyFill="1" applyBorder="1">
      <alignment/>
      <protection/>
    </xf>
    <xf numFmtId="0" fontId="10" fillId="0" borderId="0" xfId="58" applyFont="1" applyFill="1" applyBorder="1">
      <alignment/>
      <protection/>
    </xf>
    <xf numFmtId="4" fontId="5" fillId="0" borderId="0" xfId="58" applyNumberFormat="1" applyFont="1" applyFill="1" applyBorder="1" applyAlignment="1">
      <alignment/>
      <protection/>
    </xf>
    <xf numFmtId="166" fontId="5" fillId="0" borderId="0" xfId="58" applyNumberFormat="1" applyFont="1" applyFill="1" applyBorder="1" applyAlignment="1">
      <alignment/>
      <protection/>
    </xf>
    <xf numFmtId="0" fontId="3" fillId="0" borderId="39" xfId="58" applyFont="1" applyFill="1" applyBorder="1" applyAlignment="1">
      <alignment horizontal="center"/>
      <protection/>
    </xf>
    <xf numFmtId="4" fontId="5" fillId="0" borderId="40" xfId="58" applyNumberFormat="1" applyFont="1" applyFill="1" applyBorder="1">
      <alignment/>
      <protection/>
    </xf>
    <xf numFmtId="4" fontId="3" fillId="0" borderId="27" xfId="58" applyNumberFormat="1" applyFont="1" applyFill="1" applyBorder="1">
      <alignment/>
      <protection/>
    </xf>
    <xf numFmtId="4" fontId="6" fillId="0" borderId="29" xfId="58" applyNumberFormat="1" applyFont="1" applyFill="1" applyBorder="1">
      <alignment/>
      <protection/>
    </xf>
    <xf numFmtId="0" fontId="7" fillId="0" borderId="0" xfId="59" applyFont="1">
      <alignment/>
      <protection/>
    </xf>
    <xf numFmtId="0" fontId="7" fillId="0" borderId="35" xfId="59" applyFont="1" applyBorder="1">
      <alignment/>
      <protection/>
    </xf>
    <xf numFmtId="0" fontId="7" fillId="0" borderId="32" xfId="59" applyFont="1" applyBorder="1" applyAlignment="1">
      <alignment horizontal="center"/>
      <protection/>
    </xf>
    <xf numFmtId="0" fontId="7" fillId="0" borderId="21" xfId="59" applyFont="1" applyBorder="1">
      <alignment/>
      <protection/>
    </xf>
    <xf numFmtId="0" fontId="7" fillId="0" borderId="27" xfId="59" applyFont="1" applyBorder="1">
      <alignment/>
      <protection/>
    </xf>
    <xf numFmtId="0" fontId="7" fillId="0" borderId="37" xfId="59" applyFont="1" applyBorder="1">
      <alignment/>
      <protection/>
    </xf>
    <xf numFmtId="0" fontId="7" fillId="0" borderId="41" xfId="59" applyFont="1" applyBorder="1">
      <alignment/>
      <protection/>
    </xf>
    <xf numFmtId="0" fontId="7" fillId="0" borderId="42" xfId="59" applyFont="1" applyBorder="1" applyAlignment="1">
      <alignment horizontal="center"/>
      <protection/>
    </xf>
    <xf numFmtId="0" fontId="7" fillId="0" borderId="43" xfId="59" applyFont="1" applyBorder="1" applyAlignment="1">
      <alignment horizontal="center"/>
      <protection/>
    </xf>
    <xf numFmtId="0" fontId="7" fillId="0" borderId="44" xfId="59" applyFont="1" applyBorder="1" applyAlignment="1">
      <alignment horizontal="center"/>
      <protection/>
    </xf>
    <xf numFmtId="0" fontId="7" fillId="0" borderId="41" xfId="59" applyFont="1" applyBorder="1" applyAlignment="1">
      <alignment horizontal="center"/>
      <protection/>
    </xf>
    <xf numFmtId="0" fontId="7" fillId="0" borderId="45" xfId="59" applyFont="1" applyBorder="1" applyAlignment="1">
      <alignment horizontal="center"/>
      <protection/>
    </xf>
    <xf numFmtId="0" fontId="2" fillId="0" borderId="46" xfId="59" applyBorder="1">
      <alignment/>
      <protection/>
    </xf>
    <xf numFmtId="165" fontId="25" fillId="0" borderId="47" xfId="59" applyNumberFormat="1" applyFont="1" applyBorder="1">
      <alignment/>
      <protection/>
    </xf>
    <xf numFmtId="2" fontId="25" fillId="0" borderId="46" xfId="59" applyNumberFormat="1" applyFont="1" applyBorder="1">
      <alignment/>
      <protection/>
    </xf>
    <xf numFmtId="2" fontId="25" fillId="0" borderId="28" xfId="59" applyNumberFormat="1" applyFont="1" applyBorder="1">
      <alignment/>
      <protection/>
    </xf>
    <xf numFmtId="2" fontId="25" fillId="0" borderId="32" xfId="59" applyNumberFormat="1" applyFont="1" applyBorder="1">
      <alignment/>
      <protection/>
    </xf>
    <xf numFmtId="0" fontId="2" fillId="0" borderId="29" xfId="59" applyBorder="1">
      <alignment/>
      <protection/>
    </xf>
    <xf numFmtId="0" fontId="2" fillId="0" borderId="22" xfId="59" applyBorder="1">
      <alignment/>
      <protection/>
    </xf>
    <xf numFmtId="0" fontId="2" fillId="0" borderId="45" xfId="59" applyBorder="1">
      <alignment/>
      <protection/>
    </xf>
    <xf numFmtId="0" fontId="2" fillId="0" borderId="27" xfId="59" applyBorder="1">
      <alignment/>
      <protection/>
    </xf>
    <xf numFmtId="4" fontId="25" fillId="0" borderId="0" xfId="0" applyNumberFormat="1" applyFont="1" applyBorder="1" applyAlignment="1">
      <alignment horizontal="right"/>
    </xf>
    <xf numFmtId="4" fontId="7" fillId="0" borderId="28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166" fontId="3" fillId="0" borderId="22" xfId="58" applyNumberFormat="1" applyFont="1" applyFill="1" applyBorder="1">
      <alignment/>
      <protection/>
    </xf>
    <xf numFmtId="4" fontId="9" fillId="0" borderId="29" xfId="58" applyNumberFormat="1" applyFont="1" applyFill="1" applyBorder="1">
      <alignment/>
      <protection/>
    </xf>
    <xf numFmtId="166" fontId="9" fillId="0" borderId="28" xfId="58" applyNumberFormat="1" applyFont="1" applyFill="1" applyBorder="1">
      <alignment/>
      <protection/>
    </xf>
    <xf numFmtId="0" fontId="3" fillId="0" borderId="22" xfId="58" applyFont="1" applyFill="1" applyBorder="1" applyAlignment="1">
      <alignment horizontal="center"/>
      <protection/>
    </xf>
    <xf numFmtId="0" fontId="3" fillId="0" borderId="0" xfId="58" applyFont="1" applyFill="1" applyAlignment="1">
      <alignment horizontal="center"/>
      <protection/>
    </xf>
    <xf numFmtId="166" fontId="5" fillId="0" borderId="38" xfId="58" applyNumberFormat="1" applyFont="1" applyFill="1" applyBorder="1" applyAlignment="1">
      <alignment/>
      <protection/>
    </xf>
    <xf numFmtId="0" fontId="5" fillId="0" borderId="48" xfId="58" applyFont="1" applyFill="1" applyBorder="1">
      <alignment/>
      <protection/>
    </xf>
    <xf numFmtId="166" fontId="3" fillId="0" borderId="29" xfId="58" applyNumberFormat="1" applyFont="1" applyFill="1" applyBorder="1" applyAlignment="1">
      <alignment/>
      <protection/>
    </xf>
    <xf numFmtId="166" fontId="8" fillId="0" borderId="29" xfId="58" applyNumberFormat="1" applyFont="1" applyFill="1" applyBorder="1" applyAlignment="1">
      <alignment/>
      <protection/>
    </xf>
    <xf numFmtId="166" fontId="5" fillId="0" borderId="29" xfId="58" applyNumberFormat="1" applyFont="1" applyFill="1" applyBorder="1" applyAlignment="1">
      <alignment/>
      <protection/>
    </xf>
    <xf numFmtId="0" fontId="3" fillId="0" borderId="48" xfId="58" applyFont="1" applyFill="1" applyBorder="1">
      <alignment/>
      <protection/>
    </xf>
    <xf numFmtId="164" fontId="3" fillId="0" borderId="27" xfId="58" applyNumberFormat="1" applyFont="1" applyFill="1" applyBorder="1" applyAlignment="1">
      <alignment horizontal="center"/>
      <protection/>
    </xf>
    <xf numFmtId="0" fontId="3" fillId="0" borderId="36" xfId="58" applyFont="1" applyFill="1" applyBorder="1">
      <alignment/>
      <protection/>
    </xf>
    <xf numFmtId="0" fontId="3" fillId="0" borderId="26" xfId="58" applyFont="1" applyFill="1" applyBorder="1" applyAlignment="1">
      <alignment horizontal="center"/>
      <protection/>
    </xf>
    <xf numFmtId="0" fontId="3" fillId="0" borderId="23" xfId="58" applyFont="1" applyFill="1" applyBorder="1" applyAlignment="1">
      <alignment horizontal="center"/>
      <protection/>
    </xf>
    <xf numFmtId="0" fontId="3" fillId="0" borderId="35" xfId="58" applyFont="1" applyFill="1" applyBorder="1" applyAlignment="1">
      <alignment horizontal="center"/>
      <protection/>
    </xf>
    <xf numFmtId="0" fontId="12" fillId="0" borderId="0" xfId="58" applyFont="1" applyFill="1" applyAlignment="1">
      <alignment horizontal="right"/>
      <protection/>
    </xf>
    <xf numFmtId="0" fontId="3" fillId="0" borderId="20" xfId="58" applyFont="1" applyFill="1" applyBorder="1" applyAlignment="1">
      <alignment horizontal="center"/>
      <protection/>
    </xf>
    <xf numFmtId="164" fontId="3" fillId="0" borderId="22" xfId="58" applyNumberFormat="1" applyFont="1" applyFill="1" applyBorder="1" applyAlignment="1">
      <alignment horizontal="center"/>
      <protection/>
    </xf>
    <xf numFmtId="167" fontId="7" fillId="0" borderId="28" xfId="0" applyNumberFormat="1" applyFont="1" applyFill="1" applyBorder="1" applyAlignment="1">
      <alignment horizontal="right"/>
    </xf>
    <xf numFmtId="166" fontId="5" fillId="0" borderId="34" xfId="58" applyNumberFormat="1" applyFont="1" applyFill="1" applyBorder="1">
      <alignment/>
      <protection/>
    </xf>
    <xf numFmtId="0" fontId="25" fillId="0" borderId="23" xfId="59" applyFont="1" applyBorder="1">
      <alignment/>
      <protection/>
    </xf>
    <xf numFmtId="0" fontId="27" fillId="0" borderId="0" xfId="59" applyFont="1" applyFill="1" applyBorder="1">
      <alignment/>
      <protection/>
    </xf>
    <xf numFmtId="0" fontId="16" fillId="0" borderId="0" xfId="70">
      <alignment/>
      <protection/>
    </xf>
    <xf numFmtId="4" fontId="3" fillId="0" borderId="46" xfId="58" applyNumberFormat="1" applyFont="1" applyFill="1" applyBorder="1">
      <alignment/>
      <protection/>
    </xf>
    <xf numFmtId="4" fontId="3" fillId="0" borderId="28" xfId="58" applyNumberFormat="1" applyFont="1" applyFill="1" applyBorder="1">
      <alignment/>
      <protection/>
    </xf>
    <xf numFmtId="164" fontId="3" fillId="0" borderId="21" xfId="58" applyNumberFormat="1" applyFont="1" applyFill="1" applyBorder="1" applyAlignment="1">
      <alignment horizontal="center"/>
      <protection/>
    </xf>
    <xf numFmtId="4" fontId="5" fillId="0" borderId="34" xfId="58" applyNumberFormat="1" applyFont="1" applyFill="1" applyBorder="1" applyAlignment="1">
      <alignment/>
      <protection/>
    </xf>
    <xf numFmtId="4" fontId="3" fillId="0" borderId="0" xfId="58" applyNumberFormat="1" applyFont="1" applyFill="1" applyBorder="1" applyAlignment="1">
      <alignment horizontal="right"/>
      <protection/>
    </xf>
    <xf numFmtId="166" fontId="3" fillId="0" borderId="0" xfId="58" applyNumberFormat="1" applyFont="1" applyFill="1" applyBorder="1" applyAlignment="1">
      <alignment horizontal="right"/>
      <protection/>
    </xf>
    <xf numFmtId="4" fontId="3" fillId="0" borderId="0" xfId="58" applyNumberFormat="1" applyFont="1" applyFill="1" applyBorder="1">
      <alignment/>
      <protection/>
    </xf>
    <xf numFmtId="166" fontId="3" fillId="0" borderId="0" xfId="58" applyNumberFormat="1" applyFont="1" applyFill="1" applyBorder="1">
      <alignment/>
      <protection/>
    </xf>
    <xf numFmtId="2" fontId="25" fillId="0" borderId="29" xfId="59" applyNumberFormat="1" applyFont="1" applyBorder="1">
      <alignment/>
      <protection/>
    </xf>
    <xf numFmtId="0" fontId="16" fillId="0" borderId="0" xfId="72">
      <alignment/>
      <protection/>
    </xf>
    <xf numFmtId="4" fontId="9" fillId="0" borderId="0" xfId="58" applyNumberFormat="1" applyFont="1" applyFill="1" applyBorder="1">
      <alignment/>
      <protection/>
    </xf>
    <xf numFmtId="166" fontId="5" fillId="0" borderId="49" xfId="58" applyNumberFormat="1" applyFont="1" applyFill="1" applyBorder="1">
      <alignment/>
      <protection/>
    </xf>
    <xf numFmtId="4" fontId="5" fillId="0" borderId="50" xfId="58" applyNumberFormat="1" applyFont="1" applyFill="1" applyBorder="1">
      <alignment/>
      <protection/>
    </xf>
    <xf numFmtId="166" fontId="5" fillId="0" borderId="51" xfId="58" applyNumberFormat="1" applyFont="1" applyFill="1" applyBorder="1">
      <alignment/>
      <protection/>
    </xf>
    <xf numFmtId="4" fontId="5" fillId="0" borderId="49" xfId="58" applyNumberFormat="1" applyFont="1" applyFill="1" applyBorder="1">
      <alignment/>
      <protection/>
    </xf>
    <xf numFmtId="4" fontId="5" fillId="0" borderId="0" xfId="58" applyNumberFormat="1" applyFont="1" applyFill="1" applyBorder="1">
      <alignment/>
      <protection/>
    </xf>
    <xf numFmtId="0" fontId="7" fillId="0" borderId="23" xfId="59" applyFont="1" applyBorder="1" applyAlignment="1">
      <alignment horizontal="center"/>
      <protection/>
    </xf>
    <xf numFmtId="0" fontId="7" fillId="0" borderId="36" xfId="59" applyFont="1" applyBorder="1">
      <alignment/>
      <protection/>
    </xf>
    <xf numFmtId="0" fontId="10" fillId="0" borderId="0" xfId="59" applyFont="1">
      <alignment/>
      <protection/>
    </xf>
    <xf numFmtId="165" fontId="11" fillId="0" borderId="0" xfId="58" applyNumberFormat="1" applyFont="1" applyFill="1">
      <alignment/>
      <protection/>
    </xf>
    <xf numFmtId="0" fontId="3" fillId="0" borderId="0" xfId="58" applyFont="1" applyFill="1" applyBorder="1" applyAlignment="1">
      <alignment horizontal="center"/>
      <protection/>
    </xf>
    <xf numFmtId="0" fontId="3" fillId="0" borderId="0" xfId="58" applyFont="1" applyBorder="1" applyAlignment="1">
      <alignment horizontal="center"/>
      <protection/>
    </xf>
    <xf numFmtId="49" fontId="3" fillId="0" borderId="0" xfId="58" applyNumberFormat="1" applyFont="1" applyFill="1" applyBorder="1" applyAlignment="1">
      <alignment horizontal="center"/>
      <protection/>
    </xf>
    <xf numFmtId="4" fontId="6" fillId="0" borderId="0" xfId="58" applyNumberFormat="1" applyFont="1" applyFill="1" applyBorder="1">
      <alignment/>
      <protection/>
    </xf>
    <xf numFmtId="4" fontId="5" fillId="0" borderId="0" xfId="58" applyNumberFormat="1" applyFont="1" applyBorder="1">
      <alignment/>
      <protection/>
    </xf>
    <xf numFmtId="4" fontId="8" fillId="0" borderId="0" xfId="58" applyNumberFormat="1" applyFont="1" applyBorder="1">
      <alignment/>
      <protection/>
    </xf>
    <xf numFmtId="166" fontId="6" fillId="0" borderId="0" xfId="58" applyNumberFormat="1" applyFont="1" applyFill="1" applyBorder="1">
      <alignment/>
      <protection/>
    </xf>
    <xf numFmtId="0" fontId="7" fillId="0" borderId="23" xfId="59" applyFont="1" applyBorder="1">
      <alignment/>
      <protection/>
    </xf>
    <xf numFmtId="165" fontId="26" fillId="0" borderId="47" xfId="59" applyNumberFormat="1" applyFont="1" applyBorder="1">
      <alignment/>
      <protection/>
    </xf>
    <xf numFmtId="2" fontId="26" fillId="0" borderId="46" xfId="59" applyNumberFormat="1" applyFont="1" applyBorder="1">
      <alignment/>
      <protection/>
    </xf>
    <xf numFmtId="2" fontId="26" fillId="0" borderId="28" xfId="59" applyNumberFormat="1" applyFont="1" applyBorder="1">
      <alignment/>
      <protection/>
    </xf>
    <xf numFmtId="0" fontId="43" fillId="0" borderId="0" xfId="58" applyFont="1" applyFill="1">
      <alignment/>
      <protection/>
    </xf>
    <xf numFmtId="0" fontId="44" fillId="0" borderId="0" xfId="71" applyFont="1">
      <alignment/>
      <protection/>
    </xf>
    <xf numFmtId="0" fontId="16" fillId="0" borderId="0" xfId="73">
      <alignment/>
      <protection/>
    </xf>
    <xf numFmtId="2" fontId="26" fillId="0" borderId="32" xfId="59" applyNumberFormat="1" applyFont="1" applyBorder="1">
      <alignment/>
      <protection/>
    </xf>
    <xf numFmtId="2" fontId="26" fillId="0" borderId="29" xfId="59" applyNumberFormat="1" applyFont="1" applyBorder="1">
      <alignment/>
      <protection/>
    </xf>
    <xf numFmtId="165" fontId="25" fillId="0" borderId="29" xfId="59" applyNumberFormat="1" applyFont="1" applyBorder="1">
      <alignment/>
      <protection/>
    </xf>
    <xf numFmtId="165" fontId="26" fillId="0" borderId="29" xfId="59" applyNumberFormat="1" applyFont="1" applyBorder="1">
      <alignment/>
      <protection/>
    </xf>
    <xf numFmtId="0" fontId="7" fillId="0" borderId="0" xfId="59" applyFont="1" applyAlignment="1">
      <alignment horizontal="center"/>
      <protection/>
    </xf>
    <xf numFmtId="0" fontId="7" fillId="0" borderId="22" xfId="59" applyFont="1" applyBorder="1" applyAlignment="1">
      <alignment horizontal="center"/>
      <protection/>
    </xf>
    <xf numFmtId="0" fontId="7" fillId="0" borderId="28" xfId="59" applyFont="1" applyBorder="1" applyAlignment="1">
      <alignment horizontal="center"/>
      <protection/>
    </xf>
    <xf numFmtId="0" fontId="7" fillId="0" borderId="46" xfId="59" applyFont="1" applyBorder="1" applyAlignment="1">
      <alignment horizontal="center"/>
      <protection/>
    </xf>
    <xf numFmtId="0" fontId="2" fillId="0" borderId="40" xfId="59" applyBorder="1">
      <alignment/>
      <protection/>
    </xf>
    <xf numFmtId="166" fontId="6" fillId="0" borderId="0" xfId="59" applyNumberFormat="1" applyFont="1">
      <alignment/>
      <protection/>
    </xf>
    <xf numFmtId="2" fontId="2" fillId="0" borderId="28" xfId="59" applyNumberFormat="1" applyBorder="1">
      <alignment/>
      <protection/>
    </xf>
    <xf numFmtId="165" fontId="25" fillId="0" borderId="46" xfId="59" applyNumberFormat="1" applyFont="1" applyBorder="1">
      <alignment/>
      <protection/>
    </xf>
    <xf numFmtId="165" fontId="25" fillId="0" borderId="29" xfId="59" applyNumberFormat="1" applyFont="1" applyFill="1" applyBorder="1">
      <alignment/>
      <protection/>
    </xf>
    <xf numFmtId="0" fontId="7" fillId="0" borderId="29" xfId="59" applyFont="1" applyBorder="1" applyAlignment="1">
      <alignment horizontal="center"/>
      <protection/>
    </xf>
    <xf numFmtId="4" fontId="8" fillId="0" borderId="28" xfId="58" applyNumberFormat="1" applyFont="1" applyFill="1" applyBorder="1" applyAlignment="1">
      <alignment/>
      <protection/>
    </xf>
    <xf numFmtId="4" fontId="5" fillId="0" borderId="28" xfId="58" applyNumberFormat="1" applyFont="1" applyFill="1" applyBorder="1" applyAlignment="1">
      <alignment/>
      <protection/>
    </xf>
    <xf numFmtId="0" fontId="7" fillId="0" borderId="52" xfId="59" applyFont="1" applyBorder="1" applyAlignment="1">
      <alignment horizontal="center"/>
      <protection/>
    </xf>
    <xf numFmtId="0" fontId="7" fillId="0" borderId="53" xfId="59" applyFont="1" applyBorder="1" applyAlignment="1">
      <alignment horizontal="center"/>
      <protection/>
    </xf>
    <xf numFmtId="0" fontId="7" fillId="0" borderId="39" xfId="59" applyFont="1" applyBorder="1" applyAlignment="1">
      <alignment horizontal="center"/>
      <protection/>
    </xf>
    <xf numFmtId="49" fontId="7" fillId="0" borderId="54" xfId="59" applyNumberFormat="1" applyFont="1" applyBorder="1" applyAlignment="1">
      <alignment horizontal="center"/>
      <protection/>
    </xf>
    <xf numFmtId="49" fontId="7" fillId="0" borderId="51" xfId="59" applyNumberFormat="1" applyFont="1" applyBorder="1" applyAlignment="1">
      <alignment horizontal="center"/>
      <protection/>
    </xf>
    <xf numFmtId="49" fontId="7" fillId="0" borderId="49" xfId="59" applyNumberFormat="1" applyFont="1" applyBorder="1" applyAlignment="1">
      <alignment horizontal="center"/>
      <protection/>
    </xf>
    <xf numFmtId="0" fontId="2" fillId="0" borderId="49" xfId="59" applyBorder="1">
      <alignment/>
      <protection/>
    </xf>
    <xf numFmtId="0" fontId="2" fillId="0" borderId="55" xfId="59" applyBorder="1">
      <alignment/>
      <protection/>
    </xf>
    <xf numFmtId="0" fontId="2" fillId="0" borderId="56" xfId="59" applyBorder="1">
      <alignment/>
      <protection/>
    </xf>
    <xf numFmtId="166" fontId="12" fillId="0" borderId="0" xfId="59" applyNumberFormat="1" applyFont="1">
      <alignment/>
      <protection/>
    </xf>
    <xf numFmtId="2" fontId="25" fillId="0" borderId="46" xfId="59" applyNumberFormat="1" applyFont="1" applyFill="1" applyBorder="1">
      <alignment/>
      <protection/>
    </xf>
    <xf numFmtId="4" fontId="25" fillId="0" borderId="28" xfId="59" applyNumberFormat="1" applyFont="1" applyBorder="1" applyAlignment="1">
      <alignment/>
      <protection/>
    </xf>
    <xf numFmtId="4" fontId="25" fillId="0" borderId="46" xfId="59" applyNumberFormat="1" applyFont="1" applyBorder="1" applyAlignment="1">
      <alignment/>
      <protection/>
    </xf>
    <xf numFmtId="4" fontId="25" fillId="0" borderId="29" xfId="59" applyNumberFormat="1" applyFont="1" applyBorder="1" applyAlignment="1">
      <alignment/>
      <protection/>
    </xf>
    <xf numFmtId="4" fontId="25" fillId="0" borderId="32" xfId="59" applyNumberFormat="1" applyFont="1" applyBorder="1" applyAlignment="1">
      <alignment/>
      <protection/>
    </xf>
    <xf numFmtId="166" fontId="25" fillId="0" borderId="0" xfId="59" applyNumberFormat="1" applyFont="1" applyBorder="1" applyAlignment="1">
      <alignment/>
      <protection/>
    </xf>
    <xf numFmtId="166" fontId="25" fillId="0" borderId="47" xfId="59" applyNumberFormat="1" applyFont="1" applyBorder="1" applyAlignment="1">
      <alignment/>
      <protection/>
    </xf>
    <xf numFmtId="0" fontId="16" fillId="0" borderId="0" xfId="72" applyFill="1">
      <alignment/>
      <protection/>
    </xf>
    <xf numFmtId="2" fontId="25" fillId="0" borderId="28" xfId="59" applyNumberFormat="1" applyFont="1" applyFill="1" applyBorder="1">
      <alignment/>
      <protection/>
    </xf>
    <xf numFmtId="0" fontId="27" fillId="0" borderId="0" xfId="59" applyFont="1">
      <alignment/>
      <protection/>
    </xf>
    <xf numFmtId="0" fontId="6" fillId="0" borderId="0" xfId="58" applyFont="1" applyFill="1">
      <alignment/>
      <protection/>
    </xf>
    <xf numFmtId="4" fontId="3" fillId="0" borderId="21" xfId="58" applyNumberFormat="1" applyFont="1" applyFill="1" applyBorder="1">
      <alignment/>
      <protection/>
    </xf>
    <xf numFmtId="4" fontId="8" fillId="0" borderId="28" xfId="58" applyNumberFormat="1" applyFont="1" applyFill="1" applyBorder="1" applyAlignment="1">
      <alignment/>
      <protection/>
    </xf>
    <xf numFmtId="49" fontId="5" fillId="0" borderId="35" xfId="58" applyNumberFormat="1" applyFont="1" applyFill="1" applyBorder="1">
      <alignment/>
      <protection/>
    </xf>
    <xf numFmtId="49" fontId="3" fillId="0" borderId="23" xfId="58" applyNumberFormat="1" applyFont="1" applyFill="1" applyBorder="1">
      <alignment/>
      <protection/>
    </xf>
    <xf numFmtId="49" fontId="8" fillId="0" borderId="23" xfId="58" applyNumberFormat="1" applyFont="1" applyFill="1" applyBorder="1">
      <alignment/>
      <protection/>
    </xf>
    <xf numFmtId="49" fontId="9" fillId="0" borderId="23" xfId="58" applyNumberFormat="1" applyFont="1" applyFill="1" applyBorder="1">
      <alignment/>
      <protection/>
    </xf>
    <xf numFmtId="49" fontId="7" fillId="0" borderId="23" xfId="58" applyNumberFormat="1" applyFont="1" applyFill="1" applyBorder="1">
      <alignment/>
      <protection/>
    </xf>
    <xf numFmtId="49" fontId="26" fillId="0" borderId="23" xfId="58" applyNumberFormat="1" applyFont="1" applyFill="1" applyBorder="1" applyAlignment="1">
      <alignment horizontal="left"/>
      <protection/>
    </xf>
    <xf numFmtId="49" fontId="12" fillId="0" borderId="23" xfId="58" applyNumberFormat="1" applyFont="1" applyFill="1" applyBorder="1">
      <alignment/>
      <protection/>
    </xf>
    <xf numFmtId="49" fontId="12" fillId="0" borderId="23" xfId="58" applyNumberFormat="1" applyFont="1" applyFill="1" applyBorder="1" applyAlignment="1">
      <alignment horizontal="left"/>
      <protection/>
    </xf>
    <xf numFmtId="49" fontId="12" fillId="0" borderId="23" xfId="58" applyNumberFormat="1" applyFont="1" applyFill="1" applyBorder="1">
      <alignment/>
      <protection/>
    </xf>
    <xf numFmtId="49" fontId="3" fillId="0" borderId="23" xfId="58" applyNumberFormat="1" applyFont="1" applyFill="1" applyBorder="1" applyAlignment="1">
      <alignment horizontal="left"/>
      <protection/>
    </xf>
    <xf numFmtId="49" fontId="26" fillId="0" borderId="23" xfId="58" applyNumberFormat="1" applyFont="1" applyFill="1" applyBorder="1" applyAlignment="1">
      <alignment horizontal="left" vertical="center" wrapText="1"/>
      <protection/>
    </xf>
    <xf numFmtId="49" fontId="3" fillId="0" borderId="36" xfId="58" applyNumberFormat="1" applyFont="1" applyFill="1" applyBorder="1" applyAlignment="1">
      <alignment horizontal="left"/>
      <protection/>
    </xf>
    <xf numFmtId="49" fontId="5" fillId="0" borderId="23" xfId="58" applyNumberFormat="1" applyFont="1" applyFill="1" applyBorder="1">
      <alignment/>
      <protection/>
    </xf>
    <xf numFmtId="0" fontId="3" fillId="0" borderId="23" xfId="58" applyFont="1" applyFill="1" applyBorder="1" applyAlignment="1">
      <alignment horizontal="left"/>
      <protection/>
    </xf>
    <xf numFmtId="49" fontId="12" fillId="0" borderId="23" xfId="58" applyNumberFormat="1" applyFont="1" applyFill="1" applyBorder="1" applyAlignment="1">
      <alignment horizontal="left"/>
      <protection/>
    </xf>
    <xf numFmtId="49" fontId="3" fillId="0" borderId="23" xfId="58" applyNumberFormat="1" applyFont="1" applyFill="1" applyBorder="1" applyAlignment="1">
      <alignment horizontal="left"/>
      <protection/>
    </xf>
    <xf numFmtId="49" fontId="25" fillId="0" borderId="23" xfId="59" applyNumberFormat="1" applyFont="1" applyBorder="1">
      <alignment/>
      <protection/>
    </xf>
    <xf numFmtId="49" fontId="7" fillId="0" borderId="23" xfId="0" applyNumberFormat="1" applyFont="1" applyBorder="1"/>
    <xf numFmtId="49" fontId="26" fillId="0" borderId="23" xfId="0" applyNumberFormat="1" applyFont="1" applyBorder="1"/>
    <xf numFmtId="49" fontId="7" fillId="0" borderId="23" xfId="0" applyNumberFormat="1" applyFont="1" applyFill="1" applyBorder="1"/>
    <xf numFmtId="49" fontId="25" fillId="0" borderId="23" xfId="59" applyNumberFormat="1" applyFont="1" applyFill="1" applyBorder="1">
      <alignment/>
      <protection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4" fillId="0" borderId="0" xfId="58" applyFont="1" applyFill="1" applyAlignment="1">
      <alignment horizontal="left"/>
      <protection/>
    </xf>
    <xf numFmtId="0" fontId="3" fillId="0" borderId="57" xfId="58" applyFont="1" applyFill="1" applyBorder="1" applyAlignment="1">
      <alignment horizontal="center"/>
      <protection/>
    </xf>
    <xf numFmtId="0" fontId="3" fillId="0" borderId="58" xfId="58" applyFont="1" applyFill="1" applyBorder="1" applyAlignment="1">
      <alignment horizontal="center"/>
      <protection/>
    </xf>
    <xf numFmtId="0" fontId="3" fillId="0" borderId="59" xfId="58" applyFont="1" applyFill="1" applyBorder="1" applyAlignment="1">
      <alignment horizontal="center"/>
      <protection/>
    </xf>
    <xf numFmtId="0" fontId="3" fillId="0" borderId="57" xfId="58" applyFont="1" applyBorder="1" applyAlignment="1">
      <alignment horizontal="center"/>
      <protection/>
    </xf>
    <xf numFmtId="0" fontId="3" fillId="0" borderId="59" xfId="58" applyFont="1" applyBorder="1" applyAlignment="1">
      <alignment horizontal="center"/>
      <protection/>
    </xf>
    <xf numFmtId="0" fontId="3" fillId="0" borderId="58" xfId="58" applyFont="1" applyBorder="1" applyAlignment="1">
      <alignment horizontal="center"/>
      <protection/>
    </xf>
    <xf numFmtId="0" fontId="3" fillId="0" borderId="60" xfId="58" applyFont="1" applyFill="1" applyBorder="1" applyAlignment="1">
      <alignment horizontal="center"/>
      <protection/>
    </xf>
    <xf numFmtId="0" fontId="42" fillId="0" borderId="0" xfId="59" applyFont="1" applyFill="1" applyAlignment="1">
      <alignment/>
      <protection/>
    </xf>
    <xf numFmtId="0" fontId="7" fillId="0" borderId="0" xfId="59" applyFont="1" applyBorder="1" applyAlignment="1">
      <alignment horizontal="center"/>
      <protection/>
    </xf>
    <xf numFmtId="0" fontId="7" fillId="0" borderId="29" xfId="59" applyFont="1" applyBorder="1" applyAlignment="1">
      <alignment horizontal="center"/>
      <protection/>
    </xf>
    <xf numFmtId="0" fontId="7" fillId="0" borderId="61" xfId="59" applyFont="1" applyBorder="1" applyAlignment="1">
      <alignment horizontal="center"/>
      <protection/>
    </xf>
    <xf numFmtId="0" fontId="7" fillId="0" borderId="62" xfId="59" applyFont="1" applyBorder="1" applyAlignment="1">
      <alignment horizontal="center"/>
      <protection/>
    </xf>
    <xf numFmtId="0" fontId="7" fillId="0" borderId="57" xfId="59" applyFont="1" applyBorder="1" applyAlignment="1">
      <alignment horizontal="center"/>
      <protection/>
    </xf>
    <xf numFmtId="0" fontId="7" fillId="0" borderId="59" xfId="59" applyFont="1" applyBorder="1" applyAlignment="1">
      <alignment horizontal="center"/>
      <protection/>
    </xf>
    <xf numFmtId="0" fontId="7" fillId="0" borderId="58" xfId="59" applyFont="1" applyBorder="1" applyAlignment="1">
      <alignment horizontal="center"/>
      <protection/>
    </xf>
    <xf numFmtId="0" fontId="7" fillId="0" borderId="55" xfId="59" applyFont="1" applyBorder="1" applyAlignment="1">
      <alignment horizontal="center"/>
      <protection/>
    </xf>
    <xf numFmtId="0" fontId="7" fillId="0" borderId="49" xfId="59" applyFont="1" applyBorder="1" applyAlignment="1">
      <alignment horizontal="center"/>
      <protection/>
    </xf>
    <xf numFmtId="0" fontId="7" fillId="0" borderId="54" xfId="59" applyFont="1" applyBorder="1" applyAlignment="1">
      <alignment horizontal="center"/>
      <protection/>
    </xf>
  </cellXfs>
  <cellStyles count="14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Accent1 - 20%" xfId="20"/>
    <cellStyle name="Accent1 - 40%" xfId="21"/>
    <cellStyle name="Accent1 - 60%" xfId="22"/>
    <cellStyle name="Accent2 - 20%" xfId="23"/>
    <cellStyle name="Accent2 - 40%" xfId="24"/>
    <cellStyle name="Accent2 - 60%" xfId="25"/>
    <cellStyle name="Accent3 - 20%" xfId="26"/>
    <cellStyle name="Accent3 - 40%" xfId="27"/>
    <cellStyle name="Accent3 - 60%" xfId="28"/>
    <cellStyle name="Accent3_Denní tabulky2009" xfId="29"/>
    <cellStyle name="Accent4 - 20%" xfId="30"/>
    <cellStyle name="Accent4 - 40%" xfId="31"/>
    <cellStyle name="Accent4 - 60%" xfId="32"/>
    <cellStyle name="Accent4_Denní tabulky2009" xfId="33"/>
    <cellStyle name="Accent5 - 20%" xfId="34"/>
    <cellStyle name="Accent5 - 40%" xfId="35"/>
    <cellStyle name="Accent5 - 60%" xfId="36"/>
    <cellStyle name="Accent5_Denní tabulky2009" xfId="37"/>
    <cellStyle name="Accent6 - 20%" xfId="38"/>
    <cellStyle name="Accent6 - 40%" xfId="39"/>
    <cellStyle name="Accent6 - 60%" xfId="40"/>
    <cellStyle name="Accent6_Denní tabulky2009" xfId="41"/>
    <cellStyle name="Bad" xfId="42"/>
    <cellStyle name="Calculation" xfId="43"/>
    <cellStyle name="Čárka 2" xfId="44"/>
    <cellStyle name="Emphasis 1" xfId="45"/>
    <cellStyle name="Emphasis 2" xfId="46"/>
    <cellStyle name="Emphasis 3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Linked Cell" xfId="56"/>
    <cellStyle name="Neutral" xfId="57"/>
    <cellStyle name="Normal_Denní tabulky - příprava na rok 2013" xfId="58"/>
    <cellStyle name="Normální 2" xfId="59"/>
    <cellStyle name="Normální 3" xfId="60"/>
    <cellStyle name="Normální 4" xfId="61"/>
    <cellStyle name="Normální 4 2" xfId="62"/>
    <cellStyle name="Normální 4_DP meziroč.srovnání" xfId="63"/>
    <cellStyle name="Normální 5" xfId="64"/>
    <cellStyle name="Normální 5 2" xfId="65"/>
    <cellStyle name="Normální 5_DP meziroč.srovnání" xfId="66"/>
    <cellStyle name="Normální 6" xfId="67"/>
    <cellStyle name="Normální 6 2" xfId="68"/>
    <cellStyle name="Normální 6_DP meziroč.srovnání" xfId="69"/>
    <cellStyle name="Normální_příjmy+výdaje SR leden-aktuální" xfId="70"/>
    <cellStyle name="Normální_příjmy+výdaje SR leden-aktuální_1" xfId="71"/>
    <cellStyle name="Normální_příjmy+výdaje SR leden-aktuální_2" xfId="72"/>
    <cellStyle name="Normální_příjmy+výdaje SR leden-aktuální_7" xfId="73"/>
    <cellStyle name="Note" xfId="74"/>
    <cellStyle name="Output" xfId="75"/>
    <cellStyle name="SAPBEXaggData" xfId="76"/>
    <cellStyle name="SAPBEXaggData 2" xfId="77"/>
    <cellStyle name="SAPBEXaggData_příjmy+výdaje SR leden-aktuální" xfId="78"/>
    <cellStyle name="SAPBEXaggDataEmph" xfId="79"/>
    <cellStyle name="SAPBEXaggDataEmph 2" xfId="80"/>
    <cellStyle name="SAPBEXaggDataEmph_příjmy+výdaje SR leden-aktuální" xfId="81"/>
    <cellStyle name="SAPBEXaggItem" xfId="82"/>
    <cellStyle name="SAPBEXaggItem 2" xfId="83"/>
    <cellStyle name="SAPBEXaggItem_příjmy+výdaje SR leden-aktuální" xfId="84"/>
    <cellStyle name="SAPBEXaggItemX" xfId="85"/>
    <cellStyle name="SAPBEXexcBad7" xfId="86"/>
    <cellStyle name="SAPBEXexcBad8" xfId="87"/>
    <cellStyle name="SAPBEXexcBad9" xfId="88"/>
    <cellStyle name="SAPBEXexcCritical4" xfId="89"/>
    <cellStyle name="SAPBEXexcCritical5" xfId="90"/>
    <cellStyle name="SAPBEXexcCritical6" xfId="91"/>
    <cellStyle name="SAPBEXexcGood1" xfId="92"/>
    <cellStyle name="SAPBEXexcGood2" xfId="93"/>
    <cellStyle name="SAPBEXexcGood3" xfId="94"/>
    <cellStyle name="SAPBEXfilterDrill" xfId="95"/>
    <cellStyle name="SAPBEXFilterInfo1" xfId="96"/>
    <cellStyle name="SAPBEXFilterInfo2" xfId="97"/>
    <cellStyle name="SAPBEXFilterInfoHlavicka" xfId="98"/>
    <cellStyle name="SAPBEXfilterItem" xfId="99"/>
    <cellStyle name="SAPBEXfilterText" xfId="100"/>
    <cellStyle name="SAPBEXformats" xfId="101"/>
    <cellStyle name="SAPBEXformats 2" xfId="102"/>
    <cellStyle name="SAPBEXformats_příjmy+výdaje SR leden-aktuální" xfId="103"/>
    <cellStyle name="SAPBEXheaderItem" xfId="104"/>
    <cellStyle name="SAPBEXheaderItem 2" xfId="105"/>
    <cellStyle name="SAPBEXheaderItem_příjmy+výdaje SR leden-aktuální" xfId="106"/>
    <cellStyle name="SAPBEXheaderText" xfId="107"/>
    <cellStyle name="SAPBEXHLevel0" xfId="108"/>
    <cellStyle name="SAPBEXHLevel0 2" xfId="109"/>
    <cellStyle name="SAPBEXHLevel0 3" xfId="110"/>
    <cellStyle name="SAPBEXHLevel0_List1" xfId="111"/>
    <cellStyle name="SAPBEXHLevel0X" xfId="112"/>
    <cellStyle name="SAPBEXHLevel0X 2" xfId="113"/>
    <cellStyle name="SAPBEXHLevel0X_List1" xfId="114"/>
    <cellStyle name="SAPBEXHLevel1" xfId="115"/>
    <cellStyle name="SAPBEXHLevel1 2" xfId="116"/>
    <cellStyle name="SAPBEXHLevel1 3" xfId="117"/>
    <cellStyle name="SAPBEXHLevel1_List1" xfId="118"/>
    <cellStyle name="SAPBEXHLevel1X" xfId="119"/>
    <cellStyle name="SAPBEXHLevel2" xfId="120"/>
    <cellStyle name="SAPBEXHLevel2 2" xfId="121"/>
    <cellStyle name="SAPBEXHLevel2 3" xfId="122"/>
    <cellStyle name="SAPBEXHLevel2_List1" xfId="123"/>
    <cellStyle name="SAPBEXHLevel2X" xfId="124"/>
    <cellStyle name="SAPBEXHLevel3" xfId="125"/>
    <cellStyle name="SAPBEXHLevel3X" xfId="126"/>
    <cellStyle name="SAPBEXchaText" xfId="127"/>
    <cellStyle name="SAPBEXchaText 2" xfId="128"/>
    <cellStyle name="SAPBEXchaText_příjmy+výdaje SR leden-aktuální" xfId="129"/>
    <cellStyle name="SAPBEXinputData" xfId="130"/>
    <cellStyle name="SAPBEXItemHeader" xfId="131"/>
    <cellStyle name="SAPBEXresData" xfId="132"/>
    <cellStyle name="SAPBEXresDataEmph" xfId="133"/>
    <cellStyle name="SAPBEXresItem" xfId="134"/>
    <cellStyle name="SAPBEXresItemX" xfId="135"/>
    <cellStyle name="SAPBEXstdData" xfId="136"/>
    <cellStyle name="SAPBEXstdData 2" xfId="137"/>
    <cellStyle name="SAPBEXstdData_příjmy+výdaje SR leden-aktuální" xfId="138"/>
    <cellStyle name="SAPBEXstdDataEmph" xfId="139"/>
    <cellStyle name="SAPBEXstdDataEmph 2" xfId="140"/>
    <cellStyle name="SAPBEXstdDataEmph_příjmy+výdaje SR leden-aktuální" xfId="141"/>
    <cellStyle name="SAPBEXstdItem" xfId="142"/>
    <cellStyle name="SAPBEXstdItem 2" xfId="143"/>
    <cellStyle name="SAPBEXstdItem_příjmy+výdaje SR leden-aktuální" xfId="144"/>
    <cellStyle name="SAPBEXstdItemX" xfId="145"/>
    <cellStyle name="SAPBEXtitle" xfId="146"/>
    <cellStyle name="SAPBEXunassignedItem" xfId="147"/>
    <cellStyle name="SAPBEXundefined" xfId="148"/>
    <cellStyle name="Sheet Title" xfId="149"/>
    <cellStyle name="Title" xfId="150"/>
    <cellStyle name="Total" xfId="151"/>
    <cellStyle name="Warning Text" xfId="152"/>
    <cellStyle name="Normální 7" xfId="153"/>
    <cellStyle name="SAPBEXHLevel0 4" xfId="154"/>
    <cellStyle name="Normální 8" xfId="1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Relationship Id="rId7" Type="http://schemas.openxmlformats.org/officeDocument/2006/relationships/externalLink" Target="externalLinks/externalLink1.xml" /><Relationship Id="rId8" Type="http://schemas.openxmlformats.org/officeDocument/2006/relationships/externalLink" Target="externalLinks/externalLink2.xml" /><Relationship Id="rId2" Type="http://schemas.openxmlformats.org/officeDocument/2006/relationships/worksheet" Target="worksheets/sheet1.xml" /><Relationship Id="rId5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12%20prosinec%202015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10B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167.06835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jmy"/>
      <sheetName val="Vydaje"/>
      <sheetName val="bilance"/>
      <sheetName val="tab. salda SR"/>
      <sheetName val="příjmy+výdaje SR leden-minulý"/>
      <sheetName val="příjmy+výdaje SR leden-aktuální"/>
      <sheetName val="samotný aktuální měsíc"/>
      <sheetName val="DP meziroční srovnání"/>
      <sheetName val="DP 2015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1133.82590790998</v>
          </cell>
          <cell r="E8">
            <v>100.477097445187</v>
          </cell>
          <cell r="F8">
            <v>1118.455070558</v>
          </cell>
          <cell r="G8">
            <v>1212.902923285</v>
          </cell>
          <cell r="H8">
            <v>1234.51694015917</v>
          </cell>
          <cell r="I8">
            <v>101.782007154837</v>
          </cell>
          <cell r="J8">
            <v>108.880643099327</v>
          </cell>
          <cell r="K8">
            <v>100.69103224919</v>
          </cell>
        </row>
        <row r="59">
          <cell r="D59">
            <v>1211.60815316</v>
          </cell>
          <cell r="E59">
            <v>97.6755073681628</v>
          </cell>
          <cell r="F59">
            <v>1218.455070558</v>
          </cell>
          <cell r="G59">
            <v>1312.902923285</v>
          </cell>
          <cell r="H59">
            <v>1297.32113848567</v>
          </cell>
          <cell r="I59">
            <v>98.8131807369015</v>
          </cell>
          <cell r="J59">
            <v>107.074315660729</v>
          </cell>
          <cell r="K59">
            <v>85.7129853256702</v>
          </cell>
        </row>
        <row r="91">
          <cell r="D91">
            <v>-77.78224525002</v>
          </cell>
          <cell r="E91">
            <v>69.4484332608066</v>
          </cell>
          <cell r="F91">
            <v>-100</v>
          </cell>
          <cell r="G91">
            <v>-100</v>
          </cell>
          <cell r="H91">
            <v>-62.8041983265002</v>
          </cell>
          <cell r="I91">
            <v>62.8041983265002</v>
          </cell>
          <cell r="J91">
            <v>80.743617164335</v>
          </cell>
          <cell r="K91">
            <v>14.9780469235197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M21"/>
  <sheetViews>
    <sheetView showGridLines="0" tabSelected="1" workbookViewId="0" topLeftCell="A1">
      <selection pane="topLeft" activeCell="B4" sqref="B4"/>
    </sheetView>
  </sheetViews>
  <sheetFormatPr defaultRowHeight="12.75"/>
  <cols>
    <col min="2" max="2" width="7.57142857142857" customWidth="1"/>
    <col min="3" max="3" width="20.2857142857143" customWidth="1"/>
    <col min="4" max="4" width="11.7142857142857" customWidth="1"/>
    <col min="5" max="5" width="7.28571428571429" customWidth="1"/>
    <col min="6" max="7" width="9.42857142857143" customWidth="1"/>
    <col min="8" max="8" width="11.7142857142857" customWidth="1"/>
    <col min="9" max="11" width="7.14285714285714" customWidth="1"/>
    <col min="12" max="13" width="8.71428571428571" customWidth="1"/>
  </cols>
  <sheetData>
    <row r="9" ht="12.75">
      <c r="G9" s="100"/>
    </row>
    <row r="10" spans="3:13" ht="13.5" thickBo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 t="s">
        <v>29</v>
      </c>
    </row>
    <row r="11" spans="3:13" ht="12.75">
      <c r="C11" s="74"/>
      <c r="D11" s="269">
        <v>2014</v>
      </c>
      <c r="E11" s="270"/>
      <c r="F11" s="269">
        <v>2015</v>
      </c>
      <c r="G11" s="271"/>
      <c r="H11" s="271"/>
      <c r="I11" s="271"/>
      <c r="J11" s="271"/>
      <c r="K11" s="271"/>
      <c r="L11" s="271"/>
      <c r="M11" s="270"/>
    </row>
    <row r="12" spans="3:13" ht="12.75">
      <c r="C12" s="75" t="s">
        <v>23</v>
      </c>
      <c r="D12" s="83" t="s">
        <v>1</v>
      </c>
      <c r="E12" s="76" t="s">
        <v>2</v>
      </c>
      <c r="F12" s="77" t="s">
        <v>18</v>
      </c>
      <c r="G12" s="106" t="s">
        <v>0</v>
      </c>
      <c r="H12" s="98" t="s">
        <v>27</v>
      </c>
      <c r="I12" s="87" t="s">
        <v>2</v>
      </c>
      <c r="J12" s="87" t="s">
        <v>4</v>
      </c>
      <c r="K12" s="87" t="s">
        <v>4</v>
      </c>
      <c r="L12" s="87" t="s">
        <v>142</v>
      </c>
      <c r="M12" s="91" t="s">
        <v>4</v>
      </c>
    </row>
    <row r="13" spans="3:13" ht="13.5" thickBot="1">
      <c r="C13" s="75"/>
      <c r="D13" s="77" t="s">
        <v>42</v>
      </c>
      <c r="E13" s="76" t="s">
        <v>5</v>
      </c>
      <c r="F13" s="77" t="s">
        <v>19</v>
      </c>
      <c r="G13" s="106" t="s">
        <v>3</v>
      </c>
      <c r="H13" s="98" t="str">
        <f>D13</f>
        <v>leden-prosinec</v>
      </c>
      <c r="I13" s="88" t="s">
        <v>5</v>
      </c>
      <c r="J13" s="88" t="s">
        <v>73</v>
      </c>
      <c r="K13" s="88" t="s">
        <v>138</v>
      </c>
      <c r="L13" s="97" t="s">
        <v>52</v>
      </c>
      <c r="M13" s="92" t="s">
        <v>56</v>
      </c>
    </row>
    <row r="14" spans="3:13" ht="13.5" thickBot="1">
      <c r="C14" s="78"/>
      <c r="D14" s="101">
        <v>1</v>
      </c>
      <c r="E14" s="102">
        <v>2</v>
      </c>
      <c r="F14" s="23" t="s">
        <v>30</v>
      </c>
      <c r="G14" s="23" t="s">
        <v>31</v>
      </c>
      <c r="H14" s="23" t="s">
        <v>32</v>
      </c>
      <c r="I14" s="103" t="s">
        <v>33</v>
      </c>
      <c r="J14" s="103" t="s">
        <v>74</v>
      </c>
      <c r="K14" s="103" t="s">
        <v>139</v>
      </c>
      <c r="L14" s="103" t="s">
        <v>140</v>
      </c>
      <c r="M14" s="104" t="s">
        <v>141</v>
      </c>
    </row>
    <row r="15" spans="3:13" ht="12.75">
      <c r="C15" s="75"/>
      <c r="D15" s="77"/>
      <c r="E15" s="76"/>
      <c r="F15" s="77"/>
      <c r="G15" s="88"/>
      <c r="H15" s="98"/>
      <c r="I15" s="88"/>
      <c r="J15" s="88"/>
      <c r="K15" s="88"/>
      <c r="L15" s="88"/>
      <c r="M15" s="91"/>
    </row>
    <row r="16" spans="3:13" ht="12.75">
      <c r="C16" s="79" t="s">
        <v>24</v>
      </c>
      <c r="D16" s="150">
        <f>'[2]příjmy+výdaje SR leden-aktuální'!D8</f>
        <v>1133.8259079099801</v>
      </c>
      <c r="E16" s="85">
        <f>'[2]příjmy+výdaje SR leden-aktuální'!E8</f>
        <v>100.47709744518696</v>
      </c>
      <c r="F16" s="150">
        <f>'[2]příjmy+výdaje SR leden-aktuální'!F8</f>
        <v>1118.455070558</v>
      </c>
      <c r="G16" s="149">
        <f>'[2]příjmy+výdaje SR leden-aktuální'!G8</f>
        <v>1212.902923285</v>
      </c>
      <c r="H16" s="148">
        <f>'[2]příjmy+výdaje SR leden-aktuální'!H8</f>
        <v>1234.51694015917</v>
      </c>
      <c r="I16" s="95">
        <f>'[2]příjmy+výdaje SR leden-aktuální'!I8</f>
        <v>101.78200715483734</v>
      </c>
      <c r="J16" s="95">
        <f>H16-G16</f>
        <v>21.61401687416992</v>
      </c>
      <c r="K16" s="95">
        <f>H16-F16</f>
        <v>116.06186960116997</v>
      </c>
      <c r="L16" s="95">
        <f>'[2]příjmy+výdaje SR leden-aktuální'!J8</f>
        <v>108.88064309932706</v>
      </c>
      <c r="M16" s="93">
        <f>'[2]příjmy+výdaje SR leden-aktuální'!K8</f>
        <v>100.6910322491899</v>
      </c>
    </row>
    <row r="17" spans="3:13" ht="12.75">
      <c r="C17" s="79"/>
      <c r="D17" s="150"/>
      <c r="E17" s="85"/>
      <c r="F17" s="150"/>
      <c r="G17" s="149"/>
      <c r="H17" s="148"/>
      <c r="I17" s="95"/>
      <c r="J17" s="95"/>
      <c r="K17" s="95"/>
      <c r="L17" s="95"/>
      <c r="M17" s="96"/>
    </row>
    <row r="18" spans="3:13" ht="12.75">
      <c r="C18" s="79" t="s">
        <v>25</v>
      </c>
      <c r="D18" s="150">
        <f>'[2]příjmy+výdaje SR leden-aktuální'!D59</f>
        <v>1211.60815316</v>
      </c>
      <c r="E18" s="85">
        <f>'[2]příjmy+výdaje SR leden-aktuální'!E59</f>
        <v>97.675507368162769</v>
      </c>
      <c r="F18" s="150">
        <f>'[2]příjmy+výdaje SR leden-aktuální'!F59</f>
        <v>1218.455070558</v>
      </c>
      <c r="G18" s="149">
        <f>'[2]příjmy+výdaje SR leden-aktuální'!G59</f>
        <v>1312.902923285</v>
      </c>
      <c r="H18" s="148">
        <f>'[2]příjmy+výdaje SR leden-aktuální'!H59</f>
        <v>1297.3211384856702</v>
      </c>
      <c r="I18" s="95">
        <f>'[2]příjmy+výdaje SR leden-aktuální'!I59</f>
        <v>98.813180736901487</v>
      </c>
      <c r="J18" s="95">
        <f>H18-G18</f>
        <v>-15.581784799329853</v>
      </c>
      <c r="K18" s="95">
        <f t="shared" si="0" ref="K18:K20">H18-F18</f>
        <v>78.866067927670201</v>
      </c>
      <c r="L18" s="95">
        <f>'[2]příjmy+výdaje SR leden-aktuální'!J59</f>
        <v>107.07431566072924</v>
      </c>
      <c r="M18" s="93">
        <f>'[2]příjmy+výdaje SR leden-aktuální'!K59</f>
        <v>85.712985325670161</v>
      </c>
    </row>
    <row r="19" spans="3:13" ht="12.75">
      <c r="C19" s="79"/>
      <c r="D19" s="150"/>
      <c r="E19" s="85"/>
      <c r="F19" s="150"/>
      <c r="G19" s="149"/>
      <c r="H19" s="148"/>
      <c r="I19" s="89"/>
      <c r="J19" s="89"/>
      <c r="K19" s="95"/>
      <c r="L19" s="89"/>
      <c r="M19" s="96"/>
    </row>
    <row r="20" spans="3:13" ht="12.75">
      <c r="C20" s="79" t="s">
        <v>26</v>
      </c>
      <c r="D20" s="150">
        <f>'[2]příjmy+výdaje SR leden-aktuální'!D91</f>
        <v>-77.782245250019969</v>
      </c>
      <c r="E20" s="86">
        <f>'[2]příjmy+výdaje SR leden-aktuální'!E91</f>
        <v>69.44843326080661</v>
      </c>
      <c r="F20" s="150">
        <f>'[2]příjmy+výdaje SR leden-aktuální'!F91</f>
        <v>-100</v>
      </c>
      <c r="G20" s="149">
        <f>'[2]příjmy+výdaje SR leden-aktuální'!G91</f>
        <v>-100</v>
      </c>
      <c r="H20" s="148">
        <f>'[2]příjmy+výdaje SR leden-aktuální'!H91</f>
        <v>-62.804198326500227</v>
      </c>
      <c r="I20" s="170">
        <f>'[2]příjmy+výdaje SR leden-aktuální'!I91</f>
        <v>62.804198326500227</v>
      </c>
      <c r="J20" s="170">
        <f>H20-G20</f>
        <v>37.195801673499773</v>
      </c>
      <c r="K20" s="95">
        <f t="shared" si="0"/>
        <v>37.195801673499773</v>
      </c>
      <c r="L20" s="170">
        <f>'[2]příjmy+výdaje SR leden-aktuální'!J91</f>
        <v>80.74361716433495</v>
      </c>
      <c r="M20" s="93">
        <f>'[2]příjmy+výdaje SR leden-aktuální'!K91</f>
        <v>14.978046923519742</v>
      </c>
    </row>
    <row r="21" spans="3:13" ht="6.75" customHeight="1" thickBot="1">
      <c r="C21" s="80"/>
      <c r="D21" s="84"/>
      <c r="E21" s="81"/>
      <c r="F21" s="82"/>
      <c r="G21" s="90"/>
      <c r="H21" s="99"/>
      <c r="I21" s="90"/>
      <c r="J21" s="90"/>
      <c r="K21" s="90"/>
      <c r="L21" s="90"/>
      <c r="M21" s="94"/>
    </row>
  </sheetData>
  <mergeCells count="2">
    <mergeCell ref="D11:E11"/>
    <mergeCell ref="F11:M1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80008602142"/>
  </sheetPr>
  <dimension ref="B1:K102"/>
  <sheetViews>
    <sheetView showGridLines="0" workbookViewId="0" topLeftCell="A1">
      <selection pane="topLeft" activeCell="B2" sqref="B2:G2"/>
    </sheetView>
  </sheetViews>
  <sheetFormatPr defaultRowHeight="12.75"/>
  <cols>
    <col min="1" max="1" width="2.57142857142857" style="1" customWidth="1"/>
    <col min="2" max="2" width="52.8571428571429" style="1" customWidth="1"/>
    <col min="3" max="3" width="11.7142857142857" style="1" customWidth="1"/>
    <col min="4" max="4" width="6.85714285714286" style="1" customWidth="1"/>
    <col min="5" max="5" width="9.85714285714286" style="1" customWidth="1"/>
    <col min="6" max="6" width="9.85714285714286" style="19" customWidth="1"/>
    <col min="7" max="7" width="11.7142857142857" style="1" customWidth="1"/>
    <col min="8" max="8" width="6.85714285714286" style="1" customWidth="1"/>
    <col min="9" max="9" width="8.85714285714286" style="1" customWidth="1"/>
    <col min="10" max="10" width="9.42857142857143" style="1" customWidth="1"/>
    <col min="11" max="11" width="5" style="1" customWidth="1"/>
    <col min="12" max="16384" width="9.14285714285714" style="1"/>
  </cols>
  <sheetData>
    <row r="1" spans="2:11" ht="19.5" customHeight="1">
      <c r="B1" s="9"/>
      <c r="C1" s="245"/>
      <c r="D1" s="245"/>
      <c r="E1" s="245"/>
      <c r="F1" s="18"/>
      <c r="G1" s="9"/>
      <c r="H1" s="9"/>
      <c r="I1" s="9"/>
      <c r="J1" s="9"/>
      <c r="K1" s="9"/>
    </row>
    <row r="2" spans="2:11" ht="18">
      <c r="B2" s="272" t="s">
        <v>22</v>
      </c>
      <c r="C2" s="272"/>
      <c r="D2" s="272"/>
      <c r="E2" s="272"/>
      <c r="F2" s="272"/>
      <c r="G2" s="272"/>
      <c r="H2" s="9"/>
      <c r="I2" s="9"/>
      <c r="J2" s="9"/>
      <c r="K2" s="9"/>
    </row>
    <row r="3" spans="2:11" ht="13.5" thickBot="1">
      <c r="B3" s="9"/>
      <c r="C3" s="9"/>
      <c r="D3" s="9"/>
      <c r="E3" s="9"/>
      <c r="F3" s="18"/>
      <c r="G3" s="9"/>
      <c r="H3" s="155"/>
      <c r="I3" s="155"/>
      <c r="J3" s="155" t="s">
        <v>29</v>
      </c>
      <c r="K3" s="155"/>
    </row>
    <row r="4" spans="2:11" ht="12.75">
      <c r="B4" s="166"/>
      <c r="C4" s="273">
        <v>2014</v>
      </c>
      <c r="D4" s="274"/>
      <c r="E4" s="275">
        <v>2015</v>
      </c>
      <c r="F4" s="275"/>
      <c r="G4" s="275"/>
      <c r="H4" s="275"/>
      <c r="I4" s="275"/>
      <c r="J4" s="274"/>
      <c r="K4" s="195"/>
    </row>
    <row r="5" spans="2:11" ht="12.75">
      <c r="B5" s="165"/>
      <c r="C5" s="3" t="s">
        <v>1</v>
      </c>
      <c r="D5" s="164" t="s">
        <v>2</v>
      </c>
      <c r="E5" s="4" t="s">
        <v>18</v>
      </c>
      <c r="F5" s="21" t="s">
        <v>0</v>
      </c>
      <c r="G5" s="168" t="s">
        <v>1</v>
      </c>
      <c r="H5" s="168" t="s">
        <v>2</v>
      </c>
      <c r="I5" s="168" t="s">
        <v>28</v>
      </c>
      <c r="J5" s="164" t="s">
        <v>4</v>
      </c>
      <c r="K5" s="195"/>
    </row>
    <row r="6" spans="2:11" ht="13.5" customHeight="1" thickBot="1">
      <c r="B6" s="163"/>
      <c r="C6" s="177" t="s">
        <v>42</v>
      </c>
      <c r="D6" s="162" t="s">
        <v>5</v>
      </c>
      <c r="E6" s="24" t="s">
        <v>19</v>
      </c>
      <c r="F6" s="22" t="s">
        <v>3</v>
      </c>
      <c r="G6" s="169" t="s">
        <v>42</v>
      </c>
      <c r="H6" s="154" t="s">
        <v>5</v>
      </c>
      <c r="I6" s="8" t="s">
        <v>52</v>
      </c>
      <c r="J6" s="26" t="s">
        <v>53</v>
      </c>
      <c r="K6" s="196"/>
    </row>
    <row r="7" spans="2:11" ht="13.5" customHeight="1" thickBot="1">
      <c r="B7" s="161"/>
      <c r="C7" s="123">
        <v>1</v>
      </c>
      <c r="D7" s="102">
        <v>2</v>
      </c>
      <c r="E7" s="23" t="s">
        <v>30</v>
      </c>
      <c r="F7" s="23" t="s">
        <v>31</v>
      </c>
      <c r="G7" s="23" t="s">
        <v>32</v>
      </c>
      <c r="H7" s="103" t="s">
        <v>33</v>
      </c>
      <c r="I7" s="103" t="s">
        <v>34</v>
      </c>
      <c r="J7" s="104" t="s">
        <v>44</v>
      </c>
      <c r="K7" s="197"/>
    </row>
    <row r="8" spans="2:11" ht="20.25" customHeight="1">
      <c r="B8" s="248" t="s">
        <v>6</v>
      </c>
      <c r="C8" s="124">
        <v>1133.8259079099801</v>
      </c>
      <c r="D8" s="186">
        <v>100.47709744518696</v>
      </c>
      <c r="E8" s="187">
        <v>1118.455070558</v>
      </c>
      <c r="F8" s="187">
        <v>1212.902923285</v>
      </c>
      <c r="G8" s="187">
        <v>1234.51694015917</v>
      </c>
      <c r="H8" s="188">
        <v>101.78200715483734</v>
      </c>
      <c r="I8" s="188">
        <v>108.88064309932706</v>
      </c>
      <c r="J8" s="189">
        <v>100.6910322491899</v>
      </c>
      <c r="K8" s="190"/>
    </row>
    <row r="9" spans="2:11" ht="12.75">
      <c r="B9" s="249" t="s">
        <v>43</v>
      </c>
      <c r="C9" s="39"/>
      <c r="D9" s="40"/>
      <c r="E9" s="33"/>
      <c r="F9" s="33"/>
      <c r="G9" s="34"/>
      <c r="H9" s="116"/>
      <c r="I9" s="116"/>
      <c r="J9" s="126"/>
      <c r="K9" s="198"/>
    </row>
    <row r="10" spans="2:11" ht="18" customHeight="1">
      <c r="B10" s="250" t="s">
        <v>75</v>
      </c>
      <c r="C10" s="43">
        <v>952.51761278301001</v>
      </c>
      <c r="D10" s="54">
        <v>100.75085804549153</v>
      </c>
      <c r="E10" s="36">
        <v>975.75695784699997</v>
      </c>
      <c r="F10" s="37">
        <v>975.75695784699997</v>
      </c>
      <c r="G10" s="37">
        <v>1001.2309840845001</v>
      </c>
      <c r="H10" s="113">
        <v>102.61069378318433</v>
      </c>
      <c r="I10" s="113">
        <v>105.114170136882</v>
      </c>
      <c r="J10" s="114">
        <v>48.713371301490042</v>
      </c>
      <c r="K10" s="36"/>
    </row>
    <row r="11" spans="2:11" ht="18" customHeight="1">
      <c r="B11" s="251" t="s">
        <v>76</v>
      </c>
      <c r="C11" s="51">
        <v>569.58942272417994</v>
      </c>
      <c r="D11" s="55">
        <v>101.25368319541852</v>
      </c>
      <c r="E11" s="38">
        <v>575.08475800000008</v>
      </c>
      <c r="F11" s="38">
        <v>575.08475800000008</v>
      </c>
      <c r="G11" s="38">
        <v>596.64691831954997</v>
      </c>
      <c r="H11" s="153">
        <v>103.74938824574966</v>
      </c>
      <c r="I11" s="153">
        <v>104.75035078178978</v>
      </c>
      <c r="J11" s="152">
        <v>27.057495595370028</v>
      </c>
      <c r="K11" s="185"/>
    </row>
    <row r="12" spans="2:11" ht="12.75">
      <c r="B12" s="249" t="s">
        <v>43</v>
      </c>
      <c r="C12" s="39"/>
      <c r="D12" s="40"/>
      <c r="E12" s="33"/>
      <c r="F12" s="33"/>
      <c r="G12" s="34"/>
      <c r="H12" s="111"/>
      <c r="I12" s="111"/>
      <c r="J12" s="40"/>
      <c r="K12" s="16"/>
    </row>
    <row r="13" spans="2:11" ht="12.75">
      <c r="B13" s="249" t="s">
        <v>77</v>
      </c>
      <c r="C13" s="39">
        <v>230.24525866701001</v>
      </c>
      <c r="D13" s="56">
        <v>105.27903917101509</v>
      </c>
      <c r="E13" s="33">
        <v>229.30</v>
      </c>
      <c r="F13" s="33">
        <v>229.30</v>
      </c>
      <c r="G13" s="34">
        <v>236.63248616182</v>
      </c>
      <c r="H13" s="111">
        <v>103.19776980454425</v>
      </c>
      <c r="I13" s="111">
        <v>102.77409729598274</v>
      </c>
      <c r="J13" s="40">
        <v>6.3872274948099914</v>
      </c>
      <c r="K13" s="16"/>
    </row>
    <row r="14" spans="2:11" ht="12.75">
      <c r="B14" s="252" t="s">
        <v>78</v>
      </c>
      <c r="C14" s="39">
        <v>134.01708956230999</v>
      </c>
      <c r="D14" s="56">
        <v>96.138514750581052</v>
      </c>
      <c r="E14" s="33">
        <v>135.40</v>
      </c>
      <c r="F14" s="33">
        <v>135.40</v>
      </c>
      <c r="G14" s="33">
        <v>142.96838804938</v>
      </c>
      <c r="H14" s="111">
        <v>105.58965143971935</v>
      </c>
      <c r="I14" s="111">
        <v>106.6792216696425</v>
      </c>
      <c r="J14" s="40">
        <v>8.9512984870700052</v>
      </c>
      <c r="K14" s="16"/>
    </row>
    <row r="15" spans="2:11" ht="12.75">
      <c r="B15" s="253" t="s">
        <v>79</v>
      </c>
      <c r="C15" s="39">
        <v>72.837415474660006</v>
      </c>
      <c r="D15" s="56">
        <v>97.899751982069887</v>
      </c>
      <c r="E15" s="33">
        <v>72</v>
      </c>
      <c r="F15" s="33">
        <v>72</v>
      </c>
      <c r="G15" s="33">
        <v>75.219060894720002</v>
      </c>
      <c r="H15" s="111">
        <v>104.47091790933334</v>
      </c>
      <c r="I15" s="111">
        <v>103.269810446375</v>
      </c>
      <c r="J15" s="40">
        <v>2.3816454200599964</v>
      </c>
      <c r="K15" s="16"/>
    </row>
    <row r="16" spans="2:11" ht="12.75">
      <c r="B16" s="253" t="s">
        <v>80</v>
      </c>
      <c r="C16" s="39">
        <v>44.698307260020002</v>
      </c>
      <c r="D16" s="56">
        <v>92.927873721455299</v>
      </c>
      <c r="E16" s="33">
        <v>47</v>
      </c>
      <c r="F16" s="33">
        <v>47</v>
      </c>
      <c r="G16" s="33">
        <v>50.863647038449997</v>
      </c>
      <c r="H16" s="111">
        <v>108.2205256137234</v>
      </c>
      <c r="I16" s="111">
        <v>113.79322877388812</v>
      </c>
      <c r="J16" s="40">
        <v>6.1653397784299955</v>
      </c>
      <c r="K16" s="16"/>
    </row>
    <row r="17" spans="2:11" ht="12.75">
      <c r="B17" s="253" t="s">
        <v>81</v>
      </c>
      <c r="C17" s="39">
        <v>2.0415724449999999</v>
      </c>
      <c r="D17" s="56">
        <v>97.21773547619047</v>
      </c>
      <c r="E17" s="33">
        <v>2</v>
      </c>
      <c r="F17" s="33">
        <v>2</v>
      </c>
      <c r="G17" s="33">
        <v>1.932213564</v>
      </c>
      <c r="H17" s="111">
        <v>96.610678199999995</v>
      </c>
      <c r="I17" s="111">
        <v>94.643399441061717</v>
      </c>
      <c r="J17" s="40">
        <v>-0.10935888099999991</v>
      </c>
      <c r="K17" s="16"/>
    </row>
    <row r="18" spans="2:11" ht="12.75">
      <c r="B18" s="249" t="s">
        <v>82</v>
      </c>
      <c r="C18" s="39">
        <v>89.373020831310001</v>
      </c>
      <c r="D18" s="56">
        <v>108.46240392149271</v>
      </c>
      <c r="E18" s="33">
        <v>89</v>
      </c>
      <c r="F18" s="33">
        <v>89</v>
      </c>
      <c r="G18" s="33">
        <v>99.570140619189999</v>
      </c>
      <c r="H18" s="111">
        <v>111.87656249347191</v>
      </c>
      <c r="I18" s="111">
        <v>111.40961745841274</v>
      </c>
      <c r="J18" s="40">
        <v>10.197119787879998</v>
      </c>
      <c r="K18" s="16"/>
    </row>
    <row r="19" spans="2:11" ht="12.75">
      <c r="B19" s="249" t="s">
        <v>83</v>
      </c>
      <c r="C19" s="39">
        <v>98.216590603930001</v>
      </c>
      <c r="D19" s="56">
        <v>93.897314152896755</v>
      </c>
      <c r="E19" s="33">
        <v>104.80</v>
      </c>
      <c r="F19" s="33">
        <v>104.80</v>
      </c>
      <c r="G19" s="33">
        <v>103.05435229465002</v>
      </c>
      <c r="H19" s="111">
        <v>98.334305624666058</v>
      </c>
      <c r="I19" s="111">
        <v>104.92560540024125</v>
      </c>
      <c r="J19" s="40">
        <v>4.8377616907200149</v>
      </c>
      <c r="K19" s="16"/>
    </row>
    <row r="20" spans="2:11" ht="12.75">
      <c r="B20" s="254" t="s">
        <v>84</v>
      </c>
      <c r="C20" s="39">
        <v>9.9923878643599995</v>
      </c>
      <c r="D20" s="56">
        <v>111.02653182622223</v>
      </c>
      <c r="E20" s="33">
        <v>9.10</v>
      </c>
      <c r="F20" s="33">
        <v>9.10</v>
      </c>
      <c r="G20" s="33">
        <v>10.616291600909999</v>
      </c>
      <c r="H20" s="111">
        <v>116.66254506494505</v>
      </c>
      <c r="I20" s="111">
        <v>106.24379022330874</v>
      </c>
      <c r="J20" s="40">
        <v>0.62390373654999998</v>
      </c>
      <c r="K20" s="16"/>
    </row>
    <row r="21" spans="2:11" ht="12.75">
      <c r="B21" s="255" t="s">
        <v>85</v>
      </c>
      <c r="C21" s="39">
        <v>87.654524452879997</v>
      </c>
      <c r="D21" s="56">
        <v>94.86420395333333</v>
      </c>
      <c r="E21" s="33">
        <v>92.40</v>
      </c>
      <c r="F21" s="33">
        <v>92.40</v>
      </c>
      <c r="G21" s="33">
        <v>91.176487721880008</v>
      </c>
      <c r="H21" s="111">
        <v>98.675852512857148</v>
      </c>
      <c r="I21" s="111">
        <v>104.01800510696204</v>
      </c>
      <c r="J21" s="40">
        <v>3.5219632690000111</v>
      </c>
      <c r="K21" s="16"/>
    </row>
    <row r="22" spans="2:11" ht="12.75">
      <c r="B22" s="255" t="s">
        <v>86</v>
      </c>
      <c r="C22" s="39">
        <v>0.56967828668999998</v>
      </c>
      <c r="D22" s="56">
        <v>17.802446459062498</v>
      </c>
      <c r="E22" s="33">
        <v>3.30</v>
      </c>
      <c r="F22" s="33">
        <v>3.30</v>
      </c>
      <c r="G22" s="33">
        <v>1.2615729718599997</v>
      </c>
      <c r="H22" s="111">
        <v>38.229483995757569</v>
      </c>
      <c r="I22" s="111">
        <v>221.45358201909247</v>
      </c>
      <c r="J22" s="40">
        <v>0.69189468516999975</v>
      </c>
      <c r="K22" s="16"/>
    </row>
    <row r="23" spans="2:11" ht="12.75">
      <c r="B23" s="249" t="s">
        <v>87</v>
      </c>
      <c r="C23" s="39">
        <v>1.5987491488500001</v>
      </c>
      <c r="D23" s="56">
        <v>133.4169913336282</v>
      </c>
      <c r="E23" s="33">
        <v>1.305904</v>
      </c>
      <c r="F23" s="33">
        <v>1.306054</v>
      </c>
      <c r="G23" s="33">
        <v>1.2525415332100001</v>
      </c>
      <c r="H23" s="111">
        <v>95.902737039203586</v>
      </c>
      <c r="I23" s="111">
        <v>78.345094607929482</v>
      </c>
      <c r="J23" s="40">
        <v>-0.34620761564000002</v>
      </c>
      <c r="K23" s="16"/>
    </row>
    <row r="24" spans="2:11" ht="12.75">
      <c r="B24" s="249" t="s">
        <v>88</v>
      </c>
      <c r="C24" s="39">
        <v>9.4187562712399995</v>
      </c>
      <c r="D24" s="56">
        <v>95.138952234747464</v>
      </c>
      <c r="E24" s="33">
        <v>9.50</v>
      </c>
      <c r="F24" s="33">
        <v>9.50</v>
      </c>
      <c r="G24" s="33">
        <v>6.78946724532</v>
      </c>
      <c r="H24" s="111">
        <v>71.46807626652631</v>
      </c>
      <c r="I24" s="111">
        <v>72.084541204782155</v>
      </c>
      <c r="J24" s="40">
        <v>-2.6292890259199995</v>
      </c>
      <c r="K24" s="16"/>
    </row>
    <row r="25" spans="2:11" ht="12.75">
      <c r="B25" s="254" t="s">
        <v>89</v>
      </c>
      <c r="C25" s="39">
        <v>0.058691101690000004</v>
      </c>
      <c r="D25" s="56">
        <v>117.38220338000001</v>
      </c>
      <c r="E25" s="33">
        <v>0</v>
      </c>
      <c r="F25" s="33">
        <v>0</v>
      </c>
      <c r="G25" s="33">
        <v>0.031005858319999999</v>
      </c>
      <c r="H25" s="112" t="s">
        <v>21</v>
      </c>
      <c r="I25" s="111">
        <v>52.828891309230421</v>
      </c>
      <c r="J25" s="40">
        <v>-0.027685243370000005</v>
      </c>
      <c r="K25" s="16"/>
    </row>
    <row r="26" spans="2:11" ht="12.75">
      <c r="B26" s="255" t="s">
        <v>90</v>
      </c>
      <c r="C26" s="39">
        <v>0.074490775299999992</v>
      </c>
      <c r="D26" s="56">
        <v>74.490775299999996</v>
      </c>
      <c r="E26" s="33">
        <v>0</v>
      </c>
      <c r="F26" s="33">
        <v>0</v>
      </c>
      <c r="G26" s="33">
        <v>-4.4340409180200009</v>
      </c>
      <c r="H26" s="112" t="s">
        <v>21</v>
      </c>
      <c r="I26" s="111">
        <v>-5952.4698194677012</v>
      </c>
      <c r="J26" s="40">
        <v>-4.508531693320001</v>
      </c>
      <c r="K26" s="16"/>
    </row>
    <row r="27" spans="2:11" ht="12.75">
      <c r="B27" s="255" t="s">
        <v>91</v>
      </c>
      <c r="C27" s="39">
        <v>9.2855743942500002</v>
      </c>
      <c r="D27" s="56">
        <v>95.236660453846156</v>
      </c>
      <c r="E27" s="33">
        <v>9.50</v>
      </c>
      <c r="F27" s="33">
        <v>9.50</v>
      </c>
      <c r="G27" s="33">
        <v>11.192502305019998</v>
      </c>
      <c r="H27" s="111">
        <v>117.81581373705261</v>
      </c>
      <c r="I27" s="111">
        <v>120.53645611789878</v>
      </c>
      <c r="J27" s="40">
        <v>1.9069279107699977</v>
      </c>
      <c r="K27" s="16"/>
    </row>
    <row r="28" spans="2:11" ht="12.75">
      <c r="B28" s="249" t="s">
        <v>92</v>
      </c>
      <c r="C28" s="39">
        <v>1.558755592</v>
      </c>
      <c r="D28" s="56">
        <v>106.61212285776233</v>
      </c>
      <c r="E28" s="33">
        <v>1.5000869999999999</v>
      </c>
      <c r="F28" s="33">
        <v>1.5000869999999999</v>
      </c>
      <c r="G28" s="33">
        <v>1.3932067639500001</v>
      </c>
      <c r="H28" s="111">
        <v>92.875064176277789</v>
      </c>
      <c r="I28" s="111">
        <v>89.379423631283444</v>
      </c>
      <c r="J28" s="40">
        <v>-0.16554882804999993</v>
      </c>
      <c r="K28" s="16"/>
    </row>
    <row r="29" spans="2:11" ht="12.75">
      <c r="B29" s="249" t="s">
        <v>93</v>
      </c>
      <c r="C29" s="39">
        <v>0.1287424325</v>
      </c>
      <c r="D29" s="56">
        <v>64.371216250000003</v>
      </c>
      <c r="E29" s="33">
        <v>0.20</v>
      </c>
      <c r="F29" s="33">
        <v>0.20</v>
      </c>
      <c r="G29" s="33">
        <v>0.16120250450000001</v>
      </c>
      <c r="H29" s="111">
        <v>80.601252250000002</v>
      </c>
      <c r="I29" s="111">
        <v>125.21318835575055</v>
      </c>
      <c r="J29" s="40">
        <v>0.032460072000000006</v>
      </c>
      <c r="K29" s="16"/>
    </row>
    <row r="30" spans="2:11" ht="12.75">
      <c r="B30" s="10" t="s">
        <v>94</v>
      </c>
      <c r="C30" s="39">
        <v>2.447429901</v>
      </c>
      <c r="D30" s="56">
        <v>106.4099956956522</v>
      </c>
      <c r="E30" s="33">
        <v>1.70</v>
      </c>
      <c r="F30" s="33">
        <v>1.70</v>
      </c>
      <c r="G30" s="33">
        <v>2.58749708623</v>
      </c>
      <c r="H30" s="111">
        <v>152.20571095470586</v>
      </c>
      <c r="I30" s="111">
        <v>105.7230315431208</v>
      </c>
      <c r="J30" s="40">
        <v>0.14006718522999995</v>
      </c>
      <c r="K30" s="16"/>
    </row>
    <row r="31" spans="2:11" ht="12.75">
      <c r="B31" s="249" t="s">
        <v>95</v>
      </c>
      <c r="C31" s="39">
        <v>2.5850297140299126</v>
      </c>
      <c r="D31" s="56">
        <v>108.77007969494097</v>
      </c>
      <c r="E31" s="33">
        <v>2.3787670000000647</v>
      </c>
      <c r="F31" s="33">
        <v>2.378617000000065</v>
      </c>
      <c r="G31" s="33">
        <v>2.2376360612999591</v>
      </c>
      <c r="H31" s="111">
        <v>94.07298700462907</v>
      </c>
      <c r="I31" s="111">
        <v>86.56132845032613</v>
      </c>
      <c r="J31" s="40">
        <v>-0.34739365272995348</v>
      </c>
      <c r="K31" s="16"/>
    </row>
    <row r="32" spans="2:11" s="11" customFormat="1" ht="18" customHeight="1">
      <c r="B32" s="251" t="s">
        <v>96</v>
      </c>
      <c r="C32" s="53">
        <v>382.92819005883001</v>
      </c>
      <c r="D32" s="57">
        <v>100.01209820774382</v>
      </c>
      <c r="E32" s="41">
        <v>400.672199847</v>
      </c>
      <c r="F32" s="42">
        <v>400.672199847</v>
      </c>
      <c r="G32" s="42">
        <v>404.58406576495003</v>
      </c>
      <c r="H32" s="153">
        <v>100.97632576441384</v>
      </c>
      <c r="I32" s="153">
        <v>105.65533597899726</v>
      </c>
      <c r="J32" s="152">
        <v>21.655875706120014</v>
      </c>
      <c r="K32" s="185"/>
    </row>
    <row r="33" spans="2:11" ht="12.75">
      <c r="B33" s="256" t="s">
        <v>97</v>
      </c>
      <c r="C33" s="39">
        <v>341.92240542174</v>
      </c>
      <c r="D33" s="56">
        <v>100.46657188566515</v>
      </c>
      <c r="E33" s="16">
        <v>356.37049156499995</v>
      </c>
      <c r="F33" s="34">
        <v>356.37049156499995</v>
      </c>
      <c r="G33" s="34">
        <v>359.74084173255801</v>
      </c>
      <c r="H33" s="111">
        <v>100.94574333378648</v>
      </c>
      <c r="I33" s="111">
        <v>105.21125145011779</v>
      </c>
      <c r="J33" s="40">
        <v>17.818436310818015</v>
      </c>
      <c r="K33" s="16"/>
    </row>
    <row r="34" spans="2:11" ht="18" customHeight="1">
      <c r="B34" s="250" t="s">
        <v>98</v>
      </c>
      <c r="C34" s="43">
        <v>181.30829512696999</v>
      </c>
      <c r="D34" s="54">
        <v>99.062968956572547</v>
      </c>
      <c r="E34" s="36">
        <v>142.69811271099999</v>
      </c>
      <c r="F34" s="44">
        <v>237.14596543800002</v>
      </c>
      <c r="G34" s="44">
        <v>233.28595607467</v>
      </c>
      <c r="H34" s="113">
        <v>98.372306542849799</v>
      </c>
      <c r="I34" s="113">
        <v>128.66810970303376</v>
      </c>
      <c r="J34" s="114">
        <v>51.977660947700002</v>
      </c>
      <c r="K34" s="36"/>
    </row>
    <row r="35" spans="2:11" ht="12.75">
      <c r="B35" s="249" t="s">
        <v>43</v>
      </c>
      <c r="C35" s="39"/>
      <c r="D35" s="40"/>
      <c r="E35" s="33"/>
      <c r="F35" s="33"/>
      <c r="G35" s="34"/>
      <c r="H35" s="111"/>
      <c r="I35" s="111"/>
      <c r="J35" s="40"/>
      <c r="K35" s="16"/>
    </row>
    <row r="36" spans="2:11" ht="12.75">
      <c r="B36" s="257" t="s">
        <v>99</v>
      </c>
      <c r="C36" s="52">
        <v>157.24395047779001</v>
      </c>
      <c r="D36" s="58">
        <v>97.713467705114624</v>
      </c>
      <c r="E36" s="45">
        <v>114.517532711</v>
      </c>
      <c r="F36" s="47">
        <v>208.965385438</v>
      </c>
      <c r="G36" s="47">
        <v>208.16471575836999</v>
      </c>
      <c r="H36" s="118">
        <v>99.616841000746717</v>
      </c>
      <c r="I36" s="118">
        <v>132.383290502341</v>
      </c>
      <c r="J36" s="119">
        <v>50.920765280579985</v>
      </c>
      <c r="K36" s="181"/>
    </row>
    <row r="37" spans="2:11" ht="12.75">
      <c r="B37" s="255" t="s">
        <v>100</v>
      </c>
      <c r="C37" s="52">
        <v>122.14347571624</v>
      </c>
      <c r="D37" s="58">
        <v>94.521041279620377</v>
      </c>
      <c r="E37" s="45">
        <v>87.756089867999989</v>
      </c>
      <c r="F37" s="47">
        <v>182.203942595</v>
      </c>
      <c r="G37" s="47">
        <v>170.64219746476999</v>
      </c>
      <c r="H37" s="118">
        <v>93.654503318883016</v>
      </c>
      <c r="I37" s="118">
        <v>139.70635473089101</v>
      </c>
      <c r="J37" s="119">
        <v>48.498721748529988</v>
      </c>
      <c r="K37" s="181"/>
    </row>
    <row r="38" spans="2:11" ht="12.75">
      <c r="B38" s="255" t="s">
        <v>101</v>
      </c>
      <c r="C38" s="52">
        <v>1.6028512908799999</v>
      </c>
      <c r="D38" s="58">
        <v>158.53666222581575</v>
      </c>
      <c r="E38" s="45">
        <v>1.0398081380000002</v>
      </c>
      <c r="F38" s="47">
        <v>1.10625027169</v>
      </c>
      <c r="G38" s="47">
        <v>1.1319655664999999</v>
      </c>
      <c r="H38" s="118">
        <v>102.32454585260487</v>
      </c>
      <c r="I38" s="118">
        <v>70.62199549894153</v>
      </c>
      <c r="J38" s="119">
        <v>-0.47088572437999998</v>
      </c>
      <c r="K38" s="181"/>
    </row>
    <row r="39" spans="2:11" ht="12.75">
      <c r="B39" s="255" t="s">
        <v>102</v>
      </c>
      <c r="C39" s="52">
        <v>1.3277684914700001</v>
      </c>
      <c r="D39" s="58">
        <v>99.92677600967842</v>
      </c>
      <c r="E39" s="45">
        <v>1.235903</v>
      </c>
      <c r="F39" s="47">
        <v>1.19329766169</v>
      </c>
      <c r="G39" s="47">
        <v>1.2786245476300002</v>
      </c>
      <c r="H39" s="118">
        <v>107.15051145069341</v>
      </c>
      <c r="I39" s="118">
        <v>96.298756586278714</v>
      </c>
      <c r="J39" s="119">
        <v>-0.049143943839999871</v>
      </c>
      <c r="K39" s="181"/>
    </row>
    <row r="40" spans="2:11" ht="12.75">
      <c r="B40" s="255" t="s">
        <v>103</v>
      </c>
      <c r="C40" s="52">
        <v>0.35011023952999998</v>
      </c>
      <c r="D40" s="58">
        <v>121.56605539236109</v>
      </c>
      <c r="E40" s="45">
        <v>0.26</v>
      </c>
      <c r="F40" s="47">
        <v>0.26</v>
      </c>
      <c r="G40" s="47">
        <v>0.20044424796000002</v>
      </c>
      <c r="H40" s="118">
        <v>77.093941523076921</v>
      </c>
      <c r="I40" s="118">
        <v>57.251752542023127</v>
      </c>
      <c r="J40" s="119">
        <v>-0.14966599156999996</v>
      </c>
      <c r="K40" s="181"/>
    </row>
    <row r="41" spans="2:11" ht="12.75">
      <c r="B41" s="258" t="s">
        <v>104</v>
      </c>
      <c r="C41" s="52">
        <v>1.8417071740300002</v>
      </c>
      <c r="D41" s="58">
        <v>122.78047826866667</v>
      </c>
      <c r="E41" s="45">
        <v>1.55</v>
      </c>
      <c r="F41" s="47">
        <v>1.55</v>
      </c>
      <c r="G41" s="47">
        <v>2.0663812534899999</v>
      </c>
      <c r="H41" s="118">
        <v>133.31491957999998</v>
      </c>
      <c r="I41" s="118">
        <v>112.1992292058227</v>
      </c>
      <c r="J41" s="119">
        <v>0.22467407945999973</v>
      </c>
      <c r="K41" s="181"/>
    </row>
    <row r="42" spans="2:11" ht="12.75">
      <c r="B42" s="257" t="s">
        <v>7</v>
      </c>
      <c r="C42" s="39">
        <v>1.79206171232</v>
      </c>
      <c r="D42" s="58">
        <v>101.76386782055648</v>
      </c>
      <c r="E42" s="45">
        <v>1.7310000000000001</v>
      </c>
      <c r="F42" s="47">
        <v>1.7310000000000001</v>
      </c>
      <c r="G42" s="47">
        <v>1.85889653553</v>
      </c>
      <c r="H42" s="118">
        <v>107.38859246273829</v>
      </c>
      <c r="I42" s="118">
        <v>103.72949339582038</v>
      </c>
      <c r="J42" s="119">
        <v>0.066834823210000005</v>
      </c>
      <c r="K42" s="181"/>
    </row>
    <row r="43" spans="2:11" ht="12.75">
      <c r="B43" s="257" t="s">
        <v>8</v>
      </c>
      <c r="C43" s="39">
        <v>7.40216856267</v>
      </c>
      <c r="D43" s="58">
        <v>100.02930490094595</v>
      </c>
      <c r="E43" s="45">
        <v>7.20</v>
      </c>
      <c r="F43" s="47">
        <v>7.20</v>
      </c>
      <c r="G43" s="47">
        <v>7.9137351597199999</v>
      </c>
      <c r="H43" s="118">
        <v>109.91298832944445</v>
      </c>
      <c r="I43" s="118">
        <v>106.91103684979413</v>
      </c>
      <c r="J43" s="119">
        <v>0.51156659704999985</v>
      </c>
      <c r="K43" s="181"/>
    </row>
    <row r="44" spans="2:11" ht="13.5" thickBot="1">
      <c r="B44" s="259" t="s">
        <v>9</v>
      </c>
      <c r="C44" s="246">
        <v>14.870114374190001</v>
      </c>
      <c r="D44" s="59">
        <v>114.92687702643407</v>
      </c>
      <c r="E44" s="48">
        <v>19.249580000000002</v>
      </c>
      <c r="F44" s="49">
        <v>19.249580000000002</v>
      </c>
      <c r="G44" s="49">
        <v>15.348608621049999</v>
      </c>
      <c r="H44" s="151">
        <v>79.734771465403384</v>
      </c>
      <c r="I44" s="151">
        <v>103.21782492601753</v>
      </c>
      <c r="J44" s="125">
        <v>0.47849424685999864</v>
      </c>
      <c r="K44" s="181"/>
    </row>
    <row r="45" spans="2:11" ht="12.75">
      <c r="B45" s="14" t="s">
        <v>45</v>
      </c>
      <c r="C45" s="179"/>
      <c r="D45" s="180"/>
      <c r="E45" s="179"/>
      <c r="F45" s="181"/>
      <c r="G45" s="181"/>
      <c r="H45" s="182"/>
      <c r="I45" s="182"/>
      <c r="J45" s="181"/>
      <c r="K45" s="181"/>
    </row>
    <row r="46" spans="2:11" ht="12.75" customHeight="1">
      <c r="B46" s="14" t="s">
        <v>68</v>
      </c>
      <c r="C46" s="14"/>
      <c r="D46" s="14"/>
      <c r="E46" s="17"/>
      <c r="F46" s="18"/>
      <c r="G46" s="9"/>
      <c r="H46" s="9"/>
      <c r="I46" s="9"/>
      <c r="J46" s="9"/>
      <c r="K46" s="9"/>
    </row>
    <row r="47" spans="2:5" ht="12.75" customHeight="1">
      <c r="B47" s="12" t="s">
        <v>50</v>
      </c>
      <c r="C47" s="14"/>
      <c r="D47" s="14"/>
      <c r="E47" s="13"/>
    </row>
    <row r="48" spans="3:7" ht="12.75" customHeight="1">
      <c r="C48" s="14"/>
      <c r="D48" s="14"/>
      <c r="E48" s="13"/>
      <c r="G48" s="62"/>
    </row>
    <row r="49" spans="2:10" ht="12.75" customHeight="1">
      <c r="B49" s="14"/>
      <c r="C49" s="14"/>
      <c r="D49" s="14"/>
      <c r="E49" s="17"/>
      <c r="F49" s="18"/>
      <c r="G49" s="9"/>
      <c r="H49" s="9"/>
      <c r="I49" s="9"/>
      <c r="J49" s="9"/>
    </row>
    <row r="50" spans="2:8" ht="12.75" customHeight="1">
      <c r="B50" s="14"/>
      <c r="C50" s="14"/>
      <c r="D50" s="14"/>
      <c r="E50" s="17"/>
      <c r="F50" s="18"/>
      <c r="G50" s="9"/>
      <c r="H50" s="9"/>
    </row>
    <row r="51" spans="2:8" ht="12.75" customHeight="1">
      <c r="B51" s="15"/>
      <c r="C51" s="208"/>
      <c r="D51" s="15"/>
      <c r="E51" s="194"/>
      <c r="F51" s="18"/>
      <c r="G51" s="9"/>
      <c r="H51" s="9"/>
    </row>
    <row r="52" spans="2:11" ht="13.5" thickBot="1">
      <c r="B52" s="9"/>
      <c r="C52" s="9"/>
      <c r="D52" s="9"/>
      <c r="H52" s="2"/>
      <c r="I52" s="2"/>
      <c r="J52" s="2" t="s">
        <v>29</v>
      </c>
      <c r="K52" s="2"/>
    </row>
    <row r="53" spans="2:11" ht="12.75">
      <c r="B53" s="166"/>
      <c r="C53" s="279">
        <v>2014</v>
      </c>
      <c r="D53" s="274"/>
      <c r="E53" s="276">
        <v>2015</v>
      </c>
      <c r="F53" s="277"/>
      <c r="G53" s="277"/>
      <c r="H53" s="277"/>
      <c r="I53" s="277"/>
      <c r="J53" s="278"/>
      <c r="K53" s="196"/>
    </row>
    <row r="54" spans="2:11" ht="12.75">
      <c r="B54" s="165"/>
      <c r="C54" s="168" t="s">
        <v>1</v>
      </c>
      <c r="D54" s="164" t="s">
        <v>2</v>
      </c>
      <c r="E54" s="3" t="s">
        <v>20</v>
      </c>
      <c r="F54" s="21" t="s">
        <v>0</v>
      </c>
      <c r="G54" s="5" t="s">
        <v>1</v>
      </c>
      <c r="H54" s="5" t="s">
        <v>2</v>
      </c>
      <c r="I54" s="5" t="s">
        <v>28</v>
      </c>
      <c r="J54" s="25" t="s">
        <v>4</v>
      </c>
      <c r="K54" s="196"/>
    </row>
    <row r="55" spans="2:11" ht="13.5" thickBot="1">
      <c r="B55" s="163"/>
      <c r="C55" s="169" t="s">
        <v>42</v>
      </c>
      <c r="D55" s="162" t="s">
        <v>5</v>
      </c>
      <c r="E55" s="6" t="s">
        <v>19</v>
      </c>
      <c r="F55" s="22" t="s">
        <v>3</v>
      </c>
      <c r="G55" s="7" t="s">
        <v>42</v>
      </c>
      <c r="H55" s="8" t="s">
        <v>5</v>
      </c>
      <c r="I55" s="8" t="s">
        <v>52</v>
      </c>
      <c r="J55" s="26" t="s">
        <v>53</v>
      </c>
      <c r="K55" s="196"/>
    </row>
    <row r="56" spans="2:11" ht="13.5" thickBot="1">
      <c r="B56" s="161"/>
      <c r="C56" s="101">
        <v>1</v>
      </c>
      <c r="D56" s="102">
        <v>2</v>
      </c>
      <c r="E56" s="23" t="s">
        <v>30</v>
      </c>
      <c r="F56" s="23" t="s">
        <v>31</v>
      </c>
      <c r="G56" s="23" t="s">
        <v>32</v>
      </c>
      <c r="H56" s="103" t="s">
        <v>33</v>
      </c>
      <c r="I56" s="103" t="s">
        <v>34</v>
      </c>
      <c r="J56" s="104" t="s">
        <v>44</v>
      </c>
      <c r="K56" s="197"/>
    </row>
    <row r="57" spans="2:11" ht="20.25" customHeight="1">
      <c r="B57" s="260" t="s">
        <v>105</v>
      </c>
      <c r="C57" s="224">
        <v>1211.60815316</v>
      </c>
      <c r="D57" s="160">
        <v>97.675507368162769</v>
      </c>
      <c r="E57" s="50">
        <v>1218.455070558</v>
      </c>
      <c r="F57" s="32">
        <v>1312.902923285</v>
      </c>
      <c r="G57" s="31">
        <v>1297.3211384856702</v>
      </c>
      <c r="H57" s="27">
        <v>98.813180736901487</v>
      </c>
      <c r="I57" s="27">
        <v>107.07431566072924</v>
      </c>
      <c r="J57" s="30">
        <v>85.712985325670161</v>
      </c>
      <c r="K57" s="199"/>
    </row>
    <row r="58" spans="2:11" ht="18" customHeight="1">
      <c r="B58" s="250" t="s">
        <v>106</v>
      </c>
      <c r="C58" s="223">
        <v>1100.1015496799998</v>
      </c>
      <c r="D58" s="159">
        <v>97.226652044075934</v>
      </c>
      <c r="E58" s="43">
        <v>1142.6282436029999</v>
      </c>
      <c r="F58" s="69">
        <v>1149.9471592694399</v>
      </c>
      <c r="G58" s="105">
        <v>1121.0751390937601</v>
      </c>
      <c r="H58" s="28">
        <v>97.489274185952851</v>
      </c>
      <c r="I58" s="28">
        <v>101.90651394135941</v>
      </c>
      <c r="J58" s="35">
        <v>20.973589413760237</v>
      </c>
      <c r="K58" s="200"/>
    </row>
    <row r="59" spans="2:11" ht="12.75">
      <c r="B59" s="249" t="s">
        <v>43</v>
      </c>
      <c r="C59" s="60"/>
      <c r="D59" s="61"/>
      <c r="E59" s="39"/>
      <c r="F59" s="33"/>
      <c r="G59" s="34"/>
      <c r="H59" s="111"/>
      <c r="I59" s="111"/>
      <c r="J59" s="40"/>
      <c r="K59" s="16"/>
    </row>
    <row r="60" spans="2:11" ht="12.75">
      <c r="B60" s="261" t="s">
        <v>51</v>
      </c>
      <c r="C60" s="60">
        <v>96.58307373000001</v>
      </c>
      <c r="D60" s="61">
        <v>100.86125296862984</v>
      </c>
      <c r="E60" s="66">
        <v>100.344544317</v>
      </c>
      <c r="F60" s="47">
        <v>103.31514579522999</v>
      </c>
      <c r="G60" s="47">
        <v>104.14819856952001</v>
      </c>
      <c r="H60" s="111">
        <v>100.80632202362769</v>
      </c>
      <c r="I60" s="111">
        <v>107.83276463189446</v>
      </c>
      <c r="J60" s="40">
        <v>7.5651248395199957</v>
      </c>
      <c r="K60" s="16"/>
    </row>
    <row r="61" spans="2:11" ht="12.75">
      <c r="B61" s="257" t="s">
        <v>107</v>
      </c>
      <c r="C61" s="60">
        <v>112.83116018000001</v>
      </c>
      <c r="D61" s="61">
        <v>93.126864962259262</v>
      </c>
      <c r="E61" s="66">
        <v>135.928215599</v>
      </c>
      <c r="F61" s="47">
        <v>122.84873480963999</v>
      </c>
      <c r="G61" s="47">
        <v>116.89831772453</v>
      </c>
      <c r="H61" s="111">
        <v>95.156305765516876</v>
      </c>
      <c r="I61" s="111">
        <v>103.60464036534025</v>
      </c>
      <c r="J61" s="40">
        <v>4.0671575445299908</v>
      </c>
      <c r="K61" s="16"/>
    </row>
    <row r="62" spans="2:11" ht="12.75">
      <c r="B62" s="262" t="s">
        <v>108</v>
      </c>
      <c r="C62" s="60">
        <v>55.889659670790003</v>
      </c>
      <c r="D62" s="61">
        <v>93.555477601677723</v>
      </c>
      <c r="E62" s="66">
        <v>64.441315805000002</v>
      </c>
      <c r="F62" s="47">
        <v>57.348917654999994</v>
      </c>
      <c r="G62" s="47">
        <v>53.193699830370001</v>
      </c>
      <c r="H62" s="111">
        <v>92.754496519660606</v>
      </c>
      <c r="I62" s="111">
        <v>95.176281522735749</v>
      </c>
      <c r="J62" s="40">
        <v>-2.6959598404200023</v>
      </c>
      <c r="K62" s="16"/>
    </row>
    <row r="63" spans="2:11" ht="12.75">
      <c r="B63" s="262" t="s">
        <v>109</v>
      </c>
      <c r="C63" s="60">
        <v>2.0517100520999998</v>
      </c>
      <c r="D63" s="61">
        <v>95.699957819800247</v>
      </c>
      <c r="E63" s="66">
        <v>2.2109999999999999</v>
      </c>
      <c r="F63" s="47">
        <v>2.2109999999999999</v>
      </c>
      <c r="G63" s="47">
        <v>1.3941248241200002</v>
      </c>
      <c r="H63" s="111">
        <v>63.054039987336061</v>
      </c>
      <c r="I63" s="111">
        <v>67.949407504879304</v>
      </c>
      <c r="J63" s="40">
        <v>-0.65758522797999963</v>
      </c>
      <c r="K63" s="16"/>
    </row>
    <row r="64" spans="2:11" ht="12.75">
      <c r="B64" s="257" t="s">
        <v>10</v>
      </c>
      <c r="C64" s="60">
        <v>41.229882859999996</v>
      </c>
      <c r="D64" s="61">
        <v>98.637609188797242</v>
      </c>
      <c r="E64" s="66">
        <v>44.129036321999997</v>
      </c>
      <c r="F64" s="47">
        <v>40.507377236159996</v>
      </c>
      <c r="G64" s="47">
        <v>39.877249270200004</v>
      </c>
      <c r="H64" s="111">
        <v>98.444411835685358</v>
      </c>
      <c r="I64" s="111">
        <v>96.719288302629948</v>
      </c>
      <c r="J64" s="40">
        <v>-1.3526335897999928</v>
      </c>
      <c r="K64" s="16"/>
    </row>
    <row r="65" spans="2:11" ht="12.75">
      <c r="B65" s="257" t="s">
        <v>11</v>
      </c>
      <c r="C65" s="60">
        <v>13.33245964</v>
      </c>
      <c r="D65" s="61">
        <v>103.90176939797627</v>
      </c>
      <c r="E65" s="66">
        <v>9.1142734480000005</v>
      </c>
      <c r="F65" s="47">
        <v>10.39942990814</v>
      </c>
      <c r="G65" s="47">
        <v>10.44195341665</v>
      </c>
      <c r="H65" s="111">
        <v>100.40890230412261</v>
      </c>
      <c r="I65" s="111">
        <v>78.319782685275015</v>
      </c>
      <c r="J65" s="40">
        <v>-2.8905062233500001</v>
      </c>
      <c r="K65" s="16"/>
    </row>
    <row r="66" spans="2:11" ht="12.75">
      <c r="B66" s="257" t="s">
        <v>110</v>
      </c>
      <c r="C66" s="60">
        <v>45.476597840000004</v>
      </c>
      <c r="D66" s="61">
        <v>86.148521167255907</v>
      </c>
      <c r="E66" s="66">
        <v>43.777743604000001</v>
      </c>
      <c r="F66" s="47">
        <v>54.71563627071</v>
      </c>
      <c r="G66" s="47">
        <v>44.480362978800002</v>
      </c>
      <c r="H66" s="111">
        <v>81.293695934978871</v>
      </c>
      <c r="I66" s="111">
        <v>97.809346106529233</v>
      </c>
      <c r="J66" s="40">
        <v>-0.99623486120000138</v>
      </c>
      <c r="K66" s="16"/>
    </row>
    <row r="67" spans="2:11" ht="12.75">
      <c r="B67" s="262" t="s">
        <v>111</v>
      </c>
      <c r="C67" s="60">
        <v>30.610012205570001</v>
      </c>
      <c r="D67" s="61">
        <v>79.269024029676473</v>
      </c>
      <c r="E67" s="66">
        <v>34.648915000000002</v>
      </c>
      <c r="F67" s="47">
        <v>35.090238187739999</v>
      </c>
      <c r="G67" s="47">
        <v>27.46342345891</v>
      </c>
      <c r="H67" s="111">
        <v>78.265138332703899</v>
      </c>
      <c r="I67" s="111">
        <v>89.720393688417317</v>
      </c>
      <c r="J67" s="40">
        <v>-3.1465887466600009</v>
      </c>
      <c r="K67" s="16"/>
    </row>
    <row r="68" spans="2:11" ht="12.75">
      <c r="B68" s="257" t="s">
        <v>46</v>
      </c>
      <c r="C68" s="60">
        <v>59.87957755</v>
      </c>
      <c r="D68" s="61">
        <v>99.087353283325967</v>
      </c>
      <c r="E68" s="66">
        <v>62.195999999999998</v>
      </c>
      <c r="F68" s="47">
        <v>61.8825</v>
      </c>
      <c r="G68" s="47">
        <v>60.953861725000003</v>
      </c>
      <c r="H68" s="111">
        <v>98.49935236132994</v>
      </c>
      <c r="I68" s="111">
        <v>101.79407440559005</v>
      </c>
      <c r="J68" s="40">
        <v>1.0742841750000025</v>
      </c>
      <c r="K68" s="16"/>
    </row>
    <row r="69" spans="2:11" ht="12.75">
      <c r="B69" s="257" t="s">
        <v>12</v>
      </c>
      <c r="C69" s="60">
        <v>112.12688917</v>
      </c>
      <c r="D69" s="61">
        <v>100.9621118898323</v>
      </c>
      <c r="E69" s="66">
        <v>103.404314559</v>
      </c>
      <c r="F69" s="47">
        <v>118.50761927356001</v>
      </c>
      <c r="G69" s="47">
        <v>117.50051023556999</v>
      </c>
      <c r="H69" s="111">
        <v>99.150173597137893</v>
      </c>
      <c r="I69" s="111">
        <v>104.7924464018821</v>
      </c>
      <c r="J69" s="40">
        <v>5.3736210655699921</v>
      </c>
      <c r="K69" s="16"/>
    </row>
    <row r="70" spans="2:11" ht="12.75">
      <c r="B70" s="257" t="s">
        <v>13</v>
      </c>
      <c r="C70" s="60">
        <v>58.890548719999998</v>
      </c>
      <c r="D70" s="61">
        <v>97.559851926490978</v>
      </c>
      <c r="E70" s="66">
        <v>60.089551129999997</v>
      </c>
      <c r="F70" s="47">
        <v>58.765534959189999</v>
      </c>
      <c r="G70" s="47">
        <v>59.361180033210005</v>
      </c>
      <c r="H70" s="111">
        <v>101.01359593583834</v>
      </c>
      <c r="I70" s="111">
        <v>100.79916272379744</v>
      </c>
      <c r="J70" s="40">
        <v>0.4706313132100064</v>
      </c>
      <c r="K70" s="16"/>
    </row>
    <row r="71" spans="2:11" ht="12.75">
      <c r="B71" s="257" t="s">
        <v>112</v>
      </c>
      <c r="C71" s="60">
        <v>496.00031978000004</v>
      </c>
      <c r="D71" s="61">
        <v>98.495330600329822</v>
      </c>
      <c r="E71" s="66">
        <v>512.64190566000002</v>
      </c>
      <c r="F71" s="47">
        <v>511.67765649500001</v>
      </c>
      <c r="G71" s="47">
        <v>506.45807971160002</v>
      </c>
      <c r="H71" s="111">
        <v>98.979909183614893</v>
      </c>
      <c r="I71" s="111">
        <v>102.1084179817139</v>
      </c>
      <c r="J71" s="40">
        <v>10.457759931599981</v>
      </c>
      <c r="K71" s="16"/>
    </row>
    <row r="72" spans="2:11" ht="12.75">
      <c r="B72" s="262" t="s">
        <v>113</v>
      </c>
      <c r="C72" s="60">
        <v>385.84483485468996</v>
      </c>
      <c r="D72" s="61">
        <v>99.317160549668301</v>
      </c>
      <c r="E72" s="66">
        <v>394.4320543</v>
      </c>
      <c r="F72" s="47">
        <v>395.38150429999996</v>
      </c>
      <c r="G72" s="47">
        <v>395.21602234343999</v>
      </c>
      <c r="H72" s="111">
        <v>99.958146257536001</v>
      </c>
      <c r="I72" s="111">
        <v>102.42874509186555</v>
      </c>
      <c r="J72" s="40">
        <v>9.3711874887500244</v>
      </c>
      <c r="K72" s="16"/>
    </row>
    <row r="73" spans="2:11" ht="12.75">
      <c r="B73" s="262" t="s">
        <v>114</v>
      </c>
      <c r="C73" s="60">
        <v>9.2616889243599996</v>
      </c>
      <c r="D73" s="61">
        <v>86.748362519177618</v>
      </c>
      <c r="E73" s="66">
        <v>10.975569</v>
      </c>
      <c r="F73" s="47">
        <v>10.544269</v>
      </c>
      <c r="G73" s="47">
        <v>8.2805831548200004</v>
      </c>
      <c r="H73" s="111">
        <v>78.531600007738817</v>
      </c>
      <c r="I73" s="111">
        <v>89.40683737542183</v>
      </c>
      <c r="J73" s="40">
        <v>-0.98110576953999917</v>
      </c>
      <c r="K73" s="16"/>
    </row>
    <row r="74" spans="2:11" ht="12.75">
      <c r="B74" s="262" t="s">
        <v>115</v>
      </c>
      <c r="C74" s="60">
        <v>63.349799494869998</v>
      </c>
      <c r="D74" s="61">
        <v>96.920938714136412</v>
      </c>
      <c r="E74" s="66">
        <v>67.695764359999998</v>
      </c>
      <c r="F74" s="47">
        <v>67.676505294999998</v>
      </c>
      <c r="G74" s="47">
        <v>65.280830258169999</v>
      </c>
      <c r="H74" s="111">
        <v>96.460108236400032</v>
      </c>
      <c r="I74" s="111">
        <v>103.04820343347161</v>
      </c>
      <c r="J74" s="40">
        <v>1.9310307633000008</v>
      </c>
      <c r="K74" s="16"/>
    </row>
    <row r="75" spans="2:11" ht="12.75">
      <c r="B75" s="262" t="s">
        <v>116</v>
      </c>
      <c r="C75" s="60">
        <v>37.543996503039992</v>
      </c>
      <c r="D75" s="61">
        <v>96.165560572321397</v>
      </c>
      <c r="E75" s="66">
        <v>39.538517999999996</v>
      </c>
      <c r="F75" s="47">
        <v>38.075377899999999</v>
      </c>
      <c r="G75" s="47">
        <v>37.680643955170005</v>
      </c>
      <c r="H75" s="111">
        <v>98.963282922977911</v>
      </c>
      <c r="I75" s="111">
        <v>100.36396618596251</v>
      </c>
      <c r="J75" s="40">
        <v>0.13664745213001339</v>
      </c>
      <c r="K75" s="16"/>
    </row>
    <row r="76" spans="2:11" ht="12.75">
      <c r="B76" s="257" t="s">
        <v>14</v>
      </c>
      <c r="C76" s="60">
        <v>4.7612318059999996</v>
      </c>
      <c r="D76" s="61">
        <v>99.061755146056157</v>
      </c>
      <c r="E76" s="66">
        <v>5.20</v>
      </c>
      <c r="F76" s="47">
        <v>5.20</v>
      </c>
      <c r="G76" s="47">
        <v>4.5619987769999994</v>
      </c>
      <c r="H76" s="111">
        <v>87.730745711538447</v>
      </c>
      <c r="I76" s="111">
        <v>95.815515036488435</v>
      </c>
      <c r="J76" s="40">
        <v>-0.19923302900000017</v>
      </c>
      <c r="K76" s="16"/>
    </row>
    <row r="77" spans="2:11" ht="12.75">
      <c r="B77" s="257" t="s">
        <v>15</v>
      </c>
      <c r="C77" s="60">
        <v>6.8885952368200005</v>
      </c>
      <c r="D77" s="61">
        <v>96.772226676926678</v>
      </c>
      <c r="E77" s="66">
        <v>7.80</v>
      </c>
      <c r="F77" s="47">
        <v>7.80</v>
      </c>
      <c r="G77" s="47">
        <v>6.8173426410299998</v>
      </c>
      <c r="H77" s="111">
        <v>87.401828731153842</v>
      </c>
      <c r="I77" s="111">
        <v>98.965644034227012</v>
      </c>
      <c r="J77" s="40">
        <v>-0.071252595790000761</v>
      </c>
      <c r="K77" s="16"/>
    </row>
    <row r="78" spans="2:11" ht="12.75">
      <c r="B78" s="257" t="s">
        <v>16</v>
      </c>
      <c r="C78" s="60">
        <v>39.027802059999999</v>
      </c>
      <c r="D78" s="61">
        <v>100</v>
      </c>
      <c r="E78" s="66">
        <v>39</v>
      </c>
      <c r="F78" s="47">
        <v>37.998816091999998</v>
      </c>
      <c r="G78" s="47">
        <v>35.729638843159996</v>
      </c>
      <c r="H78" s="111">
        <v>94.028294872803315</v>
      </c>
      <c r="I78" s="111">
        <v>91.549195591979483</v>
      </c>
      <c r="J78" s="40">
        <v>-3.2981632168400026</v>
      </c>
      <c r="K78" s="16"/>
    </row>
    <row r="79" spans="2:11" ht="12.75">
      <c r="B79" s="257" t="s">
        <v>55</v>
      </c>
      <c r="C79" s="60">
        <v>13.073411107179815</v>
      </c>
      <c r="D79" s="61">
        <v>62.968451262674805</v>
      </c>
      <c r="E79" s="175">
        <v>19.002658963999806</v>
      </c>
      <c r="F79" s="176">
        <v>16.328708429810064</v>
      </c>
      <c r="G79" s="47">
        <v>13.846445167490089</v>
      </c>
      <c r="H79" s="111">
        <v>84.798165311174898</v>
      </c>
      <c r="I79" s="111">
        <v>105.91302494790919</v>
      </c>
      <c r="J79" s="40">
        <v>0.77303406031027322</v>
      </c>
      <c r="K79" s="16"/>
    </row>
    <row r="80" spans="2:11" ht="18" customHeight="1">
      <c r="B80" s="250" t="s">
        <v>117</v>
      </c>
      <c r="C80" s="247">
        <v>111.50660348999999</v>
      </c>
      <c r="D80" s="159">
        <v>102.33656051847535</v>
      </c>
      <c r="E80" s="43">
        <v>75.826826955000001</v>
      </c>
      <c r="F80" s="105">
        <v>162.95576401556002</v>
      </c>
      <c r="G80" s="105">
        <v>176.24599939191</v>
      </c>
      <c r="H80" s="113">
        <v>108.15573199060387</v>
      </c>
      <c r="I80" s="113">
        <v>158.05879999538851</v>
      </c>
      <c r="J80" s="114">
        <v>64.739395901910015</v>
      </c>
      <c r="K80" s="36"/>
    </row>
    <row r="81" spans="2:11" ht="13.5" customHeight="1">
      <c r="B81" s="263" t="s">
        <v>17</v>
      </c>
      <c r="C81" s="60"/>
      <c r="D81" s="158"/>
      <c r="E81" s="67"/>
      <c r="F81" s="115"/>
      <c r="G81" s="70"/>
      <c r="H81" s="116"/>
      <c r="I81" s="116"/>
      <c r="J81" s="117"/>
      <c r="K81" s="201"/>
    </row>
    <row r="82" spans="2:11" ht="13.5" customHeight="1">
      <c r="B82" s="263" t="s">
        <v>118</v>
      </c>
      <c r="C82" s="60">
        <v>11.35859632</v>
      </c>
      <c r="D82" s="61">
        <v>94.637807397880451</v>
      </c>
      <c r="E82" s="39">
        <v>10.855688583999999</v>
      </c>
      <c r="F82" s="47">
        <v>13.19024055131</v>
      </c>
      <c r="G82" s="47">
        <v>15.72306112321</v>
      </c>
      <c r="H82" s="118">
        <v>119.20223184745824</v>
      </c>
      <c r="I82" s="118">
        <v>138.4243323756927</v>
      </c>
      <c r="J82" s="119">
        <v>4.3644648032099997</v>
      </c>
      <c r="K82" s="181"/>
    </row>
    <row r="83" spans="2:11" ht="13.5" customHeight="1">
      <c r="B83" s="263" t="s">
        <v>119</v>
      </c>
      <c r="C83" s="60">
        <v>27.085780370000002</v>
      </c>
      <c r="D83" s="61">
        <v>100.37805481431423</v>
      </c>
      <c r="E83" s="39">
        <v>8.9725194730000002</v>
      </c>
      <c r="F83" s="47">
        <v>39.473286264529996</v>
      </c>
      <c r="G83" s="47">
        <v>44.312517703409995</v>
      </c>
      <c r="H83" s="118">
        <v>112.25950990360903</v>
      </c>
      <c r="I83" s="118">
        <v>163.60066831410251</v>
      </c>
      <c r="J83" s="119">
        <v>17.226737333409993</v>
      </c>
      <c r="K83" s="181"/>
    </row>
    <row r="84" spans="2:11" ht="13.5" customHeight="1">
      <c r="B84" s="257" t="s">
        <v>120</v>
      </c>
      <c r="C84" s="60">
        <v>22.106299609999997</v>
      </c>
      <c r="D84" s="61">
        <v>108.17625826815495</v>
      </c>
      <c r="E84" s="39">
        <v>21.98196484</v>
      </c>
      <c r="F84" s="47">
        <v>28.50237668934</v>
      </c>
      <c r="G84" s="47">
        <v>44.778779630549998</v>
      </c>
      <c r="H84" s="118">
        <v>157.10542358840354</v>
      </c>
      <c r="I84" s="118">
        <v>202.56117224745242</v>
      </c>
      <c r="J84" s="119">
        <v>22.672480020550001</v>
      </c>
      <c r="K84" s="181"/>
    </row>
    <row r="85" spans="2:11" ht="13.5" customHeight="1">
      <c r="B85" s="262" t="s">
        <v>121</v>
      </c>
      <c r="C85" s="60">
        <v>17.462348876510003</v>
      </c>
      <c r="D85" s="61">
        <v>91.805810439096703</v>
      </c>
      <c r="E85" s="39">
        <v>16.381954</v>
      </c>
      <c r="F85" s="47">
        <v>23.341702695999999</v>
      </c>
      <c r="G85" s="47">
        <v>37.87291220929</v>
      </c>
      <c r="H85" s="118">
        <v>162.25428239980184</v>
      </c>
      <c r="I85" s="118">
        <v>216.88326397049528</v>
      </c>
      <c r="J85" s="119">
        <v>20.410563332779997</v>
      </c>
      <c r="K85" s="181"/>
    </row>
    <row r="86" spans="2:11" ht="13.5" customHeight="1">
      <c r="B86" s="257" t="s">
        <v>122</v>
      </c>
      <c r="C86" s="60">
        <v>34.81796868</v>
      </c>
      <c r="D86" s="61">
        <v>128.6714644452347</v>
      </c>
      <c r="E86" s="39">
        <v>13.95263529</v>
      </c>
      <c r="F86" s="46">
        <v>47.745364867799999</v>
      </c>
      <c r="G86" s="46">
        <v>46.550736921759999</v>
      </c>
      <c r="H86" s="29">
        <v>97.497918490417334</v>
      </c>
      <c r="I86" s="118">
        <v>133.69745188064201</v>
      </c>
      <c r="J86" s="119">
        <v>11.732768241759999</v>
      </c>
      <c r="K86" s="181"/>
    </row>
    <row r="87" spans="2:11" ht="13.5" customHeight="1">
      <c r="B87" s="257" t="s">
        <v>123</v>
      </c>
      <c r="C87" s="60">
        <v>12.288257890000001</v>
      </c>
      <c r="D87" s="61">
        <v>86.504143148940187</v>
      </c>
      <c r="E87" s="39">
        <v>11.154894374</v>
      </c>
      <c r="F87" s="46">
        <v>13.66714794348</v>
      </c>
      <c r="G87" s="46">
        <v>18.230109401329997</v>
      </c>
      <c r="H87" s="29">
        <v>133.38634714952937</v>
      </c>
      <c r="I87" s="118">
        <v>148.35389657768644</v>
      </c>
      <c r="J87" s="119">
        <v>5.9418515113299968</v>
      </c>
      <c r="K87" s="181"/>
    </row>
    <row r="88" spans="2:11" ht="13.5" customHeight="1" thickBot="1">
      <c r="B88" s="263" t="s">
        <v>124</v>
      </c>
      <c r="C88" s="60">
        <v>3.8497006199999966</v>
      </c>
      <c r="D88" s="61">
        <v>46.526014194764699</v>
      </c>
      <c r="E88" s="39">
        <v>8.9091243940000009</v>
      </c>
      <c r="F88" s="46">
        <v>20.37734769910001</v>
      </c>
      <c r="G88" s="46">
        <v>6.6507946116500207</v>
      </c>
      <c r="H88" s="29">
        <v>32.638176026921109</v>
      </c>
      <c r="I88" s="118">
        <v>172.76134609267427</v>
      </c>
      <c r="J88" s="119">
        <v>2.8010939916500242</v>
      </c>
      <c r="K88" s="181"/>
    </row>
    <row r="89" spans="2:11" ht="15.75" customHeight="1" thickBot="1">
      <c r="B89" s="157" t="s">
        <v>125</v>
      </c>
      <c r="C89" s="178">
        <v>-77.782245250019969</v>
      </c>
      <c r="D89" s="156">
        <v>69.44843326080661</v>
      </c>
      <c r="E89" s="68">
        <v>-100</v>
      </c>
      <c r="F89" s="71">
        <v>-100</v>
      </c>
      <c r="G89" s="71">
        <v>-62.804198326500227</v>
      </c>
      <c r="H89" s="171">
        <v>62.804198326500227</v>
      </c>
      <c r="I89" s="171">
        <v>80.74361716433495</v>
      </c>
      <c r="J89" s="110">
        <v>14.978046923519742</v>
      </c>
      <c r="K89" s="199"/>
    </row>
    <row r="90" spans="2:11" ht="12.75" customHeight="1">
      <c r="B90" s="120" t="s">
        <v>69</v>
      </c>
      <c r="C90" s="121"/>
      <c r="D90" s="122"/>
      <c r="E90" s="63"/>
      <c r="F90" s="63"/>
      <c r="G90" s="63"/>
      <c r="H90" s="64"/>
      <c r="I90" s="64"/>
      <c r="J90" s="64"/>
      <c r="K90" s="64"/>
    </row>
    <row r="91" spans="2:11" ht="12.75" customHeight="1">
      <c r="B91" s="120" t="s">
        <v>54</v>
      </c>
      <c r="C91" s="121"/>
      <c r="D91" s="122"/>
      <c r="E91" s="63"/>
      <c r="F91" s="63"/>
      <c r="G91" s="63"/>
      <c r="H91" s="64"/>
      <c r="I91" s="64"/>
      <c r="J91" s="64"/>
      <c r="K91" s="64"/>
    </row>
    <row r="92" spans="2:11" ht="12.75" customHeight="1">
      <c r="B92" s="120" t="s">
        <v>50</v>
      </c>
      <c r="C92" s="121"/>
      <c r="D92" s="122"/>
      <c r="E92" s="63"/>
      <c r="F92" s="63"/>
      <c r="G92" s="63"/>
      <c r="H92" s="64"/>
      <c r="I92" s="64"/>
      <c r="J92" s="64"/>
      <c r="K92" s="64"/>
    </row>
    <row r="93" spans="2:11" ht="12.75" customHeight="1">
      <c r="B93" s="65"/>
      <c r="C93" s="184"/>
      <c r="D93" s="122"/>
      <c r="E93" s="63"/>
      <c r="F93" s="63"/>
      <c r="G93" s="63"/>
      <c r="H93" s="64"/>
      <c r="I93" s="64"/>
      <c r="J93" s="64"/>
      <c r="K93" s="64"/>
    </row>
    <row r="94" spans="2:8" ht="12.75" customHeight="1">
      <c r="B94" s="120"/>
      <c r="C94" s="242"/>
      <c r="D94" s="14"/>
      <c r="E94" s="17"/>
      <c r="F94" s="18"/>
      <c r="G94" s="18"/>
      <c r="H94" s="9"/>
    </row>
    <row r="95" spans="2:11" ht="12.75" customHeight="1">
      <c r="B95" s="206"/>
      <c r="C95" s="207"/>
      <c r="D95" s="14"/>
      <c r="E95" s="17"/>
      <c r="F95" s="18"/>
      <c r="G95" s="18"/>
      <c r="H95" s="9"/>
      <c r="I95" s="9"/>
      <c r="J95" s="9"/>
      <c r="K95" s="9"/>
    </row>
    <row r="96" spans="2:11" ht="12.75">
      <c r="B96" s="206"/>
      <c r="C96" s="174"/>
      <c r="D96" s="9"/>
      <c r="E96" s="18"/>
      <c r="F96" s="18"/>
      <c r="G96" s="9"/>
      <c r="H96" s="9"/>
      <c r="I96" s="9"/>
      <c r="J96" s="167"/>
      <c r="K96" s="167"/>
    </row>
    <row r="97" ht="12.75">
      <c r="C97" s="174"/>
    </row>
    <row r="98" spans="2:11" ht="12.75">
      <c r="B98" s="9"/>
      <c r="C98" s="14"/>
      <c r="D98" s="14"/>
      <c r="E98" s="17"/>
      <c r="F98" s="18"/>
      <c r="G98" s="19"/>
      <c r="J98" s="20"/>
      <c r="K98" s="20"/>
    </row>
    <row r="99" spans="3:6" ht="12.75">
      <c r="C99" s="9"/>
      <c r="D99" s="9"/>
      <c r="E99" s="9"/>
      <c r="F99" s="18"/>
    </row>
    <row r="102" ht="12.75">
      <c r="G102" s="62"/>
    </row>
  </sheetData>
  <mergeCells count="5">
    <mergeCell ref="B2:G2"/>
    <mergeCell ref="C4:D4"/>
    <mergeCell ref="E4:J4"/>
    <mergeCell ref="E53:J53"/>
    <mergeCell ref="C53:D53"/>
  </mergeCells>
  <pageMargins left="0.551181102362205" right="0.236220472440945" top="0.49" bottom="0.5" header="0.196850393700787" footer="0.236220472440945"/>
  <pageSetup fitToHeight="2" orientation="landscape" paperSize="9" scale="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GridLines="0" workbookViewId="0" topLeftCell="A1">
      <selection pane="topLeft" activeCell="B4" sqref="B4"/>
    </sheetView>
  </sheetViews>
  <sheetFormatPr defaultRowHeight="12.75"/>
  <cols>
    <col min="1" max="1" width="9.14285714285714" style="108"/>
    <col min="2" max="2" width="34.1428571428571" style="108" customWidth="1"/>
    <col min="3" max="3" width="9" style="108" customWidth="1"/>
    <col min="4" max="4" width="7.71428571428571" style="108" customWidth="1"/>
    <col min="5" max="5" width="5.71428571428571" style="108" bestFit="1" customWidth="1"/>
    <col min="6" max="6" width="9.14285714285714" style="108" customWidth="1"/>
    <col min="7" max="7" width="8.85714285714286" style="108" customWidth="1"/>
    <col min="8" max="8" width="5.71428571428571" style="108" bestFit="1" customWidth="1"/>
    <col min="9" max="9" width="8.85714285714286" style="108" bestFit="1" customWidth="1"/>
    <col min="10" max="10" width="9.57142857142857" style="108" customWidth="1"/>
    <col min="11" max="11" width="5.71428571428571" style="108" bestFit="1" customWidth="1"/>
    <col min="12" max="15" width="8.85714285714286" style="108" customWidth="1"/>
    <col min="16" max="16384" width="9.14285714285714" style="108"/>
  </cols>
  <sheetData>
    <row r="1" ht="12.75">
      <c r="B1" s="107"/>
    </row>
    <row r="3" spans="2:12" ht="12.7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12.75">
      <c r="B4" s="107"/>
    </row>
    <row r="5" spans="2:15" ht="17.25" customHeight="1">
      <c r="B5" s="280" t="s">
        <v>64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</row>
    <row r="6" spans="14:15" ht="12.75" customHeight="1" thickBot="1">
      <c r="N6" s="127"/>
      <c r="O6" s="213" t="s">
        <v>29</v>
      </c>
    </row>
    <row r="7" spans="2:15" ht="12.75">
      <c r="B7" s="128"/>
      <c r="C7" s="285" t="s">
        <v>35</v>
      </c>
      <c r="D7" s="286"/>
      <c r="E7" s="287"/>
      <c r="F7" s="285" t="s">
        <v>48</v>
      </c>
      <c r="G7" s="286"/>
      <c r="H7" s="287"/>
      <c r="I7" s="285" t="s">
        <v>57</v>
      </c>
      <c r="J7" s="286"/>
      <c r="K7" s="287"/>
      <c r="L7" s="288" t="s">
        <v>58</v>
      </c>
      <c r="M7" s="289"/>
      <c r="N7" s="290" t="s">
        <v>59</v>
      </c>
      <c r="O7" s="289"/>
    </row>
    <row r="8" spans="2:15" ht="12.75">
      <c r="B8" s="191"/>
      <c r="C8" s="136" t="s">
        <v>0</v>
      </c>
      <c r="D8" s="134" t="s">
        <v>36</v>
      </c>
      <c r="E8" s="135" t="s">
        <v>2</v>
      </c>
      <c r="F8" s="136" t="s">
        <v>0</v>
      </c>
      <c r="G8" s="134" t="s">
        <v>36</v>
      </c>
      <c r="H8" s="135" t="s">
        <v>2</v>
      </c>
      <c r="I8" s="136" t="s">
        <v>0</v>
      </c>
      <c r="J8" s="134" t="s">
        <v>36</v>
      </c>
      <c r="K8" s="135" t="s">
        <v>2</v>
      </c>
      <c r="L8" s="281" t="s">
        <v>60</v>
      </c>
      <c r="M8" s="282"/>
      <c r="N8" s="283" t="s">
        <v>61</v>
      </c>
      <c r="O8" s="284"/>
    </row>
    <row r="9" spans="2:15" ht="13.5" thickBot="1">
      <c r="B9" s="191"/>
      <c r="C9" s="138" t="s">
        <v>37</v>
      </c>
      <c r="D9" s="214" t="s">
        <v>70</v>
      </c>
      <c r="E9" s="137" t="s">
        <v>5</v>
      </c>
      <c r="F9" s="138" t="s">
        <v>37</v>
      </c>
      <c r="G9" s="214" t="s">
        <v>71</v>
      </c>
      <c r="H9" s="137" t="s">
        <v>5</v>
      </c>
      <c r="I9" s="138" t="s">
        <v>37</v>
      </c>
      <c r="J9" s="214" t="s">
        <v>72</v>
      </c>
      <c r="K9" s="137" t="s">
        <v>5</v>
      </c>
      <c r="L9" s="225" t="s">
        <v>47</v>
      </c>
      <c r="M9" s="226" t="s">
        <v>52</v>
      </c>
      <c r="N9" s="225" t="s">
        <v>47</v>
      </c>
      <c r="O9" s="226" t="s">
        <v>52</v>
      </c>
    </row>
    <row r="10" spans="2:15" ht="13.5" thickBot="1">
      <c r="B10" s="191"/>
      <c r="C10" s="216">
        <v>1</v>
      </c>
      <c r="D10" s="215">
        <v>2</v>
      </c>
      <c r="E10" s="222">
        <v>3</v>
      </c>
      <c r="F10" s="216">
        <v>4</v>
      </c>
      <c r="G10" s="215">
        <v>5</v>
      </c>
      <c r="H10" s="222">
        <v>6</v>
      </c>
      <c r="I10" s="216">
        <v>7</v>
      </c>
      <c r="J10" s="215">
        <v>8</v>
      </c>
      <c r="K10" s="222">
        <v>9</v>
      </c>
      <c r="L10" s="129" t="s">
        <v>38</v>
      </c>
      <c r="M10" s="222" t="s">
        <v>39</v>
      </c>
      <c r="N10" s="227" t="s">
        <v>40</v>
      </c>
      <c r="O10" s="222" t="s">
        <v>41</v>
      </c>
    </row>
    <row r="11" spans="2:15" ht="4.5" customHeight="1">
      <c r="B11" s="128"/>
      <c r="C11" s="228"/>
      <c r="D11" s="229"/>
      <c r="E11" s="230"/>
      <c r="F11" s="228"/>
      <c r="G11" s="229"/>
      <c r="H11" s="230"/>
      <c r="I11" s="228"/>
      <c r="J11" s="229"/>
      <c r="K11" s="230"/>
      <c r="L11" s="217"/>
      <c r="M11" s="231"/>
      <c r="N11" s="232"/>
      <c r="O11" s="233"/>
    </row>
    <row r="12" spans="2:15" ht="12.75">
      <c r="B12" s="172" t="s">
        <v>62</v>
      </c>
      <c r="C12" s="237"/>
      <c r="D12" s="236">
        <v>1294.9440373791101</v>
      </c>
      <c r="E12" s="238"/>
      <c r="F12" s="237"/>
      <c r="G12" s="236">
        <v>1340.4899164097501</v>
      </c>
      <c r="H12" s="238"/>
      <c r="I12" s="237"/>
      <c r="J12" s="236">
        <v>1412.6760226634099</v>
      </c>
      <c r="K12" s="238"/>
      <c r="L12" s="239">
        <v>45.545879030639981</v>
      </c>
      <c r="M12" s="238">
        <v>72.186106253659773</v>
      </c>
      <c r="N12" s="240">
        <v>103.5172082897746</v>
      </c>
      <c r="O12" s="241">
        <v>105.38505402912665</v>
      </c>
    </row>
    <row r="13" spans="2:15" ht="18" customHeight="1">
      <c r="B13" s="264" t="s">
        <v>126</v>
      </c>
      <c r="C13" s="141">
        <v>755.32741399999998</v>
      </c>
      <c r="D13" s="142">
        <v>750.6951324557001</v>
      </c>
      <c r="E13" s="211">
        <v>99.386718731712833</v>
      </c>
      <c r="F13" s="141">
        <v>769.53699100000006</v>
      </c>
      <c r="G13" s="142">
        <v>779.59172635092011</v>
      </c>
      <c r="H13" s="211">
        <v>101.30659545525604</v>
      </c>
      <c r="I13" s="141">
        <v>790.08475800000019</v>
      </c>
      <c r="J13" s="142">
        <v>818.75195689845998</v>
      </c>
      <c r="K13" s="211">
        <v>103.62837007146261</v>
      </c>
      <c r="L13" s="143">
        <v>28.896593895220008</v>
      </c>
      <c r="M13" s="183">
        <v>39.160230547539868</v>
      </c>
      <c r="N13" s="218">
        <v>103.8493114775758</v>
      </c>
      <c r="O13" s="140">
        <v>105.02317164534819</v>
      </c>
    </row>
    <row r="14" spans="2:15" ht="6" customHeight="1">
      <c r="B14" s="202"/>
      <c r="C14" s="139"/>
      <c r="D14" s="219"/>
      <c r="E14" s="144"/>
      <c r="F14" s="139"/>
      <c r="G14" s="219"/>
      <c r="H14" s="144"/>
      <c r="I14" s="139"/>
      <c r="J14" s="219"/>
      <c r="K14" s="144"/>
      <c r="L14" s="143"/>
      <c r="M14" s="183"/>
      <c r="N14" s="220"/>
      <c r="O14" s="140"/>
    </row>
    <row r="15" spans="2:16" ht="12.75">
      <c r="B15" s="265" t="s">
        <v>127</v>
      </c>
      <c r="C15" s="141">
        <v>297.29999999999995</v>
      </c>
      <c r="D15" s="142">
        <v>308.46235139381997</v>
      </c>
      <c r="E15" s="211">
        <v>103.75457497269424</v>
      </c>
      <c r="F15" s="141">
        <v>306.70</v>
      </c>
      <c r="G15" s="142">
        <v>322.87934184128</v>
      </c>
      <c r="H15" s="211">
        <v>105.27529893748941</v>
      </c>
      <c r="I15" s="141">
        <v>321.60000000000002</v>
      </c>
      <c r="J15" s="142">
        <v>331.83626592822998</v>
      </c>
      <c r="K15" s="211">
        <v>103.18291851002175</v>
      </c>
      <c r="L15" s="143">
        <v>14.416990447460023</v>
      </c>
      <c r="M15" s="183">
        <v>8.9569240869499822</v>
      </c>
      <c r="N15" s="218">
        <v>104.67382498457765</v>
      </c>
      <c r="O15" s="140">
        <v>102.77407778270093</v>
      </c>
      <c r="P15" s="109"/>
    </row>
    <row r="16" spans="2:16" ht="12.75">
      <c r="B16" s="265" t="s">
        <v>128</v>
      </c>
      <c r="C16" s="141">
        <v>149.50</v>
      </c>
      <c r="D16" s="142">
        <v>143.41664695766002</v>
      </c>
      <c r="E16" s="211">
        <v>95.930867530207379</v>
      </c>
      <c r="F16" s="141">
        <v>146.90</v>
      </c>
      <c r="G16" s="142">
        <v>141.30884402677003</v>
      </c>
      <c r="H16" s="211">
        <v>96.193903353825746</v>
      </c>
      <c r="I16" s="141">
        <v>142.60</v>
      </c>
      <c r="J16" s="142">
        <v>150.49856903301</v>
      </c>
      <c r="K16" s="211">
        <v>105.53896846634643</v>
      </c>
      <c r="L16" s="143">
        <v>-2.1078029308899886</v>
      </c>
      <c r="M16" s="183">
        <v>9.1897250062399678</v>
      </c>
      <c r="N16" s="218">
        <v>98.530294093744743</v>
      </c>
      <c r="O16" s="140">
        <v>106.50329076678247</v>
      </c>
      <c r="P16" s="109"/>
    </row>
    <row r="17" spans="2:16" ht="12.75">
      <c r="B17" s="265" t="s">
        <v>129</v>
      </c>
      <c r="C17" s="141">
        <v>124.89999999999999</v>
      </c>
      <c r="D17" s="142">
        <v>120.71702750111001</v>
      </c>
      <c r="E17" s="211">
        <v>96.650942755092089</v>
      </c>
      <c r="F17" s="141">
        <v>122.10000000000001</v>
      </c>
      <c r="G17" s="142">
        <v>132.40447530564001</v>
      </c>
      <c r="H17" s="211">
        <v>108.43937371469288</v>
      </c>
      <c r="I17" s="141">
        <v>131.90</v>
      </c>
      <c r="J17" s="142">
        <v>147.51131943583999</v>
      </c>
      <c r="K17" s="211">
        <v>111.83572360564062</v>
      </c>
      <c r="L17" s="143">
        <v>11.687447804529995</v>
      </c>
      <c r="M17" s="183">
        <v>15.106844130199988</v>
      </c>
      <c r="N17" s="218">
        <v>109.68168952339596</v>
      </c>
      <c r="O17" s="140">
        <v>111.40961745841871</v>
      </c>
      <c r="P17" s="109"/>
    </row>
    <row r="18" spans="2:16" ht="12.75">
      <c r="B18" s="265" t="s">
        <v>130</v>
      </c>
      <c r="C18" s="141">
        <v>147.69999999999999</v>
      </c>
      <c r="D18" s="142">
        <v>141.63742904173998</v>
      </c>
      <c r="E18" s="211">
        <v>95.895348030968179</v>
      </c>
      <c r="F18" s="141">
        <v>157.50</v>
      </c>
      <c r="G18" s="142">
        <v>146.79832651966998</v>
      </c>
      <c r="H18" s="211">
        <v>93.205286679155535</v>
      </c>
      <c r="I18" s="141">
        <v>157.80000000000001</v>
      </c>
      <c r="J18" s="142">
        <v>154.35094805387001</v>
      </c>
      <c r="K18" s="211">
        <v>97.814289007522177</v>
      </c>
      <c r="L18" s="143">
        <v>5.160897477930007</v>
      </c>
      <c r="M18" s="183">
        <v>7.5526215342000285</v>
      </c>
      <c r="N18" s="218">
        <v>103.64373846153978</v>
      </c>
      <c r="O18" s="140">
        <v>105.14489620778342</v>
      </c>
      <c r="P18" s="109"/>
    </row>
    <row r="19" spans="2:15" ht="12.75">
      <c r="B19" s="266" t="s">
        <v>84</v>
      </c>
      <c r="C19" s="204">
        <v>13.40</v>
      </c>
      <c r="D19" s="205">
        <v>12.822612068329999</v>
      </c>
      <c r="E19" s="212">
        <v>95.691134838283588</v>
      </c>
      <c r="F19" s="204">
        <v>13.30</v>
      </c>
      <c r="G19" s="205">
        <v>14.80353757682</v>
      </c>
      <c r="H19" s="212">
        <v>111.3047938106767</v>
      </c>
      <c r="I19" s="204">
        <v>13.50</v>
      </c>
      <c r="J19" s="205">
        <v>15.727839408760001</v>
      </c>
      <c r="K19" s="212">
        <v>116.50251413896298</v>
      </c>
      <c r="L19" s="209">
        <v>1.9809255084900013</v>
      </c>
      <c r="M19" s="210">
        <v>0.92430183194000115</v>
      </c>
      <c r="N19" s="234">
        <v>115.44868937728063</v>
      </c>
      <c r="O19" s="203">
        <v>106.24379022340788</v>
      </c>
    </row>
    <row r="20" spans="2:15" ht="12.75">
      <c r="B20" s="266" t="s">
        <v>85</v>
      </c>
      <c r="C20" s="204">
        <v>128.90</v>
      </c>
      <c r="D20" s="205">
        <v>126.13446352392999</v>
      </c>
      <c r="E20" s="212">
        <v>97.854510103902243</v>
      </c>
      <c r="F20" s="204">
        <v>137.90</v>
      </c>
      <c r="G20" s="205">
        <v>130.86671312761999</v>
      </c>
      <c r="H20" s="212">
        <v>94.899719454401733</v>
      </c>
      <c r="I20" s="204">
        <v>137.90</v>
      </c>
      <c r="J20" s="205">
        <v>136.12494434441001</v>
      </c>
      <c r="K20" s="212">
        <v>98.712795028578682</v>
      </c>
      <c r="L20" s="209">
        <v>4.7322496036899935</v>
      </c>
      <c r="M20" s="210">
        <v>5.2582312167900227</v>
      </c>
      <c r="N20" s="234">
        <v>103.75174989569143</v>
      </c>
      <c r="O20" s="203">
        <v>104.01800510696884</v>
      </c>
    </row>
    <row r="21" spans="2:15" ht="12.75">
      <c r="B21" s="266" t="s">
        <v>86</v>
      </c>
      <c r="C21" s="204">
        <v>5.40</v>
      </c>
      <c r="D21" s="205">
        <v>2.6803534494799997</v>
      </c>
      <c r="E21" s="212">
        <v>49.636174990370371</v>
      </c>
      <c r="F21" s="204">
        <v>6.30</v>
      </c>
      <c r="G21" s="205">
        <v>1.1280758152299999</v>
      </c>
      <c r="H21" s="212">
        <v>17.905965321111108</v>
      </c>
      <c r="I21" s="204">
        <v>6.40</v>
      </c>
      <c r="J21" s="205">
        <v>2.4981643006999996</v>
      </c>
      <c r="K21" s="212">
        <v>39.033817198437497</v>
      </c>
      <c r="L21" s="209">
        <v>-1.5522776342499998</v>
      </c>
      <c r="M21" s="210">
        <v>1.3700884854699997</v>
      </c>
      <c r="N21" s="234">
        <v>42.086830580080829</v>
      </c>
      <c r="O21" s="203">
        <v>221.45358201750446</v>
      </c>
    </row>
    <row r="22" spans="2:15" ht="12.75">
      <c r="B22" s="265" t="s">
        <v>131</v>
      </c>
      <c r="C22" s="141">
        <v>5.40</v>
      </c>
      <c r="D22" s="142">
        <v>5.2730899999999998</v>
      </c>
      <c r="E22" s="211">
        <v>97.649814814814803</v>
      </c>
      <c r="F22" s="141">
        <v>5.20</v>
      </c>
      <c r="G22" s="142">
        <v>5.5386240000000004</v>
      </c>
      <c r="H22" s="211">
        <v>106.512</v>
      </c>
      <c r="I22" s="141">
        <v>5.40</v>
      </c>
      <c r="J22" s="142">
        <v>5.8135870000000001</v>
      </c>
      <c r="K22" s="211">
        <v>107.65901851851851</v>
      </c>
      <c r="L22" s="143">
        <v>0.2655340000000006</v>
      </c>
      <c r="M22" s="183">
        <v>0.27496299999999962</v>
      </c>
      <c r="N22" s="218">
        <v>105.03564323764624</v>
      </c>
      <c r="O22" s="140">
        <v>104.964464097942</v>
      </c>
    </row>
    <row r="23" spans="2:15" ht="12.75">
      <c r="B23" s="265" t="s">
        <v>132</v>
      </c>
      <c r="C23" s="141">
        <v>9</v>
      </c>
      <c r="D23" s="142">
        <v>9.8473819999999996</v>
      </c>
      <c r="E23" s="211">
        <v>109.41535555555555</v>
      </c>
      <c r="F23" s="141">
        <v>9.8000000000000007</v>
      </c>
      <c r="G23" s="142">
        <v>9.9096410000000006</v>
      </c>
      <c r="H23" s="211">
        <v>101.11878571428572</v>
      </c>
      <c r="I23" s="141">
        <v>10.10</v>
      </c>
      <c r="J23" s="142">
        <v>10.313370000000001</v>
      </c>
      <c r="K23" s="211">
        <v>102.11257425742575</v>
      </c>
      <c r="L23" s="143">
        <v>0.062259000000000952</v>
      </c>
      <c r="M23" s="183">
        <v>0.40372900000000023</v>
      </c>
      <c r="N23" s="218">
        <v>100.63223910680017</v>
      </c>
      <c r="O23" s="140">
        <v>104.07410318900554</v>
      </c>
    </row>
    <row r="24" spans="2:15" ht="12.75">
      <c r="B24" s="265" t="s">
        <v>133</v>
      </c>
      <c r="C24" s="141">
        <v>9.6999999999999993</v>
      </c>
      <c r="D24" s="142">
        <v>9.0781266371399987</v>
      </c>
      <c r="E24" s="211">
        <v>93.588934403505149</v>
      </c>
      <c r="F24" s="141">
        <v>9.90</v>
      </c>
      <c r="G24" s="142">
        <v>9.4187562712399995</v>
      </c>
      <c r="H24" s="211">
        <v>95.138952234747464</v>
      </c>
      <c r="I24" s="141">
        <v>9.50</v>
      </c>
      <c r="J24" s="142">
        <v>6.78946724532</v>
      </c>
      <c r="K24" s="211">
        <v>71.46807626652631</v>
      </c>
      <c r="L24" s="143">
        <v>0.3406296341000008</v>
      </c>
      <c r="M24" s="183">
        <v>-2.6292890259199995</v>
      </c>
      <c r="N24" s="218">
        <v>103.75220183321119</v>
      </c>
      <c r="O24" s="140">
        <v>72.084541204782155</v>
      </c>
    </row>
    <row r="25" spans="2:15" ht="12.75">
      <c r="B25" s="267" t="s">
        <v>134</v>
      </c>
      <c r="C25" s="141">
        <v>3.90</v>
      </c>
      <c r="D25" s="142">
        <v>4.0931562499999998</v>
      </c>
      <c r="E25" s="211">
        <v>104.95272435897436</v>
      </c>
      <c r="F25" s="141">
        <v>3.90</v>
      </c>
      <c r="G25" s="142">
        <v>3.5611043680000001</v>
      </c>
      <c r="H25" s="211">
        <v>91.310368410256416</v>
      </c>
      <c r="I25" s="141">
        <v>4.0999999999999996</v>
      </c>
      <c r="J25" s="142">
        <v>4.0063462530000002</v>
      </c>
      <c r="K25" s="211">
        <v>97.715762268292693</v>
      </c>
      <c r="L25" s="143">
        <v>-0.53205188199999975</v>
      </c>
      <c r="M25" s="183">
        <v>0.44524188500000017</v>
      </c>
      <c r="N25" s="218">
        <v>87.001427516968107</v>
      </c>
      <c r="O25" s="140">
        <v>112.50291592127806</v>
      </c>
    </row>
    <row r="26" spans="2:15" ht="12.75">
      <c r="B26" s="265" t="s">
        <v>135</v>
      </c>
      <c r="C26" s="141">
        <v>7.92741399999999</v>
      </c>
      <c r="D26" s="142">
        <v>8.1699226742299143</v>
      </c>
      <c r="E26" s="211">
        <v>103.05911453886381</v>
      </c>
      <c r="F26" s="141">
        <v>7.5369910000000635</v>
      </c>
      <c r="G26" s="142">
        <v>7.7726130183200155</v>
      </c>
      <c r="H26" s="211">
        <v>103.12620803607102</v>
      </c>
      <c r="I26" s="141">
        <v>7.0847580000000647</v>
      </c>
      <c r="J26" s="142">
        <v>7.6320839491899584</v>
      </c>
      <c r="K26" s="211">
        <v>107.7254007714856</v>
      </c>
      <c r="L26" s="143">
        <v>-0.39730965590989875</v>
      </c>
      <c r="M26" s="183">
        <v>-0.14052906913005714</v>
      </c>
      <c r="N26" s="218">
        <v>95.136922688838695</v>
      </c>
      <c r="O26" s="140">
        <v>98.191997095457722</v>
      </c>
    </row>
    <row r="27" spans="2:15" ht="6" customHeight="1">
      <c r="B27" s="172"/>
      <c r="C27" s="141"/>
      <c r="D27" s="142"/>
      <c r="E27" s="211"/>
      <c r="F27" s="141"/>
      <c r="G27" s="142"/>
      <c r="H27" s="211"/>
      <c r="I27" s="141"/>
      <c r="J27" s="142"/>
      <c r="K27" s="211"/>
      <c r="L27" s="143"/>
      <c r="M27" s="183"/>
      <c r="N27" s="218"/>
      <c r="O27" s="140"/>
    </row>
    <row r="28" spans="2:15" ht="12.75">
      <c r="B28" s="264" t="s">
        <v>136</v>
      </c>
      <c r="C28" s="235">
        <v>377.77203900000001</v>
      </c>
      <c r="D28" s="243">
        <v>372.18890492341001</v>
      </c>
      <c r="E28" s="221">
        <v>98.522089117191129</v>
      </c>
      <c r="F28" s="235">
        <v>382.881868215</v>
      </c>
      <c r="G28" s="243">
        <v>382.92819005883001</v>
      </c>
      <c r="H28" s="221">
        <v>100.01209820774382</v>
      </c>
      <c r="I28" s="235">
        <v>400.672199847</v>
      </c>
      <c r="J28" s="243">
        <v>404.58406576495003</v>
      </c>
      <c r="K28" s="221">
        <v>100.97632576441384</v>
      </c>
      <c r="L28" s="143">
        <v>10.739285135420005</v>
      </c>
      <c r="M28" s="183">
        <v>21.655875706120014</v>
      </c>
      <c r="N28" s="218">
        <v>102.88543935441329</v>
      </c>
      <c r="O28" s="140">
        <v>105.65533597899726</v>
      </c>
    </row>
    <row r="29" spans="2:15" ht="6" customHeight="1">
      <c r="B29" s="172"/>
      <c r="C29" s="235"/>
      <c r="D29" s="243"/>
      <c r="E29" s="221"/>
      <c r="F29" s="235"/>
      <c r="G29" s="243"/>
      <c r="H29" s="221"/>
      <c r="I29" s="235"/>
      <c r="J29" s="243"/>
      <c r="K29" s="221"/>
      <c r="L29" s="143"/>
      <c r="M29" s="183"/>
      <c r="N29" s="218"/>
      <c r="O29" s="140"/>
    </row>
    <row r="30" spans="2:15" ht="12.75">
      <c r="B30" s="268" t="s">
        <v>137</v>
      </c>
      <c r="C30" s="235"/>
      <c r="D30" s="243">
        <v>172.06</v>
      </c>
      <c r="E30" s="221"/>
      <c r="F30" s="235"/>
      <c r="G30" s="243">
        <v>177.97</v>
      </c>
      <c r="H30" s="221"/>
      <c r="I30" s="235"/>
      <c r="J30" s="243">
        <v>189.34</v>
      </c>
      <c r="K30" s="221"/>
      <c r="L30" s="143">
        <v>5.9099999999999966</v>
      </c>
      <c r="M30" s="183">
        <v>11.370000000000005</v>
      </c>
      <c r="N30" s="218">
        <v>103.43484830872951</v>
      </c>
      <c r="O30" s="140">
        <v>106.388717199528</v>
      </c>
    </row>
    <row r="31" spans="2:15" ht="5.25" customHeight="1" thickBot="1">
      <c r="B31" s="192"/>
      <c r="C31" s="146"/>
      <c r="D31" s="145"/>
      <c r="E31" s="147"/>
      <c r="F31" s="146"/>
      <c r="G31" s="145"/>
      <c r="H31" s="147"/>
      <c r="I31" s="146"/>
      <c r="J31" s="145"/>
      <c r="K31" s="147"/>
      <c r="L31" s="130"/>
      <c r="M31" s="131"/>
      <c r="N31" s="132"/>
      <c r="O31" s="133"/>
    </row>
    <row r="32" ht="12.75">
      <c r="B32" s="173" t="s">
        <v>65</v>
      </c>
    </row>
    <row r="33" ht="12.75">
      <c r="B33" s="173" t="s">
        <v>66</v>
      </c>
    </row>
    <row r="34" ht="12.75">
      <c r="B34" s="173" t="s">
        <v>67</v>
      </c>
    </row>
    <row r="35" ht="12.75">
      <c r="B35" s="244" t="s">
        <v>49</v>
      </c>
    </row>
    <row r="36" ht="12.75">
      <c r="B36" s="193" t="s">
        <v>63</v>
      </c>
    </row>
    <row r="40" spans="7:13" ht="12.75">
      <c r="G40" s="109"/>
      <c r="M40" s="109"/>
    </row>
    <row r="41" ht="12.75">
      <c r="M41" s="109"/>
    </row>
  </sheetData>
  <mergeCells count="8">
    <mergeCell ref="B5:O5"/>
    <mergeCell ref="L8:M8"/>
    <mergeCell ref="N8:O8"/>
    <mergeCell ref="I7:K7"/>
    <mergeCell ref="C7:E7"/>
    <mergeCell ref="F7:H7"/>
    <mergeCell ref="L7:M7"/>
    <mergeCell ref="N7:O7"/>
  </mergeCells>
  <pageMargins left="0.787401575" right="0.787401575" top="1.07" bottom="0.984251969" header="0.4921259845" footer="0.4921259845"/>
  <pageSetup orientation="landscape" paperSize="9" scale="8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2013-01-30T09:39:29Z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01 leden 2014.xls</vt:lpwstr>
  </property>
</Properties>
</file>