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8055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</sheets>
  <definedNames>
    <definedName name="_xlnm.Print_Area" localSheetId="10">'2011'!$A$1:$L$35</definedName>
    <definedName name="_xlnm.Print_Area" localSheetId="9">'2012'!$B$1:$M$69</definedName>
    <definedName name="_xlnm.Print_Area" localSheetId="8">'2013'!$A$1:$L$69</definedName>
    <definedName name="_xlnm.Print_Area" localSheetId="2">'2019'!$B$1:$M$71</definedName>
  </definedNames>
  <calcPr fullCalcOnLoad="1"/>
</workbook>
</file>

<file path=xl/sharedStrings.xml><?xml version="1.0" encoding="utf-8"?>
<sst xmlns="http://schemas.openxmlformats.org/spreadsheetml/2006/main" count="867" uniqueCount="45">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</sst>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198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48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48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48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48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48" applyNumberFormat="1" applyFont="1" applyBorder="1">
      <alignment horizontal="right" vertical="center"/>
    </xf>
    <xf numFmtId="4" fontId="0" fillId="0" borderId="38" xfId="148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67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2" xfId="93"/>
    <cellStyle name="Normální 3" xfId="94"/>
    <cellStyle name="Normální 4" xfId="95"/>
    <cellStyle name="Normální 5" xfId="96"/>
    <cellStyle name="Normální 6" xfId="97"/>
    <cellStyle name="Followed Hyperlink" xfId="98"/>
    <cellStyle name="Poznámka" xfId="99"/>
    <cellStyle name="Poznámka 2" xfId="100"/>
    <cellStyle name="Poznámka 3" xfId="101"/>
    <cellStyle name="Percent" xfId="102"/>
    <cellStyle name="Propojená buňka" xfId="103"/>
    <cellStyle name="Propojená buňka 2" xfId="104"/>
    <cellStyle name="SAPBEXaggData" xfId="105"/>
    <cellStyle name="SAPBEXaggDataEmph" xfId="106"/>
    <cellStyle name="SAPBEXaggItem" xfId="107"/>
    <cellStyle name="SAPBEXaggItemX" xfId="108"/>
    <cellStyle name="SAPBEXexcBad7" xfId="109"/>
    <cellStyle name="SAPBEXexcBad8" xfId="110"/>
    <cellStyle name="SAPBEXexcBad9" xfId="111"/>
    <cellStyle name="SAPBEXexcCritical4" xfId="112"/>
    <cellStyle name="SAPBEXexcCritical5" xfId="113"/>
    <cellStyle name="SAPBEXexcCritical6" xfId="114"/>
    <cellStyle name="SAPBEXexcGood1" xfId="115"/>
    <cellStyle name="SAPBEXexcGood2" xfId="116"/>
    <cellStyle name="SAPBEXexcGood3" xfId="117"/>
    <cellStyle name="SAPBEXfilterDrill" xfId="118"/>
    <cellStyle name="SAPBEXFilterInfo1" xfId="119"/>
    <cellStyle name="SAPBEXFilterInfo2" xfId="120"/>
    <cellStyle name="SAPBEXFilterInfo2 2" xfId="121"/>
    <cellStyle name="SAPBEXFilterInfoHlavicka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0X 2" xfId="130"/>
    <cellStyle name="SAPBEXHLevel1" xfId="131"/>
    <cellStyle name="SAPBEXHLevel1X" xfId="132"/>
    <cellStyle name="SAPBEXHLevel1X 2" xfId="133"/>
    <cellStyle name="SAPBEXHLevel2" xfId="134"/>
    <cellStyle name="SAPBEXHLevel2X" xfId="135"/>
    <cellStyle name="SAPBEXHLevel2X 2" xfId="136"/>
    <cellStyle name="SAPBEXHLevel3" xfId="137"/>
    <cellStyle name="SAPBEXHLevel3X" xfId="138"/>
    <cellStyle name="SAPBEXHLevel3X 2" xfId="139"/>
    <cellStyle name="SAPBEXchaText" xfId="140"/>
    <cellStyle name="SAPBEXinputData" xfId="141"/>
    <cellStyle name="SAPBEXinputData 2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assignedItem" xfId="153"/>
    <cellStyle name="SAPBEXundefined" xfId="154"/>
    <cellStyle name="Sheet Title" xfId="155"/>
    <cellStyle name="Správně" xfId="156"/>
    <cellStyle name="Správně 2" xfId="157"/>
    <cellStyle name="Špatně" xfId="158"/>
    <cellStyle name="Text upozornění" xfId="159"/>
    <cellStyle name="Text upozornění 2" xfId="160"/>
    <cellStyle name="Vstup" xfId="161"/>
    <cellStyle name="Vstup 2" xfId="162"/>
    <cellStyle name="Výpočet" xfId="163"/>
    <cellStyle name="Výpočet 2" xfId="164"/>
    <cellStyle name="Výstup" xfId="165"/>
    <cellStyle name="Výstup 2" xfId="166"/>
    <cellStyle name="Vysvětlující text" xfId="167"/>
    <cellStyle name="Vysvětlující text 2" xfId="168"/>
    <cellStyle name="Zvýraznění 1" xfId="169"/>
    <cellStyle name="Zvýraznění 1 2" xfId="170"/>
    <cellStyle name="Zvýraznění 2" xfId="171"/>
    <cellStyle name="Zvýraznění 2 2" xfId="172"/>
    <cellStyle name="Zvýraznění 3" xfId="173"/>
    <cellStyle name="Zvýraznění 3 2" xfId="174"/>
    <cellStyle name="Zvýraznění 4" xfId="175"/>
    <cellStyle name="Zvýraznění 4 2" xfId="176"/>
    <cellStyle name="Zvýraznění 5" xfId="177"/>
    <cellStyle name="Zvýraznění 5 2" xfId="178"/>
    <cellStyle name="Zvýraznění 6" xfId="179"/>
    <cellStyle name="Zvýraznění 6 2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4"/>
  <sheetViews>
    <sheetView tabSelected="1" workbookViewId="0" topLeftCell="B22">
      <selection activeCell="L68" sqref="L68"/>
    </sheetView>
  </sheetViews>
  <sheetFormatPr defaultColWidth="9.140625" defaultRowHeight="12.75"/>
  <cols>
    <col min="2" max="2" width="20.7109375" style="0" customWidth="1"/>
    <col min="3" max="13" width="10.28125" style="0" customWidth="1"/>
    <col min="15" max="15" width="9.140625" style="0" hidden="1" customWidth="1"/>
    <col min="18" max="18" width="9.7109375" style="0" bestFit="1" customWidth="1"/>
  </cols>
  <sheetData>
    <row r="1" spans="2:13" ht="12.75">
      <c r="B1" s="192" t="s">
        <v>42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>
        <v>352489.13</v>
      </c>
      <c r="H5" s="100"/>
      <c r="I5" s="181">
        <v>443047.36151536</v>
      </c>
      <c r="J5" s="102">
        <v>513893.24826084</v>
      </c>
      <c r="K5" s="102">
        <v>548115.69659332</v>
      </c>
      <c r="L5" s="102"/>
      <c r="M5" s="103"/>
      <c r="O5">
        <v>313698.16540667</v>
      </c>
      <c r="R5" s="173"/>
      <c r="V5" s="173"/>
    </row>
    <row r="6" spans="2:22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>
        <v>300694.29</v>
      </c>
      <c r="H6" s="100"/>
      <c r="I6" s="102">
        <v>403634.37219729</v>
      </c>
      <c r="J6" s="102">
        <v>469147.87054341</v>
      </c>
      <c r="K6" s="102">
        <v>508434.01407672</v>
      </c>
      <c r="L6" s="102"/>
      <c r="M6" s="103"/>
      <c r="O6">
        <v>292258.83745655</v>
      </c>
      <c r="R6" s="173"/>
      <c r="V6" s="173"/>
    </row>
    <row r="7" spans="2:22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>
        <f>SUM(G5-G6)</f>
        <v>51794.840000000026</v>
      </c>
      <c r="H7" s="107"/>
      <c r="I7" s="108">
        <v>39412.98931807</v>
      </c>
      <c r="J7" s="108">
        <v>44745.37771743</v>
      </c>
      <c r="K7" s="108">
        <v>39681.6825166</v>
      </c>
      <c r="L7" s="108"/>
      <c r="M7" s="109"/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277690.59764584</v>
      </c>
      <c r="E8" s="186"/>
      <c r="F8" s="186"/>
      <c r="G8" s="186">
        <v>305297.97</v>
      </c>
      <c r="H8" s="187"/>
      <c r="I8" s="188"/>
      <c r="J8" s="188">
        <v>300716.22666508</v>
      </c>
      <c r="K8" s="188"/>
      <c r="L8" s="188"/>
      <c r="M8" s="189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>
        <v>172007.11</v>
      </c>
      <c r="H11" s="100"/>
      <c r="I11" s="102">
        <v>195834.39680321</v>
      </c>
      <c r="J11" s="102">
        <v>231857.34657739</v>
      </c>
      <c r="K11" s="102">
        <v>241101.27948889</v>
      </c>
      <c r="L11" s="102"/>
      <c r="M11" s="103"/>
      <c r="O11">
        <v>151071.39511152</v>
      </c>
      <c r="R11" s="173"/>
      <c r="V11" s="173"/>
    </row>
    <row r="12" spans="2:22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>
        <v>145870.74</v>
      </c>
      <c r="H12" s="100"/>
      <c r="I12" s="102">
        <v>189828.34282169</v>
      </c>
      <c r="J12" s="102">
        <v>224388.46279404</v>
      </c>
      <c r="K12" s="102">
        <v>234056.85385187</v>
      </c>
      <c r="L12" s="102"/>
      <c r="M12" s="103"/>
      <c r="O12">
        <v>138402.12103358</v>
      </c>
      <c r="R12" s="173"/>
      <c r="V12" s="173"/>
    </row>
    <row r="13" spans="2:22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>
        <f>SUM(G11-G12)</f>
        <v>26136.369999999995</v>
      </c>
      <c r="H13" s="107"/>
      <c r="I13" s="108">
        <v>6006.05398152</v>
      </c>
      <c r="J13" s="108">
        <v>7468.88378335</v>
      </c>
      <c r="K13" s="108">
        <v>7044.42563702</v>
      </c>
      <c r="L13" s="108"/>
      <c r="M13" s="109"/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35923.23678887</v>
      </c>
      <c r="E14" s="186"/>
      <c r="F14" s="186"/>
      <c r="G14" s="186">
        <v>58271.76</v>
      </c>
      <c r="H14" s="187"/>
      <c r="I14" s="188"/>
      <c r="J14" s="188">
        <v>40727.66454327</v>
      </c>
      <c r="K14" s="188"/>
      <c r="L14" s="188"/>
      <c r="M14" s="189"/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>
        <v>183747.92</v>
      </c>
      <c r="H17" s="100"/>
      <c r="I17" s="99">
        <v>251926.80847261</v>
      </c>
      <c r="J17" s="99">
        <v>286860.86442544</v>
      </c>
      <c r="K17" s="99">
        <v>311905.68151703</v>
      </c>
      <c r="L17" s="99"/>
      <c r="M17" s="129"/>
      <c r="O17">
        <v>166256.35464345</v>
      </c>
      <c r="R17" s="173"/>
      <c r="V17" s="173"/>
    </row>
    <row r="18" spans="2:22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>
        <v>158750.81</v>
      </c>
      <c r="H18" s="100"/>
      <c r="I18" s="99">
        <v>219170.57873036</v>
      </c>
      <c r="J18" s="99">
        <v>249950.85011736</v>
      </c>
      <c r="K18" s="99">
        <v>279657.52166623</v>
      </c>
      <c r="L18" s="99"/>
      <c r="M18" s="129"/>
      <c r="O18">
        <v>157883.59672062</v>
      </c>
      <c r="R18" s="173"/>
      <c r="V18" s="173"/>
    </row>
    <row r="19" spans="2:22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>
        <f>SUM(G17-G18)</f>
        <v>24997.110000000015</v>
      </c>
      <c r="H19" s="107"/>
      <c r="I19" s="106">
        <v>32756.22974225</v>
      </c>
      <c r="J19" s="106">
        <v>36910.01430808</v>
      </c>
      <c r="K19" s="106">
        <v>32248.1598508</v>
      </c>
      <c r="L19" s="106"/>
      <c r="M19" s="130"/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239028.07892999</v>
      </c>
      <c r="E20" s="186"/>
      <c r="F20" s="186"/>
      <c r="G20" s="186">
        <v>243996.58</v>
      </c>
      <c r="H20" s="187"/>
      <c r="I20" s="186"/>
      <c r="J20" s="186">
        <v>257241.44305045</v>
      </c>
      <c r="K20" s="186"/>
      <c r="L20" s="186"/>
      <c r="M20" s="190"/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>
        <v>2148.18</v>
      </c>
      <c r="H23" s="138"/>
      <c r="I23" s="139">
        <v>3114.88846856</v>
      </c>
      <c r="J23" s="139">
        <v>3520.86214059</v>
      </c>
      <c r="K23" s="139">
        <v>4016.24999763</v>
      </c>
      <c r="L23" s="139"/>
      <c r="M23" s="140"/>
      <c r="O23">
        <v>2072.29531828</v>
      </c>
      <c r="R23" s="173"/>
      <c r="V23" s="173"/>
    </row>
    <row r="24" spans="2:22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>
        <v>1866.67</v>
      </c>
      <c r="H24" s="138"/>
      <c r="I24" s="139">
        <v>2696.27742919</v>
      </c>
      <c r="J24" s="139">
        <v>3203.10015367</v>
      </c>
      <c r="K24" s="139">
        <v>3663.95187507</v>
      </c>
      <c r="L24" s="139"/>
      <c r="M24" s="140"/>
      <c r="O24">
        <v>1771.33424419</v>
      </c>
      <c r="R24" s="173"/>
      <c r="V24" s="173"/>
    </row>
    <row r="25" spans="2:22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>
        <f>SUM(G23-G24)</f>
        <v>281.50999999999976</v>
      </c>
      <c r="H25" s="107"/>
      <c r="I25" s="108">
        <v>418.61103937</v>
      </c>
      <c r="J25" s="108">
        <v>317.76198692</v>
      </c>
      <c r="K25" s="108">
        <v>352.29812256</v>
      </c>
      <c r="L25" s="108"/>
      <c r="M25" s="109"/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2399.05118786</v>
      </c>
      <c r="E26" s="186"/>
      <c r="F26" s="186"/>
      <c r="G26" s="186">
        <v>2529.68</v>
      </c>
      <c r="H26" s="187"/>
      <c r="I26" s="188"/>
      <c r="J26" s="188">
        <v>2634.63186891</v>
      </c>
      <c r="K26" s="188"/>
      <c r="L26" s="188"/>
      <c r="M26" s="189"/>
      <c r="O26">
        <v>2355.05917801</v>
      </c>
      <c r="R26" s="173"/>
      <c r="V26" s="173"/>
    </row>
    <row r="27" spans="2:22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  <c r="R27" s="173"/>
      <c r="V27" s="173"/>
    </row>
    <row r="28" spans="2:22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  <c r="R28" s="173"/>
      <c r="V28" s="173"/>
    </row>
    <row r="29" spans="2:22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>
        <v>474.85</v>
      </c>
      <c r="H29" s="100"/>
      <c r="I29" s="102">
        <v>490.01051805</v>
      </c>
      <c r="J29" s="102">
        <v>504.69705289</v>
      </c>
      <c r="K29" s="102">
        <v>513.17351271</v>
      </c>
      <c r="L29" s="102"/>
      <c r="M29" s="103"/>
      <c r="O29">
        <v>144.51693671</v>
      </c>
      <c r="R29" s="173"/>
      <c r="V29" s="173"/>
    </row>
    <row r="30" spans="2:22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>
        <v>126.5</v>
      </c>
      <c r="H30" s="100"/>
      <c r="I30" s="102">
        <v>334.50858495</v>
      </c>
      <c r="J30" s="102">
        <v>543.77587164</v>
      </c>
      <c r="K30" s="102">
        <v>561.90769583</v>
      </c>
      <c r="L30" s="102"/>
      <c r="M30" s="103"/>
      <c r="O30">
        <v>119.96599619</v>
      </c>
      <c r="R30" s="173"/>
      <c r="V30" s="173"/>
    </row>
    <row r="31" spans="2:22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>
        <f>SUM(G29-G30)</f>
        <v>348.35</v>
      </c>
      <c r="H31" s="107"/>
      <c r="I31" s="108">
        <v>155.5019331</v>
      </c>
      <c r="J31" s="108">
        <v>-39.07881875</v>
      </c>
      <c r="K31" s="108">
        <v>-48.73418312</v>
      </c>
      <c r="L31" s="108"/>
      <c r="M31" s="109"/>
      <c r="O31">
        <v>24.55094052</v>
      </c>
      <c r="R31" s="173"/>
      <c r="V31" s="173"/>
    </row>
    <row r="32" spans="2:22" ht="14.25" thickBot="1">
      <c r="B32" s="184" t="s">
        <v>43</v>
      </c>
      <c r="C32" s="185"/>
      <c r="D32" s="186">
        <v>340.23073912</v>
      </c>
      <c r="E32" s="186"/>
      <c r="F32" s="186"/>
      <c r="G32" s="186">
        <v>499.96</v>
      </c>
      <c r="H32" s="187"/>
      <c r="I32" s="188"/>
      <c r="J32" s="188">
        <v>112.48720245</v>
      </c>
      <c r="K32" s="188"/>
      <c r="L32" s="188"/>
      <c r="M32" s="189"/>
      <c r="O32">
        <v>120.81774506</v>
      </c>
      <c r="R32" s="173"/>
      <c r="V32" s="173"/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8.25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>
        <f>SUM(G5-O5)</f>
        <v>38790.96459332999</v>
      </c>
      <c r="H44" s="100"/>
      <c r="I44" s="181">
        <v>39651.833244649984</v>
      </c>
      <c r="J44" s="102">
        <v>43795.95205965004</v>
      </c>
      <c r="K44" s="102">
        <v>42337.08</v>
      </c>
      <c r="L44" s="102"/>
      <c r="M44" s="140"/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>
        <f aca="true" t="shared" si="0" ref="G45:G71">SUM(G6-O6)</f>
        <v>8435.452543449996</v>
      </c>
      <c r="H45" s="100"/>
      <c r="I45" s="102">
        <v>20075.760773379996</v>
      </c>
      <c r="J45" s="102">
        <v>23804.31574135</v>
      </c>
      <c r="K45" s="102">
        <v>17976.62</v>
      </c>
      <c r="L45" s="102"/>
      <c r="M45" s="103"/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>
        <f t="shared" si="0"/>
        <v>30355.512049880024</v>
      </c>
      <c r="H46" s="107"/>
      <c r="I46" s="108">
        <v>19576.072471270003</v>
      </c>
      <c r="J46" s="108">
        <v>19991.636318299996</v>
      </c>
      <c r="K46" s="108">
        <v>24360.47</v>
      </c>
      <c r="L46" s="108"/>
      <c r="M46" s="109"/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>
        <v>75181.71314499999</v>
      </c>
      <c r="K47" s="188"/>
      <c r="L47" s="188"/>
      <c r="M47" s="189"/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99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>
        <f t="shared" si="0"/>
        <v>20935.714888479997</v>
      </c>
      <c r="H50" s="100"/>
      <c r="I50" s="102">
        <v>24174.999822910002</v>
      </c>
      <c r="J50" s="102">
        <v>26589.610610050004</v>
      </c>
      <c r="K50" s="102">
        <v>24873.97</v>
      </c>
      <c r="L50" s="102"/>
      <c r="M50" s="103"/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>
        <f t="shared" si="0"/>
        <v>7468.618966419977</v>
      </c>
      <c r="H51" s="100"/>
      <c r="I51" s="102">
        <v>15019.965510459995</v>
      </c>
      <c r="J51" s="102">
        <v>17660.76578262</v>
      </c>
      <c r="K51" s="102">
        <v>13164.77</v>
      </c>
      <c r="L51" s="102"/>
      <c r="M51" s="103"/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>
        <f t="shared" si="0"/>
        <v>13467.095922059996</v>
      </c>
      <c r="H52" s="107"/>
      <c r="I52" s="108">
        <v>9155.03431245</v>
      </c>
      <c r="J52" s="108">
        <v>8928.84482743</v>
      </c>
      <c r="K52" s="108">
        <v>11709.2</v>
      </c>
      <c r="L52" s="108"/>
      <c r="M52" s="109"/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>
        <f>SUM(G14-O14)</f>
        <v>12788.301381670004</v>
      </c>
      <c r="H53" s="187"/>
      <c r="I53" s="188"/>
      <c r="J53" s="188">
        <v>9140.006378170001</v>
      </c>
      <c r="K53" s="188"/>
      <c r="L53" s="188"/>
      <c r="M53" s="189"/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99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99">
        <f t="shared" si="0"/>
        <v>17491.56535655001</v>
      </c>
      <c r="H56" s="100"/>
      <c r="I56" s="99">
        <v>15687.247694219986</v>
      </c>
      <c r="J56" s="99">
        <v>17204.38702581002</v>
      </c>
      <c r="K56" s="99">
        <v>17246.69</v>
      </c>
      <c r="L56" s="99"/>
      <c r="M56" s="129"/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>
        <f t="shared" si="0"/>
        <v>867.2132793799974</v>
      </c>
      <c r="H57" s="100"/>
      <c r="I57" s="99">
        <v>5499.100584700005</v>
      </c>
      <c r="J57" s="99">
        <v>6215.266776900011</v>
      </c>
      <c r="K57" s="99">
        <v>4824.44</v>
      </c>
      <c r="L57" s="99"/>
      <c r="M57" s="129"/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>
        <f t="shared" si="0"/>
        <v>16624.352077170013</v>
      </c>
      <c r="H58" s="107"/>
      <c r="I58" s="106">
        <v>10188.147109520003</v>
      </c>
      <c r="J58" s="106">
        <v>10989.120248909996</v>
      </c>
      <c r="K58" s="106">
        <v>12422.25</v>
      </c>
      <c r="L58" s="106"/>
      <c r="M58" s="130"/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>
        <f>SUM(G20-O20)</f>
        <v>69912.87072427999</v>
      </c>
      <c r="H59" s="187"/>
      <c r="I59" s="186"/>
      <c r="J59" s="186">
        <v>65646.25905277999</v>
      </c>
      <c r="K59" s="186"/>
      <c r="L59" s="186"/>
      <c r="M59" s="190"/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99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99">
        <f t="shared" si="0"/>
        <v>75.88468171999966</v>
      </c>
      <c r="H62" s="138"/>
      <c r="I62" s="139">
        <v>241.99722199999997</v>
      </c>
      <c r="J62" s="139">
        <v>245.12661162999984</v>
      </c>
      <c r="K62" s="139">
        <v>282.29</v>
      </c>
      <c r="L62" s="139"/>
      <c r="M62" s="140"/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99">
        <f t="shared" si="0"/>
        <v>95.33575581000014</v>
      </c>
      <c r="H63" s="138"/>
      <c r="I63" s="139">
        <v>91.14118555999994</v>
      </c>
      <c r="J63" s="139">
        <v>70.26747348000026</v>
      </c>
      <c r="K63" s="139">
        <v>-58.23</v>
      </c>
      <c r="L63" s="139"/>
      <c r="M63" s="140"/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>
        <f t="shared" si="0"/>
        <v>-19.451074090000247</v>
      </c>
      <c r="H64" s="107"/>
      <c r="I64" s="108">
        <v>150.85603644000003</v>
      </c>
      <c r="J64" s="108">
        <v>174.85913815000004</v>
      </c>
      <c r="K64" s="108">
        <v>340.52</v>
      </c>
      <c r="L64" s="108"/>
      <c r="M64" s="109"/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>
        <f t="shared" si="0"/>
        <v>174.62082198999997</v>
      </c>
      <c r="H65" s="187"/>
      <c r="I65" s="188"/>
      <c r="J65" s="188">
        <v>445.3450925299999</v>
      </c>
      <c r="K65" s="188"/>
      <c r="L65" s="188"/>
      <c r="M65" s="189"/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99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>
        <f t="shared" si="0"/>
        <v>330.33306329000004</v>
      </c>
      <c r="H68" s="100"/>
      <c r="I68" s="102">
        <v>191.01271041999996</v>
      </c>
      <c r="J68" s="102">
        <v>189.91087714000003</v>
      </c>
      <c r="K68" s="102">
        <v>177.76</v>
      </c>
      <c r="L68" s="102"/>
      <c r="M68" s="103"/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>
        <f t="shared" si="0"/>
        <v>6.5340038100000015</v>
      </c>
      <c r="H69" s="100"/>
      <c r="I69" s="102">
        <v>113.6824838</v>
      </c>
      <c r="J69" s="102">
        <v>295.10747228</v>
      </c>
      <c r="K69" s="102">
        <v>296.78</v>
      </c>
      <c r="L69" s="102"/>
      <c r="M69" s="103"/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>
        <f t="shared" si="0"/>
        <v>323.79905948000004</v>
      </c>
      <c r="H70" s="107"/>
      <c r="I70" s="108">
        <v>77.33022662</v>
      </c>
      <c r="J70" s="108">
        <v>-105.19659514</v>
      </c>
      <c r="K70" s="108">
        <v>-119.02</v>
      </c>
      <c r="L70" s="108"/>
      <c r="M70" s="109"/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>
        <f t="shared" si="0"/>
        <v>379.14225494</v>
      </c>
      <c r="H71" s="187"/>
      <c r="I71" s="188"/>
      <c r="J71" s="188">
        <v>-49.89737848</v>
      </c>
      <c r="K71" s="188"/>
      <c r="L71" s="188"/>
      <c r="M71" s="189"/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2" t="s">
        <v>23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3" t="s">
        <v>24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2:13" ht="34.5" customHeight="1"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2" t="s">
        <v>22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2:13" ht="13.5" thickBot="1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2" t="s">
        <v>25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9.7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A1">
      <selection activeCell="T32" sqref="T32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2" t="s">
        <v>41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2" t="s">
        <v>40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2" t="s">
        <v>39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2" t="s">
        <v>37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33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2" t="s">
        <v>34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96" t="s">
        <v>36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2" t="s">
        <v>28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2" t="s">
        <v>26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3" t="s">
        <v>18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2" t="s">
        <v>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12.7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2" t="s">
        <v>22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</row>
    <row r="38" spans="1:12" ht="13.5" thickBot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2021 září-tabulka.xls</vt:lpwstr>
  </property>
</Properties>
</file>