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výkaz zisků a ztrát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>
    <definedName name="_xlnm.Print_Area" localSheetId="0">'výkaz zisků a ztrát'!$A$1:$L$55</definedName>
  </definedNames>
  <calcPr fullCalcOnLoad="1"/>
</workbook>
</file>

<file path=xl/sharedStrings.xml><?xml version="1.0" encoding="utf-8"?>
<sst xmlns="http://schemas.openxmlformats.org/spreadsheetml/2006/main" count="152" uniqueCount="86">
  <si>
    <t>Stav k 31.1.2003</t>
  </si>
  <si>
    <t>v tis. Kč</t>
  </si>
  <si>
    <t>č.ř.</t>
  </si>
  <si>
    <t>Položka</t>
  </si>
  <si>
    <t xml:space="preserve">1. </t>
  </si>
  <si>
    <t>Výnosy z úroků a podobné výnosy</t>
  </si>
  <si>
    <t>z toho : úroky z dluhových cenných papírů</t>
  </si>
  <si>
    <t>2.</t>
  </si>
  <si>
    <t>Náklady na úroky a podobné náklady</t>
  </si>
  <si>
    <t>z toho : náklady na úroky z dluhových cenných papírů</t>
  </si>
  <si>
    <t>3.</t>
  </si>
  <si>
    <t>Výnosy z akcií a podílů</t>
  </si>
  <si>
    <t xml:space="preserve"> v tom :          a) výnosy z účastí s podstatným vlivem</t>
  </si>
  <si>
    <t xml:space="preserve">                     b) výnosy z účastí s rozhodujícím vlivem</t>
  </si>
  <si>
    <t xml:space="preserve">                     c) ostatní výnosy z akcií a podílů</t>
  </si>
  <si>
    <t>4.</t>
  </si>
  <si>
    <t>Výnosy z poplatků a provizí</t>
  </si>
  <si>
    <t xml:space="preserve">5. </t>
  </si>
  <si>
    <t>Náklady na poplatky a provize</t>
  </si>
  <si>
    <t>6.</t>
  </si>
  <si>
    <t>Čistý zisk nebo ztráta z finančních operací</t>
  </si>
  <si>
    <t>7.</t>
  </si>
  <si>
    <t>Ostatní provozní výnosy</t>
  </si>
  <si>
    <t>8.</t>
  </si>
  <si>
    <t>Ostatní provozní náklady</t>
  </si>
  <si>
    <t>9.</t>
  </si>
  <si>
    <t>Správní náklady</t>
  </si>
  <si>
    <t>v tom :</t>
  </si>
  <si>
    <t>a) náklady na zaměstnance</t>
  </si>
  <si>
    <t>z toho :</t>
  </si>
  <si>
    <t>aa) mzdy a platy</t>
  </si>
  <si>
    <t>ab) sociální a zdravotní pojištění</t>
  </si>
  <si>
    <t>b) ostatní správní náklady</t>
  </si>
  <si>
    <t>10.</t>
  </si>
  <si>
    <t>Rozpuštění rezerv a opravných položek k dlouhodobému</t>
  </si>
  <si>
    <t>hmotnému a nehmotnému majetku</t>
  </si>
  <si>
    <t>11.</t>
  </si>
  <si>
    <t xml:space="preserve">Odpisy, tvorba a použití rezerv a opravných položek </t>
  </si>
  <si>
    <t>k dlouhodobému hmotnému a nehmotnému majetku</t>
  </si>
  <si>
    <t>12.</t>
  </si>
  <si>
    <t>Rozpuštění opravných položek a rezerv k pohledávkám</t>
  </si>
  <si>
    <t>a zárukám, výnosy z dříve odepsaných pohledávek</t>
  </si>
  <si>
    <t>13.</t>
  </si>
  <si>
    <t>Odpisy, tvorba a použití opravných položek a rezerv</t>
  </si>
  <si>
    <t>k pohledávkám a zárukám</t>
  </si>
  <si>
    <t>14.</t>
  </si>
  <si>
    <t>Rozpuštění opravných položek k účastem s rozhodujícím</t>
  </si>
  <si>
    <t>a podstatným vlivem</t>
  </si>
  <si>
    <t>15.</t>
  </si>
  <si>
    <t>Ztráty z převodu účastí s rozhodujícím a podstatným vlivem</t>
  </si>
  <si>
    <t>tvorba a použití opravných položek k účastem s rozhodujícím</t>
  </si>
  <si>
    <t>a podstným vlivem</t>
  </si>
  <si>
    <t>16.</t>
  </si>
  <si>
    <t>Rozpuštění ostatních rezerv</t>
  </si>
  <si>
    <t>17.</t>
  </si>
  <si>
    <t>Tvorba a použití ostatních rezerv</t>
  </si>
  <si>
    <t>18.</t>
  </si>
  <si>
    <t>Podíl na ziscích anebo ztrátách účastí s rozhodujícím nebo</t>
  </si>
  <si>
    <t>podstatným vlivem</t>
  </si>
  <si>
    <t>19.</t>
  </si>
  <si>
    <t xml:space="preserve">Zisk nebo ztráta za účetní období z běžné činnosti před </t>
  </si>
  <si>
    <t>zdaněnínm</t>
  </si>
  <si>
    <t>20.</t>
  </si>
  <si>
    <t>Mimořádné výnosy</t>
  </si>
  <si>
    <t>21.</t>
  </si>
  <si>
    <t>Mimořádné náklady</t>
  </si>
  <si>
    <t>22.</t>
  </si>
  <si>
    <t>Zisk nebo ztráta za účetní období z mimořádné</t>
  </si>
  <si>
    <t>činnosti před zdaněním</t>
  </si>
  <si>
    <t>23.</t>
  </si>
  <si>
    <t>Daň z příjmů</t>
  </si>
  <si>
    <t>24.</t>
  </si>
  <si>
    <t>Zisk nebo ztráta za účetní období po zdanění</t>
  </si>
  <si>
    <t>Zpracovala :  D. Kouřimská</t>
  </si>
  <si>
    <t xml:space="preserve"> Ing. Josef  B o s á k</t>
  </si>
  <si>
    <t xml:space="preserve">       ředitel odboru finančního řízení</t>
  </si>
  <si>
    <t>Výkaz zisků a ztrát</t>
  </si>
  <si>
    <t>Datum :</t>
  </si>
  <si>
    <t>Podíl na ziscích nebo ztrátách účastí s rozhodujícím nebo</t>
  </si>
  <si>
    <t>zdaněním</t>
  </si>
  <si>
    <t>Ztráty z převodu účastí s rozhodujícím a podstatným vlivem,</t>
  </si>
  <si>
    <t>VÝKAZ  ZISKŮ  A  ZTRÁT</t>
  </si>
  <si>
    <t>Stav k 31.12.2003</t>
  </si>
  <si>
    <t>Zpracovala : D. Kouřimská</t>
  </si>
  <si>
    <t>Datum : 18.3.2004</t>
  </si>
  <si>
    <t>Zisk nebo ztráta z finančních operací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</si>
</sst>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5"/>
  <sheetViews>
    <sheetView tabSelected="1" workbookViewId="0" topLeftCell="A7">
      <selection activeCell="H50" sqref="H50"/>
    </sheetView>
  </sheetViews>
  <sheetFormatPr defaultColWidth="9.125" defaultRowHeight="12.75"/>
  <cols>
    <col min="1" max="1" width="4.25390625" style="1" customWidth="1"/>
    <col min="2" max="5" width="9.125" style="1" customWidth="1"/>
    <col min="6" max="6" width="16.875" style="1" customWidth="1"/>
    <col min="7" max="7" width="11.875" style="1" customWidth="1"/>
    <col min="8" max="8" width="14.875" style="1" customWidth="1"/>
    <col min="9" max="16384" width="9.125" style="1" customWidth="1"/>
  </cols>
  <sheetData>
    <row r="3" spans="1:8" ht="15.75">
      <c r="A3" s="19" t="s">
        <v>81</v>
      </c>
      <c r="B3" s="19"/>
      <c r="C3" s="19"/>
      <c r="D3" s="19"/>
      <c r="E3" s="19"/>
      <c r="F3" s="19"/>
      <c r="G3" s="19"/>
      <c r="H3" s="2"/>
    </row>
    <row r="4" spans="1:8" ht="15.75">
      <c r="A4" s="19"/>
      <c r="B4" s="54" t="s">
        <v>1</v>
      </c>
      <c r="C4" s="54"/>
      <c r="D4" s="54"/>
      <c r="E4" s="54"/>
      <c r="F4" s="54"/>
      <c r="G4" s="54"/>
      <c r="H4" s="2"/>
    </row>
    <row r="5" spans="1:8" ht="15.75">
      <c r="A5" s="19"/>
      <c r="B5" s="55"/>
      <c r="C5" s="55"/>
      <c r="D5" s="55"/>
      <c r="E5" s="61"/>
      <c r="F5" s="61"/>
      <c r="G5" s="61"/>
      <c r="H5" s="2" t="s">
        <v>82</v>
      </c>
    </row>
    <row r="6" spans="1:8" ht="16.5" thickBot="1">
      <c r="A6" s="19"/>
      <c r="B6" s="55"/>
      <c r="C6" s="55"/>
      <c r="D6" s="55"/>
      <c r="E6" s="55"/>
      <c r="F6" s="55"/>
      <c r="G6" s="55"/>
      <c r="H6" s="2"/>
    </row>
    <row r="7" spans="1:8" ht="13.5" thickBot="1">
      <c r="A7" s="56" t="s">
        <v>2</v>
      </c>
      <c r="B7" s="57" t="s">
        <v>3</v>
      </c>
      <c r="C7" s="58"/>
      <c r="D7" s="58"/>
      <c r="E7" s="58"/>
      <c r="F7" s="58"/>
      <c r="G7" s="59"/>
      <c r="H7" s="60" t="s">
        <v>1</v>
      </c>
    </row>
    <row r="8" spans="1:8" ht="12.75">
      <c r="A8" s="39" t="s">
        <v>4</v>
      </c>
      <c r="B8" s="4" t="s">
        <v>5</v>
      </c>
      <c r="C8" s="4"/>
      <c r="D8" s="4"/>
      <c r="E8" s="4"/>
      <c r="F8" s="5"/>
      <c r="G8" s="4"/>
      <c r="H8" s="35">
        <v>3809827</v>
      </c>
    </row>
    <row r="9" spans="1:8" ht="12.75">
      <c r="A9" s="43"/>
      <c r="B9" s="12" t="s">
        <v>6</v>
      </c>
      <c r="C9" s="12"/>
      <c r="D9" s="12"/>
      <c r="E9" s="12"/>
      <c r="F9" s="12"/>
      <c r="G9" s="10"/>
      <c r="H9" s="32">
        <v>113679</v>
      </c>
    </row>
    <row r="10" spans="1:8" ht="12.75">
      <c r="A10" s="41" t="s">
        <v>7</v>
      </c>
      <c r="B10" s="23" t="s">
        <v>8</v>
      </c>
      <c r="C10" s="23"/>
      <c r="D10" s="23"/>
      <c r="E10" s="23"/>
      <c r="F10" s="23"/>
      <c r="G10" s="23"/>
      <c r="H10" s="36">
        <v>-4682527</v>
      </c>
    </row>
    <row r="11" spans="1:8" ht="12.75">
      <c r="A11" s="43"/>
      <c r="B11" s="12" t="s">
        <v>9</v>
      </c>
      <c r="C11" s="12"/>
      <c r="D11" s="12"/>
      <c r="E11" s="12"/>
      <c r="F11" s="12"/>
      <c r="G11" s="10"/>
      <c r="H11" s="32">
        <v>-1507726</v>
      </c>
    </row>
    <row r="12" spans="1:8" ht="12.75">
      <c r="A12" s="43" t="s">
        <v>10</v>
      </c>
      <c r="B12" s="10" t="s">
        <v>11</v>
      </c>
      <c r="C12" s="10"/>
      <c r="D12" s="10"/>
      <c r="E12" s="11"/>
      <c r="F12" s="11"/>
      <c r="G12" s="10"/>
      <c r="H12" s="37">
        <v>33613</v>
      </c>
    </row>
    <row r="13" spans="1:8" ht="12.75">
      <c r="A13" s="41"/>
      <c r="B13" s="12" t="s">
        <v>12</v>
      </c>
      <c r="C13" s="12"/>
      <c r="D13" s="12"/>
      <c r="E13" s="12"/>
      <c r="F13" s="12"/>
      <c r="G13" s="10"/>
      <c r="H13" s="32">
        <v>24871</v>
      </c>
    </row>
    <row r="14" spans="1:8" ht="12.75">
      <c r="A14" s="40"/>
      <c r="B14" s="12" t="s">
        <v>13</v>
      </c>
      <c r="C14" s="12"/>
      <c r="D14" s="12"/>
      <c r="E14" s="12"/>
      <c r="F14" s="12"/>
      <c r="G14" s="10"/>
      <c r="H14" s="32">
        <v>2045</v>
      </c>
    </row>
    <row r="15" spans="1:8" ht="12.75">
      <c r="A15" s="42"/>
      <c r="B15" s="12" t="s">
        <v>14</v>
      </c>
      <c r="C15" s="12"/>
      <c r="D15" s="12"/>
      <c r="E15" s="12"/>
      <c r="F15" s="12"/>
      <c r="G15" s="10"/>
      <c r="H15" s="32">
        <v>6697</v>
      </c>
    </row>
    <row r="16" spans="1:8" ht="12.75">
      <c r="A16" s="43" t="s">
        <v>15</v>
      </c>
      <c r="B16" s="10" t="s">
        <v>16</v>
      </c>
      <c r="C16" s="10"/>
      <c r="D16" s="10"/>
      <c r="E16" s="11"/>
      <c r="F16" s="11"/>
      <c r="G16" s="10"/>
      <c r="H16" s="37">
        <v>23419</v>
      </c>
    </row>
    <row r="17" spans="1:8" ht="12.75">
      <c r="A17" s="43" t="s">
        <v>17</v>
      </c>
      <c r="B17" s="10" t="s">
        <v>18</v>
      </c>
      <c r="C17" s="10"/>
      <c r="D17" s="10"/>
      <c r="E17" s="10"/>
      <c r="F17" s="10"/>
      <c r="G17" s="10"/>
      <c r="H17" s="37">
        <v>-38208</v>
      </c>
    </row>
    <row r="18" spans="1:9" ht="12.75">
      <c r="A18" s="43" t="s">
        <v>19</v>
      </c>
      <c r="B18" s="10" t="s">
        <v>85</v>
      </c>
      <c r="C18" s="10"/>
      <c r="D18" s="10"/>
      <c r="E18" s="10"/>
      <c r="F18" s="10"/>
      <c r="G18" s="10"/>
      <c r="H18" s="37">
        <v>476147</v>
      </c>
      <c r="I18" s="62"/>
    </row>
    <row r="19" spans="1:8" ht="12.75">
      <c r="A19" s="43" t="s">
        <v>21</v>
      </c>
      <c r="B19" s="10" t="s">
        <v>22</v>
      </c>
      <c r="C19" s="10"/>
      <c r="D19" s="10"/>
      <c r="E19" s="10"/>
      <c r="F19" s="10"/>
      <c r="G19" s="10"/>
      <c r="H19" s="37">
        <v>1475625</v>
      </c>
    </row>
    <row r="20" spans="1:9" ht="12.75">
      <c r="A20" s="43" t="s">
        <v>23</v>
      </c>
      <c r="B20" s="10" t="s">
        <v>24</v>
      </c>
      <c r="C20" s="10"/>
      <c r="D20" s="10"/>
      <c r="E20" s="12"/>
      <c r="F20" s="12"/>
      <c r="G20" s="10"/>
      <c r="H20" s="63">
        <v>-835353</v>
      </c>
      <c r="I20" s="62"/>
    </row>
    <row r="21" spans="1:9" ht="12.75">
      <c r="A21" s="44" t="s">
        <v>25</v>
      </c>
      <c r="B21" s="10" t="s">
        <v>26</v>
      </c>
      <c r="C21" s="10"/>
      <c r="D21" s="14"/>
      <c r="E21" s="14"/>
      <c r="F21" s="14"/>
      <c r="G21" s="14"/>
      <c r="H21" s="63">
        <v>-806150</v>
      </c>
      <c r="I21" s="62"/>
    </row>
    <row r="22" spans="1:9" ht="12.75">
      <c r="A22" s="48"/>
      <c r="B22" s="12" t="s">
        <v>27</v>
      </c>
      <c r="C22" s="14" t="s">
        <v>28</v>
      </c>
      <c r="D22" s="14"/>
      <c r="E22" s="14"/>
      <c r="F22" s="11"/>
      <c r="G22" s="10"/>
      <c r="H22" s="63">
        <v>-416198</v>
      </c>
      <c r="I22" s="62"/>
    </row>
    <row r="23" spans="1:9" ht="12.75">
      <c r="A23" s="49"/>
      <c r="B23" s="12"/>
      <c r="C23" s="12" t="s">
        <v>29</v>
      </c>
      <c r="D23" s="12" t="s">
        <v>30</v>
      </c>
      <c r="E23" s="12"/>
      <c r="F23" s="12"/>
      <c r="G23" s="10"/>
      <c r="H23" s="64">
        <v>-312872</v>
      </c>
      <c r="I23" s="62"/>
    </row>
    <row r="24" spans="1:8" ht="12.75">
      <c r="A24" s="49"/>
      <c r="B24" s="16"/>
      <c r="C24" s="25"/>
      <c r="D24" s="26" t="s">
        <v>31</v>
      </c>
      <c r="E24" s="26"/>
      <c r="F24" s="26"/>
      <c r="G24" s="10"/>
      <c r="H24" s="32">
        <v>-103326</v>
      </c>
    </row>
    <row r="25" spans="1:9" ht="12.75">
      <c r="A25" s="46"/>
      <c r="B25" s="11"/>
      <c r="C25" s="14" t="s">
        <v>32</v>
      </c>
      <c r="D25" s="14"/>
      <c r="E25" s="14"/>
      <c r="F25" s="11"/>
      <c r="G25" s="10"/>
      <c r="H25" s="37">
        <v>-389952</v>
      </c>
      <c r="I25" s="34"/>
    </row>
    <row r="26" spans="1:8" ht="12.75">
      <c r="A26" s="41" t="s">
        <v>33</v>
      </c>
      <c r="B26" s="23" t="s">
        <v>34</v>
      </c>
      <c r="C26" s="23"/>
      <c r="D26" s="23"/>
      <c r="E26" s="23"/>
      <c r="F26" s="23"/>
      <c r="G26" s="23"/>
      <c r="H26" s="36">
        <v>0</v>
      </c>
    </row>
    <row r="27" spans="1:8" ht="12.75" customHeight="1">
      <c r="A27" s="46"/>
      <c r="B27" s="21" t="s">
        <v>35</v>
      </c>
      <c r="C27" s="21"/>
      <c r="D27" s="21"/>
      <c r="E27" s="21"/>
      <c r="F27" s="21"/>
      <c r="G27" s="47"/>
      <c r="H27" s="31"/>
    </row>
    <row r="28" spans="1:8" ht="12.75">
      <c r="A28" s="41" t="s">
        <v>36</v>
      </c>
      <c r="B28" s="23" t="s">
        <v>37</v>
      </c>
      <c r="C28" s="23"/>
      <c r="D28" s="23"/>
      <c r="E28" s="23"/>
      <c r="F28" s="23"/>
      <c r="G28" s="23"/>
      <c r="H28" s="36">
        <v>-63238</v>
      </c>
    </row>
    <row r="29" spans="1:8" ht="12.75">
      <c r="A29" s="42"/>
      <c r="B29" s="21" t="s">
        <v>38</v>
      </c>
      <c r="C29" s="21"/>
      <c r="D29" s="21"/>
      <c r="E29" s="21"/>
      <c r="F29" s="21"/>
      <c r="G29" s="21"/>
      <c r="H29" s="31"/>
    </row>
    <row r="30" spans="1:8" ht="12.75">
      <c r="A30" s="41" t="s">
        <v>39</v>
      </c>
      <c r="B30" s="23" t="s">
        <v>40</v>
      </c>
      <c r="C30" s="23"/>
      <c r="D30" s="23"/>
      <c r="E30" s="23"/>
      <c r="F30" s="23"/>
      <c r="G30" s="23"/>
      <c r="H30" s="36">
        <v>5827138</v>
      </c>
    </row>
    <row r="31" spans="1:8" ht="12.75">
      <c r="A31" s="42"/>
      <c r="B31" s="21" t="s">
        <v>41</v>
      </c>
      <c r="C31" s="21"/>
      <c r="D31" s="21"/>
      <c r="E31" s="21"/>
      <c r="F31" s="21"/>
      <c r="G31" s="21"/>
      <c r="H31" s="31"/>
    </row>
    <row r="32" spans="1:8" ht="12.75">
      <c r="A32" s="41" t="s">
        <v>42</v>
      </c>
      <c r="B32" s="23" t="s">
        <v>43</v>
      </c>
      <c r="C32" s="23"/>
      <c r="D32" s="23"/>
      <c r="E32" s="23"/>
      <c r="F32" s="23"/>
      <c r="G32" s="23"/>
      <c r="H32" s="36">
        <v>-8650433</v>
      </c>
    </row>
    <row r="33" spans="1:8" ht="12.75">
      <c r="A33" s="46"/>
      <c r="B33" s="21" t="s">
        <v>44</v>
      </c>
      <c r="C33" s="21"/>
      <c r="D33" s="21"/>
      <c r="E33" s="21"/>
      <c r="F33" s="21"/>
      <c r="G33" s="47"/>
      <c r="H33" s="31"/>
    </row>
    <row r="34" spans="1:8" ht="12.75">
      <c r="A34" s="41" t="s">
        <v>45</v>
      </c>
      <c r="B34" s="23" t="s">
        <v>46</v>
      </c>
      <c r="C34" s="23"/>
      <c r="D34" s="23"/>
      <c r="E34" s="23"/>
      <c r="F34" s="23"/>
      <c r="G34" s="23"/>
      <c r="H34" s="36">
        <v>351936</v>
      </c>
    </row>
    <row r="35" spans="1:8" ht="12.75">
      <c r="A35" s="42"/>
      <c r="B35" s="21" t="s">
        <v>47</v>
      </c>
      <c r="C35" s="21"/>
      <c r="D35" s="21"/>
      <c r="E35" s="21"/>
      <c r="F35" s="21"/>
      <c r="G35" s="21"/>
      <c r="H35" s="31"/>
    </row>
    <row r="36" spans="1:8" ht="12.75">
      <c r="A36" s="41" t="s">
        <v>48</v>
      </c>
      <c r="B36" s="23" t="s">
        <v>80</v>
      </c>
      <c r="C36" s="23"/>
      <c r="D36" s="23"/>
      <c r="E36" s="23"/>
      <c r="F36" s="23"/>
      <c r="G36" s="23"/>
      <c r="H36" s="36">
        <v>-338167</v>
      </c>
    </row>
    <row r="37" spans="1:8" ht="12.75">
      <c r="A37" s="40"/>
      <c r="B37" s="50" t="s">
        <v>50</v>
      </c>
      <c r="C37" s="51"/>
      <c r="D37" s="51"/>
      <c r="E37" s="51"/>
      <c r="F37" s="51"/>
      <c r="G37" s="52"/>
      <c r="H37" s="53"/>
    </row>
    <row r="38" spans="1:8" ht="12.75">
      <c r="A38" s="42"/>
      <c r="B38" s="20" t="s">
        <v>47</v>
      </c>
      <c r="C38" s="21"/>
      <c r="D38" s="21"/>
      <c r="E38" s="21"/>
      <c r="F38" s="21"/>
      <c r="G38" s="21"/>
      <c r="H38" s="31"/>
    </row>
    <row r="39" spans="1:8" ht="12.75">
      <c r="A39" s="43" t="s">
        <v>52</v>
      </c>
      <c r="B39" s="10" t="s">
        <v>53</v>
      </c>
      <c r="C39" s="10"/>
      <c r="D39" s="10"/>
      <c r="E39" s="10"/>
      <c r="F39" s="10"/>
      <c r="G39" s="10"/>
      <c r="H39" s="37">
        <v>0</v>
      </c>
    </row>
    <row r="40" spans="1:8" ht="14.25" customHeight="1">
      <c r="A40" s="43" t="s">
        <v>54</v>
      </c>
      <c r="B40" s="10" t="s">
        <v>55</v>
      </c>
      <c r="C40" s="10"/>
      <c r="D40" s="10"/>
      <c r="E40" s="10"/>
      <c r="F40" s="10"/>
      <c r="G40" s="10"/>
      <c r="H40" s="37">
        <v>-34871</v>
      </c>
    </row>
    <row r="41" spans="1:8" ht="12.75">
      <c r="A41" s="41" t="s">
        <v>56</v>
      </c>
      <c r="B41" s="23" t="s">
        <v>78</v>
      </c>
      <c r="C41" s="23"/>
      <c r="D41" s="23"/>
      <c r="E41" s="23"/>
      <c r="F41" s="23"/>
      <c r="G41" s="23"/>
      <c r="H41" s="36">
        <v>0</v>
      </c>
    </row>
    <row r="42" spans="1:8" ht="12.75">
      <c r="A42" s="42"/>
      <c r="B42" s="21" t="s">
        <v>58</v>
      </c>
      <c r="C42" s="21"/>
      <c r="D42" s="21"/>
      <c r="E42" s="21"/>
      <c r="F42" s="21"/>
      <c r="G42" s="21"/>
      <c r="H42" s="31"/>
    </row>
    <row r="43" spans="1:8" ht="12.75">
      <c r="A43" s="41" t="s">
        <v>59</v>
      </c>
      <c r="B43" s="23" t="s">
        <v>60</v>
      </c>
      <c r="C43" s="23"/>
      <c r="D43" s="23"/>
      <c r="E43" s="23"/>
      <c r="F43" s="23"/>
      <c r="G43" s="23"/>
      <c r="H43" s="36">
        <v>-3451242</v>
      </c>
    </row>
    <row r="44" spans="1:8" ht="12.75">
      <c r="A44" s="42"/>
      <c r="B44" s="21" t="s">
        <v>79</v>
      </c>
      <c r="C44" s="21"/>
      <c r="D44" s="21"/>
      <c r="E44" s="21"/>
      <c r="F44" s="21"/>
      <c r="G44" s="21"/>
      <c r="H44" s="31"/>
    </row>
    <row r="45" spans="1:8" ht="12.75">
      <c r="A45" s="43" t="s">
        <v>62</v>
      </c>
      <c r="B45" s="10" t="s">
        <v>63</v>
      </c>
      <c r="C45" s="10"/>
      <c r="D45" s="10"/>
      <c r="E45" s="10"/>
      <c r="F45" s="10"/>
      <c r="G45" s="10"/>
      <c r="H45" s="37">
        <v>0</v>
      </c>
    </row>
    <row r="46" spans="1:8" ht="12.75">
      <c r="A46" s="43" t="s">
        <v>64</v>
      </c>
      <c r="B46" s="10" t="s">
        <v>65</v>
      </c>
      <c r="C46" s="10"/>
      <c r="D46" s="10"/>
      <c r="E46" s="10"/>
      <c r="F46" s="10"/>
      <c r="G46" s="10"/>
      <c r="H46" s="37">
        <v>0</v>
      </c>
    </row>
    <row r="47" spans="1:8" ht="12.75">
      <c r="A47" s="41" t="s">
        <v>66</v>
      </c>
      <c r="B47" s="23" t="s">
        <v>67</v>
      </c>
      <c r="C47" s="23"/>
      <c r="D47" s="23"/>
      <c r="E47" s="23"/>
      <c r="F47" s="23"/>
      <c r="G47" s="27"/>
      <c r="H47" s="36">
        <f>H45-H46</f>
        <v>0</v>
      </c>
    </row>
    <row r="48" spans="1:8" ht="12.75">
      <c r="A48" s="42"/>
      <c r="B48" s="21" t="s">
        <v>68</v>
      </c>
      <c r="C48" s="21"/>
      <c r="D48" s="21"/>
      <c r="E48" s="21"/>
      <c r="F48" s="21"/>
      <c r="G48" s="47"/>
      <c r="H48" s="31"/>
    </row>
    <row r="49" spans="1:8" ht="12.75">
      <c r="A49" s="43" t="s">
        <v>69</v>
      </c>
      <c r="B49" s="10" t="s">
        <v>70</v>
      </c>
      <c r="C49" s="10"/>
      <c r="D49" s="10"/>
      <c r="E49" s="10"/>
      <c r="F49" s="10"/>
      <c r="G49" s="10"/>
      <c r="H49" s="37">
        <v>0</v>
      </c>
    </row>
    <row r="50" spans="1:8" ht="13.5" thickBot="1">
      <c r="A50" s="45" t="s">
        <v>71</v>
      </c>
      <c r="B50" s="18" t="s">
        <v>72</v>
      </c>
      <c r="C50" s="18"/>
      <c r="D50" s="18"/>
      <c r="E50" s="18"/>
      <c r="F50" s="18"/>
      <c r="G50" s="18"/>
      <c r="H50" s="38">
        <f>H43+H47</f>
        <v>-3451242</v>
      </c>
    </row>
    <row r="53" ht="12.75">
      <c r="A53" s="1" t="s">
        <v>83</v>
      </c>
    </row>
    <row r="55" ht="12.75">
      <c r="A55" s="1" t="s">
        <v>84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B37">
      <selection activeCell="H48" sqref="H48"/>
    </sheetView>
  </sheetViews>
  <sheetFormatPr defaultColWidth="9.125" defaultRowHeight="12.75"/>
  <cols>
    <col min="1" max="1" width="4.25390625" style="1" customWidth="1"/>
    <col min="2" max="5" width="9.125" style="1" customWidth="1"/>
    <col min="6" max="6" width="16.875" style="1" customWidth="1"/>
    <col min="7" max="7" width="9.125" style="1" customWidth="1"/>
    <col min="8" max="8" width="14.875" style="1" customWidth="1"/>
    <col min="9" max="16384" width="9.125" style="1" customWidth="1"/>
  </cols>
  <sheetData>
    <row r="3" spans="1:8" ht="15.75">
      <c r="A3" s="19" t="s">
        <v>76</v>
      </c>
      <c r="B3" s="19"/>
      <c r="C3" s="19"/>
      <c r="D3" s="19"/>
      <c r="E3" s="19"/>
      <c r="F3" s="19"/>
      <c r="G3" s="19"/>
      <c r="H3" s="2" t="s">
        <v>0</v>
      </c>
    </row>
    <row r="4" ht="13.5" thickBot="1"/>
    <row r="5" spans="1:10" ht="12.75">
      <c r="A5" s="3" t="s">
        <v>4</v>
      </c>
      <c r="B5" s="4" t="s">
        <v>5</v>
      </c>
      <c r="C5" s="4"/>
      <c r="D5" s="4"/>
      <c r="E5" s="4"/>
      <c r="F5" s="5"/>
      <c r="G5" s="4"/>
      <c r="H5" s="28">
        <v>744572</v>
      </c>
      <c r="J5" s="34"/>
    </row>
    <row r="6" spans="1:8" ht="12.75">
      <c r="A6" s="6"/>
      <c r="B6" s="8" t="s">
        <v>6</v>
      </c>
      <c r="C6" s="8"/>
      <c r="D6" s="8"/>
      <c r="E6" s="8"/>
      <c r="F6" s="8"/>
      <c r="G6" s="7"/>
      <c r="H6" s="29">
        <v>13946</v>
      </c>
    </row>
    <row r="7" spans="1:9" ht="12.75">
      <c r="A7" s="22" t="s">
        <v>7</v>
      </c>
      <c r="B7" s="23" t="s">
        <v>8</v>
      </c>
      <c r="C7" s="23"/>
      <c r="D7" s="23"/>
      <c r="E7" s="23"/>
      <c r="F7" s="23"/>
      <c r="G7" s="23"/>
      <c r="H7" s="30">
        <v>499044</v>
      </c>
      <c r="I7" s="34"/>
    </row>
    <row r="8" spans="1:8" ht="12.75">
      <c r="A8" s="20"/>
      <c r="B8" s="24" t="s">
        <v>9</v>
      </c>
      <c r="C8" s="24"/>
      <c r="D8" s="24"/>
      <c r="E8" s="24"/>
      <c r="F8" s="24"/>
      <c r="G8" s="21"/>
      <c r="H8" s="31">
        <v>2568</v>
      </c>
    </row>
    <row r="9" spans="1:8" ht="12.75">
      <c r="A9" s="22" t="s">
        <v>10</v>
      </c>
      <c r="B9" s="23" t="s">
        <v>11</v>
      </c>
      <c r="C9" s="23"/>
      <c r="D9" s="23"/>
      <c r="E9" s="27"/>
      <c r="F9" s="27"/>
      <c r="G9" s="23"/>
      <c r="H9" s="30">
        <v>0</v>
      </c>
    </row>
    <row r="10" spans="1:8" ht="12.75">
      <c r="A10" s="6"/>
      <c r="B10" s="8" t="s">
        <v>12</v>
      </c>
      <c r="C10" s="8"/>
      <c r="D10" s="8"/>
      <c r="E10" s="8"/>
      <c r="F10" s="8"/>
      <c r="G10" s="7"/>
      <c r="H10" s="29">
        <v>0</v>
      </c>
    </row>
    <row r="11" spans="1:8" ht="12.75">
      <c r="A11" s="6"/>
      <c r="B11" s="8" t="s">
        <v>13</v>
      </c>
      <c r="C11" s="8"/>
      <c r="D11" s="8"/>
      <c r="E11" s="8"/>
      <c r="F11" s="8"/>
      <c r="G11" s="7"/>
      <c r="H11" s="29">
        <v>0</v>
      </c>
    </row>
    <row r="12" spans="1:8" ht="12.75">
      <c r="A12" s="6"/>
      <c r="B12" s="8" t="s">
        <v>14</v>
      </c>
      <c r="C12" s="8"/>
      <c r="D12" s="8"/>
      <c r="E12" s="8"/>
      <c r="F12" s="8"/>
      <c r="G12" s="7"/>
      <c r="H12" s="29">
        <v>0</v>
      </c>
    </row>
    <row r="13" spans="1:8" ht="12.75">
      <c r="A13" s="9" t="s">
        <v>15</v>
      </c>
      <c r="B13" s="10" t="s">
        <v>16</v>
      </c>
      <c r="C13" s="10"/>
      <c r="D13" s="10"/>
      <c r="E13" s="11"/>
      <c r="F13" s="11"/>
      <c r="G13" s="10"/>
      <c r="H13" s="32">
        <v>10949</v>
      </c>
    </row>
    <row r="14" spans="1:8" ht="12.75">
      <c r="A14" s="9" t="s">
        <v>17</v>
      </c>
      <c r="B14" s="10" t="s">
        <v>18</v>
      </c>
      <c r="C14" s="10"/>
      <c r="D14" s="10"/>
      <c r="E14" s="10"/>
      <c r="F14" s="10"/>
      <c r="G14" s="10"/>
      <c r="H14" s="32">
        <v>2900</v>
      </c>
    </row>
    <row r="15" spans="1:9" ht="12.75">
      <c r="A15" s="9" t="s">
        <v>19</v>
      </c>
      <c r="B15" s="10" t="s">
        <v>20</v>
      </c>
      <c r="C15" s="10"/>
      <c r="D15" s="10"/>
      <c r="E15" s="10"/>
      <c r="F15" s="10"/>
      <c r="G15" s="10"/>
      <c r="H15" s="32">
        <v>895141</v>
      </c>
      <c r="I15" s="1">
        <f>900+428898+29000-2212+426555+12000</f>
        <v>895141</v>
      </c>
    </row>
    <row r="16" spans="1:9" ht="12.75">
      <c r="A16" s="9" t="s">
        <v>21</v>
      </c>
      <c r="B16" s="10" t="s">
        <v>22</v>
      </c>
      <c r="C16" s="10"/>
      <c r="D16" s="10"/>
      <c r="E16" s="10"/>
      <c r="F16" s="10"/>
      <c r="G16" s="10"/>
      <c r="H16" s="32">
        <v>16345</v>
      </c>
      <c r="I16" s="1">
        <f>10+2361+13974</f>
        <v>16345</v>
      </c>
    </row>
    <row r="17" spans="1:9" ht="12.75">
      <c r="A17" s="9" t="s">
        <v>23</v>
      </c>
      <c r="B17" s="10" t="s">
        <v>24</v>
      </c>
      <c r="C17" s="10"/>
      <c r="D17" s="10"/>
      <c r="E17" s="12"/>
      <c r="F17" s="12"/>
      <c r="G17" s="10"/>
      <c r="H17" s="32">
        <v>2989179</v>
      </c>
      <c r="I17" s="1">
        <f>2987689+1490</f>
        <v>2989179</v>
      </c>
    </row>
    <row r="18" spans="1:8" ht="12.75">
      <c r="A18" s="13" t="s">
        <v>25</v>
      </c>
      <c r="B18" s="10" t="s">
        <v>26</v>
      </c>
      <c r="C18" s="10"/>
      <c r="D18" s="14"/>
      <c r="E18" s="14"/>
      <c r="F18" s="14"/>
      <c r="G18" s="14"/>
      <c r="H18" s="32">
        <f>H19+H22</f>
        <v>49205</v>
      </c>
    </row>
    <row r="19" spans="1:8" ht="12.75">
      <c r="A19" s="15"/>
      <c r="B19" s="12" t="s">
        <v>27</v>
      </c>
      <c r="C19" s="14" t="s">
        <v>28</v>
      </c>
      <c r="D19" s="14"/>
      <c r="E19" s="14"/>
      <c r="F19" s="11"/>
      <c r="G19" s="10"/>
      <c r="H19" s="32">
        <f>H20+H21</f>
        <v>27137</v>
      </c>
    </row>
    <row r="20" spans="1:8" ht="12.75">
      <c r="A20" s="15"/>
      <c r="B20" s="12"/>
      <c r="C20" s="12" t="s">
        <v>29</v>
      </c>
      <c r="D20" s="12" t="s">
        <v>30</v>
      </c>
      <c r="E20" s="12"/>
      <c r="F20" s="12"/>
      <c r="G20" s="10"/>
      <c r="H20" s="32">
        <v>20109</v>
      </c>
    </row>
    <row r="21" spans="1:8" ht="12.75">
      <c r="A21" s="15"/>
      <c r="B21" s="16"/>
      <c r="C21" s="25"/>
      <c r="D21" s="26" t="s">
        <v>31</v>
      </c>
      <c r="E21" s="26"/>
      <c r="F21" s="26"/>
      <c r="G21" s="10"/>
      <c r="H21" s="32">
        <f>1803+5225</f>
        <v>7028</v>
      </c>
    </row>
    <row r="22" spans="1:8" ht="12.75">
      <c r="A22" s="15"/>
      <c r="B22" s="11"/>
      <c r="C22" s="14" t="s">
        <v>32</v>
      </c>
      <c r="D22" s="14"/>
      <c r="E22" s="14"/>
      <c r="F22" s="11"/>
      <c r="G22" s="10"/>
      <c r="H22" s="32">
        <f>7577-H21+14603+6916</f>
        <v>22068</v>
      </c>
    </row>
    <row r="23" spans="1:8" ht="12.75">
      <c r="A23" s="9" t="s">
        <v>33</v>
      </c>
      <c r="B23" s="10" t="s">
        <v>34</v>
      </c>
      <c r="C23" s="10"/>
      <c r="D23" s="10"/>
      <c r="E23" s="10"/>
      <c r="F23" s="10"/>
      <c r="G23" s="10"/>
      <c r="H23" s="32">
        <v>0</v>
      </c>
    </row>
    <row r="24" spans="1:8" ht="12.75" customHeight="1">
      <c r="A24" s="15"/>
      <c r="B24" s="10" t="s">
        <v>35</v>
      </c>
      <c r="C24" s="10"/>
      <c r="D24" s="10"/>
      <c r="E24" s="10"/>
      <c r="F24" s="10"/>
      <c r="G24" s="11"/>
      <c r="H24" s="32"/>
    </row>
    <row r="25" spans="1:8" ht="12.75">
      <c r="A25" s="9" t="s">
        <v>36</v>
      </c>
      <c r="B25" s="10" t="s">
        <v>37</v>
      </c>
      <c r="C25" s="10"/>
      <c r="D25" s="10"/>
      <c r="E25" s="10"/>
      <c r="F25" s="10"/>
      <c r="G25" s="10"/>
      <c r="H25" s="32">
        <f>5444+4956</f>
        <v>10400</v>
      </c>
    </row>
    <row r="26" spans="1:8" ht="12.75">
      <c r="A26" s="9"/>
      <c r="B26" s="10" t="s">
        <v>38</v>
      </c>
      <c r="C26" s="10"/>
      <c r="D26" s="10"/>
      <c r="E26" s="10"/>
      <c r="F26" s="10"/>
      <c r="G26" s="10"/>
      <c r="H26" s="32"/>
    </row>
    <row r="27" spans="1:8" ht="12.75">
      <c r="A27" s="9" t="s">
        <v>39</v>
      </c>
      <c r="B27" s="10" t="s">
        <v>40</v>
      </c>
      <c r="C27" s="10"/>
      <c r="D27" s="10"/>
      <c r="E27" s="10"/>
      <c r="F27" s="10"/>
      <c r="G27" s="10"/>
      <c r="H27" s="32">
        <f>163473</f>
        <v>163473</v>
      </c>
    </row>
    <row r="28" spans="1:8" ht="12.75">
      <c r="A28" s="9"/>
      <c r="B28" s="10" t="s">
        <v>41</v>
      </c>
      <c r="C28" s="10"/>
      <c r="D28" s="10"/>
      <c r="E28" s="10"/>
      <c r="F28" s="10"/>
      <c r="G28" s="10"/>
      <c r="H28" s="32"/>
    </row>
    <row r="29" spans="1:8" ht="12.75">
      <c r="A29" s="9" t="s">
        <v>42</v>
      </c>
      <c r="B29" s="10" t="s">
        <v>43</v>
      </c>
      <c r="C29" s="10"/>
      <c r="D29" s="10"/>
      <c r="E29" s="10"/>
      <c r="F29" s="10"/>
      <c r="G29" s="10"/>
      <c r="H29" s="32">
        <f>1998057+12891-8404-2957471-149424-1888</f>
        <v>-1106239</v>
      </c>
    </row>
    <row r="30" spans="1:8" ht="12.75">
      <c r="A30" s="15"/>
      <c r="B30" s="10" t="s">
        <v>44</v>
      </c>
      <c r="C30" s="10"/>
      <c r="D30" s="10"/>
      <c r="E30" s="10"/>
      <c r="F30" s="10"/>
      <c r="G30" s="11"/>
      <c r="H30" s="32"/>
    </row>
    <row r="31" spans="1:8" ht="12.75">
      <c r="A31" s="9" t="s">
        <v>45</v>
      </c>
      <c r="B31" s="10" t="s">
        <v>46</v>
      </c>
      <c r="C31" s="10"/>
      <c r="D31" s="10"/>
      <c r="E31" s="10"/>
      <c r="F31" s="10"/>
      <c r="G31" s="10"/>
      <c r="H31" s="32"/>
    </row>
    <row r="32" spans="1:8" ht="12.75">
      <c r="A32" s="9"/>
      <c r="B32" s="10" t="s">
        <v>47</v>
      </c>
      <c r="C32" s="10"/>
      <c r="D32" s="10"/>
      <c r="E32" s="10"/>
      <c r="F32" s="10"/>
      <c r="G32" s="10"/>
      <c r="H32" s="32"/>
    </row>
    <row r="33" spans="1:8" ht="12.75">
      <c r="A33" s="9" t="s">
        <v>48</v>
      </c>
      <c r="B33" s="10" t="s">
        <v>49</v>
      </c>
      <c r="C33" s="10"/>
      <c r="D33" s="10"/>
      <c r="E33" s="10"/>
      <c r="F33" s="10"/>
      <c r="G33" s="10"/>
      <c r="H33" s="32"/>
    </row>
    <row r="34" spans="1:8" ht="12.75">
      <c r="A34" s="9"/>
      <c r="B34" s="10" t="s">
        <v>50</v>
      </c>
      <c r="C34" s="10"/>
      <c r="D34" s="10"/>
      <c r="E34" s="10"/>
      <c r="F34" s="10"/>
      <c r="G34" s="10"/>
      <c r="H34" s="32"/>
    </row>
    <row r="35" spans="1:8" ht="12.75">
      <c r="A35" s="9"/>
      <c r="B35" s="10" t="s">
        <v>51</v>
      </c>
      <c r="C35" s="10"/>
      <c r="D35" s="10"/>
      <c r="E35" s="10"/>
      <c r="F35" s="10"/>
      <c r="G35" s="10"/>
      <c r="H35" s="32"/>
    </row>
    <row r="36" spans="1:8" ht="12.75">
      <c r="A36" s="9" t="s">
        <v>52</v>
      </c>
      <c r="B36" s="10" t="s">
        <v>53</v>
      </c>
      <c r="C36" s="10"/>
      <c r="D36" s="10"/>
      <c r="E36" s="10"/>
      <c r="F36" s="10"/>
      <c r="G36" s="10"/>
      <c r="H36" s="32"/>
    </row>
    <row r="37" spans="1:8" ht="14.25" customHeight="1">
      <c r="A37" s="9" t="s">
        <v>54</v>
      </c>
      <c r="B37" s="10" t="s">
        <v>55</v>
      </c>
      <c r="C37" s="10"/>
      <c r="D37" s="10"/>
      <c r="E37" s="10"/>
      <c r="F37" s="10"/>
      <c r="G37" s="10"/>
      <c r="H37" s="32"/>
    </row>
    <row r="38" spans="1:8" ht="12.75">
      <c r="A38" s="9" t="s">
        <v>56</v>
      </c>
      <c r="B38" s="10" t="s">
        <v>57</v>
      </c>
      <c r="C38" s="10"/>
      <c r="D38" s="10"/>
      <c r="E38" s="10"/>
      <c r="F38" s="10"/>
      <c r="G38" s="10"/>
      <c r="H38" s="32"/>
    </row>
    <row r="39" spans="1:8" ht="12.75">
      <c r="A39" s="9"/>
      <c r="B39" s="10" t="s">
        <v>58</v>
      </c>
      <c r="C39" s="10"/>
      <c r="D39" s="10"/>
      <c r="E39" s="10"/>
      <c r="F39" s="10"/>
      <c r="G39" s="10"/>
      <c r="H39" s="32"/>
    </row>
    <row r="40" spans="1:8" ht="12.75">
      <c r="A40" s="9" t="s">
        <v>59</v>
      </c>
      <c r="B40" s="10" t="s">
        <v>60</v>
      </c>
      <c r="C40" s="10"/>
      <c r="D40" s="10"/>
      <c r="E40" s="10"/>
      <c r="F40" s="10"/>
      <c r="G40" s="10"/>
      <c r="H40" s="32"/>
    </row>
    <row r="41" spans="1:8" ht="12.75">
      <c r="A41" s="9"/>
      <c r="B41" s="10" t="s">
        <v>61</v>
      </c>
      <c r="C41" s="10"/>
      <c r="D41" s="10"/>
      <c r="E41" s="10"/>
      <c r="F41" s="10"/>
      <c r="G41" s="10"/>
      <c r="H41" s="32"/>
    </row>
    <row r="42" spans="1:8" ht="12.75">
      <c r="A42" s="9" t="s">
        <v>62</v>
      </c>
      <c r="B42" s="10" t="s">
        <v>63</v>
      </c>
      <c r="C42" s="10"/>
      <c r="D42" s="10"/>
      <c r="E42" s="10"/>
      <c r="F42" s="10"/>
      <c r="G42" s="10"/>
      <c r="H42" s="32">
        <v>0</v>
      </c>
    </row>
    <row r="43" spans="1:8" ht="12.75">
      <c r="A43" s="9" t="s">
        <v>64</v>
      </c>
      <c r="B43" s="10" t="s">
        <v>65</v>
      </c>
      <c r="C43" s="10"/>
      <c r="D43" s="10"/>
      <c r="E43" s="10"/>
      <c r="F43" s="10"/>
      <c r="G43" s="10"/>
      <c r="H43" s="32">
        <v>0</v>
      </c>
    </row>
    <row r="44" spans="1:8" ht="12.75">
      <c r="A44" s="9" t="s">
        <v>66</v>
      </c>
      <c r="B44" s="10" t="s">
        <v>67</v>
      </c>
      <c r="C44" s="10"/>
      <c r="D44" s="10"/>
      <c r="E44" s="10"/>
      <c r="F44" s="10"/>
      <c r="G44" s="11"/>
      <c r="H44" s="32"/>
    </row>
    <row r="45" spans="1:8" ht="12.75">
      <c r="A45" s="9"/>
      <c r="B45" s="10" t="s">
        <v>68</v>
      </c>
      <c r="C45" s="10"/>
      <c r="D45" s="10"/>
      <c r="E45" s="10"/>
      <c r="F45" s="10"/>
      <c r="G45" s="11"/>
      <c r="H45" s="32"/>
    </row>
    <row r="46" spans="1:8" ht="12.75">
      <c r="A46" s="9" t="s">
        <v>69</v>
      </c>
      <c r="B46" s="10" t="s">
        <v>70</v>
      </c>
      <c r="C46" s="10"/>
      <c r="D46" s="10"/>
      <c r="E46" s="10"/>
      <c r="F46" s="10"/>
      <c r="G46" s="10"/>
      <c r="H46" s="32">
        <v>0</v>
      </c>
    </row>
    <row r="47" spans="1:8" ht="13.5" thickBot="1">
      <c r="A47" s="17" t="s">
        <v>71</v>
      </c>
      <c r="B47" s="18" t="s">
        <v>72</v>
      </c>
      <c r="C47" s="18"/>
      <c r="D47" s="18"/>
      <c r="E47" s="18"/>
      <c r="F47" s="18"/>
      <c r="G47" s="18"/>
      <c r="H47" s="33">
        <f>H5-H7+H13-H14+H15+H16-H17-H18-H25+H27+H29</f>
        <v>-2826487</v>
      </c>
    </row>
    <row r="50" ht="12.75">
      <c r="A50" s="1" t="s">
        <v>77</v>
      </c>
    </row>
    <row r="52" ht="12.75">
      <c r="A52" s="1" t="s">
        <v>73</v>
      </c>
    </row>
    <row r="55" ht="12.75">
      <c r="F55" s="1" t="s">
        <v>74</v>
      </c>
    </row>
    <row r="56" ht="12.75">
      <c r="E56" s="1" t="s">
        <v>75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2003-02-23T12:53:56Z</dcterms:created>
  <cp:category/>
  <cp:version/>
  <cp:contentType/>
  <cp:contentStatus/>
</cp:coreProperties>
</file>