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4"/>
  </bookViews>
  <sheets>
    <sheet name="MF" sheetId="1" r:id="rId1"/>
    <sheet name="ÚFO" sheetId="2" r:id="rId2"/>
    <sheet name="GŘC" sheetId="3" r:id="rId3"/>
    <sheet name="ÚZSVM" sheetId="4" r:id="rId4"/>
    <sheet name="312-MF" sheetId="5" r:id="rId5"/>
  </sheets>
  <definedNames/>
  <calcPr fullCalcOnLoad="1"/>
</workbook>
</file>

<file path=xl/sharedStrings.xml><?xml version="1.0" encoding="utf-8"?>
<sst xmlns="http://schemas.openxmlformats.org/spreadsheetml/2006/main" count="270" uniqueCount="76">
  <si>
    <t>v tis. Kč</t>
  </si>
  <si>
    <t>stav ke dni a změny stavu</t>
  </si>
  <si>
    <t xml:space="preserve">Rezervní </t>
  </si>
  <si>
    <t>rozdělení podle § 48 odst. 3 zákona č. 218/2000 Sb. ve znění pozdějších předpisů</t>
  </si>
  <si>
    <t>fond</t>
  </si>
  <si>
    <t xml:space="preserve">písm. a) </t>
  </si>
  <si>
    <t>písm. b)</t>
  </si>
  <si>
    <t>písm. c)</t>
  </si>
  <si>
    <t>písm. d)</t>
  </si>
  <si>
    <t>písm. e)</t>
  </si>
  <si>
    <t>celkem</t>
  </si>
  <si>
    <t>bod 1.</t>
  </si>
  <si>
    <t>bod 2.</t>
  </si>
  <si>
    <t>bod 3.</t>
  </si>
  <si>
    <t>bod 4.</t>
  </si>
  <si>
    <t>bod 5.</t>
  </si>
  <si>
    <t>bod 6.</t>
  </si>
  <si>
    <t>(součet 
 sl. 2 až 11)</t>
  </si>
  <si>
    <t>x</t>
  </si>
  <si>
    <t>ř./sl.</t>
  </si>
  <si>
    <t>A</t>
  </si>
  <si>
    <t>B</t>
  </si>
  <si>
    <t>C</t>
  </si>
  <si>
    <t>Telefon:</t>
  </si>
  <si>
    <t>Kontroloval:</t>
  </si>
  <si>
    <t>Pozn.:</t>
  </si>
  <si>
    <t>§ 48 odst. 3 zákona č. 218/2000 Sb.: Organizační složka státu člení prostředky v rezervním fondu podle původu, a to na</t>
  </si>
  <si>
    <t>a) prostředky poskytnuté ze zahraničí a peněžní dary, a to dále na</t>
  </si>
  <si>
    <t xml:space="preserve"> 1. prostředky, které jí byly poskytnuty na určitý účel, a to podle těchto účelů,</t>
  </si>
  <si>
    <t xml:space="preserve"> 2. prostředky, které jí byly poskytnuty bez uvedení účelu,</t>
  </si>
  <si>
    <t>c) příjmy z prodeje majetku, který pro Českou republiku nabyla organizační složka státu darem nebo děděním,</t>
  </si>
  <si>
    <t>d) příjmy z prodeje majetku, se kterým bylo příslušné hospodařit Ministerstvo obrany,</t>
  </si>
  <si>
    <t>e) prostředky převedené podle § 47; tyto prostředky dále člení podle toho, na co byly před převedením rozpočtovány, na</t>
  </si>
  <si>
    <t xml:space="preserve"> 1. prostředky určené na financování programů (§ 13 odst. 3) a zároveň na financování programů nebo projektů spolufinancovaných z rozpočtu Evropské unie,</t>
  </si>
  <si>
    <t xml:space="preserve"> 2. prostředky určené na financování programů (§ 13 odst. 3) s výjimkou prostředků podle bodu 1,</t>
  </si>
  <si>
    <t xml:space="preserve"> 3. prostředky určené na financování programů nebo projektů spolufinancovaných z rozpočtu Evropské unie s výjimkou prostředků podle bodu 1,</t>
  </si>
  <si>
    <t xml:space="preserve"> 4. sociální dávky,</t>
  </si>
  <si>
    <t xml:space="preserve"> 5. prostředky určené na úhrady škod způsobených pojistnými událostmi,</t>
  </si>
  <si>
    <t xml:space="preserve"> 6. ostatní.</t>
  </si>
  <si>
    <t xml:space="preserve">Datum: </t>
  </si>
  <si>
    <t>b) odvody neoprávněně použitých nebo zadržených peněžních prostředků podle § 44 odst. 2 písm. a) a b) a penále za prodlení s nimi; tyto odvody a penále dále člení podle původních účelů; původním účelem se rozumí účel, na který organizační složka státu určila dotace nebo návratné finanční výpomoci, při jejichž používání jejich příjemci porušili rozpočtovou kázeň a za to do jejího rezervního fondu tyto odvody provedli a toto penále zaplatili</t>
  </si>
  <si>
    <t>Kapitola: 312 - MF</t>
  </si>
  <si>
    <t>Sestavil: Ing. J. Vašáková</t>
  </si>
  <si>
    <t>Kontroloval: Ing. H. Kalinová</t>
  </si>
  <si>
    <t>Úzení finanční orgány</t>
  </si>
  <si>
    <t>Generální ředitelství cel</t>
  </si>
  <si>
    <t>Úřad pro zastupování státu ve věcech majetkových</t>
  </si>
  <si>
    <t xml:space="preserve"> Ministerstvo financí</t>
  </si>
  <si>
    <t>25704 2871</t>
  </si>
  <si>
    <t>D</t>
  </si>
  <si>
    <t>Sestavil: Ing. Přibová</t>
  </si>
  <si>
    <t>Telefon: 261332512</t>
  </si>
  <si>
    <t>Kontroloval: Ing. Macháčková</t>
  </si>
  <si>
    <t>Sestavil: Ing. Nováková</t>
  </si>
  <si>
    <t>Telefon: 225776397</t>
  </si>
  <si>
    <t>Kontroloval: Ing. Grätzová</t>
  </si>
  <si>
    <t>Sestavil: pí.  Šebelová</t>
  </si>
  <si>
    <t>Telefon: 257042553</t>
  </si>
  <si>
    <t>4238</t>
  </si>
  <si>
    <t>E</t>
  </si>
  <si>
    <t>F=A+B+C+D+E</t>
  </si>
  <si>
    <t>Sestavil: Ing. Kejlová</t>
  </si>
  <si>
    <t>Kontroloval: Ing. Knězů</t>
  </si>
  <si>
    <t>Datum: 16. 2. 2009</t>
  </si>
  <si>
    <t>Čerpání RF  (se znaménkem "mínus")</t>
  </si>
  <si>
    <t>Převod prostředků do SR zúčtování akce ISPROFIN (se znaménkem "mínus")</t>
  </si>
  <si>
    <t>Odvod z RF (-)                         dle UV  č. 683/2008 Sb.</t>
  </si>
  <si>
    <t>příjem během roku 2008</t>
  </si>
  <si>
    <t>Stav rezervního fondu v roce 2008</t>
  </si>
  <si>
    <t xml:space="preserve">Stav RF                                 k 31. prosinci  2008 </t>
  </si>
  <si>
    <t>Počáteční stav RF               k 1.1.2008</t>
  </si>
  <si>
    <t xml:space="preserve"> 17. 2. 2009</t>
  </si>
  <si>
    <t>Počáteční stav RF              k 1.1.2008</t>
  </si>
  <si>
    <t>Datum: 9. 2. 2008</t>
  </si>
  <si>
    <t>Datum: 28. 1. 2009</t>
  </si>
  <si>
    <t>Datum: 13. 2. 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</si>
</sst>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color indexed="8"/>
      <name val="Times New Roman CE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14" fontId="1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1" fillId="0" borderId="1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1" fillId="0" borderId="5" xfId="0" applyNumberFormat="1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3" fontId="1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/>
    </xf>
    <xf numFmtId="3" fontId="2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zoomScale="75" zoomScaleNormal="75" workbookViewId="0" topLeftCell="A1">
      <selection activeCell="P5" sqref="P5"/>
    </sheetView>
  </sheetViews>
  <sheetFormatPr defaultColWidth="9.125" defaultRowHeight="12.75"/>
  <cols>
    <col min="1" max="1" width="5.00390625" style="1" customWidth="1"/>
    <col min="2" max="2" width="21.625" style="1" customWidth="1"/>
    <col min="3" max="3" width="5.75390625" style="1" customWidth="1"/>
    <col min="4" max="4" width="15.25390625" style="1" customWidth="1"/>
    <col min="5" max="5" width="12.625" style="1" customWidth="1"/>
    <col min="6" max="6" width="13.75390625" style="1" customWidth="1"/>
    <col min="7" max="7" width="12.75390625" style="1" customWidth="1"/>
    <col min="8" max="8" width="12.625" style="1" customWidth="1"/>
    <col min="9" max="9" width="12.25390625" style="1" customWidth="1"/>
    <col min="10" max="10" width="12.00390625" style="1" customWidth="1"/>
    <col min="11" max="14" width="10.75390625" style="1" customWidth="1"/>
    <col min="15" max="16384" width="9.125" style="1" customWidth="1"/>
  </cols>
  <sheetData>
    <row r="1" spans="13:14" ht="12.75">
      <c r="M1" s="26"/>
      <c r="N1" s="26"/>
    </row>
    <row r="2" spans="13:14" ht="12.75">
      <c r="M2" s="26"/>
      <c r="N2" s="26"/>
    </row>
    <row r="3" spans="2:6" ht="15.75">
      <c r="B3" s="2" t="s">
        <v>47</v>
      </c>
      <c r="C3" s="2"/>
      <c r="D3" s="3"/>
      <c r="F3" s="2"/>
    </row>
    <row r="4" spans="2:14" ht="16.5">
      <c r="B4" s="4" t="s">
        <v>68</v>
      </c>
      <c r="C4" s="2"/>
      <c r="N4" s="5" t="s">
        <v>0</v>
      </c>
    </row>
    <row r="5" spans="2:14" ht="18" customHeight="1">
      <c r="B5" s="65" t="s">
        <v>1</v>
      </c>
      <c r="C5" s="6"/>
      <c r="D5" s="7" t="s">
        <v>2</v>
      </c>
      <c r="E5" s="68" t="s">
        <v>3</v>
      </c>
      <c r="F5" s="69"/>
      <c r="G5" s="69"/>
      <c r="H5" s="69"/>
      <c r="I5" s="69"/>
      <c r="J5" s="69"/>
      <c r="K5" s="69"/>
      <c r="L5" s="69"/>
      <c r="M5" s="69"/>
      <c r="N5" s="70"/>
    </row>
    <row r="6" spans="2:14" ht="18.75" customHeight="1">
      <c r="B6" s="66"/>
      <c r="C6" s="8"/>
      <c r="D6" s="9" t="s">
        <v>4</v>
      </c>
      <c r="E6" s="61" t="s">
        <v>5</v>
      </c>
      <c r="F6" s="61" t="s">
        <v>6</v>
      </c>
      <c r="G6" s="61" t="s">
        <v>7</v>
      </c>
      <c r="H6" s="61" t="s">
        <v>8</v>
      </c>
      <c r="I6" s="68" t="s">
        <v>9</v>
      </c>
      <c r="J6" s="69"/>
      <c r="K6" s="69"/>
      <c r="L6" s="73"/>
      <c r="M6" s="73"/>
      <c r="N6" s="74"/>
    </row>
    <row r="7" spans="2:14" ht="19.5" customHeight="1">
      <c r="B7" s="66"/>
      <c r="C7" s="8"/>
      <c r="D7" s="9" t="s">
        <v>10</v>
      </c>
      <c r="E7" s="71"/>
      <c r="F7" s="71"/>
      <c r="G7" s="71"/>
      <c r="H7" s="71"/>
      <c r="I7" s="61" t="s">
        <v>11</v>
      </c>
      <c r="J7" s="61" t="s">
        <v>12</v>
      </c>
      <c r="K7" s="61" t="s">
        <v>13</v>
      </c>
      <c r="L7" s="61" t="s">
        <v>14</v>
      </c>
      <c r="M7" s="61" t="s">
        <v>15</v>
      </c>
      <c r="N7" s="61" t="s">
        <v>16</v>
      </c>
    </row>
    <row r="8" spans="2:14" ht="21.75">
      <c r="B8" s="67"/>
      <c r="C8" s="10"/>
      <c r="D8" s="11" t="s">
        <v>17</v>
      </c>
      <c r="E8" s="72"/>
      <c r="F8" s="72"/>
      <c r="G8" s="72"/>
      <c r="H8" s="72"/>
      <c r="I8" s="62"/>
      <c r="J8" s="62"/>
      <c r="K8" s="62"/>
      <c r="L8" s="62"/>
      <c r="M8" s="62"/>
      <c r="N8" s="62"/>
    </row>
    <row r="9" spans="2:14" ht="12.75">
      <c r="B9" s="10" t="s">
        <v>18</v>
      </c>
      <c r="C9" s="10" t="s">
        <v>19</v>
      </c>
      <c r="D9" s="12">
        <v>1</v>
      </c>
      <c r="E9" s="12">
        <v>2</v>
      </c>
      <c r="F9" s="12">
        <v>3</v>
      </c>
      <c r="G9" s="12">
        <v>4</v>
      </c>
      <c r="H9" s="12">
        <v>5</v>
      </c>
      <c r="I9" s="12">
        <v>6</v>
      </c>
      <c r="J9" s="12">
        <v>7</v>
      </c>
      <c r="K9" s="12">
        <v>8</v>
      </c>
      <c r="L9" s="12">
        <v>9</v>
      </c>
      <c r="M9" s="12">
        <v>10</v>
      </c>
      <c r="N9" s="12">
        <v>11</v>
      </c>
    </row>
    <row r="10" spans="2:15" ht="35.25" customHeight="1">
      <c r="B10" s="13" t="s">
        <v>70</v>
      </c>
      <c r="C10" s="10" t="s">
        <v>20</v>
      </c>
      <c r="D10" s="27">
        <f>SUM(E10:N10)</f>
        <v>498195</v>
      </c>
      <c r="E10" s="28">
        <v>0</v>
      </c>
      <c r="F10" s="28">
        <v>0</v>
      </c>
      <c r="G10" s="28">
        <v>0</v>
      </c>
      <c r="H10" s="28">
        <v>0</v>
      </c>
      <c r="I10" s="28">
        <v>14672</v>
      </c>
      <c r="J10" s="28">
        <f>298509+1</f>
        <v>298510</v>
      </c>
      <c r="K10" s="28">
        <v>8758</v>
      </c>
      <c r="L10" s="28">
        <v>0</v>
      </c>
      <c r="M10" s="28">
        <v>0</v>
      </c>
      <c r="N10" s="28">
        <v>176255</v>
      </c>
      <c r="O10" s="24"/>
    </row>
    <row r="11" spans="2:14" ht="35.25" customHeight="1">
      <c r="B11" s="32" t="s">
        <v>67</v>
      </c>
      <c r="C11" s="10" t="s">
        <v>21</v>
      </c>
      <c r="D11" s="27">
        <f>SUM(E11:N11)</f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2:14" ht="35.25" customHeight="1">
      <c r="B12" s="32" t="s">
        <v>66</v>
      </c>
      <c r="C12" s="10" t="s">
        <v>22</v>
      </c>
      <c r="D12" s="27">
        <f>SUM(E12:N12)</f>
        <v>-171519</v>
      </c>
      <c r="E12" s="28"/>
      <c r="F12" s="28"/>
      <c r="G12" s="28"/>
      <c r="H12" s="28"/>
      <c r="I12" s="28"/>
      <c r="J12" s="28">
        <v>-140787</v>
      </c>
      <c r="K12" s="28"/>
      <c r="L12" s="28"/>
      <c r="M12" s="28"/>
      <c r="N12" s="28">
        <v>-30732</v>
      </c>
    </row>
    <row r="13" spans="2:14" ht="46.5" customHeight="1">
      <c r="B13" s="13" t="s">
        <v>64</v>
      </c>
      <c r="C13" s="15" t="s">
        <v>49</v>
      </c>
      <c r="D13" s="27">
        <f>SUM(E13:N13)</f>
        <v>-257494</v>
      </c>
      <c r="E13" s="29"/>
      <c r="F13" s="29"/>
      <c r="G13" s="29"/>
      <c r="H13" s="29"/>
      <c r="I13" s="29"/>
      <c r="J13" s="29">
        <v>-136504</v>
      </c>
      <c r="K13" s="29">
        <v>-8758</v>
      </c>
      <c r="L13" s="29"/>
      <c r="M13" s="29"/>
      <c r="N13" s="29">
        <v>-112232</v>
      </c>
    </row>
    <row r="14" spans="2:14" ht="50.25" customHeight="1" thickBot="1">
      <c r="B14" s="38" t="s">
        <v>65</v>
      </c>
      <c r="C14" s="35" t="s">
        <v>59</v>
      </c>
      <c r="D14" s="36">
        <f>SUM(E14:N14)</f>
        <v>0</v>
      </c>
      <c r="E14" s="36"/>
      <c r="F14" s="36"/>
      <c r="G14" s="36"/>
      <c r="H14" s="36"/>
      <c r="I14" s="36"/>
      <c r="J14" s="36">
        <v>0</v>
      </c>
      <c r="K14" s="36"/>
      <c r="L14" s="36"/>
      <c r="M14" s="36"/>
      <c r="N14" s="36">
        <v>0</v>
      </c>
    </row>
    <row r="15" spans="2:14" ht="41.25" customHeight="1" thickTop="1">
      <c r="B15" s="17" t="s">
        <v>69</v>
      </c>
      <c r="C15" s="18" t="s">
        <v>60</v>
      </c>
      <c r="D15" s="28">
        <f>SUM(D10:D14)</f>
        <v>69182</v>
      </c>
      <c r="E15" s="28">
        <f>SUM(E10:E14)</f>
        <v>0</v>
      </c>
      <c r="F15" s="28">
        <f>SUM(F10:F14)</f>
        <v>0</v>
      </c>
      <c r="G15" s="28">
        <f aca="true" t="shared" si="0" ref="G15:M15">SUM(G10:G14)</f>
        <v>0</v>
      </c>
      <c r="H15" s="28">
        <f t="shared" si="0"/>
        <v>0</v>
      </c>
      <c r="I15" s="28">
        <f t="shared" si="0"/>
        <v>14672</v>
      </c>
      <c r="J15" s="28">
        <f t="shared" si="0"/>
        <v>21219</v>
      </c>
      <c r="K15" s="28">
        <f t="shared" si="0"/>
        <v>0</v>
      </c>
      <c r="L15" s="28">
        <f t="shared" si="0"/>
        <v>0</v>
      </c>
      <c r="M15" s="28">
        <f t="shared" si="0"/>
        <v>0</v>
      </c>
      <c r="N15" s="28">
        <f>SUM(N10:N14)</f>
        <v>33291</v>
      </c>
    </row>
    <row r="16" spans="2:14" ht="12.75"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2:14" ht="12.75">
      <c r="B17" s="1" t="s">
        <v>56</v>
      </c>
      <c r="E17" s="1" t="s">
        <v>57</v>
      </c>
      <c r="F17" s="23"/>
      <c r="I17" s="1" t="s">
        <v>24</v>
      </c>
      <c r="L17" s="1" t="s">
        <v>39</v>
      </c>
      <c r="M17" s="1" t="s">
        <v>75</v>
      </c>
      <c r="N17" s="24"/>
    </row>
    <row r="18" ht="12.75">
      <c r="B18" s="1" t="s">
        <v>25</v>
      </c>
    </row>
    <row r="19" spans="2:14" ht="15.75">
      <c r="B19" s="63" t="s">
        <v>26</v>
      </c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2:14" ht="15.75">
      <c r="B20" s="63" t="s">
        <v>27</v>
      </c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2:14" ht="15.75">
      <c r="B21" s="63" t="s">
        <v>28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2:14" ht="15.75">
      <c r="B22" s="63" t="s">
        <v>29</v>
      </c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2:14" ht="50.25" customHeight="1">
      <c r="B23" s="75" t="s">
        <v>40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2:14" ht="15.75">
      <c r="B24" s="63" t="s">
        <v>30</v>
      </c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2:14" ht="15.75">
      <c r="B25" s="63" t="s">
        <v>31</v>
      </c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2:14" ht="15.75">
      <c r="B26" s="63" t="s">
        <v>32</v>
      </c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2:14" ht="15.75">
      <c r="B27" s="63" t="s">
        <v>33</v>
      </c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2:14" ht="15.75">
      <c r="B28" s="63" t="s">
        <v>34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2:14" ht="15.75">
      <c r="B29" s="63" t="s">
        <v>35</v>
      </c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2:14" ht="15.75">
      <c r="B30" s="63" t="s">
        <v>36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2:14" ht="15.75">
      <c r="B31" s="63" t="s">
        <v>37</v>
      </c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  <row r="32" spans="2:14" ht="15.75">
      <c r="B32" s="63" t="s">
        <v>38</v>
      </c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</row>
  </sheetData>
  <mergeCells count="27">
    <mergeCell ref="B32:N32"/>
    <mergeCell ref="B28:N28"/>
    <mergeCell ref="B29:N29"/>
    <mergeCell ref="B30:N30"/>
    <mergeCell ref="B31:N31"/>
    <mergeCell ref="B24:N24"/>
    <mergeCell ref="B25:N25"/>
    <mergeCell ref="B26:N26"/>
    <mergeCell ref="B27:N27"/>
    <mergeCell ref="B20:N20"/>
    <mergeCell ref="B21:N21"/>
    <mergeCell ref="B22:N22"/>
    <mergeCell ref="B23:N23"/>
    <mergeCell ref="B19:N19"/>
    <mergeCell ref="B5:B8"/>
    <mergeCell ref="E5:N5"/>
    <mergeCell ref="E6:E8"/>
    <mergeCell ref="F6:F8"/>
    <mergeCell ref="G6:G8"/>
    <mergeCell ref="H6:H8"/>
    <mergeCell ref="I6:N6"/>
    <mergeCell ref="I7:I8"/>
    <mergeCell ref="J7:J8"/>
    <mergeCell ref="K7:K8"/>
    <mergeCell ref="L7:L8"/>
    <mergeCell ref="M7:M8"/>
    <mergeCell ref="N7:N8"/>
  </mergeCells>
  <printOptions/>
  <pageMargins left="0.15748031496062992" right="0" top="0.35433070866141736" bottom="0" header="0.2755905511811024" footer="0.2362204724409449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1"/>
  <sheetViews>
    <sheetView zoomScale="75" zoomScaleNormal="75" workbookViewId="0" topLeftCell="A1">
      <selection activeCell="M3" sqref="M3"/>
    </sheetView>
  </sheetViews>
  <sheetFormatPr defaultColWidth="9.125" defaultRowHeight="12.75"/>
  <cols>
    <col min="1" max="1" width="5.00390625" style="1" customWidth="1"/>
    <col min="2" max="2" width="21.625" style="1" customWidth="1"/>
    <col min="3" max="3" width="5.75390625" style="1" customWidth="1"/>
    <col min="4" max="4" width="15.25390625" style="1" customWidth="1"/>
    <col min="5" max="5" width="12.625" style="1" customWidth="1"/>
    <col min="6" max="6" width="13.75390625" style="1" customWidth="1"/>
    <col min="7" max="7" width="12.75390625" style="1" customWidth="1"/>
    <col min="8" max="8" width="12.625" style="1" customWidth="1"/>
    <col min="9" max="9" width="12.25390625" style="1" customWidth="1"/>
    <col min="10" max="10" width="12.00390625" style="1" customWidth="1"/>
    <col min="11" max="14" width="10.75390625" style="1" customWidth="1"/>
    <col min="15" max="16384" width="9.125" style="1" customWidth="1"/>
  </cols>
  <sheetData>
    <row r="1" spans="13:14" ht="12.75">
      <c r="M1" s="26"/>
      <c r="N1" s="26"/>
    </row>
    <row r="2" spans="13:14" ht="12.75">
      <c r="M2" s="26"/>
      <c r="N2" s="26"/>
    </row>
    <row r="3" spans="2:6" ht="15.75">
      <c r="B3" s="2" t="s">
        <v>44</v>
      </c>
      <c r="C3" s="2"/>
      <c r="D3" s="3"/>
      <c r="F3" s="2"/>
    </row>
    <row r="4" spans="2:14" ht="16.5">
      <c r="B4" s="4" t="s">
        <v>68</v>
      </c>
      <c r="C4" s="2"/>
      <c r="N4" s="5" t="s">
        <v>0</v>
      </c>
    </row>
    <row r="5" spans="2:14" ht="18" customHeight="1">
      <c r="B5" s="65" t="s">
        <v>1</v>
      </c>
      <c r="C5" s="6"/>
      <c r="D5" s="7" t="s">
        <v>2</v>
      </c>
      <c r="E5" s="68" t="s">
        <v>3</v>
      </c>
      <c r="F5" s="69"/>
      <c r="G5" s="69"/>
      <c r="H5" s="69"/>
      <c r="I5" s="69"/>
      <c r="J5" s="69"/>
      <c r="K5" s="69"/>
      <c r="L5" s="69"/>
      <c r="M5" s="69"/>
      <c r="N5" s="70"/>
    </row>
    <row r="6" spans="2:14" ht="18.75" customHeight="1">
      <c r="B6" s="66"/>
      <c r="C6" s="8"/>
      <c r="D6" s="9" t="s">
        <v>4</v>
      </c>
      <c r="E6" s="61" t="s">
        <v>5</v>
      </c>
      <c r="F6" s="61" t="s">
        <v>6</v>
      </c>
      <c r="G6" s="61" t="s">
        <v>7</v>
      </c>
      <c r="H6" s="61" t="s">
        <v>8</v>
      </c>
      <c r="I6" s="68" t="s">
        <v>9</v>
      </c>
      <c r="J6" s="69"/>
      <c r="K6" s="69"/>
      <c r="L6" s="73"/>
      <c r="M6" s="73"/>
      <c r="N6" s="74"/>
    </row>
    <row r="7" spans="2:14" ht="19.5" customHeight="1">
      <c r="B7" s="66"/>
      <c r="C7" s="8"/>
      <c r="D7" s="9" t="s">
        <v>10</v>
      </c>
      <c r="E7" s="71"/>
      <c r="F7" s="71"/>
      <c r="G7" s="71"/>
      <c r="H7" s="71"/>
      <c r="I7" s="61" t="s">
        <v>11</v>
      </c>
      <c r="J7" s="61" t="s">
        <v>12</v>
      </c>
      <c r="K7" s="61" t="s">
        <v>13</v>
      </c>
      <c r="L7" s="61" t="s">
        <v>14</v>
      </c>
      <c r="M7" s="61" t="s">
        <v>15</v>
      </c>
      <c r="N7" s="61" t="s">
        <v>16</v>
      </c>
    </row>
    <row r="8" spans="2:14" ht="21.75">
      <c r="B8" s="67"/>
      <c r="C8" s="10"/>
      <c r="D8" s="11" t="s">
        <v>17</v>
      </c>
      <c r="E8" s="72"/>
      <c r="F8" s="72"/>
      <c r="G8" s="72"/>
      <c r="H8" s="72"/>
      <c r="I8" s="62"/>
      <c r="J8" s="62"/>
      <c r="K8" s="62"/>
      <c r="L8" s="62"/>
      <c r="M8" s="62"/>
      <c r="N8" s="62"/>
    </row>
    <row r="9" spans="2:14" ht="12.75">
      <c r="B9" s="10" t="s">
        <v>18</v>
      </c>
      <c r="C9" s="10" t="s">
        <v>19</v>
      </c>
      <c r="D9" s="12">
        <v>1</v>
      </c>
      <c r="E9" s="12">
        <v>2</v>
      </c>
      <c r="F9" s="12">
        <v>3</v>
      </c>
      <c r="G9" s="12">
        <v>4</v>
      </c>
      <c r="H9" s="12">
        <v>5</v>
      </c>
      <c r="I9" s="12">
        <v>6</v>
      </c>
      <c r="J9" s="12">
        <v>7</v>
      </c>
      <c r="K9" s="12">
        <v>8</v>
      </c>
      <c r="L9" s="12">
        <v>9</v>
      </c>
      <c r="M9" s="12">
        <v>10</v>
      </c>
      <c r="N9" s="12">
        <v>11</v>
      </c>
    </row>
    <row r="10" spans="2:14" ht="35.25" customHeight="1">
      <c r="B10" s="13" t="s">
        <v>70</v>
      </c>
      <c r="C10" s="10" t="s">
        <v>20</v>
      </c>
      <c r="D10" s="25">
        <f>SUM(E10:N10)</f>
        <v>262048</v>
      </c>
      <c r="E10" s="40"/>
      <c r="F10" s="40"/>
      <c r="G10" s="40"/>
      <c r="H10" s="40"/>
      <c r="I10" s="33"/>
      <c r="J10" s="16">
        <v>255485</v>
      </c>
      <c r="K10" s="16">
        <v>0</v>
      </c>
      <c r="L10" s="16">
        <v>0</v>
      </c>
      <c r="M10" s="16">
        <v>0</v>
      </c>
      <c r="N10" s="16">
        <v>6563</v>
      </c>
    </row>
    <row r="11" spans="2:14" ht="35.25" customHeight="1">
      <c r="B11" s="41" t="s">
        <v>67</v>
      </c>
      <c r="C11" s="10" t="s">
        <v>21</v>
      </c>
      <c r="D11" s="25">
        <f>SUM(E11:N11)</f>
        <v>0</v>
      </c>
      <c r="E11" s="40"/>
      <c r="F11" s="40"/>
      <c r="G11" s="40"/>
      <c r="H11" s="40"/>
      <c r="I11" s="33"/>
      <c r="J11" s="56"/>
      <c r="K11" s="56"/>
      <c r="L11" s="56"/>
      <c r="M11" s="56"/>
      <c r="N11" s="56"/>
    </row>
    <row r="12" spans="2:14" ht="35.25" customHeight="1">
      <c r="B12" s="41" t="s">
        <v>66</v>
      </c>
      <c r="C12" s="42" t="s">
        <v>22</v>
      </c>
      <c r="D12" s="25">
        <f>SUM(E12:N12)</f>
        <v>-34971</v>
      </c>
      <c r="E12" s="40"/>
      <c r="F12" s="40"/>
      <c r="G12" s="40"/>
      <c r="H12" s="40"/>
      <c r="I12" s="33"/>
      <c r="J12" s="33">
        <v>-34971</v>
      </c>
      <c r="K12" s="33"/>
      <c r="L12" s="33"/>
      <c r="M12" s="33"/>
      <c r="N12" s="33"/>
    </row>
    <row r="13" spans="2:14" ht="43.5" customHeight="1">
      <c r="B13" s="54" t="s">
        <v>64</v>
      </c>
      <c r="C13" s="43" t="s">
        <v>49</v>
      </c>
      <c r="D13" s="25">
        <f>SUM(E13:N13)</f>
        <v>-202943</v>
      </c>
      <c r="E13" s="16"/>
      <c r="F13" s="16"/>
      <c r="G13" s="16"/>
      <c r="H13" s="16"/>
      <c r="I13" s="16"/>
      <c r="J13" s="16">
        <f>-196379-1</f>
        <v>-196380</v>
      </c>
      <c r="K13" s="16"/>
      <c r="L13" s="16"/>
      <c r="M13" s="16"/>
      <c r="N13" s="16">
        <v>-6563</v>
      </c>
    </row>
    <row r="14" spans="2:14" ht="49.5" customHeight="1" thickBot="1">
      <c r="B14" s="55" t="s">
        <v>65</v>
      </c>
      <c r="C14" s="44" t="s">
        <v>59</v>
      </c>
      <c r="D14" s="14">
        <f>SUM(E14:N14)</f>
        <v>-261</v>
      </c>
      <c r="E14" s="14"/>
      <c r="F14" s="14"/>
      <c r="G14" s="14"/>
      <c r="H14" s="14"/>
      <c r="I14" s="34"/>
      <c r="J14" s="34">
        <v>-261</v>
      </c>
      <c r="K14" s="34"/>
      <c r="L14" s="34"/>
      <c r="M14" s="34"/>
      <c r="N14" s="34"/>
    </row>
    <row r="15" spans="2:14" ht="41.25" customHeight="1" thickBot="1" thickTop="1">
      <c r="B15" s="60" t="s">
        <v>69</v>
      </c>
      <c r="C15" s="44" t="s">
        <v>60</v>
      </c>
      <c r="D15" s="39">
        <f>SUM(D10:D14)</f>
        <v>23873</v>
      </c>
      <c r="E15" s="14">
        <f aca="true" t="shared" si="0" ref="E15:N15">SUM(E10:E14)</f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14">
        <f t="shared" si="0"/>
        <v>23873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14">
        <f t="shared" si="0"/>
        <v>0</v>
      </c>
    </row>
    <row r="16" spans="2:14" ht="13.5" thickTop="1">
      <c r="B16" s="1" t="s">
        <v>61</v>
      </c>
      <c r="E16" s="1" t="s">
        <v>23</v>
      </c>
      <c r="F16" s="23" t="s">
        <v>58</v>
      </c>
      <c r="I16" s="1" t="s">
        <v>62</v>
      </c>
      <c r="L16" s="1" t="s">
        <v>39</v>
      </c>
      <c r="M16" s="1" t="s">
        <v>63</v>
      </c>
      <c r="N16" s="24"/>
    </row>
    <row r="17" ht="12.75">
      <c r="B17" s="1" t="s">
        <v>25</v>
      </c>
    </row>
    <row r="18" spans="2:14" ht="15.75">
      <c r="B18" s="63" t="s">
        <v>26</v>
      </c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2:14" ht="15.75">
      <c r="B19" s="63" t="s">
        <v>27</v>
      </c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2:14" ht="15.75">
      <c r="B20" s="63" t="s">
        <v>28</v>
      </c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2:14" ht="15.75">
      <c r="B21" s="63" t="s">
        <v>29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2:14" ht="50.25" customHeight="1">
      <c r="B22" s="75" t="s">
        <v>40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</row>
    <row r="23" spans="2:14" ht="15.75">
      <c r="B23" s="63" t="s">
        <v>30</v>
      </c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2:14" ht="15.75">
      <c r="B24" s="63" t="s">
        <v>31</v>
      </c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2:14" ht="15.75">
      <c r="B25" s="63" t="s">
        <v>32</v>
      </c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2:14" ht="15.75">
      <c r="B26" s="63" t="s">
        <v>33</v>
      </c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2:14" ht="15.75">
      <c r="B27" s="63" t="s">
        <v>34</v>
      </c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2:14" ht="15.75">
      <c r="B28" s="63" t="s">
        <v>35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2:14" ht="15.75">
      <c r="B29" s="63" t="s">
        <v>36</v>
      </c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2:14" ht="15.75">
      <c r="B30" s="63" t="s">
        <v>37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2:14" ht="15.75">
      <c r="B31" s="63" t="s">
        <v>38</v>
      </c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</sheetData>
  <mergeCells count="27">
    <mergeCell ref="B31:N31"/>
    <mergeCell ref="B27:N27"/>
    <mergeCell ref="B28:N28"/>
    <mergeCell ref="B29:N29"/>
    <mergeCell ref="B30:N30"/>
    <mergeCell ref="B23:N23"/>
    <mergeCell ref="B24:N24"/>
    <mergeCell ref="B25:N25"/>
    <mergeCell ref="B26:N26"/>
    <mergeCell ref="B19:N19"/>
    <mergeCell ref="B20:N20"/>
    <mergeCell ref="B21:N21"/>
    <mergeCell ref="B22:N22"/>
    <mergeCell ref="B18:N18"/>
    <mergeCell ref="B5:B8"/>
    <mergeCell ref="E5:N5"/>
    <mergeCell ref="E6:E8"/>
    <mergeCell ref="F6:F8"/>
    <mergeCell ref="G6:G8"/>
    <mergeCell ref="H6:H8"/>
    <mergeCell ref="I6:N6"/>
    <mergeCell ref="I7:I8"/>
    <mergeCell ref="J7:J8"/>
    <mergeCell ref="K7:K8"/>
    <mergeCell ref="L7:L8"/>
    <mergeCell ref="M7:M8"/>
    <mergeCell ref="N7:N8"/>
  </mergeCells>
  <printOptions/>
  <pageMargins left="0.1968503937007874" right="0" top="0.5905511811023623" bottom="0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1"/>
  <sheetViews>
    <sheetView zoomScale="75" zoomScaleNormal="75" workbookViewId="0" topLeftCell="B1">
      <selection activeCell="P13" sqref="P13"/>
    </sheetView>
  </sheetViews>
  <sheetFormatPr defaultColWidth="9.125" defaultRowHeight="12.75"/>
  <cols>
    <col min="1" max="1" width="5.00390625" style="1" customWidth="1"/>
    <col min="2" max="2" width="21.625" style="1" customWidth="1"/>
    <col min="3" max="3" width="5.75390625" style="1" customWidth="1"/>
    <col min="4" max="4" width="15.25390625" style="1" customWidth="1"/>
    <col min="5" max="5" width="12.625" style="1" customWidth="1"/>
    <col min="6" max="6" width="13.75390625" style="1" customWidth="1"/>
    <col min="7" max="7" width="12.75390625" style="1" customWidth="1"/>
    <col min="8" max="8" width="12.625" style="1" customWidth="1"/>
    <col min="9" max="9" width="12.25390625" style="1" customWidth="1"/>
    <col min="10" max="10" width="12.00390625" style="1" customWidth="1"/>
    <col min="11" max="14" width="10.75390625" style="1" customWidth="1"/>
    <col min="15" max="16384" width="9.125" style="1" customWidth="1"/>
  </cols>
  <sheetData>
    <row r="1" spans="13:14" ht="12.75">
      <c r="M1" s="26"/>
      <c r="N1" s="26"/>
    </row>
    <row r="2" spans="13:14" ht="12.75">
      <c r="M2" s="26"/>
      <c r="N2" s="26"/>
    </row>
    <row r="3" spans="2:6" ht="15.75">
      <c r="B3" s="2" t="s">
        <v>45</v>
      </c>
      <c r="C3" s="2"/>
      <c r="D3" s="3"/>
      <c r="F3" s="2"/>
    </row>
    <row r="4" spans="2:14" ht="16.5">
      <c r="B4" s="4" t="s">
        <v>68</v>
      </c>
      <c r="C4" s="2"/>
      <c r="N4" s="5" t="s">
        <v>0</v>
      </c>
    </row>
    <row r="5" spans="2:14" ht="18" customHeight="1">
      <c r="B5" s="65" t="s">
        <v>1</v>
      </c>
      <c r="C5" s="6"/>
      <c r="D5" s="7" t="s">
        <v>2</v>
      </c>
      <c r="E5" s="68" t="s">
        <v>3</v>
      </c>
      <c r="F5" s="69"/>
      <c r="G5" s="69"/>
      <c r="H5" s="69"/>
      <c r="I5" s="69"/>
      <c r="J5" s="69"/>
      <c r="K5" s="69"/>
      <c r="L5" s="69"/>
      <c r="M5" s="69"/>
      <c r="N5" s="70"/>
    </row>
    <row r="6" spans="2:14" ht="18.75" customHeight="1">
      <c r="B6" s="66"/>
      <c r="C6" s="8"/>
      <c r="D6" s="9" t="s">
        <v>4</v>
      </c>
      <c r="E6" s="61" t="s">
        <v>5</v>
      </c>
      <c r="F6" s="61" t="s">
        <v>6</v>
      </c>
      <c r="G6" s="61" t="s">
        <v>7</v>
      </c>
      <c r="H6" s="61" t="s">
        <v>8</v>
      </c>
      <c r="I6" s="68" t="s">
        <v>9</v>
      </c>
      <c r="J6" s="69"/>
      <c r="K6" s="69"/>
      <c r="L6" s="73"/>
      <c r="M6" s="73"/>
      <c r="N6" s="74"/>
    </row>
    <row r="7" spans="2:14" ht="19.5" customHeight="1">
      <c r="B7" s="66"/>
      <c r="C7" s="8"/>
      <c r="D7" s="9" t="s">
        <v>10</v>
      </c>
      <c r="E7" s="71"/>
      <c r="F7" s="71"/>
      <c r="G7" s="71"/>
      <c r="H7" s="71"/>
      <c r="I7" s="61" t="s">
        <v>11</v>
      </c>
      <c r="J7" s="61" t="s">
        <v>12</v>
      </c>
      <c r="K7" s="61" t="s">
        <v>13</v>
      </c>
      <c r="L7" s="61" t="s">
        <v>14</v>
      </c>
      <c r="M7" s="61" t="s">
        <v>15</v>
      </c>
      <c r="N7" s="61" t="s">
        <v>16</v>
      </c>
    </row>
    <row r="8" spans="2:14" ht="21.75">
      <c r="B8" s="67"/>
      <c r="C8" s="10"/>
      <c r="D8" s="11" t="s">
        <v>17</v>
      </c>
      <c r="E8" s="72"/>
      <c r="F8" s="72"/>
      <c r="G8" s="72"/>
      <c r="H8" s="72"/>
      <c r="I8" s="62"/>
      <c r="J8" s="62"/>
      <c r="K8" s="62"/>
      <c r="L8" s="62"/>
      <c r="M8" s="62"/>
      <c r="N8" s="62"/>
    </row>
    <row r="9" spans="2:14" ht="12.75">
      <c r="B9" s="10" t="s">
        <v>18</v>
      </c>
      <c r="C9" s="10" t="s">
        <v>19</v>
      </c>
      <c r="D9" s="12">
        <v>1</v>
      </c>
      <c r="E9" s="12">
        <v>2</v>
      </c>
      <c r="F9" s="12">
        <v>3</v>
      </c>
      <c r="G9" s="12">
        <v>4</v>
      </c>
      <c r="H9" s="12">
        <v>5</v>
      </c>
      <c r="I9" s="12">
        <v>6</v>
      </c>
      <c r="J9" s="12">
        <v>7</v>
      </c>
      <c r="K9" s="12">
        <v>8</v>
      </c>
      <c r="L9" s="12">
        <v>9</v>
      </c>
      <c r="M9" s="12">
        <v>10</v>
      </c>
      <c r="N9" s="12">
        <v>11</v>
      </c>
    </row>
    <row r="10" spans="2:14" ht="35.25" customHeight="1">
      <c r="B10" s="13" t="s">
        <v>70</v>
      </c>
      <c r="C10" s="10" t="s">
        <v>20</v>
      </c>
      <c r="D10" s="45">
        <f>SUM(E10:N10)</f>
        <v>110380</v>
      </c>
      <c r="E10" s="46">
        <v>3507</v>
      </c>
      <c r="F10" s="47">
        <v>0</v>
      </c>
      <c r="G10" s="47">
        <v>0</v>
      </c>
      <c r="H10" s="47">
        <v>0</v>
      </c>
      <c r="I10" s="46">
        <v>0</v>
      </c>
      <c r="J10" s="46">
        <v>21132</v>
      </c>
      <c r="K10" s="46">
        <v>0</v>
      </c>
      <c r="L10" s="46">
        <v>67767</v>
      </c>
      <c r="M10" s="46">
        <v>0</v>
      </c>
      <c r="N10" s="46">
        <v>17974</v>
      </c>
    </row>
    <row r="11" spans="2:14" ht="35.25" customHeight="1">
      <c r="B11" s="41" t="s">
        <v>67</v>
      </c>
      <c r="C11" s="10" t="s">
        <v>21</v>
      </c>
      <c r="D11" s="45">
        <f>SUM(E11:N11)</f>
        <v>32373</v>
      </c>
      <c r="E11" s="46">
        <v>32373</v>
      </c>
      <c r="F11" s="47"/>
      <c r="G11" s="47"/>
      <c r="H11" s="47"/>
      <c r="I11" s="47"/>
      <c r="J11" s="47"/>
      <c r="K11" s="47"/>
      <c r="L11" s="47"/>
      <c r="M11" s="47"/>
      <c r="N11" s="47"/>
    </row>
    <row r="12" spans="2:14" ht="35.25" customHeight="1">
      <c r="B12" s="41" t="s">
        <v>66</v>
      </c>
      <c r="C12" s="42" t="s">
        <v>22</v>
      </c>
      <c r="D12" s="45">
        <f>SUM(E12:N12)</f>
        <v>-83662</v>
      </c>
      <c r="E12" s="46"/>
      <c r="F12" s="47"/>
      <c r="G12" s="47"/>
      <c r="H12" s="47"/>
      <c r="I12" s="47"/>
      <c r="J12" s="46">
        <v>-3426</v>
      </c>
      <c r="K12" s="47"/>
      <c r="L12" s="46">
        <v>-67767</v>
      </c>
      <c r="M12" s="47"/>
      <c r="N12" s="46">
        <v>-12469</v>
      </c>
    </row>
    <row r="13" spans="2:14" ht="39" customHeight="1">
      <c r="B13" s="54" t="s">
        <v>64</v>
      </c>
      <c r="C13" s="43" t="s">
        <v>49</v>
      </c>
      <c r="D13" s="48">
        <f>SUM(E13:N13)</f>
        <v>-31434</v>
      </c>
      <c r="E13" s="49">
        <v>-9242</v>
      </c>
      <c r="F13" s="49"/>
      <c r="G13" s="49"/>
      <c r="H13" s="49"/>
      <c r="I13" s="49"/>
      <c r="J13" s="49">
        <v>-17706</v>
      </c>
      <c r="K13" s="49"/>
      <c r="L13" s="49"/>
      <c r="M13" s="49"/>
      <c r="N13" s="49">
        <v>-4486</v>
      </c>
    </row>
    <row r="14" spans="2:14" ht="44.25" customHeight="1" thickBot="1">
      <c r="B14" s="55" t="s">
        <v>65</v>
      </c>
      <c r="C14" s="44" t="s">
        <v>59</v>
      </c>
      <c r="D14" s="50">
        <f>SUM(E14:N14)</f>
        <v>0</v>
      </c>
      <c r="E14" s="50"/>
      <c r="F14" s="50"/>
      <c r="G14" s="50"/>
      <c r="H14" s="50"/>
      <c r="I14" s="50"/>
      <c r="J14" s="50">
        <v>0</v>
      </c>
      <c r="K14" s="50"/>
      <c r="L14" s="50">
        <v>0</v>
      </c>
      <c r="M14" s="50"/>
      <c r="N14" s="50">
        <v>0</v>
      </c>
    </row>
    <row r="15" spans="2:14" ht="41.25" customHeight="1" thickBot="1" thickTop="1">
      <c r="B15" s="60" t="s">
        <v>69</v>
      </c>
      <c r="C15" s="44" t="s">
        <v>60</v>
      </c>
      <c r="D15" s="50">
        <f>SUM(D10:D14)</f>
        <v>27657</v>
      </c>
      <c r="E15" s="50">
        <f>SUM(E10:E14)</f>
        <v>26638</v>
      </c>
      <c r="F15" s="50">
        <f aca="true" t="shared" si="0" ref="F15:N15">SUM(F10:F14)</f>
        <v>0</v>
      </c>
      <c r="G15" s="50">
        <f t="shared" si="0"/>
        <v>0</v>
      </c>
      <c r="H15" s="50">
        <f t="shared" si="0"/>
        <v>0</v>
      </c>
      <c r="I15" s="50">
        <f t="shared" si="0"/>
        <v>0</v>
      </c>
      <c r="J15" s="50">
        <f t="shared" si="0"/>
        <v>0</v>
      </c>
      <c r="K15" s="50">
        <f t="shared" si="0"/>
        <v>0</v>
      </c>
      <c r="L15" s="50">
        <f t="shared" si="0"/>
        <v>0</v>
      </c>
      <c r="M15" s="50">
        <f t="shared" si="0"/>
        <v>0</v>
      </c>
      <c r="N15" s="50">
        <f t="shared" si="0"/>
        <v>1019</v>
      </c>
    </row>
    <row r="16" spans="2:14" ht="13.5" thickTop="1">
      <c r="B16" s="1" t="s">
        <v>50</v>
      </c>
      <c r="E16" s="1" t="s">
        <v>51</v>
      </c>
      <c r="F16" s="23"/>
      <c r="I16" s="1" t="s">
        <v>52</v>
      </c>
      <c r="L16" s="1" t="s">
        <v>73</v>
      </c>
      <c r="N16" s="24"/>
    </row>
    <row r="17" ht="12.75">
      <c r="B17" s="1" t="s">
        <v>25</v>
      </c>
    </row>
    <row r="18" spans="2:14" ht="15.75">
      <c r="B18" s="63" t="s">
        <v>26</v>
      </c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2:14" ht="15.75">
      <c r="B19" s="63" t="s">
        <v>27</v>
      </c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2:14" ht="15.75">
      <c r="B20" s="63" t="s">
        <v>28</v>
      </c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2:14" ht="15.75">
      <c r="B21" s="63" t="s">
        <v>29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2:14" ht="50.25" customHeight="1">
      <c r="B22" s="75" t="s">
        <v>40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</row>
    <row r="23" spans="2:14" ht="15.75">
      <c r="B23" s="63" t="s">
        <v>30</v>
      </c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2:14" ht="15.75">
      <c r="B24" s="63" t="s">
        <v>31</v>
      </c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2:14" ht="15.75">
      <c r="B25" s="63" t="s">
        <v>32</v>
      </c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2:14" ht="15.75">
      <c r="B26" s="63" t="s">
        <v>33</v>
      </c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2:14" ht="15.75">
      <c r="B27" s="63" t="s">
        <v>34</v>
      </c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2:14" ht="15.75">
      <c r="B28" s="63" t="s">
        <v>35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2:14" ht="15.75">
      <c r="B29" s="63" t="s">
        <v>36</v>
      </c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2:14" ht="15.75">
      <c r="B30" s="63" t="s">
        <v>37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2:14" ht="15.75">
      <c r="B31" s="63" t="s">
        <v>38</v>
      </c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</sheetData>
  <mergeCells count="27">
    <mergeCell ref="B31:N31"/>
    <mergeCell ref="B27:N27"/>
    <mergeCell ref="B28:N28"/>
    <mergeCell ref="B29:N29"/>
    <mergeCell ref="B30:N30"/>
    <mergeCell ref="B23:N23"/>
    <mergeCell ref="B24:N24"/>
    <mergeCell ref="B25:N25"/>
    <mergeCell ref="B26:N26"/>
    <mergeCell ref="B19:N19"/>
    <mergeCell ref="B20:N20"/>
    <mergeCell ref="B21:N21"/>
    <mergeCell ref="B22:N22"/>
    <mergeCell ref="B18:N18"/>
    <mergeCell ref="B5:B8"/>
    <mergeCell ref="E5:N5"/>
    <mergeCell ref="E6:E8"/>
    <mergeCell ref="F6:F8"/>
    <mergeCell ref="G6:G8"/>
    <mergeCell ref="H6:H8"/>
    <mergeCell ref="I6:N6"/>
    <mergeCell ref="I7:I8"/>
    <mergeCell ref="J7:J8"/>
    <mergeCell ref="K7:K8"/>
    <mergeCell ref="L7:L8"/>
    <mergeCell ref="M7:M8"/>
    <mergeCell ref="N7:N8"/>
  </mergeCells>
  <printOptions/>
  <pageMargins left="0.1968503937007874" right="0" top="0.5905511811023623" bottom="0" header="0.5118110236220472" footer="0.511811023622047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1"/>
  <sheetViews>
    <sheetView zoomScale="75" zoomScaleNormal="75" workbookViewId="0" topLeftCell="A1">
      <selection activeCell="P13" sqref="P13"/>
    </sheetView>
  </sheetViews>
  <sheetFormatPr defaultColWidth="9.125" defaultRowHeight="12.75"/>
  <cols>
    <col min="1" max="1" width="5.00390625" style="1" customWidth="1"/>
    <col min="2" max="2" width="21.75390625" style="1" customWidth="1"/>
    <col min="3" max="3" width="5.75390625" style="1" customWidth="1"/>
    <col min="4" max="4" width="13.00390625" style="1" customWidth="1"/>
    <col min="5" max="5" width="12.125" style="1" customWidth="1"/>
    <col min="6" max="6" width="13.75390625" style="1" customWidth="1"/>
    <col min="7" max="7" width="12.75390625" style="1" customWidth="1"/>
    <col min="8" max="8" width="12.625" style="1" customWidth="1"/>
    <col min="9" max="9" width="12.25390625" style="1" customWidth="1"/>
    <col min="10" max="10" width="12.00390625" style="1" customWidth="1"/>
    <col min="11" max="14" width="10.75390625" style="1" customWidth="1"/>
    <col min="15" max="16384" width="9.125" style="1" customWidth="1"/>
  </cols>
  <sheetData>
    <row r="1" spans="13:14" ht="12.75">
      <c r="M1" s="26"/>
      <c r="N1" s="26"/>
    </row>
    <row r="2" spans="13:14" ht="12.75">
      <c r="M2" s="26"/>
      <c r="N2" s="26"/>
    </row>
    <row r="3" spans="2:6" ht="15.75">
      <c r="B3" s="2" t="s">
        <v>46</v>
      </c>
      <c r="C3" s="2"/>
      <c r="D3" s="3"/>
      <c r="F3" s="2"/>
    </row>
    <row r="4" spans="2:14" ht="16.5">
      <c r="B4" s="4" t="s">
        <v>68</v>
      </c>
      <c r="C4" s="2"/>
      <c r="N4" s="5" t="s">
        <v>0</v>
      </c>
    </row>
    <row r="5" spans="2:14" ht="18" customHeight="1">
      <c r="B5" s="65" t="s">
        <v>1</v>
      </c>
      <c r="C5" s="6"/>
      <c r="D5" s="7" t="s">
        <v>2</v>
      </c>
      <c r="E5" s="68" t="s">
        <v>3</v>
      </c>
      <c r="F5" s="69"/>
      <c r="G5" s="69"/>
      <c r="H5" s="69"/>
      <c r="I5" s="69"/>
      <c r="J5" s="69"/>
      <c r="K5" s="69"/>
      <c r="L5" s="69"/>
      <c r="M5" s="69"/>
      <c r="N5" s="70"/>
    </row>
    <row r="6" spans="2:14" ht="18.75" customHeight="1">
      <c r="B6" s="66"/>
      <c r="C6" s="8"/>
      <c r="D6" s="9" t="s">
        <v>4</v>
      </c>
      <c r="E6" s="61" t="s">
        <v>5</v>
      </c>
      <c r="F6" s="61" t="s">
        <v>6</v>
      </c>
      <c r="G6" s="61" t="s">
        <v>7</v>
      </c>
      <c r="H6" s="61" t="s">
        <v>8</v>
      </c>
      <c r="I6" s="68" t="s">
        <v>9</v>
      </c>
      <c r="J6" s="69"/>
      <c r="K6" s="69"/>
      <c r="L6" s="73"/>
      <c r="M6" s="73"/>
      <c r="N6" s="74"/>
    </row>
    <row r="7" spans="2:14" ht="19.5" customHeight="1">
      <c r="B7" s="66"/>
      <c r="C7" s="8"/>
      <c r="D7" s="9" t="s">
        <v>10</v>
      </c>
      <c r="E7" s="71"/>
      <c r="F7" s="71"/>
      <c r="G7" s="71"/>
      <c r="H7" s="71"/>
      <c r="I7" s="61" t="s">
        <v>11</v>
      </c>
      <c r="J7" s="61" t="s">
        <v>12</v>
      </c>
      <c r="K7" s="61" t="s">
        <v>13</v>
      </c>
      <c r="L7" s="61" t="s">
        <v>14</v>
      </c>
      <c r="M7" s="61" t="s">
        <v>15</v>
      </c>
      <c r="N7" s="61" t="s">
        <v>16</v>
      </c>
    </row>
    <row r="8" spans="2:14" ht="21.75">
      <c r="B8" s="67"/>
      <c r="C8" s="10"/>
      <c r="D8" s="11" t="s">
        <v>17</v>
      </c>
      <c r="E8" s="72"/>
      <c r="F8" s="72"/>
      <c r="G8" s="72"/>
      <c r="H8" s="72"/>
      <c r="I8" s="62"/>
      <c r="J8" s="62"/>
      <c r="K8" s="62"/>
      <c r="L8" s="62"/>
      <c r="M8" s="62"/>
      <c r="N8" s="62"/>
    </row>
    <row r="9" spans="2:14" ht="12.75">
      <c r="B9" s="10" t="s">
        <v>18</v>
      </c>
      <c r="C9" s="10" t="s">
        <v>19</v>
      </c>
      <c r="D9" s="12">
        <v>1</v>
      </c>
      <c r="E9" s="12">
        <v>2</v>
      </c>
      <c r="F9" s="12">
        <v>3</v>
      </c>
      <c r="G9" s="12">
        <v>4</v>
      </c>
      <c r="H9" s="12">
        <v>5</v>
      </c>
      <c r="I9" s="12">
        <v>6</v>
      </c>
      <c r="J9" s="12">
        <v>7</v>
      </c>
      <c r="K9" s="12">
        <v>8</v>
      </c>
      <c r="L9" s="12">
        <v>9</v>
      </c>
      <c r="M9" s="12">
        <v>10</v>
      </c>
      <c r="N9" s="12">
        <v>11</v>
      </c>
    </row>
    <row r="10" spans="2:15" ht="35.25" customHeight="1">
      <c r="B10" s="13" t="s">
        <v>72</v>
      </c>
      <c r="C10" s="10" t="s">
        <v>20</v>
      </c>
      <c r="D10" s="27">
        <f>SUM(E10:N10)</f>
        <v>337679</v>
      </c>
      <c r="E10" s="51">
        <v>0</v>
      </c>
      <c r="F10" s="51">
        <v>0</v>
      </c>
      <c r="G10" s="51">
        <v>0</v>
      </c>
      <c r="H10" s="51">
        <v>0</v>
      </c>
      <c r="I10" s="28">
        <v>0</v>
      </c>
      <c r="J10" s="28">
        <v>177048</v>
      </c>
      <c r="K10" s="28">
        <v>0</v>
      </c>
      <c r="L10" s="28">
        <v>0</v>
      </c>
      <c r="M10" s="28">
        <v>0</v>
      </c>
      <c r="N10" s="28">
        <v>160631</v>
      </c>
      <c r="O10" s="37"/>
    </row>
    <row r="11" spans="2:15" ht="35.25" customHeight="1">
      <c r="B11" s="41" t="s">
        <v>67</v>
      </c>
      <c r="C11" s="10" t="s">
        <v>21</v>
      </c>
      <c r="D11" s="27">
        <f>SUM(E11:N11)</f>
        <v>0</v>
      </c>
      <c r="E11" s="51"/>
      <c r="F11" s="51"/>
      <c r="G11" s="51"/>
      <c r="H11" s="51"/>
      <c r="I11" s="28"/>
      <c r="J11" s="28"/>
      <c r="K11" s="28"/>
      <c r="L11" s="28"/>
      <c r="M11" s="28"/>
      <c r="N11" s="28"/>
      <c r="O11" s="37"/>
    </row>
    <row r="12" spans="2:15" ht="35.25" customHeight="1">
      <c r="B12" s="41" t="s">
        <v>66</v>
      </c>
      <c r="C12" s="42" t="s">
        <v>22</v>
      </c>
      <c r="D12" s="27">
        <f>SUM(E12:N12)</f>
        <v>-60631</v>
      </c>
      <c r="E12" s="51"/>
      <c r="F12" s="51"/>
      <c r="G12" s="51"/>
      <c r="H12" s="51"/>
      <c r="I12" s="28"/>
      <c r="J12" s="28"/>
      <c r="K12" s="28"/>
      <c r="L12" s="28"/>
      <c r="M12" s="28"/>
      <c r="N12" s="28">
        <v>-60631</v>
      </c>
      <c r="O12" s="37"/>
    </row>
    <row r="13" spans="2:15" ht="35.25" customHeight="1">
      <c r="B13" s="54" t="s">
        <v>64</v>
      </c>
      <c r="C13" s="43" t="s">
        <v>49</v>
      </c>
      <c r="D13" s="27">
        <f>SUM(E13:N13)</f>
        <v>-261661</v>
      </c>
      <c r="E13" s="29"/>
      <c r="F13" s="29"/>
      <c r="G13" s="29"/>
      <c r="H13" s="29"/>
      <c r="I13" s="29"/>
      <c r="J13" s="29">
        <v>-161661</v>
      </c>
      <c r="K13" s="29"/>
      <c r="L13" s="29"/>
      <c r="M13" s="29"/>
      <c r="N13" s="29">
        <v>-100000</v>
      </c>
      <c r="O13" s="37"/>
    </row>
    <row r="14" spans="2:15" ht="45" customHeight="1" thickBot="1">
      <c r="B14" s="55" t="s">
        <v>65</v>
      </c>
      <c r="C14" s="44" t="s">
        <v>59</v>
      </c>
      <c r="D14" s="52">
        <f>SUM(E14:N14)</f>
        <v>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37"/>
    </row>
    <row r="15" spans="2:15" ht="39.75" customHeight="1" thickBot="1" thickTop="1">
      <c r="B15" s="60" t="s">
        <v>69</v>
      </c>
      <c r="C15" s="44" t="s">
        <v>60</v>
      </c>
      <c r="D15" s="52">
        <f>SUM(D10:D14)</f>
        <v>15387</v>
      </c>
      <c r="E15" s="52">
        <f aca="true" t="shared" si="0" ref="E15:N15">SUM(E10:E14)</f>
        <v>0</v>
      </c>
      <c r="F15" s="52">
        <f t="shared" si="0"/>
        <v>0</v>
      </c>
      <c r="G15" s="52">
        <f t="shared" si="0"/>
        <v>0</v>
      </c>
      <c r="H15" s="52">
        <f t="shared" si="0"/>
        <v>0</v>
      </c>
      <c r="I15" s="52">
        <f t="shared" si="0"/>
        <v>0</v>
      </c>
      <c r="J15" s="52">
        <f t="shared" si="0"/>
        <v>15387</v>
      </c>
      <c r="K15" s="52">
        <f t="shared" si="0"/>
        <v>0</v>
      </c>
      <c r="L15" s="52">
        <f t="shared" si="0"/>
        <v>0</v>
      </c>
      <c r="M15" s="52">
        <f t="shared" si="0"/>
        <v>0</v>
      </c>
      <c r="N15" s="52">
        <f t="shared" si="0"/>
        <v>0</v>
      </c>
      <c r="O15" s="37"/>
    </row>
    <row r="16" spans="2:14" ht="13.5" thickTop="1">
      <c r="B16" s="1" t="s">
        <v>53</v>
      </c>
      <c r="E16" s="1" t="s">
        <v>54</v>
      </c>
      <c r="F16" s="23"/>
      <c r="I16" s="1" t="s">
        <v>55</v>
      </c>
      <c r="L16" s="1" t="s">
        <v>74</v>
      </c>
      <c r="N16" s="24"/>
    </row>
    <row r="17" ht="12.75">
      <c r="B17" s="1" t="s">
        <v>25</v>
      </c>
    </row>
    <row r="18" spans="2:14" ht="15.75">
      <c r="B18" s="63" t="s">
        <v>26</v>
      </c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2:14" ht="15.75">
      <c r="B19" s="63" t="s">
        <v>27</v>
      </c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2:14" ht="15.75">
      <c r="B20" s="63" t="s">
        <v>28</v>
      </c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2:14" ht="15.75">
      <c r="B21" s="63" t="s">
        <v>29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2:14" ht="50.25" customHeight="1">
      <c r="B22" s="75" t="s">
        <v>40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</row>
    <row r="23" spans="2:14" ht="15.75">
      <c r="B23" s="63" t="s">
        <v>30</v>
      </c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2:14" ht="15.75">
      <c r="B24" s="63" t="s">
        <v>31</v>
      </c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2:14" ht="15.75">
      <c r="B25" s="63" t="s">
        <v>32</v>
      </c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2:14" ht="15.75">
      <c r="B26" s="63" t="s">
        <v>33</v>
      </c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2:14" ht="15.75">
      <c r="B27" s="63" t="s">
        <v>34</v>
      </c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2:14" ht="15.75">
      <c r="B28" s="63" t="s">
        <v>35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2:14" ht="15.75">
      <c r="B29" s="63" t="s">
        <v>36</v>
      </c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2:14" ht="15.75">
      <c r="B30" s="63" t="s">
        <v>37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2:14" ht="15.75">
      <c r="B31" s="63" t="s">
        <v>38</v>
      </c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</sheetData>
  <mergeCells count="27">
    <mergeCell ref="B31:N31"/>
    <mergeCell ref="B27:N27"/>
    <mergeCell ref="B28:N28"/>
    <mergeCell ref="B29:N29"/>
    <mergeCell ref="B30:N30"/>
    <mergeCell ref="B23:N23"/>
    <mergeCell ref="B24:N24"/>
    <mergeCell ref="B25:N25"/>
    <mergeCell ref="B26:N26"/>
    <mergeCell ref="B19:N19"/>
    <mergeCell ref="B20:N20"/>
    <mergeCell ref="B21:N21"/>
    <mergeCell ref="B22:N22"/>
    <mergeCell ref="B18:N18"/>
    <mergeCell ref="B5:B8"/>
    <mergeCell ref="E5:N5"/>
    <mergeCell ref="E6:E8"/>
    <mergeCell ref="F6:F8"/>
    <mergeCell ref="G6:G8"/>
    <mergeCell ref="H6:H8"/>
    <mergeCell ref="I6:N6"/>
    <mergeCell ref="I7:I8"/>
    <mergeCell ref="J7:J8"/>
    <mergeCell ref="K7:K8"/>
    <mergeCell ref="L7:L8"/>
    <mergeCell ref="M7:M8"/>
    <mergeCell ref="N7:N8"/>
  </mergeCells>
  <printOptions/>
  <pageMargins left="0.1968503937007874" right="0" top="0.5905511811023623" bottom="0" header="0.5118110236220472" footer="0.5118110236220472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32"/>
  <sheetViews>
    <sheetView tabSelected="1" zoomScale="80" zoomScaleNormal="80" workbookViewId="0" topLeftCell="A1">
      <selection activeCell="N44" sqref="N44"/>
    </sheetView>
  </sheetViews>
  <sheetFormatPr defaultColWidth="9.125" defaultRowHeight="12.75"/>
  <cols>
    <col min="1" max="1" width="5.00390625" style="1" customWidth="1"/>
    <col min="2" max="2" width="25.75390625" style="1" customWidth="1"/>
    <col min="3" max="3" width="5.75390625" style="1" customWidth="1"/>
    <col min="4" max="4" width="15.25390625" style="1" customWidth="1"/>
    <col min="5" max="5" width="10.75390625" style="1" customWidth="1"/>
    <col min="6" max="6" width="10.875" style="1" customWidth="1"/>
    <col min="7" max="7" width="10.375" style="1" customWidth="1"/>
    <col min="8" max="8" width="10.75390625" style="1" customWidth="1"/>
    <col min="9" max="9" width="8.625" style="1" customWidth="1"/>
    <col min="10" max="10" width="10.75390625" style="1" customWidth="1"/>
    <col min="11" max="11" width="7.375" style="1" customWidth="1"/>
    <col min="12" max="12" width="8.00390625" style="1" customWidth="1"/>
    <col min="13" max="13" width="7.25390625" style="1" customWidth="1"/>
    <col min="14" max="14" width="10.125" style="1" customWidth="1"/>
    <col min="15" max="15" width="9.125" style="1" customWidth="1"/>
    <col min="16" max="16" width="9.875" style="1" bestFit="1" customWidth="1"/>
    <col min="17" max="16384" width="9.125" style="1" customWidth="1"/>
  </cols>
  <sheetData>
    <row r="1" spans="2:6" ht="18.75">
      <c r="B1" s="31" t="s">
        <v>41</v>
      </c>
      <c r="C1" s="2"/>
      <c r="D1" s="3"/>
      <c r="F1" s="2"/>
    </row>
    <row r="2" spans="2:14" ht="16.5">
      <c r="B2" s="4" t="s">
        <v>68</v>
      </c>
      <c r="C2" s="2"/>
      <c r="N2" s="5" t="s">
        <v>0</v>
      </c>
    </row>
    <row r="3" spans="2:14" ht="18" customHeight="1">
      <c r="B3" s="65" t="s">
        <v>1</v>
      </c>
      <c r="C3" s="6"/>
      <c r="D3" s="7" t="s">
        <v>2</v>
      </c>
      <c r="E3" s="68" t="s">
        <v>3</v>
      </c>
      <c r="F3" s="69"/>
      <c r="G3" s="69"/>
      <c r="H3" s="69"/>
      <c r="I3" s="69"/>
      <c r="J3" s="69"/>
      <c r="K3" s="69"/>
      <c r="L3" s="69"/>
      <c r="M3" s="69"/>
      <c r="N3" s="70"/>
    </row>
    <row r="4" spans="2:14" ht="18.75" customHeight="1">
      <c r="B4" s="66"/>
      <c r="C4" s="8"/>
      <c r="D4" s="9" t="s">
        <v>4</v>
      </c>
      <c r="E4" s="61" t="s">
        <v>5</v>
      </c>
      <c r="F4" s="61" t="s">
        <v>6</v>
      </c>
      <c r="G4" s="61" t="s">
        <v>7</v>
      </c>
      <c r="H4" s="61" t="s">
        <v>8</v>
      </c>
      <c r="I4" s="68" t="s">
        <v>9</v>
      </c>
      <c r="J4" s="69"/>
      <c r="K4" s="69"/>
      <c r="L4" s="73"/>
      <c r="M4" s="73"/>
      <c r="N4" s="74"/>
    </row>
    <row r="5" spans="2:14" ht="19.5" customHeight="1">
      <c r="B5" s="66"/>
      <c r="C5" s="8"/>
      <c r="D5" s="9" t="s">
        <v>10</v>
      </c>
      <c r="E5" s="71"/>
      <c r="F5" s="71"/>
      <c r="G5" s="71"/>
      <c r="H5" s="71"/>
      <c r="I5" s="61" t="s">
        <v>11</v>
      </c>
      <c r="J5" s="61" t="s">
        <v>12</v>
      </c>
      <c r="K5" s="61" t="s">
        <v>13</v>
      </c>
      <c r="L5" s="61" t="s">
        <v>14</v>
      </c>
      <c r="M5" s="61" t="s">
        <v>15</v>
      </c>
      <c r="N5" s="61" t="s">
        <v>16</v>
      </c>
    </row>
    <row r="6" spans="2:14" ht="21.75">
      <c r="B6" s="67"/>
      <c r="C6" s="10"/>
      <c r="D6" s="11" t="s">
        <v>17</v>
      </c>
      <c r="E6" s="72"/>
      <c r="F6" s="72"/>
      <c r="G6" s="72"/>
      <c r="H6" s="72"/>
      <c r="I6" s="62"/>
      <c r="J6" s="62"/>
      <c r="K6" s="62"/>
      <c r="L6" s="62"/>
      <c r="M6" s="62"/>
      <c r="N6" s="62"/>
    </row>
    <row r="7" spans="2:14" ht="15" customHeight="1">
      <c r="B7" s="10" t="s">
        <v>18</v>
      </c>
      <c r="C7" s="10" t="s">
        <v>19</v>
      </c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</row>
    <row r="8" spans="2:14" ht="1.5" customHeight="1">
      <c r="B8" s="10"/>
      <c r="C8" s="1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2:14" ht="0.75" customHeight="1" hidden="1">
      <c r="B9" s="10"/>
      <c r="C9" s="1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2:14" ht="35.25" customHeight="1">
      <c r="B10" s="13" t="s">
        <v>70</v>
      </c>
      <c r="C10" s="10" t="s">
        <v>20</v>
      </c>
      <c r="D10" s="16">
        <f>SUM(E10:N10)</f>
        <v>1208302</v>
      </c>
      <c r="E10" s="28">
        <f>SUM(MF:ÚZSVM!E10)</f>
        <v>3507</v>
      </c>
      <c r="F10" s="28">
        <f>SUM(MF:ÚZSVM!F10)</f>
        <v>0</v>
      </c>
      <c r="G10" s="28">
        <f>SUM(MF:ÚZSVM!G10)</f>
        <v>0</v>
      </c>
      <c r="H10" s="28">
        <f>SUM(MF:ÚZSVM!H10)</f>
        <v>0</v>
      </c>
      <c r="I10" s="28">
        <f>SUM(MF:ÚZSVM!I10)</f>
        <v>14672</v>
      </c>
      <c r="J10" s="28">
        <f>SUM(MF:ÚZSVM!J10)</f>
        <v>752175</v>
      </c>
      <c r="K10" s="28">
        <f>SUM(MF:ÚZSVM!K10)</f>
        <v>8758</v>
      </c>
      <c r="L10" s="28">
        <f>SUM(MF:ÚZSVM!L10)</f>
        <v>67767</v>
      </c>
      <c r="M10" s="28">
        <f>SUM(MF:ÚZSVM!M10)</f>
        <v>0</v>
      </c>
      <c r="N10" s="28">
        <f>SUM(MF:ÚZSVM!N10)</f>
        <v>361423</v>
      </c>
    </row>
    <row r="11" spans="2:14" ht="29.25" customHeight="1">
      <c r="B11" s="41" t="s">
        <v>67</v>
      </c>
      <c r="C11" s="10" t="s">
        <v>21</v>
      </c>
      <c r="D11" s="16">
        <f>SUM(E11:N11)</f>
        <v>32373</v>
      </c>
      <c r="E11" s="28">
        <f>SUM(MF:ÚZSVM!E11)</f>
        <v>32373</v>
      </c>
      <c r="F11" s="28">
        <f>SUM(MF:ÚZSVM!F11)</f>
        <v>0</v>
      </c>
      <c r="G11" s="28">
        <f>SUM(MF:ÚZSVM!G11)</f>
        <v>0</v>
      </c>
      <c r="H11" s="28">
        <f>SUM(MF:ÚZSVM!H11)</f>
        <v>0</v>
      </c>
      <c r="I11" s="28">
        <f>SUM(MF:ÚZSVM!I11)</f>
        <v>0</v>
      </c>
      <c r="J11" s="28">
        <f>SUM(MF:ÚZSVM!J11)</f>
        <v>0</v>
      </c>
      <c r="K11" s="28">
        <f>SUM(MF:ÚZSVM!K11)</f>
        <v>0</v>
      </c>
      <c r="L11" s="28">
        <f>SUM(MF:ÚZSVM!L11)</f>
        <v>0</v>
      </c>
      <c r="M11" s="28">
        <f>SUM(MF:ÚZSVM!M11)</f>
        <v>0</v>
      </c>
      <c r="N11" s="28">
        <f>SUM(MF:ÚZSVM!N11)</f>
        <v>0</v>
      </c>
    </row>
    <row r="12" spans="2:16" ht="32.25" customHeight="1">
      <c r="B12" s="41" t="s">
        <v>66</v>
      </c>
      <c r="C12" s="42" t="s">
        <v>22</v>
      </c>
      <c r="D12" s="16">
        <f>SUM(E12:N12)</f>
        <v>-350783</v>
      </c>
      <c r="E12" s="28">
        <f>SUM(MF:ÚZSVM!E12)</f>
        <v>0</v>
      </c>
      <c r="F12" s="28">
        <f>SUM(MF:ÚZSVM!F12)</f>
        <v>0</v>
      </c>
      <c r="G12" s="28">
        <f>SUM(MF:ÚZSVM!G12)</f>
        <v>0</v>
      </c>
      <c r="H12" s="28">
        <f>SUM(MF:ÚZSVM!H12)</f>
        <v>0</v>
      </c>
      <c r="I12" s="28">
        <f>SUM(MF:ÚZSVM!I12)</f>
        <v>0</v>
      </c>
      <c r="J12" s="28">
        <f>SUM(MF:ÚZSVM!J12)</f>
        <v>-179184</v>
      </c>
      <c r="K12" s="28">
        <f>SUM(MF:ÚZSVM!K12)</f>
        <v>0</v>
      </c>
      <c r="L12" s="28">
        <f>SUM(MF:ÚZSVM!L12)</f>
        <v>-67767</v>
      </c>
      <c r="M12" s="28">
        <f>SUM(MF:ÚZSVM!M12)</f>
        <v>0</v>
      </c>
      <c r="N12" s="28">
        <f>SUM(MF:ÚZSVM!N12)</f>
        <v>-103832</v>
      </c>
      <c r="P12" s="53"/>
    </row>
    <row r="13" spans="2:16" ht="33" customHeight="1">
      <c r="B13" s="54" t="s">
        <v>64</v>
      </c>
      <c r="C13" s="57" t="s">
        <v>49</v>
      </c>
      <c r="D13" s="58">
        <f>SUM(E13:N13)</f>
        <v>-753532</v>
      </c>
      <c r="E13" s="58">
        <f>SUM(MF:ÚZSVM!E13)</f>
        <v>-9242</v>
      </c>
      <c r="F13" s="58">
        <f>SUM(MF:ÚZSVM!F13)</f>
        <v>0</v>
      </c>
      <c r="G13" s="58">
        <f>SUM(MF:ÚZSVM!G13)</f>
        <v>0</v>
      </c>
      <c r="H13" s="58">
        <f>SUM(MF:ÚZSVM!H13)</f>
        <v>0</v>
      </c>
      <c r="I13" s="58">
        <f>SUM(MF:ÚZSVM!I13)</f>
        <v>0</v>
      </c>
      <c r="J13" s="58">
        <f>SUM(MF:ÚZSVM!J13)</f>
        <v>-512251</v>
      </c>
      <c r="K13" s="58">
        <f>SUM(MF:ÚZSVM!K13)</f>
        <v>-8758</v>
      </c>
      <c r="L13" s="58">
        <f>SUM(MF:ÚZSVM!L13)</f>
        <v>0</v>
      </c>
      <c r="M13" s="58">
        <f>SUM(MF:ÚZSVM!M13)</f>
        <v>0</v>
      </c>
      <c r="N13" s="58">
        <f>SUM(MF:ÚZSVM!N13)</f>
        <v>-223281</v>
      </c>
      <c r="O13" s="59"/>
      <c r="P13" s="59"/>
    </row>
    <row r="14" spans="2:17" ht="45" customHeight="1" thickBot="1">
      <c r="B14" s="55" t="s">
        <v>65</v>
      </c>
      <c r="C14" s="44" t="s">
        <v>59</v>
      </c>
      <c r="D14" s="16">
        <f>SUM(E14:N14)</f>
        <v>-261</v>
      </c>
      <c r="E14" s="19">
        <f>SUM(MF:ÚZSVM!E14)</f>
        <v>0</v>
      </c>
      <c r="F14" s="19">
        <f>SUM(MF:ÚZSVM!F14)</f>
        <v>0</v>
      </c>
      <c r="G14" s="19">
        <f>SUM(MF:ÚZSVM!G14)</f>
        <v>0</v>
      </c>
      <c r="H14" s="19">
        <f>SUM(MF:ÚZSVM!H14)</f>
        <v>0</v>
      </c>
      <c r="I14" s="19">
        <f>SUM(MF:ÚZSVM!I14)</f>
        <v>0</v>
      </c>
      <c r="J14" s="19">
        <f>SUM(MF:ÚZSVM!J14)</f>
        <v>-261</v>
      </c>
      <c r="K14" s="19">
        <f>SUM(MF:ÚZSVM!K14)</f>
        <v>0</v>
      </c>
      <c r="L14" s="19">
        <f>SUM(MF:ÚZSVM!L14)</f>
        <v>0</v>
      </c>
      <c r="M14" s="19">
        <f>SUM(MF:ÚZSVM!M14)</f>
        <v>0</v>
      </c>
      <c r="N14" s="19">
        <f>SUM(MF:ÚZSVM!N14)</f>
        <v>0</v>
      </c>
      <c r="Q14" s="24"/>
    </row>
    <row r="15" spans="2:16" ht="36.75" customHeight="1" thickTop="1">
      <c r="B15" s="60" t="s">
        <v>69</v>
      </c>
      <c r="C15" s="44" t="s">
        <v>60</v>
      </c>
      <c r="D15" s="16">
        <f aca="true" t="shared" si="0" ref="D15:M15">SUM(D10:D14)</f>
        <v>136099</v>
      </c>
      <c r="E15" s="19">
        <f t="shared" si="0"/>
        <v>26638</v>
      </c>
      <c r="F15" s="19">
        <f>SUM(F10:F14)</f>
        <v>0</v>
      </c>
      <c r="G15" s="19">
        <f t="shared" si="0"/>
        <v>0</v>
      </c>
      <c r="H15" s="19">
        <f t="shared" si="0"/>
        <v>0</v>
      </c>
      <c r="I15" s="19">
        <f t="shared" si="0"/>
        <v>14672</v>
      </c>
      <c r="J15" s="19">
        <f t="shared" si="0"/>
        <v>60479</v>
      </c>
      <c r="K15" s="19">
        <f t="shared" si="0"/>
        <v>0</v>
      </c>
      <c r="L15" s="19">
        <f t="shared" si="0"/>
        <v>0</v>
      </c>
      <c r="M15" s="19">
        <f t="shared" si="0"/>
        <v>0</v>
      </c>
      <c r="N15" s="19">
        <f>SUM(N10:N14)</f>
        <v>34310</v>
      </c>
      <c r="P15" s="24"/>
    </row>
    <row r="16" spans="2:14" ht="12.75"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2:14" ht="12.75">
      <c r="B17" s="1" t="s">
        <v>42</v>
      </c>
      <c r="D17" s="24"/>
      <c r="E17" s="1" t="s">
        <v>23</v>
      </c>
      <c r="F17" s="23" t="s">
        <v>48</v>
      </c>
      <c r="I17" s="1" t="s">
        <v>43</v>
      </c>
      <c r="L17" s="1" t="s">
        <v>39</v>
      </c>
      <c r="M17" s="30" t="s">
        <v>71</v>
      </c>
      <c r="N17" s="24"/>
    </row>
    <row r="18" ht="12.75">
      <c r="B18" s="1" t="s">
        <v>25</v>
      </c>
    </row>
    <row r="19" spans="2:14" ht="15.75">
      <c r="B19" s="63" t="s">
        <v>26</v>
      </c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2:14" ht="15.75">
      <c r="B20" s="63" t="s">
        <v>27</v>
      </c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2:14" ht="15.75">
      <c r="B21" s="63" t="s">
        <v>28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2:14" ht="15.75">
      <c r="B22" s="63" t="s">
        <v>29</v>
      </c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2:14" ht="50.25" customHeight="1">
      <c r="B23" s="75" t="s">
        <v>40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2:14" ht="15.75">
      <c r="B24" s="63" t="s">
        <v>30</v>
      </c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2:14" ht="15.75">
      <c r="B25" s="63" t="s">
        <v>31</v>
      </c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2:14" ht="15.75">
      <c r="B26" s="63" t="s">
        <v>32</v>
      </c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2:14" ht="15.75">
      <c r="B27" s="63" t="s">
        <v>33</v>
      </c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2:14" ht="15.75">
      <c r="B28" s="63" t="s">
        <v>34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2:14" ht="15.75">
      <c r="B29" s="63" t="s">
        <v>35</v>
      </c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2:14" ht="15.75">
      <c r="B30" s="63" t="s">
        <v>36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2:14" ht="15.75">
      <c r="B31" s="63" t="s">
        <v>37</v>
      </c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  <row r="32" spans="2:14" ht="15.75">
      <c r="B32" s="63" t="s">
        <v>38</v>
      </c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</row>
  </sheetData>
  <mergeCells count="27">
    <mergeCell ref="B32:N32"/>
    <mergeCell ref="B28:N28"/>
    <mergeCell ref="B29:N29"/>
    <mergeCell ref="B30:N30"/>
    <mergeCell ref="B31:N31"/>
    <mergeCell ref="B24:N24"/>
    <mergeCell ref="B25:N25"/>
    <mergeCell ref="B26:N26"/>
    <mergeCell ref="B27:N27"/>
    <mergeCell ref="B20:N20"/>
    <mergeCell ref="B21:N21"/>
    <mergeCell ref="B22:N22"/>
    <mergeCell ref="B23:N23"/>
    <mergeCell ref="B19:N19"/>
    <mergeCell ref="B3:B6"/>
    <mergeCell ref="E3:N3"/>
    <mergeCell ref="E4:E6"/>
    <mergeCell ref="F4:F6"/>
    <mergeCell ref="G4:G6"/>
    <mergeCell ref="H4:H6"/>
    <mergeCell ref="I4:N4"/>
    <mergeCell ref="I5:I6"/>
    <mergeCell ref="J5:J6"/>
    <mergeCell ref="K5:K6"/>
    <mergeCell ref="L5:L6"/>
    <mergeCell ref="M5:M6"/>
    <mergeCell ref="N5:N6"/>
  </mergeCells>
  <printOptions horizontalCentered="1" verticalCentered="1"/>
  <pageMargins left="0.1968503937007874" right="0" top="0.5905511811023623" bottom="0" header="0.2362204724409449" footer="0.35433070866141736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2005-08-17T11:00:17Z</dcterms:created>
  <cp:category/>
  <cp:version/>
  <cp:contentType/>
  <cp:contentStatus/>
</cp:coreProperties>
</file>