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Default Extension="bin" ContentType="application/vnd.openxmlformats-officedocument.spreadsheetml.printerSettings"/>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6" lowestEdited="5" rupBuild="14420"/>
  <workbookPr defaultThemeVersion="124226"/>
  <bookViews>
    <workbookView xWindow="0" yWindow="-120" windowWidth="21570" windowHeight="12600" tabRatio="435" activeTab="0"/>
  </bookViews>
  <sheets>
    <sheet name="Přehled o kontrolách" sheetId="5" r:id="rId2"/>
    <sheet name="Pokyny k vyplnění" sheetId="2" r:id="rId3"/>
    <sheet name="Cenový věstník" sheetId="4" state="hidden" r:id="rId4"/>
    <sheet name="Přehled o kontrolách (starý)" sheetId="3" state="hidden" r:id="rId5"/>
  </sheets>
  <definedNames>
    <definedName name="Důvodkontroly">'Pokyny k vyplnění'!$B$64:$B$66</definedName>
    <definedName name="I" localSheetId="2">'Cenový věstník'!$B$7</definedName>
    <definedName name="_xlnm.Print_Area" localSheetId="0">'Přehled o kontrolách'!$A$1:$AB$55</definedName>
    <definedName name="_xlnm.Print_Area" localSheetId="3">'Přehled o kontrolách (starý)'!$A$1:$AA$55</definedName>
    <definedName name="Opravné">'Pokyny k vyplnění'!$B$75:$B$76</definedName>
    <definedName name="Pokyny">'Pokyny k vyplnění'!$B:$B</definedName>
    <definedName name="předmět_kontroly" localSheetId="1">'Pokyny k vyplnění'!$D$14:$D$22</definedName>
    <definedName name="Předmětkontroly">'Pokyny k vyplnění'!$B$14:$B$21</definedName>
    <definedName name="X" localSheetId="0">#REF!</definedName>
    <definedName name="X">#REF!</definedName>
    <definedName name="zahájení">'Pokyny k vyplnění'!$B$62:$B$63</definedName>
    <definedName name="Závěr">'Pokyny k vyplnění'!$B$67:$B$68</definedName>
  </definedNames>
  <calcPr fullCalcOnLoad="1"/>
</workbook>
</file>

<file path=xl/sharedStrings.xml><?xml version="1.0" encoding="utf-8"?>
<sst xmlns="http://schemas.openxmlformats.org/spreadsheetml/2006/main" count="234" uniqueCount="218">
  <si>
    <t>Položka v tabulce</t>
  </si>
  <si>
    <t>Pokyny k vyplnění</t>
  </si>
  <si>
    <t xml:space="preserve">Kontrolní orgán </t>
  </si>
  <si>
    <t>Údaje o kontrole</t>
  </si>
  <si>
    <t>V – na základě vlastního rozhodnutí</t>
  </si>
  <si>
    <t>U – na základě vyžádání nadřízeného orgánu</t>
  </si>
  <si>
    <t>Průběh řízení o pokutě</t>
  </si>
  <si>
    <t>Mimořádné opravné prostředky</t>
  </si>
  <si>
    <t>Soudní přezkum</t>
  </si>
  <si>
    <t>Poř. č.</t>
  </si>
  <si>
    <t>Předmět kontroly</t>
  </si>
  <si>
    <t>Důvod kontroly</t>
  </si>
  <si>
    <t>Závěr kontroly</t>
  </si>
  <si>
    <t>1. stupeň</t>
  </si>
  <si>
    <t>2. stupeň</t>
  </si>
  <si>
    <t xml:space="preserve">S –  na základě stížnosti nebo podnětu fyzické nebo právnické osoby </t>
  </si>
  <si>
    <t xml:space="preserve">  Kontrolní orgán:</t>
  </si>
  <si>
    <t>Pravomocně uložená pokuta</t>
  </si>
  <si>
    <t>13  – dodržování povinnosti v označování zboží cenami</t>
  </si>
  <si>
    <t>12  – dodržování informační povinnosti ve vztahu k cenovému orgánu - Cenové informace</t>
  </si>
  <si>
    <t>11  – dodržování pravidel cenové evidence</t>
  </si>
  <si>
    <t>9   – dodržování cenového moratoria</t>
  </si>
  <si>
    <t>6   – dodržování věcného usměrňování cen</t>
  </si>
  <si>
    <t>5   – dodržování úředně stanovených maximálních cen</t>
  </si>
  <si>
    <t>13a</t>
  </si>
  <si>
    <t>S</t>
  </si>
  <si>
    <t>V</t>
  </si>
  <si>
    <t>U</t>
  </si>
  <si>
    <t>N</t>
  </si>
  <si>
    <t>P</t>
  </si>
  <si>
    <t>XA</t>
  </si>
  <si>
    <t>XN</t>
  </si>
  <si>
    <t>jiné</t>
  </si>
  <si>
    <t>Vysvětlivka</t>
  </si>
  <si>
    <t xml:space="preserve">Kontrola provedena v odvětví </t>
  </si>
  <si>
    <t>3.1. Zdravotní výkony</t>
  </si>
  <si>
    <t>3.2. Léčivé přípravky, potraviny pro zvláštní lékařské účely, zdravotnické prostředky a stomatologické výrobky</t>
  </si>
  <si>
    <t>4.1. Jízdné v autobusové a železniční dopravě vč. rozsahu a výše poskytovaných slev</t>
  </si>
  <si>
    <t>6.1. Služby krematorií</t>
  </si>
  <si>
    <t>6.2. Pronájem obřadních místností pro smuteční obřady</t>
  </si>
  <si>
    <t>6.3. Služby hřbitovní poskytované v souvislosti s nájmem hrobového místa</t>
  </si>
  <si>
    <t>6.4. Služby spojené s pohřbením, které zajišťuje obec</t>
  </si>
  <si>
    <t>4.2. Užití příjezdového a odjezdového stání</t>
  </si>
  <si>
    <t>4.3. Užití železniční infrastruktury celostátních a regionálních drah a veřejně přístupných vleček</t>
  </si>
  <si>
    <t>4.4. Veřejné užití jinak veřejně nepřístupné vlečky</t>
  </si>
  <si>
    <t>4.5. Užití zařízení služeb souvisejících s provozováním drážní dopravy</t>
  </si>
  <si>
    <t>4.6. Taxislužba</t>
  </si>
  <si>
    <t>4.7. Odtahová služba</t>
  </si>
  <si>
    <t>1.1. Elektroenergetika a plynárenství</t>
  </si>
  <si>
    <t>1.2. Teplárenství</t>
  </si>
  <si>
    <t>1.3. Podporované zdroje energie</t>
  </si>
  <si>
    <t>2.1. Vodárenství</t>
  </si>
  <si>
    <t>5.1. Poštovní služby</t>
  </si>
  <si>
    <t>7.1. Mléčné výrobky pro žáky do škol</t>
  </si>
  <si>
    <t>8.1. Cigarety</t>
  </si>
  <si>
    <t>4.8. Služby parkovišť</t>
  </si>
  <si>
    <t>9.1.</t>
  </si>
  <si>
    <t>1.1.</t>
  </si>
  <si>
    <t>1.2.</t>
  </si>
  <si>
    <t>1.3.</t>
  </si>
  <si>
    <t>2.1.</t>
  </si>
  <si>
    <t>3.1.</t>
  </si>
  <si>
    <t>3.2.</t>
  </si>
  <si>
    <t>4.1.</t>
  </si>
  <si>
    <t>4.2.</t>
  </si>
  <si>
    <t>4.3.</t>
  </si>
  <si>
    <t>4.4.</t>
  </si>
  <si>
    <t>4.5.</t>
  </si>
  <si>
    <t>4.6.</t>
  </si>
  <si>
    <t>4.7.</t>
  </si>
  <si>
    <t>4.8.</t>
  </si>
  <si>
    <t>5.1.</t>
  </si>
  <si>
    <t>6.1.</t>
  </si>
  <si>
    <t>6.2.</t>
  </si>
  <si>
    <t>6.3.</t>
  </si>
  <si>
    <t>6.4.</t>
  </si>
  <si>
    <t>7.1.</t>
  </si>
  <si>
    <t>8.1.</t>
  </si>
  <si>
    <t>10.1.</t>
  </si>
  <si>
    <t>dodrž. max. cen</t>
  </si>
  <si>
    <t>dodrž. VUC</t>
  </si>
  <si>
    <t>dodrž. cen. moratoria</t>
  </si>
  <si>
    <t>dodrž. pravidel cen. evidence</t>
  </si>
  <si>
    <t>označování zboží cenami</t>
  </si>
  <si>
    <t>9.1. Výkony bezpečnostní a pořádkové služby</t>
  </si>
  <si>
    <t>10.1.Zpracování průkazů energetické náročnosti</t>
  </si>
  <si>
    <t>11.1.</t>
  </si>
  <si>
    <t>7 - Mléčné výrobky pro žáky do škol</t>
  </si>
  <si>
    <t>8 - Cigarety</t>
  </si>
  <si>
    <t>10 - Zpracování průkazů energetické náročnosti</t>
  </si>
  <si>
    <t>9 - Výkony bezpečnostní a pořádkové služby</t>
  </si>
  <si>
    <t>1 - Energetika</t>
  </si>
  <si>
    <t>2 - Vodárenství</t>
  </si>
  <si>
    <t>4 - Doprava</t>
  </si>
  <si>
    <t>5 - Poštovní služby</t>
  </si>
  <si>
    <t>6 - Pohřebnictví</t>
  </si>
  <si>
    <t>Energetika</t>
  </si>
  <si>
    <t>Vodárenství</t>
  </si>
  <si>
    <t>Doprava</t>
  </si>
  <si>
    <t>Poštovní služby</t>
  </si>
  <si>
    <t>Pohřebnictví</t>
  </si>
  <si>
    <t>Mléčné výrobky pro žáky do škol</t>
  </si>
  <si>
    <t>Cigarety</t>
  </si>
  <si>
    <t>Výkony bezpečnostní a pořádkové služby</t>
  </si>
  <si>
    <t>Zpracování průkazů energetické náročnosti</t>
  </si>
  <si>
    <t>11 - Nájemné z pozemků veřejné infrastruktury</t>
  </si>
  <si>
    <t>3 - Zdravotnictví</t>
  </si>
  <si>
    <t>Nájemné z pozemků veřejné infrastruktury</t>
  </si>
  <si>
    <t>cenové informace</t>
  </si>
  <si>
    <t>11.1. Nájemné z pozemlů veřejné infrastrukturyk</t>
  </si>
  <si>
    <t>Kontrolovaná oblast - upřesnění 
(pouze odvětví 1 až 6)</t>
  </si>
  <si>
    <t>Ostatní zaměření činnosti</t>
  </si>
  <si>
    <t>Zaplacená pokuta</t>
  </si>
  <si>
    <t xml:space="preserve">  Počet pracovníků kontrolního orgánu určených k výkonu cenové kontroly</t>
  </si>
  <si>
    <t>Datum vydání rozhodnutí</t>
  </si>
  <si>
    <t>Datum nabytí právní moci rozhodnutí</t>
  </si>
  <si>
    <t xml:space="preserve">  Datum:</t>
  </si>
  <si>
    <t xml:space="preserve">  Jméno, popř. jména a příjmení oprávněné osoby:</t>
  </si>
  <si>
    <t>2 – zneužití výhodnějšího hospodářského postavení</t>
  </si>
  <si>
    <t>13a – informování o cenách při poskytování služeb cestovních kanceláří</t>
  </si>
  <si>
    <t xml:space="preserve">  Vyřizuje: jméno, popř. jména a příjmení, telefon, e-mail</t>
  </si>
  <si>
    <t>Zdravotnictví</t>
  </si>
  <si>
    <t>Kontrolovaná osoba</t>
  </si>
  <si>
    <t xml:space="preserve">Název </t>
  </si>
  <si>
    <t>Sídlo</t>
  </si>
  <si>
    <t>IČ</t>
  </si>
  <si>
    <t>Ukončena</t>
  </si>
  <si>
    <t>Zahájení a ukončení kontroly</t>
  </si>
  <si>
    <t>Č.j. nebo sp. značka pravomocného rozhodnutí o uložení pokuty</t>
  </si>
  <si>
    <t>Závěr - Pravomocné ukončení</t>
  </si>
  <si>
    <t>Kontro-lované období 
(od - do)</t>
  </si>
  <si>
    <t>Uložená pokuta 
v I.stupni</t>
  </si>
  <si>
    <t>zneužití hosp. postavení</t>
  </si>
  <si>
    <t>Přehled o provedených cenových kontrolách</t>
  </si>
  <si>
    <t xml:space="preserve">Název cenového kontrolního orgánu: </t>
  </si>
  <si>
    <t>Kontrolované zboží, služba</t>
  </si>
  <si>
    <t>Výše uložené pokuty/
Bez nálezu</t>
  </si>
  <si>
    <t>Č.j. nebo spisová značka</t>
  </si>
  <si>
    <t>Kontrolované období</t>
  </si>
  <si>
    <t>Datum vydání rozhodnutí/ Datum nabytí právní moci rozhodnutí</t>
  </si>
  <si>
    <t>Název a sídlo 
kontrolované osoby</t>
  </si>
  <si>
    <t>Datum:</t>
  </si>
  <si>
    <t>Vyřizuje:</t>
  </si>
  <si>
    <t>Oprávněná osoba:</t>
  </si>
  <si>
    <t>Porušení cenových předpisů 
(§, odst., písm. zákona o cenách)</t>
  </si>
  <si>
    <t>Příloha č. 2 k vyhlášce č. 450/2009 Sb.</t>
  </si>
  <si>
    <t xml:space="preserve">Vzorce? </t>
  </si>
  <si>
    <t>sloupec V</t>
  </si>
  <si>
    <t>chybí</t>
  </si>
  <si>
    <t>sloupec J</t>
  </si>
  <si>
    <t>koment</t>
  </si>
  <si>
    <t>vzorec</t>
  </si>
  <si>
    <t>formát datum!</t>
  </si>
  <si>
    <t>který zvolit?</t>
  </si>
  <si>
    <t>když prázdné, pak se zobrazují jen čárky a nuly :-(</t>
  </si>
  <si>
    <t>OTÁZKY:</t>
  </si>
  <si>
    <t>sloupec X a Y</t>
  </si>
  <si>
    <t>sloupec F?, H?, I?</t>
  </si>
  <si>
    <t>sloupec B + C</t>
  </si>
  <si>
    <t>jen if pokuta</t>
  </si>
  <si>
    <t xml:space="preserve">  Oprávněná osoba: jméno a příjmení</t>
  </si>
  <si>
    <t xml:space="preserve">  Vyřizující osoba: jméno a příjmení, telefon, e-mail</t>
  </si>
  <si>
    <t>Správní řízení</t>
  </si>
  <si>
    <t>Mimořádné opravné prostředky (datum ukončení řízení)</t>
  </si>
  <si>
    <t>Soudní přezkum (datum ukončení řízení)</t>
  </si>
  <si>
    <t>Kontrola ukončena (datum)</t>
  </si>
  <si>
    <t>Kontrola zahájena (datum)</t>
  </si>
  <si>
    <t>13 - Ostatní zaměření činnosti</t>
  </si>
  <si>
    <t xml:space="preserve">12 - Maloobchod a služby výše neuvedené </t>
  </si>
  <si>
    <t xml:space="preserve">N – nebylo zjištěno porušení cenových předpisů </t>
  </si>
  <si>
    <t xml:space="preserve">P – bylo zjištěno porušení cenových předpisů </t>
  </si>
  <si>
    <t>Pravomocný 2. stupeň (datum)</t>
  </si>
  <si>
    <t>Mimořádné opravné prostředky (výsledek řízení)</t>
  </si>
  <si>
    <t xml:space="preserve">Maloobchod a služby výše neuvedené </t>
  </si>
  <si>
    <t>Vyřizující osoba</t>
  </si>
  <si>
    <t>Oprávněná osoba</t>
  </si>
  <si>
    <t>Datum vypracování dokumentu</t>
  </si>
  <si>
    <t>Pravomocně uložená pokuta (v Kč)</t>
  </si>
  <si>
    <t>Kontrolované období 
(od)</t>
  </si>
  <si>
    <t>Kontrolované období 
(do)</t>
  </si>
  <si>
    <t>Uložená pokuta 
v 1.stupni (v Kč)</t>
  </si>
  <si>
    <t>Č.j. nebo spisová značka kontrolního spisu, protokolu nebo pravomocného rozhodnutí o uložení pokuty</t>
  </si>
  <si>
    <t>Počet přepočtených pracovníků kontrolního orgánu určených k výkonu cenové kontroly</t>
  </si>
  <si>
    <t>V případě porušení cenových předpisů a uložení pokuty uveďte odstavec a písmeno § 16 zákona o cenách</t>
  </si>
  <si>
    <t>Pravomocný 1. stupeň (datum) tj. nebylo podáno odvolání</t>
  </si>
  <si>
    <t>jiné – při kontrole více § současně uveďte čísla § do sloupce H (např. 11,13)</t>
  </si>
  <si>
    <t>info o cenách cest. kanceláří</t>
  </si>
  <si>
    <t xml:space="preserve">  Cenový kontrolní orgán: </t>
  </si>
  <si>
    <t xml:space="preserve">  Datum vypracování přehledu:</t>
  </si>
  <si>
    <t xml:space="preserve">  Počet přepočtených pracovníků cenového kontrolního orgánu určených k výkonu cenové kontroly:</t>
  </si>
  <si>
    <t>Kontrolovaná provozovna/lokalita</t>
  </si>
  <si>
    <t>Uvede se částka v Kč, která byla uhrazena kontrolovaným subjektem jako uložená pokuta na příslušný účet správce pokuty (bez nákladů řízení).</t>
  </si>
  <si>
    <t>Uvede se v Kč výše pokuty, která byla jako výsledná uložena v pravomocném rozhodnutí po případném uplatnění opravných prostředků (bez nákladů řízení).</t>
  </si>
  <si>
    <t>Uvede se název, sídlo, adresa</t>
  </si>
  <si>
    <t>Uvede se datum ukončení soudního řízení.</t>
  </si>
  <si>
    <r>
      <t xml:space="preserve">Symbolem </t>
    </r>
    <r>
      <rPr>
        <b/>
        <sz val="11"/>
        <rFont val="Arial CE"/>
        <family val="2"/>
        <charset val="238"/>
      </rPr>
      <t>XA</t>
    </r>
    <r>
      <rPr>
        <sz val="11"/>
        <rFont val="Arial CE"/>
        <family val="2"/>
        <charset val="238"/>
      </rPr>
      <t xml:space="preserve"> se označí případ, kdy kontrolovaný subjekt využil mimořádný opravný prostředek a bylo mu vyhověno, </t>
    </r>
  </si>
  <si>
    <r>
      <t xml:space="preserve">symbolem </t>
    </r>
    <r>
      <rPr>
        <b/>
        <sz val="11"/>
        <rFont val="Arial CE"/>
        <family val="2"/>
        <charset val="238"/>
      </rPr>
      <t>XN</t>
    </r>
    <r>
      <rPr>
        <sz val="11"/>
        <rFont val="Arial CE"/>
        <family val="2"/>
        <charset val="238"/>
      </rPr>
      <t xml:space="preserve"> , jestliže jeho návrhu nebylo vyhověno.</t>
    </r>
  </si>
  <si>
    <t>Uvede se v Kč výše pokuty, která byla uložena rozhodnutím správního orgánu 1. stupně (bez nákladů řízení).
V případě napomenutí nebo uložení nápravného opatření tuto buňku nevyplňujte a informaci napište do sloupce "Vysvětlivka".</t>
  </si>
  <si>
    <t>Uvede se datum ukončení přezkumného řízení.</t>
  </si>
  <si>
    <t>Uvede se přestupek, za nějž byla uložena pokuta - §16, a konkrétní odst. a písm. zákona  č. 526/1990 Sb., o cenách.</t>
  </si>
  <si>
    <t>Uvede se datum nabytí právní moci rozhodnutí správního orgánu 2. stupně. Pokud ještě nenabylo právní moci, nevyplňuje se.</t>
  </si>
  <si>
    <t>Uvede se datum nabytí právní moci rozhodnutí správního orgánu 1. stupně (tj. v případě kdy nebylo podáno odvolání). 
Pokud ještě nenabylo právní moci, nevyplňuje se.</t>
  </si>
  <si>
    <t>Slouží pro identifikaci kontroly pro případné dotazy.</t>
  </si>
  <si>
    <t>Uvede se datum, kdy byla kontrola zahájena.</t>
  </si>
  <si>
    <t>Uvede se počátek kontrolovaného období (datum).</t>
  </si>
  <si>
    <t>Uvede se konec kontrolovaného období (datum).</t>
  </si>
  <si>
    <t>Uvede se IČ (identifikační číslo).</t>
  </si>
  <si>
    <t>Uvede se adresa provozovny, kde byla kontrola prováděna, nebo lokalita, které se kontrola týkala.</t>
  </si>
  <si>
    <t>Uvede se sídlo obchodní firmy.</t>
  </si>
  <si>
    <t>Uvede se obchodní firma.</t>
  </si>
  <si>
    <t>Pořadové číslo se nevyplňuje se, vyplňuje se automaticky.</t>
  </si>
  <si>
    <t>Uvede se jméno a příjmení, telefon, e-mail osoby zpracovávající Přehled.</t>
  </si>
  <si>
    <t>Uvede se jméno a příjmení osoby oprávněné jednat za kontrolní orgán.</t>
  </si>
  <si>
    <t xml:space="preserve">Uvede se datum vypracování Přehledu o provedených kontrolách dodržování cenových předpisů </t>
  </si>
  <si>
    <t>Uvede se počet lidí, kteří jsou fakticky pověření výkonem cenových kontrol (i z části při souběhu s jinou činností, ve zlomcích pracovníků)</t>
  </si>
  <si>
    <r>
      <t xml:space="preserve">Vysvětlivka
</t>
    </r>
    <r>
      <rPr>
        <sz val="10"/>
        <rFont val="Arial CE"/>
        <family val="2"/>
        <charset val="238"/>
      </rPr>
      <t>(např. uloženo napomenutí, 
správní řízení dosud nezahájeno nebo neukončeno apod.)</t>
    </r>
  </si>
  <si>
    <t>Uvedou se případné další skutečnosti, vztahující se k příslušné kontrole, které považujete za nezbytné sdělit Ministerstvu financí, např. skutečnost, že byla uložena nápravná opatření bez sankce nebo napomenutí, případně že bylo vedeno společné řízení, správní řízení dosud nebylo zahájeno nebo ukončeno apod.)</t>
  </si>
  <si>
    <t>IČO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</si>
</sst>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0\ &quot;Kč&quot;_-;\-* #,##0\ &quot;Kč&quot;_-;_-* &quot;-&quot;\ &quot;Kč&quot;_-;_-@_-"/>
    <numFmt numFmtId="44" formatCode="_-* #,##0.00\ &quot;Kč&quot;_-;\-* #,##0.00\ &quot;Kč&quot;_-;_-* &quot;-&quot;??\ &quot;Kč&quot;_-;_-@_-"/>
    <numFmt numFmtId="164" formatCode="_-* #,##0\ _K_č_-;\-* #,##0\ _K_č_-;_-* &quot;-&quot;\ _K_č_-;_-@_-"/>
    <numFmt numFmtId="165" formatCode="_-* #,##0.00\ _K_č_-;\-* #,##0.00\ _K_č_-;_-* &quot;-&quot;??\ _K_č_-;_-@_-"/>
  </numFmts>
  <fonts count="15">
    <font>
      <sz val="10"/>
      <name val="Arial CE"/>
      <family val="2"/>
      <charset val="238"/>
    </font>
    <font>
      <sz val="10"/>
      <name val="Arial"/>
      <family val="2"/>
    </font>
    <font>
      <b/>
      <sz val="10"/>
      <name val="Arial CE"/>
      <family val="2"/>
      <charset val="238"/>
    </font>
    <font>
      <sz val="8"/>
      <name val="Arial CE"/>
      <family val="2"/>
      <charset val="238"/>
    </font>
    <font>
      <b/>
      <sz val="12"/>
      <name val="Arial CE"/>
      <family val="2"/>
      <charset val="238"/>
    </font>
    <font>
      <sz val="11"/>
      <name val="Arial CE"/>
      <family val="2"/>
      <charset val="238"/>
    </font>
    <font>
      <b/>
      <sz val="11"/>
      <name val="Arial CE"/>
      <family val="2"/>
      <charset val="238"/>
    </font>
    <font>
      <b/>
      <sz val="20"/>
      <name val="Times New Roman"/>
      <family val="1"/>
      <charset val="238"/>
    </font>
    <font>
      <sz val="12"/>
      <name val="Times New Roman"/>
      <family val="1"/>
      <charset val="238"/>
    </font>
    <font>
      <b/>
      <sz val="12"/>
      <name val="Times New Roman"/>
      <family val="1"/>
      <charset val="238"/>
    </font>
    <font>
      <sz val="11"/>
      <name val="Times New Roman"/>
      <family val="1"/>
      <charset val="238"/>
    </font>
    <font>
      <sz val="10"/>
      <color theme="0" tint="-0.349920004606247"/>
      <name val="Times New Roman"/>
      <family val="1"/>
      <charset val="238"/>
    </font>
    <font>
      <sz val="10"/>
      <color rgb="FFFF0000"/>
      <name val="Arial CE"/>
      <family val="2"/>
      <charset val="238"/>
    </font>
    <font>
      <sz val="11"/>
      <color rgb="FFFF0000"/>
      <name val="Times New Roman"/>
      <family val="1"/>
      <charset val="238"/>
    </font>
    <font>
      <sz val="12"/>
      <color rgb="FFFF0000"/>
      <name val="Times New Roman"/>
      <family val="1"/>
      <charset val="238"/>
    </font>
  </fonts>
  <fills count="6">
    <fill>
      <patternFill/>
    </fill>
    <fill>
      <patternFill patternType="gray125"/>
    </fill>
    <fill>
      <patternFill patternType="solid">
        <fgColor rgb="FFFFFF00"/>
        <bgColor indexed="64"/>
      </patternFill>
    </fill>
    <fill>
      <patternFill patternType="solid">
        <fgColor rgb="FFB3EBFF"/>
        <bgColor indexed="64"/>
      </patternFill>
    </fill>
    <fill>
      <patternFill patternType="solid">
        <fgColor rgb="FFD9D9D9"/>
        <bgColor indexed="64"/>
      </patternFill>
    </fill>
    <fill>
      <patternFill patternType="solid">
        <fgColor theme="0"/>
        <bgColor indexed="64"/>
      </patternFill>
    </fill>
  </fills>
  <borders count="95">
    <border>
      <left/>
      <right/>
      <top/>
      <bottom/>
      <diagonal/>
    </border>
    <border>
      <left style="double">
        <color auto="1"/>
      </left>
      <right/>
      <top/>
      <bottom/>
    </border>
    <border>
      <left style="thin">
        <color auto="1"/>
      </left>
      <right style="thin">
        <color auto="1"/>
      </right>
      <top style="thin">
        <color auto="1"/>
      </top>
      <bottom style="thin">
        <color auto="1"/>
      </bottom>
    </border>
    <border>
      <left/>
      <right style="thin">
        <color auto="1"/>
      </right>
      <top/>
      <bottom/>
    </border>
    <border>
      <left style="thin">
        <color auto="1"/>
      </left>
      <right style="thin">
        <color auto="1"/>
      </right>
      <top/>
      <bottom style="thin">
        <color auto="1"/>
      </bottom>
    </border>
    <border>
      <left style="thin">
        <color auto="1"/>
      </left>
      <right/>
      <top style="thin">
        <color auto="1"/>
      </top>
      <bottom/>
    </border>
    <border>
      <left style="thin">
        <color auto="1"/>
      </left>
      <right/>
      <top/>
      <bottom style="thin">
        <color auto="1"/>
      </bottom>
    </border>
    <border>
      <left style="thin">
        <color auto="1"/>
      </left>
      <right/>
      <top/>
      <bottom/>
    </border>
    <border>
      <left style="thin">
        <color auto="1"/>
      </left>
      <right style="thin">
        <color auto="1"/>
      </right>
      <top style="thin">
        <color auto="1"/>
      </top>
      <bottom/>
    </border>
    <border>
      <left style="medium">
        <color auto="1"/>
      </left>
      <right style="medium">
        <color auto="1"/>
      </right>
      <top style="medium">
        <color auto="1"/>
      </top>
      <bottom/>
    </border>
    <border>
      <left/>
      <right style="thin">
        <color auto="1"/>
      </right>
      <top/>
      <bottom style="medium">
        <color auto="1"/>
      </bottom>
    </border>
    <border>
      <left/>
      <right style="medium">
        <color auto="1"/>
      </right>
      <top/>
      <bottom style="medium">
        <color auto="1"/>
      </bottom>
    </border>
    <border>
      <left style="medium">
        <color auto="1"/>
      </left>
      <right style="thin">
        <color auto="1"/>
      </right>
      <top/>
      <bottom style="hair">
        <color indexed="22"/>
      </bottom>
    </border>
    <border>
      <left/>
      <right style="thin">
        <color auto="1"/>
      </right>
      <top/>
      <bottom style="hair">
        <color indexed="22"/>
      </bottom>
    </border>
    <border>
      <left style="thin">
        <color auto="1"/>
      </left>
      <right style="thin">
        <color auto="1"/>
      </right>
      <top/>
      <bottom style="hair">
        <color indexed="22"/>
      </bottom>
    </border>
    <border>
      <left style="medium">
        <color auto="1"/>
      </left>
      <right style="medium">
        <color auto="1"/>
      </right>
      <top/>
      <bottom style="hair">
        <color indexed="22"/>
      </bottom>
    </border>
    <border>
      <left style="thin">
        <color auto="1"/>
      </left>
      <right style="medium">
        <color auto="1"/>
      </right>
      <top/>
      <bottom style="hair">
        <color indexed="22"/>
      </bottom>
    </border>
    <border>
      <left style="medium">
        <color auto="1"/>
      </left>
      <right style="thin">
        <color auto="1"/>
      </right>
      <top/>
      <bottom/>
    </border>
    <border>
      <left/>
      <right style="medium">
        <color auto="1"/>
      </right>
      <top/>
      <bottom style="hair">
        <color indexed="22"/>
      </bottom>
    </border>
    <border>
      <left/>
      <right style="double">
        <color auto="1"/>
      </right>
      <top style="double">
        <color auto="1"/>
      </top>
      <bottom style="hair">
        <color indexed="22"/>
      </bottom>
    </border>
    <border>
      <left style="medium">
        <color auto="1"/>
      </left>
      <right style="thin">
        <color auto="1"/>
      </right>
      <top style="hair">
        <color indexed="22"/>
      </top>
      <bottom style="hair">
        <color indexed="22"/>
      </bottom>
    </border>
    <border>
      <left/>
      <right style="thin">
        <color auto="1"/>
      </right>
      <top style="hair">
        <color indexed="22"/>
      </top>
      <bottom style="hair">
        <color indexed="22"/>
      </bottom>
    </border>
    <border>
      <left style="thin">
        <color auto="1"/>
      </left>
      <right style="thin">
        <color auto="1"/>
      </right>
      <top style="hair">
        <color indexed="22"/>
      </top>
      <bottom style="hair">
        <color indexed="22"/>
      </bottom>
    </border>
    <border>
      <left/>
      <right/>
      <top style="hair">
        <color indexed="22"/>
      </top>
      <bottom style="hair">
        <color indexed="22"/>
      </bottom>
    </border>
    <border>
      <left style="medium">
        <color auto="1"/>
      </left>
      <right style="medium">
        <color auto="1"/>
      </right>
      <top style="hair">
        <color indexed="22"/>
      </top>
      <bottom style="hair">
        <color indexed="22"/>
      </bottom>
    </border>
    <border>
      <left style="thin">
        <color auto="1"/>
      </left>
      <right style="medium">
        <color auto="1"/>
      </right>
      <top style="hair">
        <color indexed="22"/>
      </top>
      <bottom style="hair">
        <color indexed="22"/>
      </bottom>
    </border>
    <border>
      <left/>
      <right style="medium">
        <color auto="1"/>
      </right>
      <top style="hair">
        <color indexed="22"/>
      </top>
      <bottom style="hair">
        <color indexed="22"/>
      </bottom>
    </border>
    <border>
      <left/>
      <right style="double">
        <color auto="1"/>
      </right>
      <top style="hair">
        <color indexed="22"/>
      </top>
      <bottom style="hair">
        <color indexed="22"/>
      </bottom>
    </border>
    <border>
      <left style="medium">
        <color auto="1"/>
      </left>
      <right/>
      <top/>
      <bottom/>
    </border>
    <border>
      <left style="medium">
        <color auto="1"/>
      </left>
      <right style="thin">
        <color auto="1"/>
      </right>
      <top style="hair">
        <color indexed="22"/>
      </top>
      <bottom/>
    </border>
    <border>
      <left/>
      <right style="thin">
        <color auto="1"/>
      </right>
      <top style="hair">
        <color indexed="22"/>
      </top>
      <bottom/>
    </border>
    <border>
      <left style="thin">
        <color auto="1"/>
      </left>
      <right style="thin">
        <color auto="1"/>
      </right>
      <top style="hair">
        <color indexed="22"/>
      </top>
      <bottom/>
    </border>
    <border>
      <left style="medium">
        <color auto="1"/>
      </left>
      <right style="medium">
        <color auto="1"/>
      </right>
      <top style="hair">
        <color indexed="22"/>
      </top>
      <bottom/>
    </border>
    <border>
      <left style="thin">
        <color auto="1"/>
      </left>
      <right style="medium">
        <color auto="1"/>
      </right>
      <top style="hair">
        <color indexed="22"/>
      </top>
      <bottom/>
    </border>
    <border>
      <left/>
      <right style="medium">
        <color auto="1"/>
      </right>
      <top style="hair">
        <color indexed="22"/>
      </top>
      <bottom/>
    </border>
    <border>
      <left/>
      <right style="double">
        <color auto="1"/>
      </right>
      <top style="hair">
        <color indexed="22"/>
      </top>
      <bottom/>
    </border>
    <border>
      <left style="medium">
        <color auto="1"/>
      </left>
      <right/>
      <top/>
      <bottom style="medium">
        <color auto="1"/>
      </bottom>
    </border>
    <border>
      <left style="thin">
        <color auto="1"/>
      </left>
      <right style="thin">
        <color auto="1"/>
      </right>
      <top/>
      <bottom style="medium">
        <color auto="1"/>
      </bottom>
    </border>
    <border>
      <left style="thin">
        <color auto="1"/>
      </left>
      <right/>
      <top/>
      <bottom style="medium">
        <color auto="1"/>
      </bottom>
    </border>
    <border>
      <left/>
      <right/>
      <top/>
      <bottom style="hair">
        <color indexed="22"/>
      </bottom>
    </border>
    <border>
      <left/>
      <right/>
      <top style="hair">
        <color indexed="22"/>
      </top>
      <bottom/>
    </border>
    <border>
      <left style="thin">
        <color auto="1"/>
      </left>
      <right/>
      <top style="medium">
        <color auto="1"/>
      </top>
      <bottom style="medium">
        <color auto="1"/>
      </bottom>
    </border>
    <border>
      <left style="thin">
        <color auto="1"/>
      </left>
      <right style="thin">
        <color auto="1"/>
      </right>
      <top style="medium">
        <color auto="1"/>
      </top>
      <bottom style="medium">
        <color auto="1"/>
      </bottom>
    </border>
    <border>
      <left style="thin">
        <color auto="1"/>
      </left>
      <right style="medium">
        <color auto="1"/>
      </right>
      <top style="medium">
        <color auto="1"/>
      </top>
      <bottom style="medium">
        <color auto="1"/>
      </bottom>
    </border>
    <border>
      <left style="medium">
        <color auto="1"/>
      </left>
      <right style="thin">
        <color auto="1"/>
      </right>
      <top/>
      <bottom style="medium">
        <color auto="1"/>
      </bottom>
    </border>
    <border>
      <left/>
      <right/>
      <top/>
      <bottom style="medium">
        <color auto="1"/>
      </bottom>
    </border>
    <border>
      <left style="thin">
        <color auto="1"/>
      </left>
      <right style="medium">
        <color auto="1"/>
      </right>
      <top/>
      <bottom style="medium">
        <color auto="1"/>
      </bottom>
    </border>
    <border>
      <left style="medium">
        <color auto="1"/>
      </left>
      <right style="medium">
        <color auto="1"/>
      </right>
      <top/>
      <bottom style="medium">
        <color auto="1"/>
      </bottom>
    </border>
    <border>
      <left/>
      <right style="double">
        <color auto="1"/>
      </right>
      <top/>
      <bottom style="double">
        <color auto="1"/>
      </bottom>
    </border>
    <border>
      <left style="medium">
        <color auto="1"/>
      </left>
      <right style="double">
        <color auto="1"/>
      </right>
      <top style="medium">
        <color auto="1"/>
      </top>
      <bottom style="medium">
        <color auto="1"/>
      </bottom>
    </border>
    <border>
      <left style="double">
        <color auto="1"/>
      </left>
      <right style="medium">
        <color auto="1"/>
      </right>
      <top/>
      <bottom style="hair">
        <color indexed="22"/>
      </bottom>
    </border>
    <border>
      <left style="double">
        <color auto="1"/>
      </left>
      <right style="medium">
        <color auto="1"/>
      </right>
      <top style="hair">
        <color indexed="22"/>
      </top>
      <bottom style="hair">
        <color indexed="22"/>
      </bottom>
    </border>
    <border>
      <left style="medium">
        <color auto="1"/>
      </left>
      <right style="thin">
        <color auto="1"/>
      </right>
      <top style="medium">
        <color auto="1"/>
      </top>
      <bottom/>
    </border>
    <border>
      <left style="thin">
        <color auto="1"/>
      </left>
      <right style="thin">
        <color auto="1"/>
      </right>
      <top style="medium">
        <color auto="1"/>
      </top>
      <bottom/>
    </border>
    <border>
      <left style="thin">
        <color auto="1"/>
      </left>
      <right style="medium">
        <color auto="1"/>
      </right>
      <top style="medium">
        <color auto="1"/>
      </top>
      <bottom/>
    </border>
    <border>
      <left style="medium">
        <color auto="1"/>
      </left>
      <right style="thin">
        <color auto="1"/>
      </right>
      <top style="thin">
        <color auto="1"/>
      </top>
      <bottom style="thin">
        <color auto="1"/>
      </bottom>
    </border>
    <border>
      <left style="thin">
        <color auto="1"/>
      </left>
      <right style="medium">
        <color auto="1"/>
      </right>
      <top style="thin">
        <color auto="1"/>
      </top>
      <bottom style="thin">
        <color auto="1"/>
      </bottom>
    </border>
    <border>
      <left style="medium">
        <color auto="1"/>
      </left>
      <right style="thin">
        <color auto="1"/>
      </right>
      <top style="thin">
        <color auto="1"/>
      </top>
      <bottom style="medium">
        <color auto="1"/>
      </bottom>
    </border>
    <border>
      <left style="thin">
        <color auto="1"/>
      </left>
      <right style="thin">
        <color auto="1"/>
      </right>
      <top style="thin">
        <color auto="1"/>
      </top>
      <bottom style="medium">
        <color auto="1"/>
      </bottom>
    </border>
    <border>
      <left style="thin">
        <color auto="1"/>
      </left>
      <right style="medium">
        <color auto="1"/>
      </right>
      <top style="thin">
        <color auto="1"/>
      </top>
      <bottom style="medium">
        <color auto="1"/>
      </bottom>
    </border>
    <border>
      <left style="thin">
        <color auto="1"/>
      </left>
      <right style="thin">
        <color auto="1"/>
      </right>
      <top style="medium">
        <color auto="1"/>
      </top>
      <bottom style="thin">
        <color auto="1"/>
      </bottom>
    </border>
    <border>
      <left style="medium">
        <color auto="1"/>
      </left>
      <right style="thin">
        <color auto="1"/>
      </right>
      <top style="medium">
        <color auto="1"/>
      </top>
      <bottom style="thin">
        <color auto="1"/>
      </bottom>
    </border>
    <border>
      <left style="thin">
        <color auto="1"/>
      </left>
      <right style="medium">
        <color auto="1"/>
      </right>
      <top style="medium">
        <color auto="1"/>
      </top>
      <bottom style="thin">
        <color auto="1"/>
      </bottom>
    </border>
    <border>
      <left style="thin">
        <color auto="1"/>
      </left>
      <right/>
      <top/>
      <bottom style="hair">
        <color indexed="22"/>
      </bottom>
    </border>
    <border>
      <left style="medium">
        <color auto="1"/>
      </left>
      <right style="thin">
        <color auto="1"/>
      </right>
      <top style="hair">
        <color indexed="22"/>
      </top>
      <bottom style="hair">
        <color theme="0" tint="-0.149900004267693"/>
      </bottom>
    </border>
    <border>
      <left/>
      <right style="thin">
        <color auto="1"/>
      </right>
      <top style="hair">
        <color indexed="22"/>
      </top>
      <bottom style="hair">
        <color theme="0" tint="-0.149900004267693"/>
      </bottom>
    </border>
    <border>
      <left style="thin">
        <color auto="1"/>
      </left>
      <right style="thin">
        <color auto="1"/>
      </right>
      <top style="hair">
        <color indexed="22"/>
      </top>
      <bottom style="hair">
        <color theme="0" tint="-0.149900004267693"/>
      </bottom>
    </border>
    <border>
      <left/>
      <right style="medium">
        <color auto="1"/>
      </right>
      <top style="hair">
        <color indexed="22"/>
      </top>
      <bottom style="hair">
        <color theme="0" tint="-0.149900004267693"/>
      </bottom>
    </border>
    <border>
      <left style="thin">
        <color auto="1"/>
      </left>
      <right style="thin">
        <color auto="1"/>
      </right>
      <top/>
      <bottom/>
    </border>
    <border>
      <left/>
      <right style="thin">
        <color auto="1"/>
      </right>
      <top style="thin">
        <color auto="1"/>
      </top>
      <bottom/>
    </border>
    <border>
      <left/>
      <right style="thin">
        <color auto="1"/>
      </right>
      <top style="thin">
        <color auto="1"/>
      </top>
      <bottom style="medium">
        <color auto="1"/>
      </bottom>
    </border>
    <border>
      <left style="medium">
        <color auto="1"/>
      </left>
      <right style="thin">
        <color auto="1"/>
      </right>
      <top/>
      <bottom style="hair">
        <color theme="0" tint="-0.249880000948906"/>
      </bottom>
    </border>
    <border>
      <left style="medium">
        <color auto="1"/>
      </left>
      <right style="thin">
        <color auto="1"/>
      </right>
      <top style="hair">
        <color theme="0" tint="-0.249880000948906"/>
      </top>
      <bottom style="hair">
        <color theme="0" tint="-0.249880000948906"/>
      </bottom>
    </border>
    <border>
      <left style="thin">
        <color auto="1"/>
      </left>
      <right style="medium">
        <color auto="1"/>
      </right>
      <top style="hair">
        <color theme="0" tint="-0.249880000948906"/>
      </top>
      <bottom style="hair">
        <color theme="0" tint="-0.249880000948906"/>
      </bottom>
    </border>
    <border>
      <left style="thin">
        <color auto="1"/>
      </left>
      <right style="medium">
        <color auto="1"/>
      </right>
      <top/>
      <bottom style="hair">
        <color theme="0" tint="-0.249880000948906"/>
      </bottom>
    </border>
    <border>
      <left style="medium">
        <color auto="1"/>
      </left>
      <right style="medium">
        <color auto="1"/>
      </right>
      <top style="hair">
        <color indexed="22"/>
      </top>
      <bottom style="hair">
        <color theme="0" tint="-0.149900004267693"/>
      </bottom>
    </border>
    <border>
      <left style="medium">
        <color auto="1"/>
      </left>
      <right style="thin">
        <color theme="0"/>
      </right>
      <top style="medium">
        <color auto="1"/>
      </top>
      <bottom style="medium">
        <color auto="1"/>
      </bottom>
    </border>
    <border>
      <left style="thin">
        <color theme="0"/>
      </left>
      <right/>
      <top style="medium">
        <color auto="1"/>
      </top>
      <bottom style="medium">
        <color auto="1"/>
      </bottom>
    </border>
    <border>
      <left style="medium">
        <color auto="1"/>
      </left>
      <right style="medium">
        <color auto="1"/>
      </right>
      <top style="medium">
        <color auto="1"/>
      </top>
      <bottom style="medium">
        <color auto="1"/>
      </bottom>
    </border>
    <border>
      <left style="thin">
        <color auto="1"/>
      </left>
      <right/>
      <top style="hair">
        <color indexed="22"/>
      </top>
      <bottom style="hair">
        <color indexed="22"/>
      </bottom>
    </border>
    <border>
      <left style="medium">
        <color auto="1"/>
      </left>
      <right style="thin">
        <color auto="1"/>
      </right>
      <top style="medium">
        <color auto="1"/>
      </top>
      <bottom style="medium">
        <color auto="1"/>
      </bottom>
    </border>
    <border>
      <left/>
      <right/>
      <top/>
      <bottom style="dotted">
        <color auto="1"/>
      </bottom>
    </border>
    <border>
      <left/>
      <right/>
      <top style="dotted">
        <color auto="1"/>
      </top>
      <bottom style="dotted">
        <color auto="1"/>
      </bottom>
    </border>
    <border>
      <left/>
      <right/>
      <top style="dotted">
        <color auto="1"/>
      </top>
      <bottom/>
    </border>
    <border>
      <left style="medium">
        <color auto="1"/>
      </left>
      <right/>
      <top style="medium">
        <color auto="1"/>
      </top>
      <bottom style="medium">
        <color auto="1"/>
      </bottom>
    </border>
    <border>
      <left/>
      <right style="thin">
        <color auto="1"/>
      </right>
      <top style="medium">
        <color auto="1"/>
      </top>
      <bottom style="medium">
        <color auto="1"/>
      </bottom>
    </border>
    <border>
      <left/>
      <right/>
      <top style="medium">
        <color auto="1"/>
      </top>
      <bottom style="medium">
        <color auto="1"/>
      </bottom>
    </border>
    <border>
      <left/>
      <right style="medium">
        <color auto="1"/>
      </right>
      <top style="medium">
        <color auto="1"/>
      </top>
      <bottom style="medium">
        <color auto="1"/>
      </bottom>
    </border>
    <border>
      <left style="medium">
        <color auto="1"/>
      </left>
      <right/>
      <top style="thin">
        <color auto="1"/>
      </top>
      <bottom style="medium">
        <color auto="1"/>
      </bottom>
    </border>
    <border>
      <left/>
      <right/>
      <top style="thin">
        <color auto="1"/>
      </top>
      <bottom style="medium">
        <color auto="1"/>
      </bottom>
    </border>
    <border>
      <left/>
      <right style="double">
        <color auto="1"/>
      </right>
      <top style="thin">
        <color auto="1"/>
      </top>
      <bottom style="medium">
        <color auto="1"/>
      </bottom>
    </border>
    <border>
      <left/>
      <right style="double">
        <color auto="1"/>
      </right>
      <top style="medium">
        <color auto="1"/>
      </top>
      <bottom style="medium">
        <color auto="1"/>
      </bottom>
    </border>
    <border>
      <left style="double">
        <color auto="1"/>
      </left>
      <right/>
      <top style="double">
        <color auto="1"/>
      </top>
      <bottom/>
    </border>
    <border>
      <left/>
      <right/>
      <top style="double">
        <color auto="1"/>
      </top>
      <bottom/>
    </border>
    <border>
      <left/>
      <right style="double">
        <color auto="1"/>
      </right>
      <top style="double">
        <color auto="1"/>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286">
    <xf numFmtId="0" fontId="0" fillId="0" borderId="0" xfId="0"/>
    <xf numFmtId="0" fontId="4" fillId="0" borderId="0" xfId="0" applyFont="1"/>
    <xf numFmtId="0" fontId="0" fillId="0" borderId="1" xfId="0" applyFont="1" applyBorder="1"/>
    <xf numFmtId="0" fontId="5" fillId="0" borderId="2" xfId="0" applyFont="1" applyBorder="1"/>
    <xf numFmtId="0" fontId="5" fillId="0" borderId="3" xfId="0" applyFont="1" applyFill="1" applyBorder="1"/>
    <xf numFmtId="0" fontId="5" fillId="0" borderId="4" xfId="0" applyFont="1" applyBorder="1"/>
    <xf numFmtId="0" fontId="5" fillId="0" borderId="3" xfId="0" applyFont="1" applyBorder="1"/>
    <xf numFmtId="0" fontId="5" fillId="0" borderId="5" xfId="0" applyFont="1" applyBorder="1"/>
    <xf numFmtId="0" fontId="5" fillId="0" borderId="6" xfId="0" applyFont="1" applyBorder="1"/>
    <xf numFmtId="0" fontId="5" fillId="0" borderId="0" xfId="0" applyFont="1"/>
    <xf numFmtId="0" fontId="5" fillId="2" borderId="0" xfId="0" applyFont="1" applyFill="1"/>
    <xf numFmtId="0" fontId="5" fillId="0" borderId="5"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left"/>
    </xf>
    <xf numFmtId="49" fontId="5" fillId="0" borderId="8" xfId="0" applyNumberFormat="1" applyFont="1" applyBorder="1" applyAlignment="1">
      <alignment wrapText="1"/>
    </xf>
    <xf numFmtId="49" fontId="5" fillId="0" borderId="3" xfId="0" applyNumberFormat="1" applyFont="1" applyBorder="1" applyAlignment="1">
      <alignment wrapText="1"/>
    </xf>
    <xf numFmtId="49" fontId="5" fillId="0" borderId="0" xfId="0" applyNumberFormat="1" applyFont="1" applyAlignment="1">
      <alignment wrapText="1"/>
    </xf>
    <xf numFmtId="0" fontId="0" fillId="0" borderId="0" xfId="0" applyFont="1" applyBorder="1"/>
    <xf numFmtId="0" fontId="5" fillId="0" borderId="0" xfId="0" applyFont="1" applyAlignment="1">
      <alignment vertical="top" wrapText="1"/>
    </xf>
    <xf numFmtId="0" fontId="0" fillId="0" borderId="9" xfId="0"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3" xfId="0" applyFont="1" applyFill="1" applyBorder="1" applyAlignment="1">
      <alignment horizontal="left" vertical="center" wrapText="1"/>
    </xf>
    <xf numFmtId="14" fontId="3" fillId="0" borderId="14" xfId="0" applyNumberFormat="1" applyFont="1" applyBorder="1" applyAlignment="1">
      <alignment horizontal="center" vertical="center" wrapText="1"/>
    </xf>
    <xf numFmtId="0" fontId="3" fillId="0" borderId="14" xfId="0" applyFont="1" applyBorder="1" applyAlignment="1">
      <alignment horizontal="center" vertical="center"/>
    </xf>
    <xf numFmtId="1" fontId="3" fillId="0" borderId="15" xfId="0" applyNumberFormat="1" applyFont="1" applyBorder="1" applyAlignment="1">
      <alignment horizontal="center" vertical="center"/>
    </xf>
    <xf numFmtId="0" fontId="3" fillId="0" borderId="13" xfId="0" applyFont="1" applyBorder="1" applyAlignment="1">
      <alignment horizontal="center" vertical="center"/>
    </xf>
    <xf numFmtId="0" fontId="3" fillId="0" borderId="16" xfId="0" applyFont="1" applyBorder="1" applyAlignment="1">
      <alignment horizontal="center" vertical="center"/>
    </xf>
    <xf numFmtId="3" fontId="3" fillId="0" borderId="13" xfId="0" applyNumberFormat="1" applyFont="1" applyBorder="1" applyAlignment="1">
      <alignment vertical="center"/>
    </xf>
    <xf numFmtId="3" fontId="3" fillId="0" borderId="17" xfId="0" applyNumberFormat="1" applyFont="1" applyBorder="1" applyAlignment="1">
      <alignment vertical="center" wrapText="1"/>
    </xf>
    <xf numFmtId="14" fontId="3" fillId="0" borderId="16" xfId="0" applyNumberFormat="1" applyFont="1" applyBorder="1" applyAlignment="1">
      <alignment vertical="center"/>
    </xf>
    <xf numFmtId="3" fontId="3" fillId="0" borderId="18" xfId="0" applyNumberFormat="1" applyFont="1" applyBorder="1" applyAlignment="1">
      <alignment vertical="center"/>
    </xf>
    <xf numFmtId="49" fontId="3" fillId="0" borderId="19" xfId="0" applyNumberFormat="1" applyFont="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horizontal="left" vertical="center" wrapText="1"/>
    </xf>
    <xf numFmtId="0" fontId="3" fillId="0" borderId="22" xfId="0" applyFont="1" applyBorder="1" applyAlignment="1">
      <alignment horizontal="center" vertical="center" wrapText="1"/>
    </xf>
    <xf numFmtId="0" fontId="3" fillId="0" borderId="22" xfId="0" applyFont="1" applyBorder="1" applyAlignment="1">
      <alignment horizontal="center" vertical="center"/>
    </xf>
    <xf numFmtId="1" fontId="3" fillId="0" borderId="20" xfId="0" applyNumberFormat="1" applyFont="1" applyBorder="1" applyAlignment="1">
      <alignment horizontal="center" vertical="center"/>
    </xf>
    <xf numFmtId="1" fontId="3" fillId="0" borderId="22" xfId="0" applyNumberFormat="1" applyFont="1" applyBorder="1" applyAlignment="1">
      <alignment horizontal="center" vertical="center"/>
    </xf>
    <xf numFmtId="1" fontId="3" fillId="0" borderId="23" xfId="0" applyNumberFormat="1" applyFont="1" applyBorder="1" applyAlignment="1">
      <alignment horizontal="center" vertical="center"/>
    </xf>
    <xf numFmtId="1" fontId="3" fillId="0" borderId="24" xfId="0" applyNumberFormat="1" applyFont="1" applyBorder="1" applyAlignment="1">
      <alignment horizontal="center" vertical="center"/>
    </xf>
    <xf numFmtId="0" fontId="3" fillId="0" borderId="21" xfId="0" applyFont="1" applyBorder="1" applyAlignment="1">
      <alignment horizontal="center" vertical="center"/>
    </xf>
    <xf numFmtId="0" fontId="3" fillId="0" borderId="25" xfId="0" applyFont="1" applyBorder="1" applyAlignment="1">
      <alignment horizontal="center" vertical="center"/>
    </xf>
    <xf numFmtId="3" fontId="3" fillId="0" borderId="21" xfId="0" applyNumberFormat="1" applyFont="1" applyBorder="1" applyAlignment="1">
      <alignment vertical="center"/>
    </xf>
    <xf numFmtId="3" fontId="3" fillId="0" borderId="17" xfId="0" applyNumberFormat="1" applyFont="1" applyBorder="1" applyAlignment="1">
      <alignment vertical="center"/>
    </xf>
    <xf numFmtId="3" fontId="3" fillId="0" borderId="26" xfId="0" applyNumberFormat="1" applyFont="1" applyBorder="1" applyAlignment="1">
      <alignment vertical="center"/>
    </xf>
    <xf numFmtId="49" fontId="3" fillId="0" borderId="27" xfId="0" applyNumberFormat="1" applyFont="1" applyBorder="1" applyAlignment="1">
      <alignment vertical="center"/>
    </xf>
    <xf numFmtId="3" fontId="3" fillId="0" borderId="28" xfId="0" applyNumberFormat="1" applyFont="1" applyBorder="1" applyAlignment="1">
      <alignment vertical="center"/>
    </xf>
    <xf numFmtId="14" fontId="3" fillId="0" borderId="14" xfId="0" applyNumberFormat="1" applyFont="1"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3" fillId="0" borderId="31" xfId="0" applyFont="1" applyFill="1" applyBorder="1" applyAlignment="1">
      <alignment horizontal="left" vertical="center" wrapText="1"/>
    </xf>
    <xf numFmtId="0" fontId="3" fillId="0" borderId="31" xfId="0" applyFont="1" applyBorder="1" applyAlignment="1">
      <alignment horizontal="center" vertical="center" wrapText="1"/>
    </xf>
    <xf numFmtId="0" fontId="3" fillId="0" borderId="31" xfId="0" applyFont="1" applyBorder="1" applyAlignment="1">
      <alignment horizontal="center" vertical="center"/>
    </xf>
    <xf numFmtId="1" fontId="3" fillId="0" borderId="32" xfId="0" applyNumberFormat="1" applyFont="1" applyBorder="1" applyAlignment="1">
      <alignment horizontal="center" vertical="center"/>
    </xf>
    <xf numFmtId="0" fontId="3" fillId="0" borderId="30" xfId="0" applyFont="1" applyBorder="1" applyAlignment="1">
      <alignment horizontal="center" vertical="center"/>
    </xf>
    <xf numFmtId="0" fontId="3" fillId="0" borderId="33" xfId="0" applyFont="1" applyBorder="1" applyAlignment="1">
      <alignment horizontal="center" vertical="center"/>
    </xf>
    <xf numFmtId="3" fontId="3" fillId="0" borderId="30" xfId="0" applyNumberFormat="1" applyFont="1" applyBorder="1" applyAlignment="1">
      <alignment vertical="center"/>
    </xf>
    <xf numFmtId="3" fontId="3" fillId="0" borderId="34" xfId="0" applyNumberFormat="1" applyFont="1" applyBorder="1" applyAlignment="1">
      <alignment vertical="center"/>
    </xf>
    <xf numFmtId="49" fontId="3" fillId="0" borderId="35" xfId="0" applyNumberFormat="1" applyFont="1" applyBorder="1" applyAlignment="1">
      <alignment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7" xfId="0" applyFont="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vertical="center"/>
    </xf>
    <xf numFmtId="0" fontId="3" fillId="0" borderId="23" xfId="0" applyFont="1" applyFill="1" applyBorder="1" applyAlignment="1">
      <alignment vertical="center"/>
    </xf>
    <xf numFmtId="0" fontId="3" fillId="0" borderId="40" xfId="0" applyFont="1" applyFill="1" applyBorder="1" applyAlignment="1">
      <alignment vertical="center"/>
    </xf>
    <xf numFmtId="0" fontId="3" fillId="0" borderId="11" xfId="0" applyFont="1" applyBorder="1" applyAlignment="1">
      <alignment horizont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20"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44" xfId="0" applyFont="1" applyFill="1" applyBorder="1" applyAlignment="1">
      <alignment horizontal="center" wrapText="1"/>
    </xf>
    <xf numFmtId="0" fontId="3" fillId="0" borderId="45" xfId="0" applyFont="1" applyFill="1" applyBorder="1" applyAlignment="1">
      <alignment horizontal="center" wrapText="1"/>
    </xf>
    <xf numFmtId="0" fontId="3" fillId="0" borderId="46" xfId="0" applyFont="1" applyFill="1" applyBorder="1" applyAlignment="1">
      <alignment horizontal="center" wrapText="1"/>
    </xf>
    <xf numFmtId="1" fontId="3" fillId="0" borderId="44" xfId="0" applyNumberFormat="1" applyFont="1" applyBorder="1" applyAlignment="1">
      <alignment horizontal="center" vertical="center" wrapText="1"/>
    </xf>
    <xf numFmtId="1" fontId="3" fillId="0" borderId="37" xfId="0" applyNumberFormat="1" applyFont="1" applyBorder="1" applyAlignment="1">
      <alignment horizontal="center" vertical="center" wrapText="1"/>
    </xf>
    <xf numFmtId="1" fontId="3" fillId="0" borderId="45" xfId="0" applyNumberFormat="1" applyFont="1" applyBorder="1" applyAlignment="1">
      <alignment horizontal="center" vertical="center" wrapText="1"/>
    </xf>
    <xf numFmtId="1" fontId="3" fillId="0" borderId="47" xfId="0" applyNumberFormat="1" applyFont="1" applyBorder="1" applyAlignment="1">
      <alignment horizontal="center" vertical="center" wrapText="1"/>
    </xf>
    <xf numFmtId="0" fontId="3" fillId="0" borderId="10" xfId="0" applyFont="1" applyBorder="1" applyAlignment="1">
      <alignment horizontal="center" vertical="center"/>
    </xf>
    <xf numFmtId="0" fontId="3" fillId="0" borderId="37" xfId="0" applyFont="1" applyBorder="1" applyAlignment="1">
      <alignment horizontal="center" vertical="center"/>
    </xf>
    <xf numFmtId="0" fontId="3" fillId="0" borderId="46" xfId="0" applyFont="1" applyBorder="1" applyAlignment="1">
      <alignment horizontal="center" vertical="center" wrapText="1"/>
    </xf>
    <xf numFmtId="0" fontId="2" fillId="0" borderId="0" xfId="0" applyFont="1" applyBorder="1" applyAlignment="1">
      <alignment horizontal="center" vertical="center"/>
    </xf>
    <xf numFmtId="0" fontId="3" fillId="0" borderId="48" xfId="0" applyFont="1" applyBorder="1" applyAlignment="1">
      <alignment horizontal="center" vertical="center"/>
    </xf>
    <xf numFmtId="0" fontId="2" fillId="0" borderId="49" xfId="0" applyFont="1" applyBorder="1" applyAlignment="1">
      <alignment horizontal="center" vertical="center"/>
    </xf>
    <xf numFmtId="0" fontId="3" fillId="0" borderId="36" xfId="0" applyFont="1" applyBorder="1" applyAlignment="1">
      <alignment horizontal="center" vertical="center" wrapText="1"/>
    </xf>
    <xf numFmtId="0" fontId="0" fillId="3" borderId="50" xfId="0" applyFont="1" applyFill="1" applyBorder="1" applyAlignment="1" applyProtection="1">
      <alignment horizontal="center" vertical="center"/>
      <protection hidden="1"/>
    </xf>
    <xf numFmtId="0" fontId="0" fillId="3" borderId="51" xfId="0" applyFont="1" applyFill="1" applyBorder="1" applyAlignment="1" applyProtection="1">
      <alignment horizontal="center" vertical="center"/>
      <protection hidden="1"/>
    </xf>
    <xf numFmtId="0" fontId="3" fillId="3" borderId="14" xfId="0" applyFont="1" applyFill="1" applyBorder="1" applyAlignment="1">
      <alignment vertical="center"/>
    </xf>
    <xf numFmtId="0" fontId="3" fillId="3" borderId="22" xfId="0" applyFont="1" applyFill="1" applyBorder="1" applyAlignment="1">
      <alignment vertical="center"/>
    </xf>
    <xf numFmtId="0" fontId="3" fillId="3" borderId="31" xfId="0" applyFont="1" applyFill="1" applyBorder="1" applyAlignment="1">
      <alignment vertical="center"/>
    </xf>
    <xf numFmtId="0" fontId="3" fillId="3" borderId="13" xfId="0" applyFont="1" applyFill="1" applyBorder="1" applyAlignment="1">
      <alignment vertical="center" wrapText="1"/>
    </xf>
    <xf numFmtId="0" fontId="3" fillId="3" borderId="21" xfId="0" applyFont="1" applyFill="1" applyBorder="1" applyAlignment="1">
      <alignment vertical="center" wrapText="1"/>
    </xf>
    <xf numFmtId="0" fontId="8" fillId="0" borderId="0" xfId="0" applyFont="1"/>
    <xf numFmtId="0" fontId="9" fillId="4" borderId="52" xfId="0" applyFont="1" applyFill="1" applyBorder="1" applyAlignment="1">
      <alignment horizontal="center" vertical="center" wrapText="1"/>
    </xf>
    <xf numFmtId="0" fontId="9" fillId="4" borderId="53" xfId="0" applyFont="1" applyFill="1" applyBorder="1" applyAlignment="1">
      <alignment horizontal="center" vertical="center" wrapText="1"/>
    </xf>
    <xf numFmtId="0" fontId="9" fillId="4" borderId="54" xfId="0" applyFont="1" applyFill="1" applyBorder="1" applyAlignment="1">
      <alignment horizontal="center" vertical="center" wrapText="1"/>
    </xf>
    <xf numFmtId="0" fontId="10" fillId="0" borderId="2" xfId="0" applyFont="1" applyBorder="1" applyAlignment="1">
      <alignment horizontal="center" vertical="center"/>
    </xf>
    <xf numFmtId="0" fontId="10" fillId="0" borderId="2" xfId="0" applyFont="1" applyBorder="1" applyAlignment="1">
      <alignment horizontal="center" vertical="center" wrapText="1"/>
    </xf>
    <xf numFmtId="0" fontId="8" fillId="0" borderId="2" xfId="0" applyFont="1" applyBorder="1" applyAlignment="1">
      <alignment horizontal="center" vertical="center"/>
    </xf>
    <xf numFmtId="0" fontId="1" fillId="0" borderId="2" xfId="0" applyFont="1" applyBorder="1" applyAlignment="1">
      <alignment horizontal="center" vertical="center"/>
    </xf>
    <xf numFmtId="0" fontId="10" fillId="0" borderId="55" xfId="0" applyFont="1" applyBorder="1" applyAlignment="1">
      <alignment horizontal="left" vertical="center" wrapText="1"/>
    </xf>
    <xf numFmtId="0" fontId="8" fillId="0" borderId="56" xfId="0" applyFont="1" applyBorder="1" applyAlignment="1">
      <alignment horizontal="center" vertical="center" wrapText="1"/>
    </xf>
    <xf numFmtId="0" fontId="10" fillId="0" borderId="56" xfId="0" applyFont="1" applyBorder="1" applyAlignment="1">
      <alignment horizontal="center" vertical="center" wrapText="1"/>
    </xf>
    <xf numFmtId="0" fontId="1" fillId="0" borderId="56" xfId="0" applyFont="1" applyBorder="1" applyAlignment="1">
      <alignment horizontal="center" vertical="center" wrapText="1"/>
    </xf>
    <xf numFmtId="0" fontId="10" fillId="0" borderId="57" xfId="0" applyFont="1" applyBorder="1" applyAlignment="1">
      <alignment horizontal="left" vertical="center" wrapText="1"/>
    </xf>
    <xf numFmtId="0" fontId="10" fillId="0" borderId="58" xfId="0" applyFont="1" applyBorder="1" applyAlignment="1">
      <alignment horizontal="center" vertical="center"/>
    </xf>
    <xf numFmtId="0" fontId="10" fillId="0" borderId="58" xfId="0" applyFont="1" applyBorder="1" applyAlignment="1">
      <alignment horizontal="center" vertical="center" wrapText="1"/>
    </xf>
    <xf numFmtId="0" fontId="1" fillId="0" borderId="58" xfId="0" applyFont="1" applyBorder="1" applyAlignment="1">
      <alignment horizontal="center" vertical="center"/>
    </xf>
    <xf numFmtId="0" fontId="1" fillId="0" borderId="59" xfId="0" applyFont="1" applyBorder="1" applyAlignment="1">
      <alignment horizontal="center" vertical="center" wrapText="1"/>
    </xf>
    <xf numFmtId="0" fontId="11" fillId="0" borderId="0" xfId="0" applyFont="1" applyAlignment="1">
      <alignment horizontal="right"/>
    </xf>
    <xf numFmtId="0" fontId="12" fillId="0" borderId="0" xfId="0" applyFont="1"/>
    <xf numFmtId="0" fontId="13" fillId="0" borderId="2" xfId="0" applyFont="1" applyBorder="1" applyAlignment="1">
      <alignment horizontal="center" vertical="center"/>
    </xf>
    <xf numFmtId="0" fontId="13" fillId="0" borderId="2" xfId="0" applyFont="1" applyBorder="1" applyAlignment="1">
      <alignment horizontal="center" vertical="center" wrapText="1"/>
    </xf>
    <xf numFmtId="0" fontId="14" fillId="0" borderId="56" xfId="0" applyFont="1" applyBorder="1" applyAlignment="1">
      <alignment horizontal="center" vertical="center" wrapText="1"/>
    </xf>
    <xf numFmtId="0" fontId="10" fillId="0" borderId="60" xfId="0" applyNumberFormat="1" applyFont="1" applyBorder="1" applyAlignment="1">
      <alignment horizontal="center" vertical="center"/>
    </xf>
    <xf numFmtId="0" fontId="10" fillId="0" borderId="61" xfId="0" applyNumberFormat="1" applyFont="1" applyBorder="1" applyAlignment="1">
      <alignment horizontal="left" vertical="center" wrapText="1"/>
    </xf>
    <xf numFmtId="0" fontId="10" fillId="0" borderId="60" xfId="0" applyNumberFormat="1" applyFont="1" applyBorder="1" applyAlignment="1">
      <alignment horizontal="center" vertical="center" wrapText="1"/>
    </xf>
    <xf numFmtId="0" fontId="8" fillId="0" borderId="62" xfId="0" applyNumberFormat="1" applyFont="1" applyBorder="1" applyAlignment="1">
      <alignment horizontal="center" vertical="center" wrapText="1"/>
    </xf>
    <xf numFmtId="0" fontId="0" fillId="0" borderId="0" xfId="0" applyFont="1" applyBorder="1" applyAlignment="1">
      <alignment wrapText="1"/>
    </xf>
    <xf numFmtId="0" fontId="0" fillId="0" borderId="0" xfId="0" applyFont="1" applyAlignment="1">
      <alignment wrapText="1"/>
    </xf>
    <xf numFmtId="0" fontId="5" fillId="0" borderId="0" xfId="0" applyFont="1" applyFill="1"/>
    <xf numFmtId="0" fontId="5" fillId="0" borderId="60" xfId="0" applyFont="1" applyBorder="1"/>
    <xf numFmtId="49" fontId="5" fillId="0" borderId="60" xfId="0" applyNumberFormat="1" applyFont="1" applyBorder="1" applyAlignment="1">
      <alignment wrapText="1"/>
    </xf>
    <xf numFmtId="0" fontId="5" fillId="0" borderId="10" xfId="0" applyFont="1" applyBorder="1"/>
    <xf numFmtId="0" fontId="3" fillId="0" borderId="20" xfId="0" applyFont="1" applyFill="1" applyBorder="1" applyAlignment="1" applyProtection="1">
      <alignment vertical="center" wrapText="1"/>
      <protection locked="0"/>
    </xf>
    <xf numFmtId="0" fontId="3" fillId="0" borderId="21" xfId="0" applyFont="1" applyFill="1" applyBorder="1" applyAlignment="1" applyProtection="1">
      <alignment vertical="center" wrapText="1"/>
      <protection locked="0"/>
    </xf>
    <xf numFmtId="0" fontId="3" fillId="0" borderId="13" xfId="0" applyFont="1" applyFill="1" applyBorder="1" applyAlignment="1" applyProtection="1">
      <alignment vertical="center" wrapText="1"/>
      <protection locked="0"/>
    </xf>
    <xf numFmtId="14" fontId="3" fillId="0" borderId="20" xfId="0" applyNumberFormat="1" applyFont="1" applyBorder="1" applyAlignment="1" applyProtection="1">
      <alignment horizontal="center" vertical="center" wrapText="1"/>
      <protection locked="0"/>
    </xf>
    <xf numFmtId="14" fontId="3" fillId="0" borderId="16" xfId="0" applyNumberFormat="1" applyFont="1" applyFill="1" applyBorder="1" applyAlignment="1" applyProtection="1">
      <alignment vertical="center"/>
      <protection locked="0"/>
    </xf>
    <xf numFmtId="0" fontId="3" fillId="0" borderId="15"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3" fontId="3" fillId="0" borderId="63" xfId="0" applyNumberFormat="1" applyFont="1" applyFill="1" applyBorder="1" applyAlignment="1" applyProtection="1">
      <alignment vertical="center"/>
      <protection locked="0"/>
    </xf>
    <xf numFmtId="0" fontId="3" fillId="0" borderId="22" xfId="0" applyFont="1" applyFill="1" applyBorder="1" applyAlignment="1" applyProtection="1">
      <alignment vertical="center" wrapText="1"/>
      <protection locked="0"/>
    </xf>
    <xf numFmtId="0" fontId="3" fillId="0" borderId="20" xfId="0" applyFont="1" applyFill="1" applyBorder="1" applyAlignment="1" applyProtection="1">
      <alignment vertical="center"/>
      <protection locked="0"/>
    </xf>
    <xf numFmtId="0" fontId="3" fillId="0" borderId="21" xfId="0" applyFont="1" applyFill="1" applyBorder="1" applyAlignment="1" applyProtection="1">
      <alignment vertical="center"/>
      <protection locked="0"/>
    </xf>
    <xf numFmtId="0" fontId="3" fillId="0" borderId="22" xfId="0" applyFont="1" applyFill="1" applyBorder="1" applyAlignment="1" applyProtection="1">
      <alignment vertical="center"/>
      <protection locked="0"/>
    </xf>
    <xf numFmtId="0" fontId="3" fillId="0" borderId="29" xfId="0" applyFont="1" applyFill="1" applyBorder="1" applyAlignment="1" applyProtection="1">
      <alignment vertical="center"/>
      <protection locked="0"/>
    </xf>
    <xf numFmtId="0" fontId="3" fillId="0" borderId="30" xfId="0" applyFont="1" applyFill="1" applyBorder="1" applyAlignment="1" applyProtection="1">
      <alignment vertical="center"/>
      <protection locked="0"/>
    </xf>
    <xf numFmtId="0" fontId="3" fillId="0" borderId="31" xfId="0" applyFont="1" applyFill="1" applyBorder="1" applyAlignment="1" applyProtection="1">
      <alignment vertical="center"/>
      <protection locked="0"/>
    </xf>
    <xf numFmtId="0" fontId="3" fillId="0" borderId="64" xfId="0" applyFont="1" applyFill="1" applyBorder="1" applyAlignment="1" applyProtection="1">
      <alignment vertical="center"/>
      <protection locked="0"/>
    </xf>
    <xf numFmtId="0" fontId="3" fillId="0" borderId="65" xfId="0" applyFont="1" applyFill="1" applyBorder="1" applyAlignment="1" applyProtection="1">
      <alignment vertical="center"/>
      <protection locked="0"/>
    </xf>
    <xf numFmtId="0" fontId="3" fillId="0" borderId="66" xfId="0" applyFont="1" applyFill="1" applyBorder="1" applyAlignment="1" applyProtection="1">
      <alignment vertical="center"/>
      <protection locked="0"/>
    </xf>
    <xf numFmtId="0" fontId="3" fillId="3" borderId="22" xfId="0" applyFont="1" applyFill="1" applyBorder="1" applyAlignment="1" applyProtection="1">
      <alignment vertical="center" wrapText="1"/>
      <protection hidden="1"/>
    </xf>
    <xf numFmtId="49" fontId="3" fillId="0" borderId="40" xfId="0" applyNumberFormat="1" applyFont="1" applyFill="1" applyBorder="1" applyAlignment="1" applyProtection="1">
      <alignment horizontal="right" vertical="center"/>
      <protection locked="0"/>
    </xf>
    <xf numFmtId="49" fontId="3" fillId="0" borderId="23" xfId="0" applyNumberFormat="1" applyFont="1" applyFill="1" applyBorder="1" applyAlignment="1" applyProtection="1">
      <alignment horizontal="right" vertical="center" wrapText="1"/>
      <protection locked="0"/>
    </xf>
    <xf numFmtId="49" fontId="3" fillId="0" borderId="23" xfId="0" applyNumberFormat="1" applyFont="1" applyFill="1" applyBorder="1" applyAlignment="1" applyProtection="1">
      <alignment horizontal="right" vertical="center"/>
      <protection locked="0"/>
    </xf>
    <xf numFmtId="49" fontId="3" fillId="0" borderId="67" xfId="0" applyNumberFormat="1" applyFont="1" applyFill="1" applyBorder="1" applyAlignment="1" applyProtection="1">
      <alignment horizontal="right" vertical="center"/>
      <protection locked="0"/>
    </xf>
    <xf numFmtId="14" fontId="3" fillId="0" borderId="21" xfId="0" applyNumberFormat="1" applyFont="1" applyBorder="1" applyAlignment="1" applyProtection="1">
      <alignment horizontal="center" vertical="center" wrapText="1"/>
      <protection locked="0"/>
    </xf>
    <xf numFmtId="14" fontId="3" fillId="0" borderId="13" xfId="0" applyNumberFormat="1" applyFont="1" applyFill="1" applyBorder="1" applyAlignment="1" applyProtection="1">
      <alignment horizontal="center" vertical="center"/>
      <protection locked="0"/>
    </xf>
    <xf numFmtId="0" fontId="5" fillId="0" borderId="0" xfId="0" applyFont="1" applyAlignment="1">
      <alignment horizontal="left"/>
    </xf>
    <xf numFmtId="0" fontId="5" fillId="0" borderId="2" xfId="0" applyFont="1" applyBorder="1" applyAlignment="1">
      <alignment vertical="center" wrapText="1"/>
    </xf>
    <xf numFmtId="0" fontId="5" fillId="0" borderId="4" xfId="0" applyFont="1" applyBorder="1" applyAlignment="1">
      <alignment vertical="center" wrapText="1"/>
    </xf>
    <xf numFmtId="0" fontId="5" fillId="0" borderId="60" xfId="0" applyFont="1" applyBorder="1" applyAlignment="1">
      <alignment vertical="center" wrapText="1"/>
    </xf>
    <xf numFmtId="0" fontId="5" fillId="0" borderId="68" xfId="0" applyFont="1" applyBorder="1" applyAlignment="1">
      <alignment vertical="center" wrapText="1"/>
    </xf>
    <xf numFmtId="0" fontId="5" fillId="0" borderId="5" xfId="0" applyFont="1" applyBorder="1" applyAlignment="1">
      <alignment vertical="center" wrapText="1"/>
    </xf>
    <xf numFmtId="0" fontId="5" fillId="0" borderId="68" xfId="0" applyFont="1" applyFill="1" applyBorder="1" applyAlignment="1">
      <alignment vertical="center" wrapText="1"/>
    </xf>
    <xf numFmtId="0" fontId="5" fillId="0" borderId="5" xfId="0" applyFont="1" applyFill="1" applyBorder="1" applyAlignment="1">
      <alignment vertical="center" wrapText="1"/>
    </xf>
    <xf numFmtId="0" fontId="5" fillId="0" borderId="58" xfId="0" applyFont="1" applyBorder="1" applyAlignment="1">
      <alignment vertical="center" wrapText="1"/>
    </xf>
    <xf numFmtId="0" fontId="5" fillId="0" borderId="8" xfId="0" applyFont="1" applyFill="1" applyBorder="1" applyAlignment="1">
      <alignment vertical="center" wrapText="1"/>
    </xf>
    <xf numFmtId="0" fontId="5" fillId="0" borderId="3" xfId="0" applyFont="1" applyFill="1" applyBorder="1" applyAlignment="1">
      <alignment vertical="center"/>
    </xf>
    <xf numFmtId="49" fontId="5" fillId="0" borderId="2" xfId="0" applyNumberFormat="1" applyFont="1" applyFill="1" applyBorder="1" applyAlignment="1">
      <alignment vertical="center" wrapText="1"/>
    </xf>
    <xf numFmtId="0" fontId="5" fillId="0" borderId="8" xfId="0" applyFont="1" applyFill="1" applyBorder="1" applyAlignment="1">
      <alignment horizontal="left" vertical="center" wrapText="1"/>
    </xf>
    <xf numFmtId="49" fontId="5" fillId="0" borderId="8" xfId="0" applyNumberFormat="1" applyFont="1" applyFill="1" applyBorder="1" applyAlignment="1">
      <alignment vertical="center" wrapText="1"/>
    </xf>
    <xf numFmtId="0" fontId="5" fillId="0" borderId="58" xfId="0" applyFont="1" applyBorder="1" applyAlignment="1">
      <alignment vertical="center"/>
    </xf>
    <xf numFmtId="49" fontId="5" fillId="0" borderId="58" xfId="0" applyNumberFormat="1" applyFont="1" applyBorder="1" applyAlignment="1">
      <alignment vertical="center" wrapText="1"/>
    </xf>
    <xf numFmtId="0" fontId="5" fillId="0" borderId="60" xfId="0" applyFont="1" applyBorder="1" applyAlignment="1">
      <alignment vertical="center"/>
    </xf>
    <xf numFmtId="49" fontId="5" fillId="0" borderId="60" xfId="0" applyNumberFormat="1" applyFont="1" applyBorder="1" applyAlignment="1">
      <alignment vertical="center" wrapText="1"/>
    </xf>
    <xf numFmtId="0" fontId="5" fillId="0" borderId="4" xfId="0" applyFont="1" applyFill="1" applyBorder="1" applyAlignment="1">
      <alignment vertical="center" wrapText="1"/>
    </xf>
    <xf numFmtId="0" fontId="5" fillId="0" borderId="4" xfId="0" applyFont="1" applyFill="1" applyBorder="1" applyAlignment="1">
      <alignment vertical="center"/>
    </xf>
    <xf numFmtId="49" fontId="5" fillId="0" borderId="4" xfId="0" applyNumberFormat="1" applyFont="1" applyFill="1" applyBorder="1" applyAlignment="1">
      <alignment vertical="center" wrapText="1"/>
    </xf>
    <xf numFmtId="49" fontId="5" fillId="5" borderId="4" xfId="0" applyNumberFormat="1" applyFont="1" applyFill="1" applyBorder="1" applyAlignment="1">
      <alignment vertical="center" wrapText="1"/>
    </xf>
    <xf numFmtId="0" fontId="5" fillId="0" borderId="37" xfId="0" applyFont="1" applyBorder="1" applyAlignment="1">
      <alignment vertical="center"/>
    </xf>
    <xf numFmtId="0" fontId="5" fillId="0" borderId="37" xfId="0" applyFont="1" applyBorder="1" applyAlignment="1">
      <alignment vertical="center" wrapText="1"/>
    </xf>
    <xf numFmtId="0" fontId="5" fillId="0" borderId="3" xfId="0" applyFont="1" applyBorder="1" applyAlignment="1">
      <alignment vertical="center"/>
    </xf>
    <xf numFmtId="49" fontId="5" fillId="0" borderId="4" xfId="0" applyNumberFormat="1" applyFont="1" applyBorder="1" applyAlignment="1">
      <alignment vertical="center" wrapText="1"/>
    </xf>
    <xf numFmtId="0" fontId="5" fillId="0" borderId="4" xfId="0" applyFont="1" applyBorder="1" applyAlignment="1">
      <alignment vertical="center"/>
    </xf>
    <xf numFmtId="1" fontId="5" fillId="0" borderId="3" xfId="0" applyNumberFormat="1" applyFont="1" applyBorder="1" applyAlignment="1">
      <alignment vertical="center"/>
    </xf>
    <xf numFmtId="1" fontId="5" fillId="0" borderId="4" xfId="0" applyNumberFormat="1" applyFont="1" applyBorder="1" applyAlignment="1">
      <alignment vertical="center"/>
    </xf>
    <xf numFmtId="49" fontId="5" fillId="0" borderId="68" xfId="0" applyNumberFormat="1" applyFont="1" applyBorder="1" applyAlignment="1">
      <alignment vertical="center" wrapText="1"/>
    </xf>
    <xf numFmtId="0" fontId="5" fillId="0" borderId="53" xfId="0" applyFont="1" applyFill="1" applyBorder="1" applyAlignment="1">
      <alignment vertical="center" wrapText="1"/>
    </xf>
    <xf numFmtId="49" fontId="5" fillId="0" borderId="53" xfId="0" applyNumberFormat="1" applyFont="1" applyFill="1" applyBorder="1" applyAlignment="1">
      <alignment vertical="center" wrapText="1"/>
    </xf>
    <xf numFmtId="1" fontId="5" fillId="0" borderId="2" xfId="0" applyNumberFormat="1" applyFont="1" applyFill="1" applyBorder="1" applyAlignment="1">
      <alignment vertical="center" wrapText="1"/>
    </xf>
    <xf numFmtId="0" fontId="5" fillId="0" borderId="69" xfId="0" applyNumberFormat="1" applyFont="1" applyFill="1" applyBorder="1" applyAlignment="1">
      <alignment vertical="center" wrapText="1"/>
    </xf>
    <xf numFmtId="1" fontId="5" fillId="0" borderId="37" xfId="0" applyNumberFormat="1" applyFont="1" applyFill="1" applyBorder="1" applyAlignment="1">
      <alignment vertical="center" wrapText="1"/>
    </xf>
    <xf numFmtId="0" fontId="5" fillId="0" borderId="10" xfId="0" applyFont="1" applyFill="1" applyBorder="1" applyAlignment="1">
      <alignment vertical="center"/>
    </xf>
    <xf numFmtId="0" fontId="5" fillId="0" borderId="70" xfId="0" applyNumberFormat="1" applyFont="1" applyFill="1" applyBorder="1" applyAlignment="1">
      <alignment vertical="center" wrapText="1"/>
    </xf>
    <xf numFmtId="0" fontId="5" fillId="0" borderId="68" xfId="0" applyFont="1" applyBorder="1" applyAlignment="1">
      <alignment vertical="center"/>
    </xf>
    <xf numFmtId="0" fontId="5" fillId="0" borderId="53" xfId="0" applyFont="1" applyBorder="1" applyAlignment="1">
      <alignment vertical="center"/>
    </xf>
    <xf numFmtId="49" fontId="5" fillId="0" borderId="53" xfId="0" applyNumberFormat="1" applyFont="1" applyBorder="1" applyAlignment="1">
      <alignment vertical="center" wrapText="1"/>
    </xf>
    <xf numFmtId="0" fontId="5" fillId="0" borderId="42" xfId="0" applyFont="1" applyBorder="1" applyAlignment="1">
      <alignment vertical="center" wrapText="1"/>
    </xf>
    <xf numFmtId="0" fontId="5" fillId="0" borderId="42" xfId="0" applyFont="1" applyBorder="1" applyAlignment="1">
      <alignment vertical="center"/>
    </xf>
    <xf numFmtId="49" fontId="5" fillId="0" borderId="42" xfId="0" applyNumberFormat="1" applyFont="1" applyBorder="1" applyAlignment="1">
      <alignment vertical="center" wrapText="1"/>
    </xf>
    <xf numFmtId="49" fontId="5" fillId="0" borderId="2" xfId="0" applyNumberFormat="1" applyFont="1" applyBorder="1" applyAlignment="1">
      <alignment horizontal="justify" vertical="center" wrapText="1"/>
    </xf>
    <xf numFmtId="49" fontId="5" fillId="0" borderId="4" xfId="0" applyNumberFormat="1" applyFont="1" applyBorder="1" applyAlignment="1">
      <alignment horizontal="justify" vertical="center" wrapText="1"/>
    </xf>
    <xf numFmtId="49" fontId="5" fillId="0" borderId="8" xfId="0" applyNumberFormat="1" applyFont="1" applyBorder="1" applyAlignment="1">
      <alignment vertical="center" wrapText="1"/>
    </xf>
    <xf numFmtId="0" fontId="5" fillId="0" borderId="60" xfId="0" applyFont="1" applyFill="1" applyBorder="1" applyAlignment="1">
      <alignment vertical="center"/>
    </xf>
    <xf numFmtId="0" fontId="5" fillId="0" borderId="2" xfId="0" applyFont="1" applyFill="1" applyBorder="1" applyAlignment="1">
      <alignment vertical="center"/>
    </xf>
    <xf numFmtId="14" fontId="3" fillId="0" borderId="12" xfId="0" applyNumberFormat="1" applyFont="1" applyBorder="1" applyAlignment="1" applyProtection="1">
      <alignment horizontal="center" vertical="center" wrapText="1"/>
      <protection locked="0"/>
    </xf>
    <xf numFmtId="14" fontId="3" fillId="0" borderId="71" xfId="0" applyNumberFormat="1" applyFont="1" applyBorder="1" applyAlignment="1" applyProtection="1">
      <alignment horizontal="center" vertical="center" wrapText="1"/>
      <protection locked="0"/>
    </xf>
    <xf numFmtId="14" fontId="3" fillId="0" borderId="25" xfId="0" applyNumberFormat="1" applyFont="1" applyBorder="1" applyAlignment="1" applyProtection="1">
      <alignment horizontal="center" vertical="center" wrapText="1"/>
      <protection locked="0"/>
    </xf>
    <xf numFmtId="14" fontId="3" fillId="0" borderId="72" xfId="0" applyNumberFormat="1" applyFont="1" applyFill="1" applyBorder="1" applyAlignment="1" applyProtection="1">
      <alignment horizontal="center" vertical="center" wrapText="1"/>
      <protection locked="0"/>
    </xf>
    <xf numFmtId="14" fontId="3" fillId="0" borderId="72" xfId="0" applyNumberFormat="1" applyFont="1" applyBorder="1" applyAlignment="1" applyProtection="1">
      <alignment horizontal="center" vertical="center" wrapText="1"/>
      <protection locked="0"/>
    </xf>
    <xf numFmtId="17" fontId="3" fillId="0" borderId="73" xfId="0" applyNumberFormat="1" applyFont="1" applyFill="1" applyBorder="1" applyAlignment="1" applyProtection="1">
      <alignment horizontal="center" vertical="center"/>
      <protection locked="0"/>
    </xf>
    <xf numFmtId="3" fontId="3" fillId="0" borderId="16" xfId="0" applyNumberFormat="1" applyFont="1" applyFill="1" applyBorder="1" applyAlignment="1" applyProtection="1">
      <alignment vertical="center"/>
      <protection locked="0"/>
    </xf>
    <xf numFmtId="0" fontId="3" fillId="0" borderId="12" xfId="0" applyFont="1" applyFill="1" applyBorder="1" applyAlignment="1" applyProtection="1">
      <alignment vertical="center" wrapText="1"/>
      <protection locked="0"/>
    </xf>
    <xf numFmtId="0" fontId="3" fillId="0" borderId="14" xfId="0" applyFont="1" applyFill="1" applyBorder="1" applyAlignment="1" applyProtection="1">
      <alignment vertical="center" wrapText="1"/>
      <protection locked="0"/>
    </xf>
    <xf numFmtId="49" fontId="3" fillId="0" borderId="39" xfId="0" applyNumberFormat="1" applyFont="1" applyFill="1" applyBorder="1" applyAlignment="1" applyProtection="1">
      <alignment horizontal="right" vertical="center" wrapText="1"/>
      <protection locked="0"/>
    </xf>
    <xf numFmtId="0" fontId="3" fillId="3" borderId="14" xfId="0" applyFont="1" applyFill="1" applyBorder="1" applyAlignment="1" applyProtection="1">
      <alignment vertical="center" wrapText="1"/>
      <protection hidden="1"/>
    </xf>
    <xf numFmtId="14" fontId="3" fillId="0" borderId="17" xfId="0" applyNumberFormat="1" applyFont="1" applyFill="1" applyBorder="1" applyAlignment="1" applyProtection="1">
      <alignment horizontal="center" vertical="center" wrapText="1"/>
      <protection locked="0"/>
    </xf>
    <xf numFmtId="14" fontId="3" fillId="0" borderId="13" xfId="0" applyNumberFormat="1" applyFont="1" applyBorder="1" applyAlignment="1" applyProtection="1">
      <alignment horizontal="center" vertical="center" wrapText="1"/>
      <protection locked="0"/>
    </xf>
    <xf numFmtId="17" fontId="3" fillId="0" borderId="74" xfId="0" applyNumberFormat="1" applyFont="1" applyFill="1" applyBorder="1" applyAlignment="1" applyProtection="1">
      <alignment horizontal="center" vertical="center"/>
      <protection locked="0"/>
    </xf>
    <xf numFmtId="49" fontId="3" fillId="0" borderId="24" xfId="0" applyNumberFormat="1" applyFont="1" applyBorder="1" applyAlignment="1" applyProtection="1">
      <alignment vertical="center"/>
      <protection locked="0"/>
    </xf>
    <xf numFmtId="49" fontId="3" fillId="0" borderId="24" xfId="0" applyNumberFormat="1" applyFont="1" applyBorder="1" applyAlignment="1" applyProtection="1">
      <alignment vertical="center" wrapText="1"/>
      <protection locked="0"/>
    </xf>
    <xf numFmtId="49" fontId="3" fillId="0" borderId="32" xfId="0" applyNumberFormat="1" applyFont="1" applyBorder="1" applyAlignment="1" applyProtection="1">
      <alignment vertical="center"/>
      <protection locked="0"/>
    </xf>
    <xf numFmtId="49" fontId="3" fillId="0" borderId="75" xfId="0" applyNumberFormat="1" applyFont="1" applyBorder="1" applyAlignment="1" applyProtection="1">
      <alignment vertical="center"/>
      <protection locked="0"/>
    </xf>
    <xf numFmtId="0" fontId="5" fillId="0" borderId="4" xfId="0" applyFont="1" applyBorder="1" applyAlignment="1">
      <alignment vertical="center" wrapText="1"/>
    </xf>
    <xf numFmtId="49" fontId="3" fillId="0" borderId="15" xfId="0" applyNumberFormat="1" applyFont="1" applyBorder="1" applyAlignment="1" applyProtection="1">
      <alignment vertical="center"/>
      <protection locked="0"/>
    </xf>
    <xf numFmtId="0" fontId="6" fillId="3" borderId="42" xfId="0" applyFont="1" applyFill="1" applyBorder="1" applyAlignment="1">
      <alignment vertical="center" wrapText="1"/>
    </xf>
    <xf numFmtId="0" fontId="6" fillId="3" borderId="42" xfId="0" applyFont="1" applyFill="1" applyBorder="1" applyAlignment="1">
      <alignment vertical="center"/>
    </xf>
    <xf numFmtId="49" fontId="5" fillId="3" borderId="42" xfId="0" applyNumberFormat="1" applyFont="1" applyFill="1" applyBorder="1" applyAlignment="1">
      <alignment vertical="center" wrapText="1"/>
    </xf>
    <xf numFmtId="0" fontId="6" fillId="3" borderId="42" xfId="0" applyFont="1" applyFill="1" applyBorder="1" applyAlignment="1">
      <alignment vertical="top" wrapText="1"/>
    </xf>
    <xf numFmtId="0" fontId="6" fillId="3" borderId="42" xfId="0" applyFont="1" applyFill="1" applyBorder="1"/>
    <xf numFmtId="49" fontId="5" fillId="3" borderId="42" xfId="0" applyNumberFormat="1" applyFont="1" applyFill="1" applyBorder="1" applyAlignment="1">
      <alignment horizontal="left" wrapText="1"/>
    </xf>
    <xf numFmtId="49" fontId="5" fillId="3" borderId="42" xfId="0" applyNumberFormat="1" applyFont="1" applyFill="1" applyBorder="1" applyAlignment="1">
      <alignment wrapText="1"/>
    </xf>
    <xf numFmtId="0" fontId="6" fillId="3" borderId="76" xfId="0" applyFont="1" applyFill="1" applyBorder="1" applyAlignment="1">
      <alignment horizontal="center" vertical="center" wrapText="1"/>
    </xf>
    <xf numFmtId="0" fontId="6" fillId="3" borderId="77" xfId="0" applyFont="1" applyFill="1" applyBorder="1" applyAlignment="1">
      <alignment horizontal="center" vertical="center"/>
    </xf>
    <xf numFmtId="49" fontId="6" fillId="3" borderId="78" xfId="0" applyNumberFormat="1" applyFont="1" applyFill="1" applyBorder="1" applyAlignment="1">
      <alignment horizontal="center" vertical="center" wrapText="1"/>
    </xf>
    <xf numFmtId="0" fontId="0" fillId="0" borderId="78" xfId="0" applyFont="1" applyFill="1" applyBorder="1" applyAlignment="1" applyProtection="1">
      <alignment horizontal="center" vertical="center"/>
      <protection hidden="1"/>
    </xf>
    <xf numFmtId="0" fontId="3" fillId="0" borderId="78" xfId="0" applyFont="1" applyFill="1" applyBorder="1" applyAlignment="1" applyProtection="1">
      <alignment horizontal="center" vertical="center"/>
      <protection hidden="1"/>
    </xf>
    <xf numFmtId="1" fontId="3" fillId="0" borderId="78" xfId="0" applyNumberFormat="1" applyFont="1" applyFill="1" applyBorder="1" applyAlignment="1" applyProtection="1">
      <alignment horizontal="center" vertical="center" wrapText="1"/>
      <protection hidden="1"/>
    </xf>
    <xf numFmtId="0" fontId="3" fillId="0" borderId="78" xfId="0" applyFont="1" applyFill="1" applyBorder="1" applyAlignment="1" applyProtection="1">
      <alignment horizontal="center" vertical="center" wrapText="1"/>
      <protection hidden="1"/>
    </xf>
    <xf numFmtId="0" fontId="3" fillId="0" borderId="63" xfId="0" applyFont="1" applyFill="1" applyBorder="1" applyAlignment="1" applyProtection="1">
      <alignment horizontal="left" vertical="center" wrapText="1"/>
      <protection hidden="1" locked="0"/>
    </xf>
    <xf numFmtId="0" fontId="3" fillId="0" borderId="79" xfId="0" applyFont="1" applyFill="1" applyBorder="1" applyAlignment="1" applyProtection="1">
      <alignment horizontal="left" vertical="center" wrapText="1"/>
      <protection hidden="1" locked="0"/>
    </xf>
    <xf numFmtId="0" fontId="3" fillId="0" borderId="12" xfId="0" applyFont="1" applyFill="1" applyBorder="1" applyAlignment="1" applyProtection="1">
      <alignment horizontal="center" vertical="center" wrapText="1"/>
      <protection hidden="1" locked="0"/>
    </xf>
    <xf numFmtId="0" fontId="3" fillId="0" borderId="20" xfId="0" applyFont="1" applyFill="1" applyBorder="1" applyAlignment="1" applyProtection="1">
      <alignment horizontal="center" vertical="center" wrapText="1"/>
      <protection hidden="1" locked="0"/>
    </xf>
    <xf numFmtId="0" fontId="3" fillId="0" borderId="13" xfId="0" applyFont="1" applyFill="1" applyBorder="1" applyAlignment="1" applyProtection="1">
      <alignment vertical="center" wrapText="1"/>
      <protection hidden="1" locked="0"/>
    </xf>
    <xf numFmtId="3" fontId="3" fillId="0" borderId="12" xfId="0" applyNumberFormat="1" applyFont="1" applyBorder="1" applyAlignment="1" applyProtection="1">
      <alignment vertical="center"/>
      <protection locked="0"/>
    </xf>
    <xf numFmtId="0" fontId="2" fillId="3" borderId="78" xfId="0" applyFont="1" applyFill="1" applyBorder="1" applyAlignment="1" applyProtection="1">
      <alignment horizontal="center" vertical="center" wrapText="1"/>
      <protection hidden="1"/>
    </xf>
    <xf numFmtId="0" fontId="2" fillId="3" borderId="78" xfId="0" applyFont="1" applyFill="1" applyBorder="1" applyAlignment="1" applyProtection="1">
      <alignment horizontal="center" vertical="center"/>
      <protection hidden="1"/>
    </xf>
    <xf numFmtId="0" fontId="4" fillId="3" borderId="78" xfId="0" applyFont="1" applyFill="1" applyBorder="1" applyAlignment="1" applyProtection="1">
      <alignment horizontal="left" vertical="center"/>
      <protection hidden="1"/>
    </xf>
    <xf numFmtId="0" fontId="6" fillId="0" borderId="78" xfId="0" applyFont="1" applyFill="1" applyBorder="1" applyAlignment="1" applyProtection="1">
      <alignment horizontal="left" vertical="center" wrapText="1"/>
      <protection hidden="1"/>
    </xf>
    <xf numFmtId="0" fontId="3" fillId="0" borderId="78" xfId="0" applyFont="1" applyFill="1" applyBorder="1" applyAlignment="1" applyProtection="1">
      <alignment horizontal="center" vertical="center" wrapText="1"/>
      <protection hidden="1"/>
    </xf>
    <xf numFmtId="0" fontId="6" fillId="3" borderId="78" xfId="0" applyFont="1" applyFill="1" applyBorder="1" applyAlignment="1" applyProtection="1">
      <alignment horizontal="center" vertical="center" wrapText="1"/>
      <protection hidden="1"/>
    </xf>
    <xf numFmtId="0" fontId="2" fillId="0" borderId="78" xfId="0" applyFont="1" applyFill="1" applyBorder="1" applyAlignment="1" applyProtection="1">
      <alignment horizontal="left" vertical="center"/>
      <protection locked="0"/>
    </xf>
    <xf numFmtId="0" fontId="0" fillId="0" borderId="78" xfId="0" applyFont="1" applyFill="1" applyBorder="1" applyAlignment="1" applyProtection="1">
      <alignment horizontal="left"/>
      <protection locked="0"/>
    </xf>
    <xf numFmtId="0" fontId="5" fillId="0" borderId="8" xfId="0" applyFont="1" applyFill="1" applyBorder="1" applyAlignment="1">
      <alignment vertical="center" wrapText="1"/>
    </xf>
    <xf numFmtId="0" fontId="5" fillId="0" borderId="4" xfId="0" applyFont="1" applyFill="1" applyBorder="1" applyAlignment="1">
      <alignment vertical="center" wrapText="1"/>
    </xf>
    <xf numFmtId="0" fontId="5" fillId="0" borderId="68" xfId="0" applyFont="1" applyBorder="1" applyAlignment="1">
      <alignment vertical="center" wrapText="1"/>
    </xf>
    <xf numFmtId="0" fontId="5" fillId="0" borderId="4" xfId="0" applyFont="1" applyBorder="1" applyAlignment="1">
      <alignment vertical="center" wrapText="1"/>
    </xf>
    <xf numFmtId="0" fontId="5" fillId="0" borderId="8" xfId="0" applyFont="1" applyBorder="1" applyAlignment="1">
      <alignment vertical="center" wrapText="1"/>
    </xf>
    <xf numFmtId="0" fontId="5" fillId="0" borderId="53" xfId="0" applyFont="1" applyBorder="1" applyAlignment="1">
      <alignment vertical="center" wrapText="1"/>
    </xf>
    <xf numFmtId="0" fontId="7" fillId="0" borderId="0" xfId="0" applyFont="1" applyBorder="1" applyAlignment="1">
      <alignment horizontal="center" vertical="center" wrapText="1"/>
    </xf>
    <xf numFmtId="0" fontId="9" fillId="4" borderId="80" xfId="0" applyFont="1" applyFill="1" applyBorder="1" applyAlignment="1">
      <alignment horizontal="left" vertical="center" wrapText="1"/>
    </xf>
    <xf numFmtId="0" fontId="9" fillId="4" borderId="42" xfId="0" applyFont="1" applyFill="1" applyBorder="1" applyAlignment="1">
      <alignment horizontal="left" vertical="center" wrapText="1"/>
    </xf>
    <xf numFmtId="0" fontId="9" fillId="4" borderId="43" xfId="0" applyFont="1" applyFill="1" applyBorder="1" applyAlignment="1">
      <alignment horizontal="left" vertical="center" wrapText="1"/>
    </xf>
    <xf numFmtId="14" fontId="8" fillId="0" borderId="81" xfId="0" applyNumberFormat="1" applyFont="1" applyBorder="1" applyAlignment="1">
      <alignment horizontal="left"/>
    </xf>
    <xf numFmtId="0" fontId="8" fillId="0" borderId="82" xfId="0" applyFont="1" applyBorder="1" applyAlignment="1">
      <alignment horizontal="left"/>
    </xf>
    <xf numFmtId="0" fontId="8" fillId="0" borderId="83" xfId="0" applyFont="1" applyBorder="1" applyAlignment="1">
      <alignment horizontal="left"/>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41" xfId="0" applyFont="1" applyBorder="1" applyAlignment="1">
      <alignment horizontal="center" vertical="center" wrapText="1"/>
    </xf>
    <xf numFmtId="0" fontId="2" fillId="0" borderId="84" xfId="0" applyFont="1" applyBorder="1" applyAlignment="1">
      <alignment horizontal="center" vertical="center" wrapText="1"/>
    </xf>
    <xf numFmtId="0" fontId="2" fillId="0" borderId="86" xfId="0" applyFont="1" applyBorder="1" applyAlignment="1">
      <alignment horizontal="center" vertical="center" wrapText="1"/>
    </xf>
    <xf numFmtId="0" fontId="2" fillId="0" borderId="87" xfId="0" applyFont="1" applyBorder="1" applyAlignment="1">
      <alignment horizontal="center" vertical="center" wrapText="1"/>
    </xf>
    <xf numFmtId="0" fontId="2" fillId="0" borderId="84"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2" fillId="0" borderId="84" xfId="0" applyFont="1" applyBorder="1" applyAlignment="1">
      <alignment horizontal="left" vertical="center"/>
    </xf>
    <xf numFmtId="0" fontId="2" fillId="0" borderId="86" xfId="0" applyFont="1" applyBorder="1" applyAlignment="1">
      <alignment horizontal="left" vertical="center"/>
    </xf>
    <xf numFmtId="0" fontId="2" fillId="0" borderId="87" xfId="0" applyFont="1" applyBorder="1" applyAlignment="1">
      <alignment horizontal="left" vertical="center"/>
    </xf>
    <xf numFmtId="0" fontId="2" fillId="0" borderId="84" xfId="0" applyFont="1" applyFill="1" applyBorder="1" applyAlignment="1">
      <alignment horizontal="left" vertical="center"/>
    </xf>
    <xf numFmtId="0" fontId="2" fillId="0" borderId="86" xfId="0" applyFont="1" applyFill="1" applyBorder="1" applyAlignment="1">
      <alignment horizontal="left" vertical="center"/>
    </xf>
    <xf numFmtId="0" fontId="2" fillId="0" borderId="91" xfId="0" applyFont="1" applyFill="1" applyBorder="1" applyAlignment="1">
      <alignment horizontal="left" vertical="center"/>
    </xf>
    <xf numFmtId="0" fontId="2" fillId="0" borderId="92" xfId="0" applyFont="1" applyBorder="1" applyAlignment="1">
      <alignment horizontal="left" vertical="center"/>
    </xf>
    <xf numFmtId="0" fontId="2" fillId="0" borderId="93" xfId="0" applyFont="1" applyBorder="1" applyAlignment="1">
      <alignment horizontal="left" vertical="center"/>
    </xf>
    <xf numFmtId="0" fontId="2" fillId="0" borderId="94" xfId="0" applyFont="1" applyBorder="1" applyAlignment="1">
      <alignment horizontal="left" vertical="center"/>
    </xf>
    <xf numFmtId="0" fontId="2" fillId="0" borderId="87" xfId="0" applyFont="1" applyFill="1" applyBorder="1" applyAlignment="1">
      <alignment horizontal="lef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4" Type="http://schemas.openxmlformats.org/officeDocument/2006/relationships/worksheet" Target="worksheets/sheet3.xml" /><Relationship Id="rId2" Type="http://schemas.openxmlformats.org/officeDocument/2006/relationships/worksheet" Target="worksheets/sheet1.xml" /><Relationship Id="rId1" Type="http://schemas.openxmlformats.org/officeDocument/2006/relationships/theme" Target="theme/theme1.xml" /><Relationship Id="rId6" Type="http://schemas.openxmlformats.org/officeDocument/2006/relationships/styles" Target="styles.xml" /><Relationship Id="rId7" Type="http://schemas.openxmlformats.org/officeDocument/2006/relationships/sharedStrings" Target="sharedStrings.xml" /><Relationship Id="rId5" Type="http://schemas.openxmlformats.org/officeDocument/2006/relationships/worksheet" Target="worksheets/sheet4.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I3500"/>
  <sheetViews>
    <sheetView showGridLines="0" tabSelected="1" workbookViewId="0" topLeftCell="A1">
      <selection pane="topLeft" activeCell="A1" sqref="A1:AB2"/>
    </sheetView>
  </sheetViews>
  <sheetFormatPr defaultRowHeight="12.75"/>
  <cols>
    <col min="1" max="1" width="4.85714285714286" customWidth="1"/>
    <col min="2" max="2" width="23.8571428571429" customWidth="1"/>
    <col min="3" max="4" width="31.4285714285714" customWidth="1"/>
    <col min="5" max="5" width="14" customWidth="1"/>
    <col min="6" max="6" width="3.14285714285714" customWidth="1"/>
    <col min="7" max="7" width="21.8571428571429" bestFit="1" customWidth="1"/>
    <col min="8" max="8" width="21.8571428571429" customWidth="1"/>
    <col min="9" max="9" width="3.28571428571429" customWidth="1"/>
    <col min="10" max="10" width="31.1428571428571" customWidth="1"/>
    <col min="11" max="11" width="29.5714285714286" customWidth="1"/>
    <col min="12" max="13" width="10.4285714285714" customWidth="1"/>
    <col min="14" max="15" width="9.57142857142857" customWidth="1"/>
    <col min="17" max="17" width="9.14285714285714" customWidth="1"/>
    <col min="18" max="18" width="16.4285714285714" customWidth="1"/>
    <col min="19" max="20" width="10.7142857142857" customWidth="1"/>
    <col min="21" max="21" width="15.7142857142857" customWidth="1"/>
    <col min="24" max="24" width="8.71428571428571" customWidth="1"/>
    <col min="25" max="27" width="9.71428571428571" customWidth="1"/>
    <col min="28" max="28" width="30.2857142857143" customWidth="1"/>
    <col min="29" max="29" width="36.7142857142857" style="17" customWidth="1"/>
    <col min="30" max="139" width="9.14285714285714" style="17"/>
  </cols>
  <sheetData>
    <row r="1" spans="1:28" ht="15.75" customHeight="1" thickBot="1">
      <c r="A1" s="245" t="str">
        <f>"Přehled o provedených kontrolách dodržování cenových předpisů za rok "&amp;'Pokyny k vyplnění'!$K1</f>
        <v>Přehled o provedených kontrolách dodržování cenových předpisů za rok 2024</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row>
    <row r="2" spans="1:28" ht="13.5" thickBot="1">
      <c r="A2" s="245"/>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row>
    <row r="3" spans="1:28" ht="18.75" customHeight="1" thickBot="1">
      <c r="A3" s="246" t="s">
        <v>187</v>
      </c>
      <c r="B3" s="246"/>
      <c r="C3" s="246"/>
      <c r="D3" s="246"/>
      <c r="E3" s="246"/>
      <c r="F3" s="249"/>
      <c r="G3" s="249"/>
      <c r="H3" s="249"/>
      <c r="I3" s="249"/>
      <c r="J3" s="249"/>
      <c r="K3" s="249"/>
      <c r="L3" s="249"/>
      <c r="M3" s="249"/>
      <c r="N3" s="249"/>
      <c r="O3" s="249"/>
      <c r="P3" s="249"/>
      <c r="Q3" s="249"/>
      <c r="R3" s="249"/>
      <c r="S3" s="249"/>
      <c r="T3" s="249"/>
      <c r="U3" s="249"/>
      <c r="V3" s="249"/>
      <c r="W3" s="249"/>
      <c r="X3" s="249"/>
      <c r="Y3" s="249"/>
      <c r="Z3" s="249"/>
      <c r="AA3" s="249"/>
      <c r="AB3" s="249"/>
    </row>
    <row r="4" spans="1:28" ht="18.75" customHeight="1" thickBot="1">
      <c r="A4" s="246" t="s">
        <v>189</v>
      </c>
      <c r="B4" s="246"/>
      <c r="C4" s="246"/>
      <c r="D4" s="246"/>
      <c r="E4" s="246"/>
      <c r="F4" s="250"/>
      <c r="G4" s="250"/>
      <c r="H4" s="250"/>
      <c r="I4" s="250"/>
      <c r="J4" s="250"/>
      <c r="K4" s="250"/>
      <c r="L4" s="250"/>
      <c r="M4" s="250"/>
      <c r="N4" s="250"/>
      <c r="O4" s="250"/>
      <c r="P4" s="250"/>
      <c r="Q4" s="250"/>
      <c r="R4" s="250"/>
      <c r="S4" s="250"/>
      <c r="T4" s="250"/>
      <c r="U4" s="250"/>
      <c r="V4" s="250"/>
      <c r="W4" s="250"/>
      <c r="X4" s="250"/>
      <c r="Y4" s="250"/>
      <c r="Z4" s="250"/>
      <c r="AA4" s="250"/>
      <c r="AB4" s="250"/>
    </row>
    <row r="5" spans="1:28" ht="18.75" customHeight="1" thickBot="1">
      <c r="A5" s="246" t="s">
        <v>188</v>
      </c>
      <c r="B5" s="246"/>
      <c r="C5" s="246"/>
      <c r="D5" s="246"/>
      <c r="E5" s="246"/>
      <c r="F5" s="250"/>
      <c r="G5" s="250"/>
      <c r="H5" s="250"/>
      <c r="I5" s="250"/>
      <c r="J5" s="250"/>
      <c r="K5" s="250"/>
      <c r="L5" s="250"/>
      <c r="M5" s="250"/>
      <c r="N5" s="250"/>
      <c r="O5" s="250"/>
      <c r="P5" s="250"/>
      <c r="Q5" s="250"/>
      <c r="R5" s="250"/>
      <c r="S5" s="250"/>
      <c r="T5" s="250"/>
      <c r="U5" s="250"/>
      <c r="V5" s="250"/>
      <c r="W5" s="250"/>
      <c r="X5" s="250"/>
      <c r="Y5" s="250"/>
      <c r="Z5" s="250"/>
      <c r="AA5" s="250"/>
      <c r="AB5" s="250"/>
    </row>
    <row r="6" spans="1:28" ht="18.75" customHeight="1" thickBot="1">
      <c r="A6" s="246" t="s">
        <v>161</v>
      </c>
      <c r="B6" s="246"/>
      <c r="C6" s="246"/>
      <c r="D6" s="246"/>
      <c r="E6" s="246"/>
      <c r="F6" s="250"/>
      <c r="G6" s="250"/>
      <c r="H6" s="250"/>
      <c r="I6" s="250"/>
      <c r="J6" s="250"/>
      <c r="K6" s="250"/>
      <c r="L6" s="250"/>
      <c r="M6" s="250"/>
      <c r="N6" s="250"/>
      <c r="O6" s="250"/>
      <c r="P6" s="250"/>
      <c r="Q6" s="250"/>
      <c r="R6" s="250"/>
      <c r="S6" s="250"/>
      <c r="T6" s="250"/>
      <c r="U6" s="250"/>
      <c r="V6" s="250"/>
      <c r="W6" s="250"/>
      <c r="X6" s="250"/>
      <c r="Y6" s="250"/>
      <c r="Z6" s="250"/>
      <c r="AA6" s="250"/>
      <c r="AB6" s="250"/>
    </row>
    <row r="7" spans="1:28" ht="18.75" customHeight="1" thickBot="1">
      <c r="A7" s="246" t="s">
        <v>160</v>
      </c>
      <c r="B7" s="246"/>
      <c r="C7" s="246"/>
      <c r="D7" s="246"/>
      <c r="E7" s="246"/>
      <c r="F7" s="250"/>
      <c r="G7" s="250"/>
      <c r="H7" s="250"/>
      <c r="I7" s="250"/>
      <c r="J7" s="250"/>
      <c r="K7" s="250"/>
      <c r="L7" s="250"/>
      <c r="M7" s="250"/>
      <c r="N7" s="250"/>
      <c r="O7" s="250"/>
      <c r="P7" s="250"/>
      <c r="Q7" s="250"/>
      <c r="R7" s="250"/>
      <c r="S7" s="250"/>
      <c r="T7" s="250"/>
      <c r="U7" s="250"/>
      <c r="V7" s="250"/>
      <c r="W7" s="250"/>
      <c r="X7" s="250"/>
      <c r="Y7" s="250"/>
      <c r="Z7" s="250"/>
      <c r="AA7" s="250"/>
      <c r="AB7" s="250"/>
    </row>
    <row r="8" spans="1:29" ht="22.5" customHeight="1" thickBot="1">
      <c r="A8" s="233"/>
      <c r="B8" s="248" t="s">
        <v>122</v>
      </c>
      <c r="C8" s="248"/>
      <c r="D8" s="248"/>
      <c r="E8" s="248"/>
      <c r="F8" s="244" t="s">
        <v>3</v>
      </c>
      <c r="G8" s="244"/>
      <c r="H8" s="244"/>
      <c r="I8" s="244"/>
      <c r="J8" s="244"/>
      <c r="K8" s="244"/>
      <c r="L8" s="244"/>
      <c r="M8" s="244"/>
      <c r="N8" s="244"/>
      <c r="O8" s="244"/>
      <c r="P8" s="244"/>
      <c r="Q8" s="244"/>
      <c r="R8" s="244"/>
      <c r="S8" s="244" t="s">
        <v>162</v>
      </c>
      <c r="T8" s="244"/>
      <c r="U8" s="244"/>
      <c r="V8" s="244"/>
      <c r="W8" s="244"/>
      <c r="X8" s="244"/>
      <c r="Y8" s="244"/>
      <c r="Z8" s="244"/>
      <c r="AA8" s="244"/>
      <c r="AB8" s="243" t="s">
        <v>215</v>
      </c>
      <c r="AC8" s="86"/>
    </row>
    <row r="9" spans="1:28" ht="78" customHeight="1" thickBot="1">
      <c r="A9" s="236" t="s">
        <v>9</v>
      </c>
      <c r="B9" s="234" t="s">
        <v>123</v>
      </c>
      <c r="C9" s="234" t="s">
        <v>124</v>
      </c>
      <c r="D9" s="236" t="s">
        <v>190</v>
      </c>
      <c r="E9" s="236" t="s">
        <v>217</v>
      </c>
      <c r="F9" s="247" t="s">
        <v>10</v>
      </c>
      <c r="G9" s="247"/>
      <c r="H9" s="247"/>
      <c r="I9" s="247" t="s">
        <v>34</v>
      </c>
      <c r="J9" s="247"/>
      <c r="K9" s="236" t="s">
        <v>110</v>
      </c>
      <c r="L9" s="236" t="s">
        <v>178</v>
      </c>
      <c r="M9" s="236" t="s">
        <v>179</v>
      </c>
      <c r="N9" s="235" t="s">
        <v>166</v>
      </c>
      <c r="O9" s="235" t="s">
        <v>165</v>
      </c>
      <c r="P9" s="236" t="s">
        <v>11</v>
      </c>
      <c r="Q9" s="236" t="s">
        <v>12</v>
      </c>
      <c r="R9" s="236" t="s">
        <v>181</v>
      </c>
      <c r="S9" s="236" t="s">
        <v>184</v>
      </c>
      <c r="T9" s="236" t="s">
        <v>171</v>
      </c>
      <c r="U9" s="236" t="s">
        <v>183</v>
      </c>
      <c r="V9" s="236" t="s">
        <v>163</v>
      </c>
      <c r="W9" s="236" t="s">
        <v>172</v>
      </c>
      <c r="X9" s="236" t="s">
        <v>164</v>
      </c>
      <c r="Y9" s="236" t="s">
        <v>180</v>
      </c>
      <c r="Z9" s="236" t="s">
        <v>177</v>
      </c>
      <c r="AA9" s="236" t="str">
        <f>"Zaplacená pokuta (v Kč) v roce "&amp;'Pokyny k vyplnění'!$K1</f>
        <v>Zaplacená pokuta (v Kč) v roce 2024</v>
      </c>
      <c r="AB9" s="244"/>
    </row>
    <row r="10" spans="1:28" ht="12.75">
      <c r="A10" s="90" t="str">
        <f>IF(B10=0," ",ROW(B10)-9)</f>
        <v xml:space="preserve"> </v>
      </c>
      <c r="B10" s="210"/>
      <c r="C10" s="131"/>
      <c r="D10" s="211"/>
      <c r="E10" s="212"/>
      <c r="F10" s="239"/>
      <c r="G10" s="213" t="str">
        <f>IF(OR(F10=0,F10="jiné")," ",IF(F10="13a","info o cenách CK",VLOOKUP(F10,'Pokyny k vyplnění'!B$14:D$22,3)))</f>
        <v xml:space="preserve"> </v>
      </c>
      <c r="H10" s="131"/>
      <c r="I10" s="241"/>
      <c r="J10" s="213" t="str">
        <f>IF(I10=0," ",VLOOKUP(I10,'Pokyny k vyplnění'!$B$23:$D$35,3))</f>
        <v xml:space="preserve"> </v>
      </c>
      <c r="K10" s="237"/>
      <c r="L10" s="214"/>
      <c r="M10" s="215"/>
      <c r="N10" s="204"/>
      <c r="O10" s="215"/>
      <c r="P10" s="203"/>
      <c r="Q10" s="203"/>
      <c r="R10" s="134"/>
      <c r="S10" s="135"/>
      <c r="T10" s="135"/>
      <c r="U10" s="133"/>
      <c r="V10" s="154"/>
      <c r="W10" s="136"/>
      <c r="X10" s="216"/>
      <c r="Y10" s="242"/>
      <c r="Z10" s="137"/>
      <c r="AA10" s="209"/>
      <c r="AB10" s="222"/>
    </row>
    <row r="11" spans="1:28" ht="12.75">
      <c r="A11" s="91" t="str">
        <f t="shared" si="0" ref="A11:A74">IF(B11=0," ",ROW(B11)-9)</f>
        <v xml:space="preserve"> </v>
      </c>
      <c r="B11" s="129"/>
      <c r="C11" s="130"/>
      <c r="D11" s="138"/>
      <c r="E11" s="150"/>
      <c r="F11" s="240"/>
      <c r="G11" s="148" t="str">
        <f>IF(OR(F11=0,F11="jiné")," ",IF(F11="13a","info o cenách CK",VLOOKUP(F11,'Pokyny k vyplnění'!B$14:D$22,3)))</f>
        <v xml:space="preserve"> </v>
      </c>
      <c r="H11" s="131"/>
      <c r="I11" s="241"/>
      <c r="J11" s="148" t="str">
        <f>IF(I11=0," ",VLOOKUP(I11,'Pokyny k vyplnění'!$B$23:$D$35,3))</f>
        <v xml:space="preserve"> </v>
      </c>
      <c r="K11" s="238"/>
      <c r="L11" s="206"/>
      <c r="M11" s="153"/>
      <c r="N11" s="207"/>
      <c r="O11" s="205"/>
      <c r="P11" s="132"/>
      <c r="Q11" s="132"/>
      <c r="R11" s="134"/>
      <c r="S11" s="135"/>
      <c r="T11" s="135"/>
      <c r="U11" s="133"/>
      <c r="V11" s="154"/>
      <c r="W11" s="136"/>
      <c r="X11" s="208"/>
      <c r="Y11" s="242"/>
      <c r="Z11" s="137"/>
      <c r="AA11" s="209"/>
      <c r="AB11" s="217"/>
    </row>
    <row r="12" spans="1:139" s="124" customFormat="1" ht="12.75" customHeight="1">
      <c r="A12" s="91" t="str">
        <f t="shared" si="0"/>
        <v xml:space="preserve"> </v>
      </c>
      <c r="B12" s="129"/>
      <c r="C12" s="130"/>
      <c r="D12" s="138"/>
      <c r="E12" s="150"/>
      <c r="F12" s="240"/>
      <c r="G12" s="148" t="str">
        <f>IF(OR(F12=0,F12="jiné")," ",IF(F12="13a","info o cenách CK",VLOOKUP(F12,'Pokyny k vyplnění'!B$14:D$22,3)))</f>
        <v xml:space="preserve"> </v>
      </c>
      <c r="H12" s="131"/>
      <c r="I12" s="241"/>
      <c r="J12" s="148" t="str">
        <f>IF(I12=0," ",VLOOKUP(I12,'Pokyny k vyplnění'!$B$23:$D$35,3))</f>
        <v xml:space="preserve"> </v>
      </c>
      <c r="K12" s="238"/>
      <c r="L12" s="206"/>
      <c r="M12" s="153"/>
      <c r="N12" s="207"/>
      <c r="O12" s="205"/>
      <c r="P12" s="132"/>
      <c r="Q12" s="132"/>
      <c r="R12" s="134"/>
      <c r="S12" s="135"/>
      <c r="T12" s="135"/>
      <c r="U12" s="133"/>
      <c r="V12" s="154"/>
      <c r="W12" s="136"/>
      <c r="X12" s="208"/>
      <c r="Y12" s="242"/>
      <c r="Z12" s="137"/>
      <c r="AA12" s="209"/>
      <c r="AB12" s="218"/>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3"/>
      <c r="CN12" s="123"/>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3"/>
      <c r="EG12" s="123"/>
      <c r="EH12" s="123"/>
      <c r="EI12" s="123"/>
    </row>
    <row r="13" spans="1:139" s="124" customFormat="1" ht="12.75">
      <c r="A13" s="91" t="str">
        <f t="shared" si="0"/>
        <v xml:space="preserve"> </v>
      </c>
      <c r="B13" s="129"/>
      <c r="C13" s="130"/>
      <c r="D13" s="138"/>
      <c r="E13" s="150"/>
      <c r="F13" s="240"/>
      <c r="G13" s="148" t="str">
        <f>IF(OR(F13=0,F13="jiné")," ",IF(F13="13a","info o cenách CK",VLOOKUP(F13,'Pokyny k vyplnění'!B$14:D$22,3)))</f>
        <v xml:space="preserve"> </v>
      </c>
      <c r="H13" s="131"/>
      <c r="I13" s="241"/>
      <c r="J13" s="148" t="str">
        <f>IF(I13=0," ",VLOOKUP(I13,'Pokyny k vyplnění'!$B$23:$D$35,3))</f>
        <v xml:space="preserve"> </v>
      </c>
      <c r="K13" s="238"/>
      <c r="L13" s="206"/>
      <c r="M13" s="153"/>
      <c r="N13" s="207"/>
      <c r="O13" s="205"/>
      <c r="P13" s="132"/>
      <c r="Q13" s="132"/>
      <c r="R13" s="134"/>
      <c r="S13" s="135"/>
      <c r="T13" s="135"/>
      <c r="U13" s="133"/>
      <c r="V13" s="154"/>
      <c r="W13" s="136"/>
      <c r="X13" s="208"/>
      <c r="Y13" s="242"/>
      <c r="Z13" s="137"/>
      <c r="AA13" s="209"/>
      <c r="AB13" s="218"/>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c r="CD13" s="123"/>
      <c r="CE13" s="123"/>
      <c r="CF13" s="123"/>
      <c r="CG13" s="123"/>
      <c r="CH13" s="123"/>
      <c r="CI13" s="123"/>
      <c r="CJ13" s="123"/>
      <c r="CK13" s="123"/>
      <c r="CL13" s="123"/>
      <c r="CM13" s="123"/>
      <c r="CN13" s="123"/>
      <c r="CO13" s="123"/>
      <c r="CP13" s="123"/>
      <c r="CQ13" s="123"/>
      <c r="CR13" s="123"/>
      <c r="CS13" s="123"/>
      <c r="CT13" s="123"/>
      <c r="CU13" s="123"/>
      <c r="CV13" s="123"/>
      <c r="CW13" s="123"/>
      <c r="CX13" s="123"/>
      <c r="CY13" s="123"/>
      <c r="CZ13" s="123"/>
      <c r="DA13" s="123"/>
      <c r="DB13" s="123"/>
      <c r="DC13" s="123"/>
      <c r="DD13" s="123"/>
      <c r="DE13" s="123"/>
      <c r="DF13" s="123"/>
      <c r="DG13" s="123"/>
      <c r="DH13" s="123"/>
      <c r="DI13" s="123"/>
      <c r="DJ13" s="123"/>
      <c r="DK13" s="123"/>
      <c r="DL13" s="123"/>
      <c r="DM13" s="123"/>
      <c r="DN13" s="123"/>
      <c r="DO13" s="123"/>
      <c r="DP13" s="123"/>
      <c r="DQ13" s="123"/>
      <c r="DR13" s="123"/>
      <c r="DS13" s="123"/>
      <c r="DT13" s="123"/>
      <c r="DU13" s="123"/>
      <c r="DV13" s="123"/>
      <c r="DW13" s="123"/>
      <c r="DX13" s="123"/>
      <c r="DY13" s="123"/>
      <c r="DZ13" s="123"/>
      <c r="EA13" s="123"/>
      <c r="EB13" s="123"/>
      <c r="EC13" s="123"/>
      <c r="ED13" s="123"/>
      <c r="EE13" s="123"/>
      <c r="EF13" s="123"/>
      <c r="EG13" s="123"/>
      <c r="EH13" s="123"/>
      <c r="EI13" s="123"/>
    </row>
    <row r="14" spans="1:139" s="124" customFormat="1" ht="12.75">
      <c r="A14" s="91" t="str">
        <f t="shared" si="0"/>
        <v xml:space="preserve"> </v>
      </c>
      <c r="B14" s="129"/>
      <c r="C14" s="130"/>
      <c r="D14" s="138"/>
      <c r="E14" s="150"/>
      <c r="F14" s="240"/>
      <c r="G14" s="148" t="str">
        <f>IF(OR(F14=0,F14="jiné")," ",IF(F14="13a","info o cenách CK",VLOOKUP(F14,'Pokyny k vyplnění'!B$14:D$22,3)))</f>
        <v xml:space="preserve"> </v>
      </c>
      <c r="H14" s="131"/>
      <c r="I14" s="241"/>
      <c r="J14" s="148" t="str">
        <f>IF(I14=0," ",VLOOKUP(I14,'Pokyny k vyplnění'!$B$23:$D$35,3))</f>
        <v xml:space="preserve"> </v>
      </c>
      <c r="K14" s="238"/>
      <c r="L14" s="206"/>
      <c r="M14" s="153"/>
      <c r="N14" s="207"/>
      <c r="O14" s="205"/>
      <c r="P14" s="132"/>
      <c r="Q14" s="132"/>
      <c r="R14" s="134"/>
      <c r="S14" s="135"/>
      <c r="T14" s="135"/>
      <c r="U14" s="133"/>
      <c r="V14" s="154"/>
      <c r="W14" s="136"/>
      <c r="X14" s="208"/>
      <c r="Y14" s="242"/>
      <c r="Z14" s="137"/>
      <c r="AA14" s="209"/>
      <c r="AB14" s="218"/>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23"/>
      <c r="CM14" s="123"/>
      <c r="CN14" s="123"/>
      <c r="CO14" s="123"/>
      <c r="CP14" s="123"/>
      <c r="CQ14" s="123"/>
      <c r="CR14" s="123"/>
      <c r="CS14" s="123"/>
      <c r="CT14" s="123"/>
      <c r="CU14" s="123"/>
      <c r="CV14" s="123"/>
      <c r="CW14" s="123"/>
      <c r="CX14" s="123"/>
      <c r="CY14" s="123"/>
      <c r="CZ14" s="123"/>
      <c r="DA14" s="123"/>
      <c r="DB14" s="123"/>
      <c r="DC14" s="123"/>
      <c r="DD14" s="123"/>
      <c r="DE14" s="123"/>
      <c r="DF14" s="123"/>
      <c r="DG14" s="123"/>
      <c r="DH14" s="123"/>
      <c r="DI14" s="123"/>
      <c r="DJ14" s="123"/>
      <c r="DK14" s="123"/>
      <c r="DL14" s="123"/>
      <c r="DM14" s="123"/>
      <c r="DN14" s="123"/>
      <c r="DO14" s="123"/>
      <c r="DP14" s="123"/>
      <c r="DQ14" s="123"/>
      <c r="DR14" s="123"/>
      <c r="DS14" s="123"/>
      <c r="DT14" s="123"/>
      <c r="DU14" s="123"/>
      <c r="DV14" s="123"/>
      <c r="DW14" s="123"/>
      <c r="DX14" s="123"/>
      <c r="DY14" s="123"/>
      <c r="DZ14" s="123"/>
      <c r="EA14" s="123"/>
      <c r="EB14" s="123"/>
      <c r="EC14" s="123"/>
      <c r="ED14" s="123"/>
      <c r="EE14" s="123"/>
      <c r="EF14" s="123"/>
      <c r="EG14" s="123"/>
      <c r="EH14" s="123"/>
      <c r="EI14" s="123"/>
    </row>
    <row r="15" spans="1:139" s="124" customFormat="1" ht="12.75">
      <c r="A15" s="91" t="str">
        <f t="shared" si="0"/>
        <v xml:space="preserve"> </v>
      </c>
      <c r="B15" s="129"/>
      <c r="C15" s="130"/>
      <c r="D15" s="138"/>
      <c r="E15" s="150"/>
      <c r="F15" s="240"/>
      <c r="G15" s="148" t="str">
        <f>IF(OR(F15=0,F15="jiné")," ",IF(F15="13a","info o cenách CK",VLOOKUP(F15,'Pokyny k vyplnění'!B$14:D$22,3)))</f>
        <v xml:space="preserve"> </v>
      </c>
      <c r="H15" s="131"/>
      <c r="I15" s="241"/>
      <c r="J15" s="148" t="str">
        <f>IF(I15=0," ",VLOOKUP(I15,'Pokyny k vyplnění'!$B$23:$D$35,3))</f>
        <v xml:space="preserve"> </v>
      </c>
      <c r="K15" s="238"/>
      <c r="L15" s="206"/>
      <c r="M15" s="153"/>
      <c r="N15" s="207"/>
      <c r="O15" s="205"/>
      <c r="P15" s="132"/>
      <c r="Q15" s="132"/>
      <c r="R15" s="134"/>
      <c r="S15" s="135"/>
      <c r="T15" s="135"/>
      <c r="U15" s="133"/>
      <c r="V15" s="154"/>
      <c r="W15" s="136"/>
      <c r="X15" s="208"/>
      <c r="Y15" s="242"/>
      <c r="Z15" s="137"/>
      <c r="AA15" s="209"/>
      <c r="AB15" s="218"/>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c r="BT15" s="123"/>
      <c r="BU15" s="123"/>
      <c r="BV15" s="123"/>
      <c r="BW15" s="123"/>
      <c r="BX15" s="123"/>
      <c r="BY15" s="123"/>
      <c r="BZ15" s="123"/>
      <c r="CA15" s="123"/>
      <c r="CB15" s="123"/>
      <c r="CC15" s="123"/>
      <c r="CD15" s="123"/>
      <c r="CE15" s="123"/>
      <c r="CF15" s="123"/>
      <c r="CG15" s="123"/>
      <c r="CH15" s="123"/>
      <c r="CI15" s="123"/>
      <c r="CJ15" s="123"/>
      <c r="CK15" s="123"/>
      <c r="CL15" s="123"/>
      <c r="CM15" s="123"/>
      <c r="CN15" s="123"/>
      <c r="CO15" s="123"/>
      <c r="CP15" s="123"/>
      <c r="CQ15" s="123"/>
      <c r="CR15" s="123"/>
      <c r="CS15" s="123"/>
      <c r="CT15" s="123"/>
      <c r="CU15" s="123"/>
      <c r="CV15" s="123"/>
      <c r="CW15" s="123"/>
      <c r="CX15" s="123"/>
      <c r="CY15" s="123"/>
      <c r="CZ15" s="123"/>
      <c r="DA15" s="123"/>
      <c r="DB15" s="123"/>
      <c r="DC15" s="123"/>
      <c r="DD15" s="123"/>
      <c r="DE15" s="123"/>
      <c r="DF15" s="123"/>
      <c r="DG15" s="123"/>
      <c r="DH15" s="123"/>
      <c r="DI15" s="123"/>
      <c r="DJ15" s="123"/>
      <c r="DK15" s="123"/>
      <c r="DL15" s="123"/>
      <c r="DM15" s="123"/>
      <c r="DN15" s="123"/>
      <c r="DO15" s="123"/>
      <c r="DP15" s="123"/>
      <c r="DQ15" s="123"/>
      <c r="DR15" s="123"/>
      <c r="DS15" s="123"/>
      <c r="DT15" s="123"/>
      <c r="DU15" s="123"/>
      <c r="DV15" s="123"/>
      <c r="DW15" s="123"/>
      <c r="DX15" s="123"/>
      <c r="DY15" s="123"/>
      <c r="DZ15" s="123"/>
      <c r="EA15" s="123"/>
      <c r="EB15" s="123"/>
      <c r="EC15" s="123"/>
      <c r="ED15" s="123"/>
      <c r="EE15" s="123"/>
      <c r="EF15" s="123"/>
      <c r="EG15" s="123"/>
      <c r="EH15" s="123"/>
      <c r="EI15" s="123"/>
    </row>
    <row r="16" spans="1:28" ht="12.75">
      <c r="A16" s="91" t="str">
        <f t="shared" si="0"/>
        <v xml:space="preserve"> </v>
      </c>
      <c r="B16" s="139"/>
      <c r="C16" s="140"/>
      <c r="D16" s="141"/>
      <c r="E16" s="151"/>
      <c r="F16" s="240"/>
      <c r="G16" s="148" t="str">
        <f>IF(OR(F16=0,F16="jiné")," ",IF(F16="13a","info o cenách CK",VLOOKUP(F16,'Pokyny k vyplnění'!B$14:D$22,3)))</f>
        <v xml:space="preserve"> </v>
      </c>
      <c r="H16" s="131"/>
      <c r="I16" s="241"/>
      <c r="J16" s="148" t="str">
        <f>IF(I16=0," ",VLOOKUP(I16,'Pokyny k vyplnění'!$B$23:$D$35,3))</f>
        <v xml:space="preserve"> </v>
      </c>
      <c r="K16" s="238"/>
      <c r="L16" s="206"/>
      <c r="M16" s="153"/>
      <c r="N16" s="207"/>
      <c r="O16" s="205"/>
      <c r="P16" s="132"/>
      <c r="Q16" s="132"/>
      <c r="R16" s="134"/>
      <c r="S16" s="135"/>
      <c r="T16" s="135"/>
      <c r="U16" s="133"/>
      <c r="V16" s="154"/>
      <c r="W16" s="136"/>
      <c r="X16" s="208"/>
      <c r="Y16" s="242"/>
      <c r="Z16" s="137"/>
      <c r="AA16" s="209"/>
      <c r="AB16" s="217"/>
    </row>
    <row r="17" spans="1:28" ht="12.75">
      <c r="A17" s="91" t="str">
        <f t="shared" si="0"/>
        <v xml:space="preserve"> </v>
      </c>
      <c r="B17" s="139"/>
      <c r="C17" s="140"/>
      <c r="D17" s="141"/>
      <c r="E17" s="151"/>
      <c r="F17" s="240"/>
      <c r="G17" s="148" t="str">
        <f>IF(OR(F17=0,F17="jiné")," ",IF(F17="13a","info o cenách CK",VLOOKUP(F17,'Pokyny k vyplnění'!B$14:D$22,3)))</f>
        <v xml:space="preserve"> </v>
      </c>
      <c r="H17" s="131"/>
      <c r="I17" s="241"/>
      <c r="J17" s="148" t="str">
        <f>IF(I17=0," ",VLOOKUP(I17,'Pokyny k vyplnění'!$B$23:$D$35,3))</f>
        <v xml:space="preserve"> </v>
      </c>
      <c r="K17" s="238"/>
      <c r="L17" s="206"/>
      <c r="M17" s="153"/>
      <c r="N17" s="207"/>
      <c r="O17" s="205"/>
      <c r="P17" s="132"/>
      <c r="Q17" s="132"/>
      <c r="R17" s="134"/>
      <c r="S17" s="135"/>
      <c r="T17" s="135"/>
      <c r="U17" s="133"/>
      <c r="V17" s="154"/>
      <c r="W17" s="136"/>
      <c r="X17" s="208"/>
      <c r="Y17" s="242"/>
      <c r="Z17" s="137"/>
      <c r="AA17" s="209"/>
      <c r="AB17" s="217"/>
    </row>
    <row r="18" spans="1:28" ht="12.75">
      <c r="A18" s="91" t="str">
        <f t="shared" si="0"/>
        <v xml:space="preserve"> </v>
      </c>
      <c r="B18" s="139"/>
      <c r="C18" s="140"/>
      <c r="D18" s="141"/>
      <c r="E18" s="151"/>
      <c r="F18" s="240"/>
      <c r="G18" s="148" t="str">
        <f>IF(OR(F18=0,F18="jiné")," ",IF(F18="13a","info o cenách CK",VLOOKUP(F18,'Pokyny k vyplnění'!B$14:D$22,3)))</f>
        <v xml:space="preserve"> </v>
      </c>
      <c r="H18" s="131"/>
      <c r="I18" s="241"/>
      <c r="J18" s="148" t="str">
        <f>IF(I18=0," ",VLOOKUP(I18,'Pokyny k vyplnění'!$B$23:$D$35,3))</f>
        <v xml:space="preserve"> </v>
      </c>
      <c r="K18" s="238"/>
      <c r="L18" s="206"/>
      <c r="M18" s="153"/>
      <c r="N18" s="207"/>
      <c r="O18" s="205"/>
      <c r="P18" s="132"/>
      <c r="Q18" s="132"/>
      <c r="R18" s="134"/>
      <c r="S18" s="135"/>
      <c r="T18" s="135"/>
      <c r="U18" s="133"/>
      <c r="V18" s="154"/>
      <c r="W18" s="136"/>
      <c r="X18" s="208"/>
      <c r="Y18" s="242"/>
      <c r="Z18" s="137"/>
      <c r="AA18" s="209"/>
      <c r="AB18" s="217"/>
    </row>
    <row r="19" spans="1:28" ht="12.75">
      <c r="A19" s="91" t="str">
        <f t="shared" si="0"/>
        <v xml:space="preserve"> </v>
      </c>
      <c r="B19" s="139"/>
      <c r="C19" s="140"/>
      <c r="D19" s="141"/>
      <c r="E19" s="151"/>
      <c r="F19" s="240"/>
      <c r="G19" s="148" t="str">
        <f>IF(OR(F19=0,F19="jiné")," ",IF(F19="13a","info o cenách CK",VLOOKUP(F19,'Pokyny k vyplnění'!B$14:D$22,3)))</f>
        <v xml:space="preserve"> </v>
      </c>
      <c r="H19" s="131"/>
      <c r="I19" s="241"/>
      <c r="J19" s="148" t="str">
        <f>IF(I19=0," ",VLOOKUP(I19,'Pokyny k vyplnění'!$B$23:$D$35,3))</f>
        <v xml:space="preserve"> </v>
      </c>
      <c r="K19" s="238"/>
      <c r="L19" s="206"/>
      <c r="M19" s="153"/>
      <c r="N19" s="207"/>
      <c r="O19" s="205"/>
      <c r="P19" s="132"/>
      <c r="Q19" s="132"/>
      <c r="R19" s="134"/>
      <c r="S19" s="135"/>
      <c r="T19" s="135"/>
      <c r="U19" s="133"/>
      <c r="V19" s="154"/>
      <c r="W19" s="136"/>
      <c r="X19" s="208"/>
      <c r="Y19" s="242"/>
      <c r="Z19" s="137"/>
      <c r="AA19" s="209"/>
      <c r="AB19" s="217"/>
    </row>
    <row r="20" spans="1:28" ht="12.75">
      <c r="A20" s="91" t="str">
        <f t="shared" si="0"/>
        <v xml:space="preserve"> </v>
      </c>
      <c r="B20" s="139"/>
      <c r="C20" s="140"/>
      <c r="D20" s="141"/>
      <c r="E20" s="151"/>
      <c r="F20" s="240"/>
      <c r="G20" s="148" t="str">
        <f>IF(OR(F20=0,F20="jiné")," ",IF(F20="13a","info o cenách CK",VLOOKUP(F20,'Pokyny k vyplnění'!B$14:D$22,3)))</f>
        <v xml:space="preserve"> </v>
      </c>
      <c r="H20" s="131"/>
      <c r="I20" s="241"/>
      <c r="J20" s="148" t="str">
        <f>IF(I20=0," ",VLOOKUP(I20,'Pokyny k vyplnění'!$B$23:$D$35,3))</f>
        <v xml:space="preserve"> </v>
      </c>
      <c r="K20" s="238"/>
      <c r="L20" s="206"/>
      <c r="M20" s="153"/>
      <c r="N20" s="207"/>
      <c r="O20" s="205"/>
      <c r="P20" s="132"/>
      <c r="Q20" s="132"/>
      <c r="R20" s="134"/>
      <c r="S20" s="135"/>
      <c r="T20" s="135"/>
      <c r="U20" s="133"/>
      <c r="V20" s="154"/>
      <c r="W20" s="136"/>
      <c r="X20" s="208"/>
      <c r="Y20" s="242"/>
      <c r="Z20" s="137"/>
      <c r="AA20" s="209"/>
      <c r="AB20" s="217"/>
    </row>
    <row r="21" spans="1:28" ht="12.75">
      <c r="A21" s="91" t="str">
        <f t="shared" si="0"/>
        <v xml:space="preserve"> </v>
      </c>
      <c r="B21" s="139"/>
      <c r="C21" s="140"/>
      <c r="D21" s="141"/>
      <c r="E21" s="151"/>
      <c r="F21" s="240"/>
      <c r="G21" s="148" t="str">
        <f>IF(OR(F21=0,F21="jiné")," ",IF(F21="13a","info o cenách CK",VLOOKUP(F21,'Pokyny k vyplnění'!B$14:D$22,3)))</f>
        <v xml:space="preserve"> </v>
      </c>
      <c r="H21" s="131"/>
      <c r="I21" s="241"/>
      <c r="J21" s="148" t="str">
        <f>IF(I21=0," ",VLOOKUP(I21,'Pokyny k vyplnění'!$B$23:$D$35,3))</f>
        <v xml:space="preserve"> </v>
      </c>
      <c r="K21" s="238"/>
      <c r="L21" s="206"/>
      <c r="M21" s="153"/>
      <c r="N21" s="207"/>
      <c r="O21" s="205"/>
      <c r="P21" s="132"/>
      <c r="Q21" s="132"/>
      <c r="R21" s="134"/>
      <c r="S21" s="135"/>
      <c r="T21" s="135"/>
      <c r="U21" s="133"/>
      <c r="V21" s="154"/>
      <c r="W21" s="136"/>
      <c r="X21" s="208"/>
      <c r="Y21" s="242"/>
      <c r="Z21" s="137"/>
      <c r="AA21" s="209"/>
      <c r="AB21" s="217"/>
    </row>
    <row r="22" spans="1:28" ht="12.75">
      <c r="A22" s="91" t="str">
        <f t="shared" si="0"/>
        <v xml:space="preserve"> </v>
      </c>
      <c r="B22" s="139"/>
      <c r="C22" s="140"/>
      <c r="D22" s="141"/>
      <c r="E22" s="151"/>
      <c r="F22" s="240"/>
      <c r="G22" s="148" t="str">
        <f>IF(OR(F22=0,F22="jiné")," ",IF(F22="13a","info o cenách CK",VLOOKUP(F22,'Pokyny k vyplnění'!B$14:D$22,3)))</f>
        <v xml:space="preserve"> </v>
      </c>
      <c r="H22" s="131"/>
      <c r="I22" s="241"/>
      <c r="J22" s="148" t="str">
        <f>IF(I22=0," ",VLOOKUP(I22,'Pokyny k vyplnění'!$B$23:$D$35,3))</f>
        <v xml:space="preserve"> </v>
      </c>
      <c r="K22" s="238"/>
      <c r="L22" s="206"/>
      <c r="M22" s="153"/>
      <c r="N22" s="207"/>
      <c r="O22" s="205"/>
      <c r="P22" s="132"/>
      <c r="Q22" s="132"/>
      <c r="R22" s="134"/>
      <c r="S22" s="135"/>
      <c r="T22" s="135"/>
      <c r="U22" s="133"/>
      <c r="V22" s="154"/>
      <c r="W22" s="136"/>
      <c r="X22" s="208"/>
      <c r="Y22" s="242"/>
      <c r="Z22" s="137"/>
      <c r="AA22" s="209"/>
      <c r="AB22" s="217"/>
    </row>
    <row r="23" spans="1:28" ht="12.75">
      <c r="A23" s="91" t="str">
        <f t="shared" si="0"/>
        <v xml:space="preserve"> </v>
      </c>
      <c r="B23" s="139"/>
      <c r="C23" s="140"/>
      <c r="D23" s="141"/>
      <c r="E23" s="151"/>
      <c r="F23" s="240"/>
      <c r="G23" s="148" t="str">
        <f>IF(OR(F23=0,F23="jiné")," ",IF(F23="13a","info o cenách CK",VLOOKUP(F23,'Pokyny k vyplnění'!B$14:D$22,3)))</f>
        <v xml:space="preserve"> </v>
      </c>
      <c r="H23" s="131"/>
      <c r="I23" s="241"/>
      <c r="J23" s="148" t="str">
        <f>IF(I23=0," ",VLOOKUP(I23,'Pokyny k vyplnění'!$B$23:$D$35,3))</f>
        <v xml:space="preserve"> </v>
      </c>
      <c r="K23" s="238"/>
      <c r="L23" s="206"/>
      <c r="M23" s="153"/>
      <c r="N23" s="207"/>
      <c r="O23" s="205"/>
      <c r="P23" s="132"/>
      <c r="Q23" s="132"/>
      <c r="R23" s="134"/>
      <c r="S23" s="135"/>
      <c r="T23" s="135"/>
      <c r="U23" s="133"/>
      <c r="V23" s="154"/>
      <c r="W23" s="136"/>
      <c r="X23" s="208"/>
      <c r="Y23" s="242"/>
      <c r="Z23" s="137"/>
      <c r="AA23" s="209"/>
      <c r="AB23" s="217"/>
    </row>
    <row r="24" spans="1:28" ht="12.75">
      <c r="A24" s="91" t="str">
        <f t="shared" si="0"/>
        <v xml:space="preserve"> </v>
      </c>
      <c r="B24" s="139"/>
      <c r="C24" s="140"/>
      <c r="D24" s="141"/>
      <c r="E24" s="151"/>
      <c r="F24" s="240"/>
      <c r="G24" s="148" t="str">
        <f>IF(OR(F24=0,F24="jiné")," ",IF(F24="13a","info o cenách CK",VLOOKUP(F24,'Pokyny k vyplnění'!B$14:D$22,3)))</f>
        <v xml:space="preserve"> </v>
      </c>
      <c r="H24" s="131"/>
      <c r="I24" s="241"/>
      <c r="J24" s="148" t="str">
        <f>IF(I24=0," ",VLOOKUP(I24,'Pokyny k vyplnění'!$B$23:$D$35,3))</f>
        <v xml:space="preserve"> </v>
      </c>
      <c r="K24" s="238"/>
      <c r="L24" s="206"/>
      <c r="M24" s="153"/>
      <c r="N24" s="207"/>
      <c r="O24" s="205"/>
      <c r="P24" s="132"/>
      <c r="Q24" s="132"/>
      <c r="R24" s="134"/>
      <c r="S24" s="135"/>
      <c r="T24" s="135"/>
      <c r="U24" s="133"/>
      <c r="V24" s="154"/>
      <c r="W24" s="136"/>
      <c r="X24" s="208"/>
      <c r="Y24" s="242"/>
      <c r="Z24" s="137"/>
      <c r="AA24" s="209"/>
      <c r="AB24" s="217"/>
    </row>
    <row r="25" spans="1:28" ht="12.75">
      <c r="A25" s="91" t="str">
        <f t="shared" si="0"/>
        <v xml:space="preserve"> </v>
      </c>
      <c r="B25" s="139"/>
      <c r="C25" s="140"/>
      <c r="D25" s="141"/>
      <c r="E25" s="151"/>
      <c r="F25" s="240"/>
      <c r="G25" s="148" t="str">
        <f>IF(OR(F25=0,F25="jiné")," ",IF(F25="13a","info o cenách CK",VLOOKUP(F25,'Pokyny k vyplnění'!B$14:D$22,3)))</f>
        <v xml:space="preserve"> </v>
      </c>
      <c r="H25" s="131"/>
      <c r="I25" s="241"/>
      <c r="J25" s="148" t="str">
        <f>IF(I25=0," ",VLOOKUP(I25,'Pokyny k vyplnění'!$B$23:$D$35,3))</f>
        <v xml:space="preserve"> </v>
      </c>
      <c r="K25" s="238"/>
      <c r="L25" s="206"/>
      <c r="M25" s="153"/>
      <c r="N25" s="207"/>
      <c r="O25" s="205"/>
      <c r="P25" s="132"/>
      <c r="Q25" s="132"/>
      <c r="R25" s="134"/>
      <c r="S25" s="135"/>
      <c r="T25" s="135"/>
      <c r="U25" s="133"/>
      <c r="V25" s="154"/>
      <c r="W25" s="136"/>
      <c r="X25" s="208"/>
      <c r="Y25" s="242"/>
      <c r="Z25" s="137"/>
      <c r="AA25" s="209"/>
      <c r="AB25" s="217"/>
    </row>
    <row r="26" spans="1:28" ht="12.75">
      <c r="A26" s="91" t="str">
        <f t="shared" si="0"/>
        <v xml:space="preserve"> </v>
      </c>
      <c r="B26" s="139"/>
      <c r="C26" s="140"/>
      <c r="D26" s="141"/>
      <c r="E26" s="151"/>
      <c r="F26" s="240"/>
      <c r="G26" s="148" t="str">
        <f>IF(OR(F26=0,F26="jiné")," ",IF(F26="13a","info o cenách CK",VLOOKUP(F26,'Pokyny k vyplnění'!B$14:D$22,3)))</f>
        <v xml:space="preserve"> </v>
      </c>
      <c r="H26" s="131"/>
      <c r="I26" s="241"/>
      <c r="J26" s="148" t="str">
        <f>IF(I26=0," ",VLOOKUP(I26,'Pokyny k vyplnění'!$B$23:$D$35,3))</f>
        <v xml:space="preserve"> </v>
      </c>
      <c r="K26" s="238"/>
      <c r="L26" s="206"/>
      <c r="M26" s="153"/>
      <c r="N26" s="207"/>
      <c r="O26" s="205"/>
      <c r="P26" s="132"/>
      <c r="Q26" s="132"/>
      <c r="R26" s="134"/>
      <c r="S26" s="135"/>
      <c r="T26" s="135"/>
      <c r="U26" s="133"/>
      <c r="V26" s="154"/>
      <c r="W26" s="136"/>
      <c r="X26" s="208"/>
      <c r="Y26" s="242"/>
      <c r="Z26" s="137"/>
      <c r="AA26" s="209"/>
      <c r="AB26" s="217"/>
    </row>
    <row r="27" spans="1:28" ht="12.75">
      <c r="A27" s="91" t="str">
        <f t="shared" si="0"/>
        <v xml:space="preserve"> </v>
      </c>
      <c r="B27" s="139"/>
      <c r="C27" s="140"/>
      <c r="D27" s="141"/>
      <c r="E27" s="151"/>
      <c r="F27" s="240"/>
      <c r="G27" s="148" t="str">
        <f>IF(OR(F27=0,F27="jiné")," ",IF(F27="13a","info o cenách CK",VLOOKUP(F27,'Pokyny k vyplnění'!B$14:D$22,3)))</f>
        <v xml:space="preserve"> </v>
      </c>
      <c r="H27" s="131"/>
      <c r="I27" s="241"/>
      <c r="J27" s="148" t="str">
        <f>IF(I27=0," ",VLOOKUP(I27,'Pokyny k vyplnění'!$B$23:$D$35,3))</f>
        <v xml:space="preserve"> </v>
      </c>
      <c r="K27" s="238"/>
      <c r="L27" s="206"/>
      <c r="M27" s="153"/>
      <c r="N27" s="207"/>
      <c r="O27" s="205"/>
      <c r="P27" s="132"/>
      <c r="Q27" s="132"/>
      <c r="R27" s="134"/>
      <c r="S27" s="135"/>
      <c r="T27" s="135"/>
      <c r="U27" s="133"/>
      <c r="V27" s="154"/>
      <c r="W27" s="136"/>
      <c r="X27" s="208"/>
      <c r="Y27" s="242"/>
      <c r="Z27" s="137"/>
      <c r="AA27" s="209"/>
      <c r="AB27" s="217"/>
    </row>
    <row r="28" spans="1:28" ht="12.75">
      <c r="A28" s="91" t="str">
        <f t="shared" si="0"/>
        <v xml:space="preserve"> </v>
      </c>
      <c r="B28" s="139"/>
      <c r="C28" s="140"/>
      <c r="D28" s="141"/>
      <c r="E28" s="151"/>
      <c r="F28" s="240"/>
      <c r="G28" s="148" t="str">
        <f>IF(OR(F28=0,F28="jiné")," ",IF(F28="13a","info o cenách CK",VLOOKUP(F28,'Pokyny k vyplnění'!B$14:D$22,3)))</f>
        <v xml:space="preserve"> </v>
      </c>
      <c r="H28" s="131"/>
      <c r="I28" s="241"/>
      <c r="J28" s="148" t="str">
        <f>IF(I28=0," ",VLOOKUP(I28,'Pokyny k vyplnění'!$B$23:$D$35,3))</f>
        <v xml:space="preserve"> </v>
      </c>
      <c r="K28" s="238"/>
      <c r="L28" s="206"/>
      <c r="M28" s="153"/>
      <c r="N28" s="207"/>
      <c r="O28" s="205"/>
      <c r="P28" s="132"/>
      <c r="Q28" s="132"/>
      <c r="R28" s="134"/>
      <c r="S28" s="135"/>
      <c r="T28" s="135"/>
      <c r="U28" s="133"/>
      <c r="V28" s="154"/>
      <c r="W28" s="136"/>
      <c r="X28" s="208"/>
      <c r="Y28" s="242"/>
      <c r="Z28" s="137"/>
      <c r="AA28" s="209"/>
      <c r="AB28" s="217"/>
    </row>
    <row r="29" spans="1:28" ht="12.75">
      <c r="A29" s="91" t="str">
        <f t="shared" si="0"/>
        <v xml:space="preserve"> </v>
      </c>
      <c r="B29" s="139"/>
      <c r="C29" s="140"/>
      <c r="D29" s="141"/>
      <c r="E29" s="151"/>
      <c r="F29" s="240"/>
      <c r="G29" s="148" t="str">
        <f>IF(OR(F29=0,F29="jiné")," ",IF(F29="13a","info o cenách CK",VLOOKUP(F29,'Pokyny k vyplnění'!B$14:D$22,3)))</f>
        <v xml:space="preserve"> </v>
      </c>
      <c r="H29" s="131"/>
      <c r="I29" s="241"/>
      <c r="J29" s="148" t="str">
        <f>IF(I29=0," ",VLOOKUP(I29,'Pokyny k vyplnění'!$B$23:$D$35,3))</f>
        <v xml:space="preserve"> </v>
      </c>
      <c r="K29" s="238"/>
      <c r="L29" s="206"/>
      <c r="M29" s="153"/>
      <c r="N29" s="207"/>
      <c r="O29" s="205"/>
      <c r="P29" s="132"/>
      <c r="Q29" s="132"/>
      <c r="R29" s="134"/>
      <c r="S29" s="135"/>
      <c r="T29" s="135"/>
      <c r="U29" s="133"/>
      <c r="V29" s="154"/>
      <c r="W29" s="136"/>
      <c r="X29" s="208"/>
      <c r="Y29" s="242"/>
      <c r="Z29" s="137"/>
      <c r="AA29" s="209"/>
      <c r="AB29" s="217"/>
    </row>
    <row r="30" spans="1:28" ht="12.75">
      <c r="A30" s="91" t="str">
        <f t="shared" si="0"/>
        <v xml:space="preserve"> </v>
      </c>
      <c r="B30" s="139"/>
      <c r="C30" s="140"/>
      <c r="D30" s="141"/>
      <c r="E30" s="151"/>
      <c r="F30" s="240"/>
      <c r="G30" s="148" t="str">
        <f>IF(OR(F30=0,F30="jiné")," ",IF(F30="13a","info o cenách CK",VLOOKUP(F30,'Pokyny k vyplnění'!B$14:D$22,3)))</f>
        <v xml:space="preserve"> </v>
      </c>
      <c r="H30" s="131"/>
      <c r="I30" s="241"/>
      <c r="J30" s="148" t="str">
        <f>IF(I30=0," ",VLOOKUP(I30,'Pokyny k vyplnění'!$B$23:$D$35,3))</f>
        <v xml:space="preserve"> </v>
      </c>
      <c r="K30" s="238"/>
      <c r="L30" s="206"/>
      <c r="M30" s="153"/>
      <c r="N30" s="207"/>
      <c r="O30" s="205"/>
      <c r="P30" s="132"/>
      <c r="Q30" s="132"/>
      <c r="R30" s="134"/>
      <c r="S30" s="135"/>
      <c r="T30" s="135"/>
      <c r="U30" s="133"/>
      <c r="V30" s="154"/>
      <c r="W30" s="136"/>
      <c r="X30" s="208"/>
      <c r="Y30" s="242"/>
      <c r="Z30" s="137"/>
      <c r="AA30" s="209"/>
      <c r="AB30" s="217"/>
    </row>
    <row r="31" spans="1:28" ht="12.75">
      <c r="A31" s="91" t="str">
        <f t="shared" si="0"/>
        <v xml:space="preserve"> </v>
      </c>
      <c r="B31" s="139"/>
      <c r="C31" s="140"/>
      <c r="D31" s="141"/>
      <c r="E31" s="151"/>
      <c r="F31" s="240"/>
      <c r="G31" s="148" t="str">
        <f>IF(OR(F31=0,F31="jiné")," ",IF(F31="13a","info o cenách CK",VLOOKUP(F31,'Pokyny k vyplnění'!B$14:D$22,3)))</f>
        <v xml:space="preserve"> </v>
      </c>
      <c r="H31" s="131"/>
      <c r="I31" s="241"/>
      <c r="J31" s="148" t="str">
        <f>IF(I31=0," ",VLOOKUP(I31,'Pokyny k vyplnění'!$B$23:$D$35,3))</f>
        <v xml:space="preserve"> </v>
      </c>
      <c r="K31" s="238"/>
      <c r="L31" s="206"/>
      <c r="M31" s="153"/>
      <c r="N31" s="207"/>
      <c r="O31" s="205"/>
      <c r="P31" s="132"/>
      <c r="Q31" s="132"/>
      <c r="R31" s="134"/>
      <c r="S31" s="135"/>
      <c r="T31" s="135"/>
      <c r="U31" s="133"/>
      <c r="V31" s="154"/>
      <c r="W31" s="136"/>
      <c r="X31" s="208"/>
      <c r="Y31" s="242"/>
      <c r="Z31" s="137"/>
      <c r="AA31" s="209"/>
      <c r="AB31" s="217"/>
    </row>
    <row r="32" spans="1:28" ht="12.75">
      <c r="A32" s="91" t="str">
        <f t="shared" si="0"/>
        <v xml:space="preserve"> </v>
      </c>
      <c r="B32" s="139"/>
      <c r="C32" s="140"/>
      <c r="D32" s="141"/>
      <c r="E32" s="151"/>
      <c r="F32" s="240"/>
      <c r="G32" s="148" t="str">
        <f>IF(OR(F32=0,F32="jiné")," ",IF(F32="13a","info o cenách CK",VLOOKUP(F32,'Pokyny k vyplnění'!B$14:D$22,3)))</f>
        <v xml:space="preserve"> </v>
      </c>
      <c r="H32" s="131"/>
      <c r="I32" s="241"/>
      <c r="J32" s="148" t="str">
        <f>IF(I32=0," ",VLOOKUP(I32,'Pokyny k vyplnění'!$B$23:$D$35,3))</f>
        <v xml:space="preserve"> </v>
      </c>
      <c r="K32" s="238"/>
      <c r="L32" s="206"/>
      <c r="M32" s="153"/>
      <c r="N32" s="207"/>
      <c r="O32" s="205"/>
      <c r="P32" s="132"/>
      <c r="Q32" s="132"/>
      <c r="R32" s="134"/>
      <c r="S32" s="135"/>
      <c r="T32" s="135"/>
      <c r="U32" s="133"/>
      <c r="V32" s="154"/>
      <c r="W32" s="136"/>
      <c r="X32" s="208"/>
      <c r="Y32" s="242"/>
      <c r="Z32" s="137"/>
      <c r="AA32" s="209"/>
      <c r="AB32" s="217"/>
    </row>
    <row r="33" spans="1:28" ht="12.75">
      <c r="A33" s="91" t="str">
        <f t="shared" si="0"/>
        <v xml:space="preserve"> </v>
      </c>
      <c r="B33" s="139"/>
      <c r="C33" s="140"/>
      <c r="D33" s="141"/>
      <c r="E33" s="151"/>
      <c r="F33" s="240"/>
      <c r="G33" s="148" t="str">
        <f>IF(OR(F33=0,F33="jiné")," ",IF(F33="13a","info o cenách CK",VLOOKUP(F33,'Pokyny k vyplnění'!B$14:D$22,3)))</f>
        <v xml:space="preserve"> </v>
      </c>
      <c r="H33" s="131"/>
      <c r="I33" s="241"/>
      <c r="J33" s="148" t="str">
        <f>IF(I33=0," ",VLOOKUP(I33,'Pokyny k vyplnění'!$B$23:$D$35,3))</f>
        <v xml:space="preserve"> </v>
      </c>
      <c r="K33" s="238"/>
      <c r="L33" s="206"/>
      <c r="M33" s="153"/>
      <c r="N33" s="207"/>
      <c r="O33" s="205"/>
      <c r="P33" s="132"/>
      <c r="Q33" s="132"/>
      <c r="R33" s="134"/>
      <c r="S33" s="135"/>
      <c r="T33" s="135"/>
      <c r="U33" s="133"/>
      <c r="V33" s="154"/>
      <c r="W33" s="136"/>
      <c r="X33" s="208"/>
      <c r="Y33" s="242"/>
      <c r="Z33" s="137"/>
      <c r="AA33" s="209"/>
      <c r="AB33" s="217"/>
    </row>
    <row r="34" spans="1:28" ht="12.75">
      <c r="A34" s="91" t="str">
        <f t="shared" si="0"/>
        <v xml:space="preserve"> </v>
      </c>
      <c r="B34" s="139"/>
      <c r="C34" s="140"/>
      <c r="D34" s="141"/>
      <c r="E34" s="151"/>
      <c r="F34" s="240"/>
      <c r="G34" s="148" t="str">
        <f>IF(OR(F34=0,F34="jiné")," ",IF(F34="13a","info o cenách CK",VLOOKUP(F34,'Pokyny k vyplnění'!B$14:D$22,3)))</f>
        <v xml:space="preserve"> </v>
      </c>
      <c r="H34" s="131"/>
      <c r="I34" s="241"/>
      <c r="J34" s="148" t="str">
        <f>IF(I34=0," ",VLOOKUP(I34,'Pokyny k vyplnění'!$B$23:$D$35,3))</f>
        <v xml:space="preserve"> </v>
      </c>
      <c r="K34" s="238"/>
      <c r="L34" s="206"/>
      <c r="M34" s="153"/>
      <c r="N34" s="207"/>
      <c r="O34" s="205"/>
      <c r="P34" s="132"/>
      <c r="Q34" s="132"/>
      <c r="R34" s="134"/>
      <c r="S34" s="135"/>
      <c r="T34" s="135"/>
      <c r="U34" s="133"/>
      <c r="V34" s="154"/>
      <c r="W34" s="136"/>
      <c r="X34" s="208"/>
      <c r="Y34" s="242"/>
      <c r="Z34" s="137"/>
      <c r="AA34" s="209"/>
      <c r="AB34" s="217"/>
    </row>
    <row r="35" spans="1:28" ht="12.75">
      <c r="A35" s="91" t="str">
        <f t="shared" si="0"/>
        <v xml:space="preserve"> </v>
      </c>
      <c r="B35" s="139"/>
      <c r="C35" s="140"/>
      <c r="D35" s="141"/>
      <c r="E35" s="151"/>
      <c r="F35" s="240"/>
      <c r="G35" s="148" t="str">
        <f>IF(OR(F35=0,F35="jiné")," ",IF(F35="13a","info o cenách CK",VLOOKUP(F35,'Pokyny k vyplnění'!B$14:D$22,3)))</f>
        <v xml:space="preserve"> </v>
      </c>
      <c r="H35" s="131"/>
      <c r="I35" s="241"/>
      <c r="J35" s="148" t="str">
        <f>IF(I35=0," ",VLOOKUP(I35,'Pokyny k vyplnění'!$B$23:$D$35,3))</f>
        <v xml:space="preserve"> </v>
      </c>
      <c r="K35" s="238"/>
      <c r="L35" s="206"/>
      <c r="M35" s="153"/>
      <c r="N35" s="207"/>
      <c r="O35" s="205"/>
      <c r="P35" s="132"/>
      <c r="Q35" s="132"/>
      <c r="R35" s="134"/>
      <c r="S35" s="135"/>
      <c r="T35" s="135"/>
      <c r="U35" s="133"/>
      <c r="V35" s="154"/>
      <c r="W35" s="136"/>
      <c r="X35" s="208"/>
      <c r="Y35" s="242"/>
      <c r="Z35" s="137"/>
      <c r="AA35" s="209"/>
      <c r="AB35" s="217"/>
    </row>
    <row r="36" spans="1:28" ht="12.75">
      <c r="A36" s="91" t="str">
        <f t="shared" si="0"/>
        <v xml:space="preserve"> </v>
      </c>
      <c r="B36" s="139"/>
      <c r="C36" s="140"/>
      <c r="D36" s="141"/>
      <c r="E36" s="151"/>
      <c r="F36" s="240"/>
      <c r="G36" s="148" t="str">
        <f>IF(OR(F36=0,F36="jiné")," ",IF(F36="13a","info o cenách CK",VLOOKUP(F36,'Pokyny k vyplnění'!B$14:D$22,3)))</f>
        <v xml:space="preserve"> </v>
      </c>
      <c r="H36" s="131"/>
      <c r="I36" s="241"/>
      <c r="J36" s="148" t="str">
        <f>IF(I36=0," ",VLOOKUP(I36,'Pokyny k vyplnění'!$B$23:$D$35,3))</f>
        <v xml:space="preserve"> </v>
      </c>
      <c r="K36" s="238"/>
      <c r="L36" s="206"/>
      <c r="M36" s="153"/>
      <c r="N36" s="207"/>
      <c r="O36" s="205"/>
      <c r="P36" s="132"/>
      <c r="Q36" s="132"/>
      <c r="R36" s="134"/>
      <c r="S36" s="135"/>
      <c r="T36" s="135"/>
      <c r="U36" s="133"/>
      <c r="V36" s="154"/>
      <c r="W36" s="136"/>
      <c r="X36" s="208"/>
      <c r="Y36" s="242"/>
      <c r="Z36" s="137"/>
      <c r="AA36" s="209"/>
      <c r="AB36" s="217"/>
    </row>
    <row r="37" spans="1:28" ht="12.75">
      <c r="A37" s="91" t="str">
        <f t="shared" si="0"/>
        <v xml:space="preserve"> </v>
      </c>
      <c r="B37" s="139"/>
      <c r="C37" s="140"/>
      <c r="D37" s="141"/>
      <c r="E37" s="151"/>
      <c r="F37" s="240"/>
      <c r="G37" s="148" t="str">
        <f>IF(OR(F37=0,F37="jiné")," ",IF(F37="13a","info o cenách CK",VLOOKUP(F37,'Pokyny k vyplnění'!B$14:D$22,3)))</f>
        <v xml:space="preserve"> </v>
      </c>
      <c r="H37" s="131"/>
      <c r="I37" s="241"/>
      <c r="J37" s="148" t="str">
        <f>IF(I37=0," ",VLOOKUP(I37,'Pokyny k vyplnění'!$B$23:$D$35,3))</f>
        <v xml:space="preserve"> </v>
      </c>
      <c r="K37" s="238"/>
      <c r="L37" s="206"/>
      <c r="M37" s="153"/>
      <c r="N37" s="207"/>
      <c r="O37" s="205"/>
      <c r="P37" s="132"/>
      <c r="Q37" s="132"/>
      <c r="R37" s="134"/>
      <c r="S37" s="135"/>
      <c r="T37" s="135"/>
      <c r="U37" s="133"/>
      <c r="V37" s="154"/>
      <c r="W37" s="136"/>
      <c r="X37" s="208"/>
      <c r="Y37" s="242"/>
      <c r="Z37" s="137"/>
      <c r="AA37" s="209"/>
      <c r="AB37" s="217"/>
    </row>
    <row r="38" spans="1:28" ht="12.75">
      <c r="A38" s="91" t="str">
        <f t="shared" si="0"/>
        <v xml:space="preserve"> </v>
      </c>
      <c r="B38" s="139"/>
      <c r="C38" s="140"/>
      <c r="D38" s="141"/>
      <c r="E38" s="151"/>
      <c r="F38" s="240"/>
      <c r="G38" s="148" t="str">
        <f>IF(OR(F38=0,F38="jiné")," ",IF(F38="13a","info o cenách CK",VLOOKUP(F38,'Pokyny k vyplnění'!B$14:D$22,3)))</f>
        <v xml:space="preserve"> </v>
      </c>
      <c r="H38" s="131"/>
      <c r="I38" s="241"/>
      <c r="J38" s="148" t="str">
        <f>IF(I38=0," ",VLOOKUP(I38,'Pokyny k vyplnění'!$B$23:$D$35,3))</f>
        <v xml:space="preserve"> </v>
      </c>
      <c r="K38" s="238"/>
      <c r="L38" s="206"/>
      <c r="M38" s="153"/>
      <c r="N38" s="207"/>
      <c r="O38" s="205"/>
      <c r="P38" s="132"/>
      <c r="Q38" s="132"/>
      <c r="R38" s="134"/>
      <c r="S38" s="135"/>
      <c r="T38" s="135"/>
      <c r="U38" s="133"/>
      <c r="V38" s="154"/>
      <c r="W38" s="136"/>
      <c r="X38" s="208"/>
      <c r="Y38" s="242"/>
      <c r="Z38" s="137"/>
      <c r="AA38" s="209"/>
      <c r="AB38" s="217"/>
    </row>
    <row r="39" spans="1:28" ht="12.75">
      <c r="A39" s="91" t="str">
        <f t="shared" si="0"/>
        <v xml:space="preserve"> </v>
      </c>
      <c r="B39" s="139"/>
      <c r="C39" s="140"/>
      <c r="D39" s="141"/>
      <c r="E39" s="151"/>
      <c r="F39" s="240"/>
      <c r="G39" s="148" t="str">
        <f>IF(OR(F39=0,F39="jiné")," ",IF(F39="13a","info o cenách CK",VLOOKUP(F39,'Pokyny k vyplnění'!B$14:D$22,3)))</f>
        <v xml:space="preserve"> </v>
      </c>
      <c r="H39" s="131"/>
      <c r="I39" s="241"/>
      <c r="J39" s="148" t="str">
        <f>IF(I39=0," ",VLOOKUP(I39,'Pokyny k vyplnění'!$B$23:$D$35,3))</f>
        <v xml:space="preserve"> </v>
      </c>
      <c r="K39" s="238"/>
      <c r="L39" s="206"/>
      <c r="M39" s="153"/>
      <c r="N39" s="207"/>
      <c r="O39" s="205"/>
      <c r="P39" s="132"/>
      <c r="Q39" s="132"/>
      <c r="R39" s="134"/>
      <c r="S39" s="135"/>
      <c r="T39" s="135"/>
      <c r="U39" s="133"/>
      <c r="V39" s="154"/>
      <c r="W39" s="136"/>
      <c r="X39" s="208"/>
      <c r="Y39" s="242"/>
      <c r="Z39" s="137"/>
      <c r="AA39" s="209"/>
      <c r="AB39" s="217"/>
    </row>
    <row r="40" spans="1:28" ht="12.75">
      <c r="A40" s="91" t="str">
        <f t="shared" si="0"/>
        <v xml:space="preserve"> </v>
      </c>
      <c r="B40" s="139"/>
      <c r="C40" s="140"/>
      <c r="D40" s="141"/>
      <c r="E40" s="151"/>
      <c r="F40" s="240"/>
      <c r="G40" s="148" t="str">
        <f>IF(OR(F40=0,F40="jiné")," ",IF(F40="13a","info o cenách CK",VLOOKUP(F40,'Pokyny k vyplnění'!B$14:D$22,3)))</f>
        <v xml:space="preserve"> </v>
      </c>
      <c r="H40" s="131"/>
      <c r="I40" s="241"/>
      <c r="J40" s="148" t="str">
        <f>IF(I40=0," ",VLOOKUP(I40,'Pokyny k vyplnění'!$B$23:$D$35,3))</f>
        <v xml:space="preserve"> </v>
      </c>
      <c r="K40" s="238"/>
      <c r="L40" s="206"/>
      <c r="M40" s="153"/>
      <c r="N40" s="207"/>
      <c r="O40" s="205"/>
      <c r="P40" s="132"/>
      <c r="Q40" s="132"/>
      <c r="R40" s="134"/>
      <c r="S40" s="135"/>
      <c r="T40" s="135"/>
      <c r="U40" s="133"/>
      <c r="V40" s="154"/>
      <c r="W40" s="136"/>
      <c r="X40" s="208"/>
      <c r="Y40" s="242"/>
      <c r="Z40" s="137"/>
      <c r="AA40" s="209"/>
      <c r="AB40" s="217"/>
    </row>
    <row r="41" spans="1:28" ht="12.75">
      <c r="A41" s="91" t="str">
        <f t="shared" si="0"/>
        <v xml:space="preserve"> </v>
      </c>
      <c r="B41" s="139"/>
      <c r="C41" s="140"/>
      <c r="D41" s="141"/>
      <c r="E41" s="151"/>
      <c r="F41" s="240"/>
      <c r="G41" s="148" t="str">
        <f>IF(OR(F41=0,F41="jiné")," ",IF(F41="13a","info o cenách CK",VLOOKUP(F41,'Pokyny k vyplnění'!B$14:D$22,3)))</f>
        <v xml:space="preserve"> </v>
      </c>
      <c r="H41" s="131"/>
      <c r="I41" s="241"/>
      <c r="J41" s="148" t="str">
        <f>IF(I41=0," ",VLOOKUP(I41,'Pokyny k vyplnění'!$B$23:$D$35,3))</f>
        <v xml:space="preserve"> </v>
      </c>
      <c r="K41" s="238"/>
      <c r="L41" s="206"/>
      <c r="M41" s="153"/>
      <c r="N41" s="207"/>
      <c r="O41" s="205"/>
      <c r="P41" s="132"/>
      <c r="Q41" s="132"/>
      <c r="R41" s="134"/>
      <c r="S41" s="135"/>
      <c r="T41" s="135"/>
      <c r="U41" s="133"/>
      <c r="V41" s="154"/>
      <c r="W41" s="136"/>
      <c r="X41" s="208"/>
      <c r="Y41" s="242"/>
      <c r="Z41" s="137"/>
      <c r="AA41" s="209"/>
      <c r="AB41" s="217"/>
    </row>
    <row r="42" spans="1:28" ht="12.75">
      <c r="A42" s="91" t="str">
        <f t="shared" si="0"/>
        <v xml:space="preserve"> </v>
      </c>
      <c r="B42" s="139"/>
      <c r="C42" s="140"/>
      <c r="D42" s="141"/>
      <c r="E42" s="151"/>
      <c r="F42" s="240"/>
      <c r="G42" s="148" t="str">
        <f>IF(OR(F42=0,F42="jiné")," ",IF(F42="13a","info o cenách CK",VLOOKUP(F42,'Pokyny k vyplnění'!B$14:D$22,3)))</f>
        <v xml:space="preserve"> </v>
      </c>
      <c r="H42" s="131"/>
      <c r="I42" s="241"/>
      <c r="J42" s="148" t="str">
        <f>IF(I42=0," ",VLOOKUP(I42,'Pokyny k vyplnění'!$B$23:$D$35,3))</f>
        <v xml:space="preserve"> </v>
      </c>
      <c r="K42" s="238"/>
      <c r="L42" s="206"/>
      <c r="M42" s="153"/>
      <c r="N42" s="207"/>
      <c r="O42" s="205"/>
      <c r="P42" s="132"/>
      <c r="Q42" s="132"/>
      <c r="R42" s="134"/>
      <c r="S42" s="135"/>
      <c r="T42" s="135"/>
      <c r="U42" s="133"/>
      <c r="V42" s="154"/>
      <c r="W42" s="136"/>
      <c r="X42" s="208"/>
      <c r="Y42" s="242"/>
      <c r="Z42" s="137"/>
      <c r="AA42" s="209"/>
      <c r="AB42" s="217"/>
    </row>
    <row r="43" spans="1:28" ht="12.75">
      <c r="A43" s="91" t="str">
        <f t="shared" si="0"/>
        <v xml:space="preserve"> </v>
      </c>
      <c r="B43" s="142"/>
      <c r="C43" s="143"/>
      <c r="D43" s="144"/>
      <c r="E43" s="149"/>
      <c r="F43" s="240"/>
      <c r="G43" s="148" t="str">
        <f>IF(OR(F43=0,F43="jiné")," ",IF(F43="13a","info o cenách CK",VLOOKUP(F43,'Pokyny k vyplnění'!B$14:D$22,3)))</f>
        <v xml:space="preserve"> </v>
      </c>
      <c r="H43" s="131"/>
      <c r="I43" s="241"/>
      <c r="J43" s="148" t="str">
        <f>IF(I43=0," ",VLOOKUP(I43,'Pokyny k vyplnění'!$B$23:$D$35,3))</f>
        <v xml:space="preserve"> </v>
      </c>
      <c r="K43" s="238"/>
      <c r="L43" s="206"/>
      <c r="M43" s="153"/>
      <c r="N43" s="207"/>
      <c r="O43" s="205"/>
      <c r="P43" s="132"/>
      <c r="Q43" s="132"/>
      <c r="R43" s="134"/>
      <c r="S43" s="135"/>
      <c r="T43" s="135"/>
      <c r="U43" s="133"/>
      <c r="V43" s="154"/>
      <c r="W43" s="136"/>
      <c r="X43" s="208"/>
      <c r="Y43" s="242"/>
      <c r="Z43" s="137"/>
      <c r="AA43" s="209"/>
      <c r="AB43" s="217"/>
    </row>
    <row r="44" spans="1:28" ht="12.75">
      <c r="A44" s="91" t="str">
        <f t="shared" si="0"/>
        <v xml:space="preserve"> </v>
      </c>
      <c r="B44" s="142"/>
      <c r="C44" s="143"/>
      <c r="D44" s="144"/>
      <c r="E44" s="149"/>
      <c r="F44" s="240"/>
      <c r="G44" s="148" t="str">
        <f>IF(OR(F44=0,F44="jiné")," ",IF(F44="13a","info o cenách CK",VLOOKUP(F44,'Pokyny k vyplnění'!B$14:D$22,3)))</f>
        <v xml:space="preserve"> </v>
      </c>
      <c r="H44" s="131"/>
      <c r="I44" s="241"/>
      <c r="J44" s="148" t="str">
        <f>IF(I44=0," ",VLOOKUP(I44,'Pokyny k vyplnění'!$B$23:$D$35,3))</f>
        <v xml:space="preserve"> </v>
      </c>
      <c r="K44" s="238"/>
      <c r="L44" s="206"/>
      <c r="M44" s="153"/>
      <c r="N44" s="207"/>
      <c r="O44" s="205"/>
      <c r="P44" s="132"/>
      <c r="Q44" s="132"/>
      <c r="R44" s="134"/>
      <c r="S44" s="135"/>
      <c r="T44" s="135"/>
      <c r="U44" s="133"/>
      <c r="V44" s="154"/>
      <c r="W44" s="136"/>
      <c r="X44" s="208"/>
      <c r="Y44" s="242"/>
      <c r="Z44" s="137"/>
      <c r="AA44" s="209"/>
      <c r="AB44" s="217"/>
    </row>
    <row r="45" spans="1:28" ht="12.75">
      <c r="A45" s="91" t="str">
        <f t="shared" si="0"/>
        <v xml:space="preserve"> </v>
      </c>
      <c r="B45" s="142"/>
      <c r="C45" s="143"/>
      <c r="D45" s="144"/>
      <c r="E45" s="149"/>
      <c r="F45" s="240"/>
      <c r="G45" s="148" t="str">
        <f>IF(OR(F45=0,F45="jiné")," ",IF(F45="13a","info o cenách CK",VLOOKUP(F45,'Pokyny k vyplnění'!B$14:D$22,3)))</f>
        <v xml:space="preserve"> </v>
      </c>
      <c r="H45" s="131"/>
      <c r="I45" s="241"/>
      <c r="J45" s="148" t="str">
        <f>IF(I45=0," ",VLOOKUP(I45,'Pokyny k vyplnění'!$B$23:$D$35,3))</f>
        <v xml:space="preserve"> </v>
      </c>
      <c r="K45" s="238"/>
      <c r="L45" s="206"/>
      <c r="M45" s="153"/>
      <c r="N45" s="207"/>
      <c r="O45" s="205"/>
      <c r="P45" s="132"/>
      <c r="Q45" s="132"/>
      <c r="R45" s="134"/>
      <c r="S45" s="135"/>
      <c r="T45" s="135"/>
      <c r="U45" s="133"/>
      <c r="V45" s="154"/>
      <c r="W45" s="136"/>
      <c r="X45" s="208"/>
      <c r="Y45" s="242"/>
      <c r="Z45" s="137"/>
      <c r="AA45" s="209"/>
      <c r="AB45" s="217"/>
    </row>
    <row r="46" spans="1:28" ht="12.75">
      <c r="A46" s="91" t="str">
        <f t="shared" si="0"/>
        <v xml:space="preserve"> </v>
      </c>
      <c r="B46" s="142"/>
      <c r="C46" s="143"/>
      <c r="D46" s="144"/>
      <c r="E46" s="149"/>
      <c r="F46" s="240"/>
      <c r="G46" s="148" t="str">
        <f>IF(OR(F46=0,F46="jiné")," ",IF(F46="13a","info o cenách CK",VLOOKUP(F46,'Pokyny k vyplnění'!B$14:D$22,3)))</f>
        <v xml:space="preserve"> </v>
      </c>
      <c r="H46" s="131"/>
      <c r="I46" s="241"/>
      <c r="J46" s="148" t="str">
        <f>IF(I46=0," ",VLOOKUP(I46,'Pokyny k vyplnění'!$B$23:$D$35,3))</f>
        <v xml:space="preserve"> </v>
      </c>
      <c r="K46" s="238"/>
      <c r="L46" s="206"/>
      <c r="M46" s="153"/>
      <c r="N46" s="207"/>
      <c r="O46" s="205"/>
      <c r="P46" s="132"/>
      <c r="Q46" s="132"/>
      <c r="R46" s="134"/>
      <c r="S46" s="135"/>
      <c r="T46" s="135"/>
      <c r="U46" s="133"/>
      <c r="V46" s="154"/>
      <c r="W46" s="136"/>
      <c r="X46" s="208"/>
      <c r="Y46" s="242"/>
      <c r="Z46" s="137"/>
      <c r="AA46" s="209"/>
      <c r="AB46" s="217"/>
    </row>
    <row r="47" spans="1:28" ht="12.75">
      <c r="A47" s="91" t="str">
        <f t="shared" si="0"/>
        <v xml:space="preserve"> </v>
      </c>
      <c r="B47" s="142"/>
      <c r="C47" s="143"/>
      <c r="D47" s="144"/>
      <c r="E47" s="149"/>
      <c r="F47" s="240"/>
      <c r="G47" s="148" t="str">
        <f>IF(OR(F47=0,F47="jiné")," ",IF(F47="13a","info o cenách CK",VLOOKUP(F47,'Pokyny k vyplnění'!B$14:D$22,3)))</f>
        <v xml:space="preserve"> </v>
      </c>
      <c r="H47" s="131"/>
      <c r="I47" s="241"/>
      <c r="J47" s="148" t="str">
        <f>IF(I47=0," ",VLOOKUP(I47,'Pokyny k vyplnění'!$B$23:$D$35,3))</f>
        <v xml:space="preserve"> </v>
      </c>
      <c r="K47" s="238"/>
      <c r="L47" s="206"/>
      <c r="M47" s="153"/>
      <c r="N47" s="207"/>
      <c r="O47" s="205"/>
      <c r="P47" s="132"/>
      <c r="Q47" s="132"/>
      <c r="R47" s="134"/>
      <c r="S47" s="135"/>
      <c r="T47" s="135"/>
      <c r="U47" s="133"/>
      <c r="V47" s="154"/>
      <c r="W47" s="136"/>
      <c r="X47" s="208"/>
      <c r="Y47" s="242"/>
      <c r="Z47" s="137"/>
      <c r="AA47" s="209"/>
      <c r="AB47" s="217"/>
    </row>
    <row r="48" spans="1:28" ht="12.75">
      <c r="A48" s="91" t="str">
        <f t="shared" si="0"/>
        <v xml:space="preserve"> </v>
      </c>
      <c r="B48" s="142"/>
      <c r="C48" s="143"/>
      <c r="D48" s="144"/>
      <c r="E48" s="149"/>
      <c r="F48" s="240"/>
      <c r="G48" s="148" t="str">
        <f>IF(OR(F48=0,F48="jiné")," ",IF(F48="13a","info o cenách CK",VLOOKUP(F48,'Pokyny k vyplnění'!B$14:D$22,3)))</f>
        <v xml:space="preserve"> </v>
      </c>
      <c r="H48" s="131"/>
      <c r="I48" s="241"/>
      <c r="J48" s="148" t="str">
        <f>IF(I48=0," ",VLOOKUP(I48,'Pokyny k vyplnění'!$B$23:$D$35,3))</f>
        <v xml:space="preserve"> </v>
      </c>
      <c r="K48" s="238"/>
      <c r="L48" s="206"/>
      <c r="M48" s="153"/>
      <c r="N48" s="207"/>
      <c r="O48" s="205"/>
      <c r="P48" s="132"/>
      <c r="Q48" s="132"/>
      <c r="R48" s="134"/>
      <c r="S48" s="135"/>
      <c r="T48" s="135"/>
      <c r="U48" s="133"/>
      <c r="V48" s="154"/>
      <c r="W48" s="136"/>
      <c r="X48" s="208"/>
      <c r="Y48" s="242"/>
      <c r="Z48" s="137"/>
      <c r="AA48" s="209"/>
      <c r="AB48" s="217"/>
    </row>
    <row r="49" spans="1:28" ht="12.75">
      <c r="A49" s="91" t="str">
        <f t="shared" si="0"/>
        <v xml:space="preserve"> </v>
      </c>
      <c r="B49" s="142"/>
      <c r="C49" s="143"/>
      <c r="D49" s="144"/>
      <c r="E49" s="149"/>
      <c r="F49" s="240"/>
      <c r="G49" s="148" t="str">
        <f>IF(OR(F49=0,F49="jiné")," ",IF(F49="13a","info o cenách CK",VLOOKUP(F49,'Pokyny k vyplnění'!B$14:D$22,3)))</f>
        <v xml:space="preserve"> </v>
      </c>
      <c r="H49" s="131"/>
      <c r="I49" s="241"/>
      <c r="J49" s="148" t="str">
        <f>IF(I49=0," ",VLOOKUP(I49,'Pokyny k vyplnění'!$B$23:$D$35,3))</f>
        <v xml:space="preserve"> </v>
      </c>
      <c r="K49" s="238"/>
      <c r="L49" s="206"/>
      <c r="M49" s="153"/>
      <c r="N49" s="207"/>
      <c r="O49" s="205"/>
      <c r="P49" s="132"/>
      <c r="Q49" s="132"/>
      <c r="R49" s="134"/>
      <c r="S49" s="135"/>
      <c r="T49" s="135"/>
      <c r="U49" s="133"/>
      <c r="V49" s="154"/>
      <c r="W49" s="136"/>
      <c r="X49" s="208"/>
      <c r="Y49" s="242"/>
      <c r="Z49" s="137"/>
      <c r="AA49" s="209"/>
      <c r="AB49" s="217"/>
    </row>
    <row r="50" spans="1:28" ht="12.75">
      <c r="A50" s="91" t="str">
        <f t="shared" si="0"/>
        <v xml:space="preserve"> </v>
      </c>
      <c r="B50" s="142"/>
      <c r="C50" s="143"/>
      <c r="D50" s="144"/>
      <c r="E50" s="149"/>
      <c r="F50" s="240"/>
      <c r="G50" s="148" t="str">
        <f>IF(OR(F50=0,F50="jiné")," ",IF(F50="13a","info o cenách CK",VLOOKUP(F50,'Pokyny k vyplnění'!B$14:D$22,3)))</f>
        <v xml:space="preserve"> </v>
      </c>
      <c r="H50" s="131"/>
      <c r="I50" s="241"/>
      <c r="J50" s="148" t="str">
        <f>IF(I50=0," ",VLOOKUP(I50,'Pokyny k vyplnění'!$B$23:$D$35,3))</f>
        <v xml:space="preserve"> </v>
      </c>
      <c r="K50" s="238"/>
      <c r="L50" s="206"/>
      <c r="M50" s="153"/>
      <c r="N50" s="207"/>
      <c r="O50" s="205"/>
      <c r="P50" s="132"/>
      <c r="Q50" s="132"/>
      <c r="R50" s="134"/>
      <c r="S50" s="135"/>
      <c r="T50" s="135"/>
      <c r="U50" s="133"/>
      <c r="V50" s="154"/>
      <c r="W50" s="136"/>
      <c r="X50" s="208"/>
      <c r="Y50" s="242"/>
      <c r="Z50" s="137"/>
      <c r="AA50" s="209"/>
      <c r="AB50" s="217"/>
    </row>
    <row r="51" spans="1:28" ht="12.75">
      <c r="A51" s="91" t="str">
        <f t="shared" si="0"/>
        <v xml:space="preserve"> </v>
      </c>
      <c r="B51" s="142"/>
      <c r="C51" s="143"/>
      <c r="D51" s="144"/>
      <c r="E51" s="149"/>
      <c r="F51" s="240"/>
      <c r="G51" s="148" t="str">
        <f>IF(OR(F51=0,F51="jiné")," ",IF(F51="13a","info o cenách CK",VLOOKUP(F51,'Pokyny k vyplnění'!B$14:D$22,3)))</f>
        <v xml:space="preserve"> </v>
      </c>
      <c r="H51" s="131"/>
      <c r="I51" s="241"/>
      <c r="J51" s="148" t="str">
        <f>IF(I51=0," ",VLOOKUP(I51,'Pokyny k vyplnění'!$B$23:$D$35,3))</f>
        <v xml:space="preserve"> </v>
      </c>
      <c r="K51" s="238"/>
      <c r="L51" s="206"/>
      <c r="M51" s="153"/>
      <c r="N51" s="207"/>
      <c r="O51" s="205"/>
      <c r="P51" s="132"/>
      <c r="Q51" s="132"/>
      <c r="R51" s="134"/>
      <c r="S51" s="135"/>
      <c r="T51" s="135"/>
      <c r="U51" s="133"/>
      <c r="V51" s="154"/>
      <c r="W51" s="136"/>
      <c r="X51" s="208"/>
      <c r="Y51" s="242"/>
      <c r="Z51" s="137"/>
      <c r="AA51" s="209"/>
      <c r="AB51" s="219"/>
    </row>
    <row r="52" spans="1:28" ht="12.75">
      <c r="A52" s="91" t="str">
        <f t="shared" si="0"/>
        <v xml:space="preserve"> </v>
      </c>
      <c r="B52" s="142"/>
      <c r="C52" s="143"/>
      <c r="D52" s="144"/>
      <c r="E52" s="149"/>
      <c r="F52" s="240"/>
      <c r="G52" s="148" t="str">
        <f>IF(OR(F52=0,F52="jiné")," ",IF(F52="13a","info o cenách CK",VLOOKUP(F52,'Pokyny k vyplnění'!B$14:D$22,3)))</f>
        <v xml:space="preserve"> </v>
      </c>
      <c r="H52" s="131"/>
      <c r="I52" s="241"/>
      <c r="J52" s="148" t="str">
        <f>IF(I52=0," ",VLOOKUP(I52,'Pokyny k vyplnění'!$B$23:$D$35,3))</f>
        <v xml:space="preserve"> </v>
      </c>
      <c r="K52" s="238"/>
      <c r="L52" s="206"/>
      <c r="M52" s="153"/>
      <c r="N52" s="207"/>
      <c r="O52" s="205"/>
      <c r="P52" s="132"/>
      <c r="Q52" s="132"/>
      <c r="R52" s="134"/>
      <c r="S52" s="135"/>
      <c r="T52" s="135"/>
      <c r="U52" s="133"/>
      <c r="V52" s="154"/>
      <c r="W52" s="136"/>
      <c r="X52" s="208"/>
      <c r="Y52" s="242"/>
      <c r="Z52" s="137"/>
      <c r="AA52" s="209"/>
      <c r="AB52" s="219"/>
    </row>
    <row r="53" spans="1:28" ht="12.75">
      <c r="A53" s="91" t="str">
        <f t="shared" si="0"/>
        <v xml:space="preserve"> </v>
      </c>
      <c r="B53" s="142"/>
      <c r="C53" s="143"/>
      <c r="D53" s="144"/>
      <c r="E53" s="149"/>
      <c r="F53" s="240"/>
      <c r="G53" s="148" t="str">
        <f>IF(OR(F53=0,F53="jiné")," ",IF(F53="13a","info o cenách CK",VLOOKUP(F53,'Pokyny k vyplnění'!B$14:D$22,3)))</f>
        <v xml:space="preserve"> </v>
      </c>
      <c r="H53" s="131"/>
      <c r="I53" s="241"/>
      <c r="J53" s="148" t="str">
        <f>IF(I53=0," ",VLOOKUP(I53,'Pokyny k vyplnění'!$B$23:$D$35,3))</f>
        <v xml:space="preserve"> </v>
      </c>
      <c r="K53" s="238"/>
      <c r="L53" s="206"/>
      <c r="M53" s="153"/>
      <c r="N53" s="207"/>
      <c r="O53" s="205"/>
      <c r="P53" s="132"/>
      <c r="Q53" s="132"/>
      <c r="R53" s="134"/>
      <c r="S53" s="135"/>
      <c r="T53" s="135"/>
      <c r="U53" s="133"/>
      <c r="V53" s="154"/>
      <c r="W53" s="136"/>
      <c r="X53" s="208"/>
      <c r="Y53" s="242"/>
      <c r="Z53" s="137"/>
      <c r="AA53" s="209"/>
      <c r="AB53" s="219"/>
    </row>
    <row r="54" spans="1:28" ht="12.75">
      <c r="A54" s="91" t="str">
        <f t="shared" si="0"/>
        <v xml:space="preserve"> </v>
      </c>
      <c r="B54" s="142"/>
      <c r="C54" s="143"/>
      <c r="D54" s="144"/>
      <c r="E54" s="149"/>
      <c r="F54" s="240"/>
      <c r="G54" s="148" t="str">
        <f>IF(OR(F54=0,F54="jiné")," ",IF(F54="13a","info o cenách CK",VLOOKUP(F54,'Pokyny k vyplnění'!B$14:D$22,3)))</f>
        <v xml:space="preserve"> </v>
      </c>
      <c r="H54" s="131"/>
      <c r="I54" s="241"/>
      <c r="J54" s="148" t="str">
        <f>IF(I54=0," ",VLOOKUP(I54,'Pokyny k vyplnění'!$B$23:$D$35,3))</f>
        <v xml:space="preserve"> </v>
      </c>
      <c r="K54" s="238"/>
      <c r="L54" s="206"/>
      <c r="M54" s="153"/>
      <c r="N54" s="207"/>
      <c r="O54" s="205"/>
      <c r="P54" s="132"/>
      <c r="Q54" s="132"/>
      <c r="R54" s="134"/>
      <c r="S54" s="135"/>
      <c r="T54" s="135"/>
      <c r="U54" s="133"/>
      <c r="V54" s="154"/>
      <c r="W54" s="136"/>
      <c r="X54" s="208"/>
      <c r="Y54" s="242"/>
      <c r="Z54" s="137"/>
      <c r="AA54" s="209"/>
      <c r="AB54" s="219"/>
    </row>
    <row r="55" spans="1:28" ht="12.75">
      <c r="A55" s="91" t="str">
        <f t="shared" si="0"/>
        <v xml:space="preserve"> </v>
      </c>
      <c r="B55" s="142"/>
      <c r="C55" s="143"/>
      <c r="D55" s="144"/>
      <c r="E55" s="149"/>
      <c r="F55" s="240"/>
      <c r="G55" s="148" t="str">
        <f>IF(OR(F55=0,F55="jiné")," ",IF(F55="13a","info o cenách CK",VLOOKUP(F55,'Pokyny k vyplnění'!B$14:D$22,3)))</f>
        <v xml:space="preserve"> </v>
      </c>
      <c r="H55" s="131"/>
      <c r="I55" s="241"/>
      <c r="J55" s="148" t="str">
        <f>IF(I55=0," ",VLOOKUP(I55,'Pokyny k vyplnění'!$B$23:$D$35,3))</f>
        <v xml:space="preserve"> </v>
      </c>
      <c r="K55" s="238"/>
      <c r="L55" s="206"/>
      <c r="M55" s="153"/>
      <c r="N55" s="207"/>
      <c r="O55" s="205"/>
      <c r="P55" s="132"/>
      <c r="Q55" s="132"/>
      <c r="R55" s="134"/>
      <c r="S55" s="135"/>
      <c r="T55" s="135"/>
      <c r="U55" s="133"/>
      <c r="V55" s="154"/>
      <c r="W55" s="136"/>
      <c r="X55" s="208"/>
      <c r="Y55" s="242"/>
      <c r="Z55" s="137"/>
      <c r="AA55" s="209"/>
      <c r="AB55" s="219"/>
    </row>
    <row r="56" spans="1:28" ht="12.75">
      <c r="A56" s="91" t="str">
        <f t="shared" si="0"/>
        <v xml:space="preserve"> </v>
      </c>
      <c r="B56" s="142"/>
      <c r="C56" s="143"/>
      <c r="D56" s="144"/>
      <c r="E56" s="149"/>
      <c r="F56" s="240"/>
      <c r="G56" s="148" t="str">
        <f>IF(OR(F56=0,F56="jiné")," ",IF(F56="13a","info o cenách CK",VLOOKUP(F56,'Pokyny k vyplnění'!B$14:D$22,3)))</f>
        <v xml:space="preserve"> </v>
      </c>
      <c r="H56" s="131"/>
      <c r="I56" s="241"/>
      <c r="J56" s="148" t="str">
        <f>IF(I56=0," ",VLOOKUP(I56,'Pokyny k vyplnění'!$B$23:$D$35,3))</f>
        <v xml:space="preserve"> </v>
      </c>
      <c r="K56" s="238"/>
      <c r="L56" s="206"/>
      <c r="M56" s="153"/>
      <c r="N56" s="207"/>
      <c r="O56" s="205"/>
      <c r="P56" s="132"/>
      <c r="Q56" s="132"/>
      <c r="R56" s="134"/>
      <c r="S56" s="135"/>
      <c r="T56" s="135"/>
      <c r="U56" s="133"/>
      <c r="V56" s="154"/>
      <c r="W56" s="136"/>
      <c r="X56" s="208"/>
      <c r="Y56" s="242"/>
      <c r="Z56" s="137"/>
      <c r="AA56" s="209"/>
      <c r="AB56" s="219"/>
    </row>
    <row r="57" spans="1:28" ht="12.75">
      <c r="A57" s="91" t="str">
        <f t="shared" si="0"/>
        <v xml:space="preserve"> </v>
      </c>
      <c r="B57" s="142"/>
      <c r="C57" s="143"/>
      <c r="D57" s="144"/>
      <c r="E57" s="149"/>
      <c r="F57" s="240"/>
      <c r="G57" s="148" t="str">
        <f>IF(OR(F57=0,F57="jiné")," ",IF(F57="13a","info o cenách CK",VLOOKUP(F57,'Pokyny k vyplnění'!B$14:D$22,3)))</f>
        <v xml:space="preserve"> </v>
      </c>
      <c r="H57" s="131"/>
      <c r="I57" s="241"/>
      <c r="J57" s="148" t="str">
        <f>IF(I57=0," ",VLOOKUP(I57,'Pokyny k vyplnění'!$B$23:$D$35,3))</f>
        <v xml:space="preserve"> </v>
      </c>
      <c r="K57" s="238"/>
      <c r="L57" s="206"/>
      <c r="M57" s="153"/>
      <c r="N57" s="207"/>
      <c r="O57" s="205"/>
      <c r="P57" s="132"/>
      <c r="Q57" s="132"/>
      <c r="R57" s="134"/>
      <c r="S57" s="135"/>
      <c r="T57" s="135"/>
      <c r="U57" s="133"/>
      <c r="V57" s="154"/>
      <c r="W57" s="136"/>
      <c r="X57" s="208"/>
      <c r="Y57" s="242"/>
      <c r="Z57" s="137"/>
      <c r="AA57" s="209"/>
      <c r="AB57" s="219"/>
    </row>
    <row r="58" spans="1:28" ht="12.75">
      <c r="A58" s="91" t="str">
        <f t="shared" si="0"/>
        <v xml:space="preserve"> </v>
      </c>
      <c r="B58" s="142"/>
      <c r="C58" s="143"/>
      <c r="D58" s="144"/>
      <c r="E58" s="149"/>
      <c r="F58" s="240"/>
      <c r="G58" s="148" t="str">
        <f>IF(OR(F58=0,F58="jiné")," ",IF(F58="13a","info o cenách CK",VLOOKUP(F58,'Pokyny k vyplnění'!B$14:D$22,3)))</f>
        <v xml:space="preserve"> </v>
      </c>
      <c r="H58" s="131"/>
      <c r="I58" s="241"/>
      <c r="J58" s="148" t="str">
        <f>IF(I58=0," ",VLOOKUP(I58,'Pokyny k vyplnění'!$B$23:$D$35,3))</f>
        <v xml:space="preserve"> </v>
      </c>
      <c r="K58" s="238"/>
      <c r="L58" s="206"/>
      <c r="M58" s="153"/>
      <c r="N58" s="207"/>
      <c r="O58" s="205"/>
      <c r="P58" s="132"/>
      <c r="Q58" s="132"/>
      <c r="R58" s="134"/>
      <c r="S58" s="135"/>
      <c r="T58" s="135"/>
      <c r="U58" s="133"/>
      <c r="V58" s="154"/>
      <c r="W58" s="136"/>
      <c r="X58" s="208"/>
      <c r="Y58" s="242"/>
      <c r="Z58" s="137"/>
      <c r="AA58" s="209"/>
      <c r="AB58" s="219"/>
    </row>
    <row r="59" spans="1:28" ht="12.75">
      <c r="A59" s="91" t="str">
        <f t="shared" si="0"/>
        <v xml:space="preserve"> </v>
      </c>
      <c r="B59" s="142"/>
      <c r="C59" s="143"/>
      <c r="D59" s="144"/>
      <c r="E59" s="149"/>
      <c r="F59" s="240"/>
      <c r="G59" s="148" t="str">
        <f>IF(OR(F59=0,F59="jiné")," ",IF(F59="13a","info o cenách CK",VLOOKUP(F59,'Pokyny k vyplnění'!B$14:D$22,3)))</f>
        <v xml:space="preserve"> </v>
      </c>
      <c r="H59" s="131"/>
      <c r="I59" s="241"/>
      <c r="J59" s="148" t="str">
        <f>IF(I59=0," ",VLOOKUP(I59,'Pokyny k vyplnění'!$B$23:$D$35,3))</f>
        <v xml:space="preserve"> </v>
      </c>
      <c r="K59" s="238"/>
      <c r="L59" s="206"/>
      <c r="M59" s="153"/>
      <c r="N59" s="207"/>
      <c r="O59" s="205"/>
      <c r="P59" s="132"/>
      <c r="Q59" s="132"/>
      <c r="R59" s="134"/>
      <c r="S59" s="135"/>
      <c r="T59" s="135"/>
      <c r="U59" s="133"/>
      <c r="V59" s="154"/>
      <c r="W59" s="136"/>
      <c r="X59" s="208"/>
      <c r="Y59" s="242"/>
      <c r="Z59" s="137"/>
      <c r="AA59" s="209"/>
      <c r="AB59" s="219"/>
    </row>
    <row r="60" spans="1:28" ht="12.75">
      <c r="A60" s="91" t="str">
        <f t="shared" si="0"/>
        <v xml:space="preserve"> </v>
      </c>
      <c r="B60" s="142"/>
      <c r="C60" s="143"/>
      <c r="D60" s="144"/>
      <c r="E60" s="149"/>
      <c r="F60" s="240"/>
      <c r="G60" s="148" t="str">
        <f>IF(OR(F60=0,F60="jiné")," ",IF(F60="13a","info o cenách CK",VLOOKUP(F60,'Pokyny k vyplnění'!B$14:D$22,3)))</f>
        <v xml:space="preserve"> </v>
      </c>
      <c r="H60" s="131"/>
      <c r="I60" s="241"/>
      <c r="J60" s="148" t="str">
        <f>IF(I60=0," ",VLOOKUP(I60,'Pokyny k vyplnění'!$B$23:$D$35,3))</f>
        <v xml:space="preserve"> </v>
      </c>
      <c r="K60" s="238"/>
      <c r="L60" s="206"/>
      <c r="M60" s="153"/>
      <c r="N60" s="207"/>
      <c r="O60" s="205"/>
      <c r="P60" s="132"/>
      <c r="Q60" s="132"/>
      <c r="R60" s="134"/>
      <c r="S60" s="135"/>
      <c r="T60" s="135"/>
      <c r="U60" s="133"/>
      <c r="V60" s="154"/>
      <c r="W60" s="136"/>
      <c r="X60" s="208"/>
      <c r="Y60" s="242"/>
      <c r="Z60" s="137"/>
      <c r="AA60" s="209"/>
      <c r="AB60" s="219"/>
    </row>
    <row r="61" spans="1:28" ht="12.75">
      <c r="A61" s="91" t="str">
        <f t="shared" si="0"/>
        <v xml:space="preserve"> </v>
      </c>
      <c r="B61" s="142"/>
      <c r="C61" s="143"/>
      <c r="D61" s="144"/>
      <c r="E61" s="149"/>
      <c r="F61" s="240"/>
      <c r="G61" s="148" t="str">
        <f>IF(OR(F61=0,F61="jiné")," ",IF(F61="13a","info o cenách CK",VLOOKUP(F61,'Pokyny k vyplnění'!B$14:D$22,3)))</f>
        <v xml:space="preserve"> </v>
      </c>
      <c r="H61" s="131"/>
      <c r="I61" s="241"/>
      <c r="J61" s="148" t="str">
        <f>IF(I61=0," ",VLOOKUP(I61,'Pokyny k vyplnění'!$B$23:$D$35,3))</f>
        <v xml:space="preserve"> </v>
      </c>
      <c r="K61" s="238"/>
      <c r="L61" s="206"/>
      <c r="M61" s="153"/>
      <c r="N61" s="207"/>
      <c r="O61" s="205"/>
      <c r="P61" s="132"/>
      <c r="Q61" s="132"/>
      <c r="R61" s="134"/>
      <c r="S61" s="135"/>
      <c r="T61" s="135"/>
      <c r="U61" s="133"/>
      <c r="V61" s="154"/>
      <c r="W61" s="136"/>
      <c r="X61" s="208"/>
      <c r="Y61" s="242"/>
      <c r="Z61" s="137"/>
      <c r="AA61" s="209"/>
      <c r="AB61" s="219"/>
    </row>
    <row r="62" spans="1:28" ht="12.75">
      <c r="A62" s="91" t="str">
        <f t="shared" si="0"/>
        <v xml:space="preserve"> </v>
      </c>
      <c r="B62" s="142"/>
      <c r="C62" s="143"/>
      <c r="D62" s="144"/>
      <c r="E62" s="149"/>
      <c r="F62" s="240"/>
      <c r="G62" s="148" t="str">
        <f>IF(OR(F62=0,F62="jiné")," ",IF(F62="13a","info o cenách CK",VLOOKUP(F62,'Pokyny k vyplnění'!B$14:D$22,3)))</f>
        <v xml:space="preserve"> </v>
      </c>
      <c r="H62" s="131"/>
      <c r="I62" s="241"/>
      <c r="J62" s="148" t="str">
        <f>IF(I62=0," ",VLOOKUP(I62,'Pokyny k vyplnění'!$B$23:$D$35,3))</f>
        <v xml:space="preserve"> </v>
      </c>
      <c r="K62" s="238"/>
      <c r="L62" s="206"/>
      <c r="M62" s="153"/>
      <c r="N62" s="207"/>
      <c r="O62" s="205"/>
      <c r="P62" s="132"/>
      <c r="Q62" s="132"/>
      <c r="R62" s="134"/>
      <c r="S62" s="135"/>
      <c r="T62" s="135"/>
      <c r="U62" s="133"/>
      <c r="V62" s="154"/>
      <c r="W62" s="136"/>
      <c r="X62" s="208"/>
      <c r="Y62" s="242"/>
      <c r="Z62" s="137"/>
      <c r="AA62" s="209"/>
      <c r="AB62" s="219"/>
    </row>
    <row r="63" spans="1:28" ht="12.75">
      <c r="A63" s="91" t="str">
        <f t="shared" si="0"/>
        <v xml:space="preserve"> </v>
      </c>
      <c r="B63" s="142"/>
      <c r="C63" s="143"/>
      <c r="D63" s="144"/>
      <c r="E63" s="149"/>
      <c r="F63" s="240"/>
      <c r="G63" s="148" t="str">
        <f>IF(OR(F63=0,F63="jiné")," ",IF(F63="13a","info o cenách CK",VLOOKUP(F63,'Pokyny k vyplnění'!B$14:D$22,3)))</f>
        <v xml:space="preserve"> </v>
      </c>
      <c r="H63" s="131"/>
      <c r="I63" s="241"/>
      <c r="J63" s="148" t="str">
        <f>IF(I63=0," ",VLOOKUP(I63,'Pokyny k vyplnění'!$B$23:$D$35,3))</f>
        <v xml:space="preserve"> </v>
      </c>
      <c r="K63" s="238"/>
      <c r="L63" s="206"/>
      <c r="M63" s="153"/>
      <c r="N63" s="207"/>
      <c r="O63" s="205"/>
      <c r="P63" s="132"/>
      <c r="Q63" s="132"/>
      <c r="R63" s="134"/>
      <c r="S63" s="135"/>
      <c r="T63" s="135"/>
      <c r="U63" s="133"/>
      <c r="V63" s="154"/>
      <c r="W63" s="136"/>
      <c r="X63" s="208"/>
      <c r="Y63" s="242"/>
      <c r="Z63" s="137"/>
      <c r="AA63" s="209"/>
      <c r="AB63" s="219"/>
    </row>
    <row r="64" spans="1:28" ht="12.75">
      <c r="A64" s="91" t="str">
        <f t="shared" si="0"/>
        <v xml:space="preserve"> </v>
      </c>
      <c r="B64" s="142"/>
      <c r="C64" s="143"/>
      <c r="D64" s="144"/>
      <c r="E64" s="149"/>
      <c r="F64" s="240"/>
      <c r="G64" s="148" t="str">
        <f>IF(OR(F64=0,F64="jiné")," ",IF(F64="13a","info o cenách CK",VLOOKUP(F64,'Pokyny k vyplnění'!B$14:D$22,3)))</f>
        <v xml:space="preserve"> </v>
      </c>
      <c r="H64" s="131"/>
      <c r="I64" s="241"/>
      <c r="J64" s="148" t="str">
        <f>IF(I64=0," ",VLOOKUP(I64,'Pokyny k vyplnění'!$B$23:$D$35,3))</f>
        <v xml:space="preserve"> </v>
      </c>
      <c r="K64" s="238"/>
      <c r="L64" s="206"/>
      <c r="M64" s="153"/>
      <c r="N64" s="207"/>
      <c r="O64" s="205"/>
      <c r="P64" s="132"/>
      <c r="Q64" s="132"/>
      <c r="R64" s="134"/>
      <c r="S64" s="135"/>
      <c r="T64" s="135"/>
      <c r="U64" s="133"/>
      <c r="V64" s="154"/>
      <c r="W64" s="136"/>
      <c r="X64" s="208"/>
      <c r="Y64" s="242"/>
      <c r="Z64" s="137"/>
      <c r="AA64" s="209"/>
      <c r="AB64" s="219"/>
    </row>
    <row r="65" spans="1:28" ht="12.75">
      <c r="A65" s="91" t="str">
        <f t="shared" si="0"/>
        <v xml:space="preserve"> </v>
      </c>
      <c r="B65" s="142"/>
      <c r="C65" s="143"/>
      <c r="D65" s="144"/>
      <c r="E65" s="149"/>
      <c r="F65" s="240"/>
      <c r="G65" s="148" t="str">
        <f>IF(OR(F65=0,F65="jiné")," ",IF(F65="13a","info o cenách CK",VLOOKUP(F65,'Pokyny k vyplnění'!B$14:D$22,3)))</f>
        <v xml:space="preserve"> </v>
      </c>
      <c r="H65" s="131"/>
      <c r="I65" s="241"/>
      <c r="J65" s="148" t="str">
        <f>IF(I65=0," ",VLOOKUP(I65,'Pokyny k vyplnění'!$B$23:$D$35,3))</f>
        <v xml:space="preserve"> </v>
      </c>
      <c r="K65" s="238"/>
      <c r="L65" s="206"/>
      <c r="M65" s="153"/>
      <c r="N65" s="207"/>
      <c r="O65" s="205"/>
      <c r="P65" s="132"/>
      <c r="Q65" s="132"/>
      <c r="R65" s="134"/>
      <c r="S65" s="135"/>
      <c r="T65" s="135"/>
      <c r="U65" s="133"/>
      <c r="V65" s="154"/>
      <c r="W65" s="136"/>
      <c r="X65" s="208"/>
      <c r="Y65" s="242"/>
      <c r="Z65" s="137"/>
      <c r="AA65" s="209"/>
      <c r="AB65" s="219"/>
    </row>
    <row r="66" spans="1:28" ht="12.75">
      <c r="A66" s="91" t="str">
        <f t="shared" si="0"/>
        <v xml:space="preserve"> </v>
      </c>
      <c r="B66" s="142"/>
      <c r="C66" s="143"/>
      <c r="D66" s="144"/>
      <c r="E66" s="149"/>
      <c r="F66" s="240"/>
      <c r="G66" s="148" t="str">
        <f>IF(OR(F66=0,F66="jiné")," ",IF(F66="13a","info o cenách CK",VLOOKUP(F66,'Pokyny k vyplnění'!B$14:D$22,3)))</f>
        <v xml:space="preserve"> </v>
      </c>
      <c r="H66" s="131"/>
      <c r="I66" s="241"/>
      <c r="J66" s="148" t="str">
        <f>IF(I66=0," ",VLOOKUP(I66,'Pokyny k vyplnění'!$B$23:$D$35,3))</f>
        <v xml:space="preserve"> </v>
      </c>
      <c r="K66" s="238"/>
      <c r="L66" s="206"/>
      <c r="M66" s="153"/>
      <c r="N66" s="207"/>
      <c r="O66" s="205"/>
      <c r="P66" s="132"/>
      <c r="Q66" s="132"/>
      <c r="R66" s="134"/>
      <c r="S66" s="135"/>
      <c r="T66" s="135"/>
      <c r="U66" s="133"/>
      <c r="V66" s="154"/>
      <c r="W66" s="136"/>
      <c r="X66" s="208"/>
      <c r="Y66" s="242"/>
      <c r="Z66" s="137"/>
      <c r="AA66" s="209"/>
      <c r="AB66" s="219"/>
    </row>
    <row r="67" spans="1:28" ht="12.75">
      <c r="A67" s="91" t="str">
        <f t="shared" si="0"/>
        <v xml:space="preserve"> </v>
      </c>
      <c r="B67" s="142"/>
      <c r="C67" s="143"/>
      <c r="D67" s="144"/>
      <c r="E67" s="149"/>
      <c r="F67" s="240"/>
      <c r="G67" s="148" t="str">
        <f>IF(OR(F67=0,F67="jiné")," ",IF(F67="13a","info o cenách CK",VLOOKUP(F67,'Pokyny k vyplnění'!B$14:D$22,3)))</f>
        <v xml:space="preserve"> </v>
      </c>
      <c r="H67" s="131"/>
      <c r="I67" s="241"/>
      <c r="J67" s="148" t="str">
        <f>IF(I67=0," ",VLOOKUP(I67,'Pokyny k vyplnění'!$B$23:$D$35,3))</f>
        <v xml:space="preserve"> </v>
      </c>
      <c r="K67" s="238"/>
      <c r="L67" s="206"/>
      <c r="M67" s="153"/>
      <c r="N67" s="207"/>
      <c r="O67" s="205"/>
      <c r="P67" s="132"/>
      <c r="Q67" s="132"/>
      <c r="R67" s="134"/>
      <c r="S67" s="135"/>
      <c r="T67" s="135"/>
      <c r="U67" s="133"/>
      <c r="V67" s="154"/>
      <c r="W67" s="136"/>
      <c r="X67" s="208"/>
      <c r="Y67" s="242"/>
      <c r="Z67" s="137"/>
      <c r="AA67" s="209"/>
      <c r="AB67" s="219"/>
    </row>
    <row r="68" spans="1:28" ht="12.75">
      <c r="A68" s="91" t="str">
        <f t="shared" si="0"/>
        <v xml:space="preserve"> </v>
      </c>
      <c r="B68" s="142"/>
      <c r="C68" s="143"/>
      <c r="D68" s="144"/>
      <c r="E68" s="149"/>
      <c r="F68" s="240"/>
      <c r="G68" s="148" t="str">
        <f>IF(OR(F68=0,F68="jiné")," ",IF(F68="13a","info o cenách CK",VLOOKUP(F68,'Pokyny k vyplnění'!B$14:D$22,3)))</f>
        <v xml:space="preserve"> </v>
      </c>
      <c r="H68" s="131"/>
      <c r="I68" s="241"/>
      <c r="J68" s="148" t="str">
        <f>IF(I68=0," ",VLOOKUP(I68,'Pokyny k vyplnění'!$B$23:$D$35,3))</f>
        <v xml:space="preserve"> </v>
      </c>
      <c r="K68" s="238"/>
      <c r="L68" s="206"/>
      <c r="M68" s="153"/>
      <c r="N68" s="207"/>
      <c r="O68" s="205"/>
      <c r="P68" s="132"/>
      <c r="Q68" s="132"/>
      <c r="R68" s="134"/>
      <c r="S68" s="135"/>
      <c r="T68" s="135"/>
      <c r="U68" s="133"/>
      <c r="V68" s="154"/>
      <c r="W68" s="136"/>
      <c r="X68" s="208"/>
      <c r="Y68" s="242"/>
      <c r="Z68" s="137"/>
      <c r="AA68" s="209"/>
      <c r="AB68" s="219"/>
    </row>
    <row r="69" spans="1:28" ht="12.75">
      <c r="A69" s="91" t="str">
        <f t="shared" si="0"/>
        <v xml:space="preserve"> </v>
      </c>
      <c r="B69" s="142"/>
      <c r="C69" s="143"/>
      <c r="D69" s="144"/>
      <c r="E69" s="149"/>
      <c r="F69" s="240"/>
      <c r="G69" s="148" t="str">
        <f>IF(OR(F69=0,F69="jiné")," ",IF(F69="13a","info o cenách CK",VLOOKUP(F69,'Pokyny k vyplnění'!B$14:D$22,3)))</f>
        <v xml:space="preserve"> </v>
      </c>
      <c r="H69" s="131"/>
      <c r="I69" s="241"/>
      <c r="J69" s="148" t="str">
        <f>IF(I69=0," ",VLOOKUP(I69,'Pokyny k vyplnění'!$B$23:$D$35,3))</f>
        <v xml:space="preserve"> </v>
      </c>
      <c r="K69" s="238"/>
      <c r="L69" s="206"/>
      <c r="M69" s="153"/>
      <c r="N69" s="207"/>
      <c r="O69" s="205"/>
      <c r="P69" s="132"/>
      <c r="Q69" s="132"/>
      <c r="R69" s="134"/>
      <c r="S69" s="135"/>
      <c r="T69" s="135"/>
      <c r="U69" s="133"/>
      <c r="V69" s="154"/>
      <c r="W69" s="136"/>
      <c r="X69" s="208"/>
      <c r="Y69" s="242"/>
      <c r="Z69" s="137"/>
      <c r="AA69" s="209"/>
      <c r="AB69" s="219"/>
    </row>
    <row r="70" spans="1:28" ht="12.75">
      <c r="A70" s="91" t="str">
        <f t="shared" si="0"/>
        <v xml:space="preserve"> </v>
      </c>
      <c r="B70" s="142"/>
      <c r="C70" s="143"/>
      <c r="D70" s="144"/>
      <c r="E70" s="149"/>
      <c r="F70" s="240"/>
      <c r="G70" s="148" t="str">
        <f>IF(OR(F70=0,F70="jiné")," ",IF(F70="13a","info o cenách CK",VLOOKUP(F70,'Pokyny k vyplnění'!B$14:D$22,3)))</f>
        <v xml:space="preserve"> </v>
      </c>
      <c r="H70" s="131"/>
      <c r="I70" s="241"/>
      <c r="J70" s="148" t="str">
        <f>IF(I70=0," ",VLOOKUP(I70,'Pokyny k vyplnění'!$B$23:$D$35,3))</f>
        <v xml:space="preserve"> </v>
      </c>
      <c r="K70" s="238"/>
      <c r="L70" s="206"/>
      <c r="M70" s="153"/>
      <c r="N70" s="207"/>
      <c r="O70" s="205"/>
      <c r="P70" s="132"/>
      <c r="Q70" s="132"/>
      <c r="R70" s="134"/>
      <c r="S70" s="135"/>
      <c r="T70" s="135"/>
      <c r="U70" s="133"/>
      <c r="V70" s="154"/>
      <c r="W70" s="136"/>
      <c r="X70" s="208"/>
      <c r="Y70" s="242"/>
      <c r="Z70" s="137"/>
      <c r="AA70" s="209"/>
      <c r="AB70" s="219"/>
    </row>
    <row r="71" spans="1:28" ht="12.75">
      <c r="A71" s="91" t="str">
        <f t="shared" si="0"/>
        <v xml:space="preserve"> </v>
      </c>
      <c r="B71" s="142"/>
      <c r="C71" s="143"/>
      <c r="D71" s="144"/>
      <c r="E71" s="149"/>
      <c r="F71" s="240"/>
      <c r="G71" s="148" t="str">
        <f>IF(OR(F71=0,F71="jiné")," ",IF(F71="13a","info o cenách CK",VLOOKUP(F71,'Pokyny k vyplnění'!B$14:D$22,3)))</f>
        <v xml:space="preserve"> </v>
      </c>
      <c r="H71" s="131"/>
      <c r="I71" s="241"/>
      <c r="J71" s="148" t="str">
        <f>IF(I71=0," ",VLOOKUP(I71,'Pokyny k vyplnění'!$B$23:$D$35,3))</f>
        <v xml:space="preserve"> </v>
      </c>
      <c r="K71" s="238"/>
      <c r="L71" s="206"/>
      <c r="M71" s="153"/>
      <c r="N71" s="207"/>
      <c r="O71" s="205"/>
      <c r="P71" s="132"/>
      <c r="Q71" s="132"/>
      <c r="R71" s="134"/>
      <c r="S71" s="135"/>
      <c r="T71" s="135"/>
      <c r="U71" s="133"/>
      <c r="V71" s="154"/>
      <c r="W71" s="136"/>
      <c r="X71" s="208"/>
      <c r="Y71" s="242"/>
      <c r="Z71" s="137"/>
      <c r="AA71" s="209"/>
      <c r="AB71" s="219"/>
    </row>
    <row r="72" spans="1:28" ht="12.75">
      <c r="A72" s="91" t="str">
        <f t="shared" si="0"/>
        <v xml:space="preserve"> </v>
      </c>
      <c r="B72" s="142"/>
      <c r="C72" s="143"/>
      <c r="D72" s="144"/>
      <c r="E72" s="149"/>
      <c r="F72" s="240"/>
      <c r="G72" s="148" t="str">
        <f>IF(OR(F72=0,F72="jiné")," ",IF(F72="13a","info o cenách CK",VLOOKUP(F72,'Pokyny k vyplnění'!B$14:D$22,3)))</f>
        <v xml:space="preserve"> </v>
      </c>
      <c r="H72" s="131"/>
      <c r="I72" s="241"/>
      <c r="J72" s="148" t="str">
        <f>IF(I72=0," ",VLOOKUP(I72,'Pokyny k vyplnění'!$B$23:$D$35,3))</f>
        <v xml:space="preserve"> </v>
      </c>
      <c r="K72" s="238"/>
      <c r="L72" s="206"/>
      <c r="M72" s="153"/>
      <c r="N72" s="207"/>
      <c r="O72" s="205"/>
      <c r="P72" s="132"/>
      <c r="Q72" s="132"/>
      <c r="R72" s="134"/>
      <c r="S72" s="135"/>
      <c r="T72" s="135"/>
      <c r="U72" s="133"/>
      <c r="V72" s="154"/>
      <c r="W72" s="136"/>
      <c r="X72" s="208"/>
      <c r="Y72" s="242"/>
      <c r="Z72" s="137"/>
      <c r="AA72" s="209"/>
      <c r="AB72" s="219"/>
    </row>
    <row r="73" spans="1:28" ht="12.75">
      <c r="A73" s="91" t="str">
        <f t="shared" si="0"/>
        <v xml:space="preserve"> </v>
      </c>
      <c r="B73" s="142"/>
      <c r="C73" s="143"/>
      <c r="D73" s="144"/>
      <c r="E73" s="149"/>
      <c r="F73" s="240"/>
      <c r="G73" s="148" t="str">
        <f>IF(OR(F73=0,F73="jiné")," ",IF(F73="13a","info o cenách CK",VLOOKUP(F73,'Pokyny k vyplnění'!B$14:D$22,3)))</f>
        <v xml:space="preserve"> </v>
      </c>
      <c r="H73" s="131"/>
      <c r="I73" s="241"/>
      <c r="J73" s="148" t="str">
        <f>IF(I73=0," ",VLOOKUP(I73,'Pokyny k vyplnění'!$B$23:$D$35,3))</f>
        <v xml:space="preserve"> </v>
      </c>
      <c r="K73" s="238"/>
      <c r="L73" s="206"/>
      <c r="M73" s="153"/>
      <c r="N73" s="207"/>
      <c r="O73" s="205"/>
      <c r="P73" s="132"/>
      <c r="Q73" s="132"/>
      <c r="R73" s="134"/>
      <c r="S73" s="135"/>
      <c r="T73" s="135"/>
      <c r="U73" s="133"/>
      <c r="V73" s="154"/>
      <c r="W73" s="136"/>
      <c r="X73" s="208"/>
      <c r="Y73" s="242"/>
      <c r="Z73" s="137"/>
      <c r="AA73" s="209"/>
      <c r="AB73" s="219"/>
    </row>
    <row r="74" spans="1:28" ht="12.75">
      <c r="A74" s="91" t="str">
        <f t="shared" si="0"/>
        <v xml:space="preserve"> </v>
      </c>
      <c r="B74" s="142"/>
      <c r="C74" s="143"/>
      <c r="D74" s="144"/>
      <c r="E74" s="149"/>
      <c r="F74" s="240"/>
      <c r="G74" s="148" t="str">
        <f>IF(OR(F74=0,F74="jiné")," ",IF(F74="13a","info o cenách CK",VLOOKUP(F74,'Pokyny k vyplnění'!B$14:D$22,3)))</f>
        <v xml:space="preserve"> </v>
      </c>
      <c r="H74" s="131"/>
      <c r="I74" s="241"/>
      <c r="J74" s="148" t="str">
        <f>IF(I74=0," ",VLOOKUP(I74,'Pokyny k vyplnění'!$B$23:$D$35,3))</f>
        <v xml:space="preserve"> </v>
      </c>
      <c r="K74" s="238"/>
      <c r="L74" s="206"/>
      <c r="M74" s="153"/>
      <c r="N74" s="207"/>
      <c r="O74" s="205"/>
      <c r="P74" s="132"/>
      <c r="Q74" s="132"/>
      <c r="R74" s="134"/>
      <c r="S74" s="135"/>
      <c r="T74" s="135"/>
      <c r="U74" s="133"/>
      <c r="V74" s="154"/>
      <c r="W74" s="136"/>
      <c r="X74" s="208"/>
      <c r="Y74" s="242"/>
      <c r="Z74" s="137"/>
      <c r="AA74" s="209"/>
      <c r="AB74" s="219"/>
    </row>
    <row r="75" spans="1:28" ht="12.75">
      <c r="A75" s="91" t="str">
        <f t="shared" si="1" ref="A75:A138">IF(B75=0," ",ROW(B75)-9)</f>
        <v xml:space="preserve"> </v>
      </c>
      <c r="B75" s="142"/>
      <c r="C75" s="143"/>
      <c r="D75" s="144"/>
      <c r="E75" s="149"/>
      <c r="F75" s="240"/>
      <c r="G75" s="148" t="str">
        <f>IF(OR(F75=0,F75="jiné")," ",IF(F75="13a","info o cenách CK",VLOOKUP(F75,'Pokyny k vyplnění'!B$14:D$22,3)))</f>
        <v xml:space="preserve"> </v>
      </c>
      <c r="H75" s="131"/>
      <c r="I75" s="241"/>
      <c r="J75" s="148" t="str">
        <f>IF(I75=0," ",VLOOKUP(I75,'Pokyny k vyplnění'!$B$23:$D$35,3))</f>
        <v xml:space="preserve"> </v>
      </c>
      <c r="K75" s="238"/>
      <c r="L75" s="206"/>
      <c r="M75" s="153"/>
      <c r="N75" s="207"/>
      <c r="O75" s="205"/>
      <c r="P75" s="132"/>
      <c r="Q75" s="132"/>
      <c r="R75" s="134"/>
      <c r="S75" s="135"/>
      <c r="T75" s="135"/>
      <c r="U75" s="133"/>
      <c r="V75" s="154"/>
      <c r="W75" s="136"/>
      <c r="X75" s="208"/>
      <c r="Y75" s="242"/>
      <c r="Z75" s="137"/>
      <c r="AA75" s="209"/>
      <c r="AB75" s="219"/>
    </row>
    <row r="76" spans="1:28" ht="12.75">
      <c r="A76" s="91" t="str">
        <f t="shared" si="1"/>
        <v xml:space="preserve"> </v>
      </c>
      <c r="B76" s="142"/>
      <c r="C76" s="143"/>
      <c r="D76" s="144"/>
      <c r="E76" s="149"/>
      <c r="F76" s="240"/>
      <c r="G76" s="148" t="str">
        <f>IF(OR(F76=0,F76="jiné")," ",IF(F76="13a","info o cenách CK",VLOOKUP(F76,'Pokyny k vyplnění'!B$14:D$22,3)))</f>
        <v xml:space="preserve"> </v>
      </c>
      <c r="H76" s="131"/>
      <c r="I76" s="241"/>
      <c r="J76" s="148" t="str">
        <f>IF(I76=0," ",VLOOKUP(I76,'Pokyny k vyplnění'!$B$23:$D$35,3))</f>
        <v xml:space="preserve"> </v>
      </c>
      <c r="K76" s="238"/>
      <c r="L76" s="206"/>
      <c r="M76" s="153"/>
      <c r="N76" s="207"/>
      <c r="O76" s="205"/>
      <c r="P76" s="132"/>
      <c r="Q76" s="132"/>
      <c r="R76" s="134"/>
      <c r="S76" s="135"/>
      <c r="T76" s="135"/>
      <c r="U76" s="133"/>
      <c r="V76" s="154"/>
      <c r="W76" s="136"/>
      <c r="X76" s="208"/>
      <c r="Y76" s="242"/>
      <c r="Z76" s="137"/>
      <c r="AA76" s="209"/>
      <c r="AB76" s="219"/>
    </row>
    <row r="77" spans="1:28" ht="12.75">
      <c r="A77" s="91" t="str">
        <f t="shared" si="1"/>
        <v xml:space="preserve"> </v>
      </c>
      <c r="B77" s="142"/>
      <c r="C77" s="143"/>
      <c r="D77" s="144"/>
      <c r="E77" s="149"/>
      <c r="F77" s="240"/>
      <c r="G77" s="148" t="str">
        <f>IF(OR(F77=0,F77="jiné")," ",IF(F77="13a","info o cenách CK",VLOOKUP(F77,'Pokyny k vyplnění'!B$14:D$22,3)))</f>
        <v xml:space="preserve"> </v>
      </c>
      <c r="H77" s="131"/>
      <c r="I77" s="241"/>
      <c r="J77" s="148" t="str">
        <f>IF(I77=0," ",VLOOKUP(I77,'Pokyny k vyplnění'!$B$23:$D$35,3))</f>
        <v xml:space="preserve"> </v>
      </c>
      <c r="K77" s="238"/>
      <c r="L77" s="206"/>
      <c r="M77" s="153"/>
      <c r="N77" s="207"/>
      <c r="O77" s="205"/>
      <c r="P77" s="132"/>
      <c r="Q77" s="132"/>
      <c r="R77" s="134"/>
      <c r="S77" s="135"/>
      <c r="T77" s="135"/>
      <c r="U77" s="133"/>
      <c r="V77" s="154"/>
      <c r="W77" s="136"/>
      <c r="X77" s="208"/>
      <c r="Y77" s="242"/>
      <c r="Z77" s="137"/>
      <c r="AA77" s="209"/>
      <c r="AB77" s="219"/>
    </row>
    <row r="78" spans="1:28" ht="12.75">
      <c r="A78" s="91" t="str">
        <f t="shared" si="1"/>
        <v xml:space="preserve"> </v>
      </c>
      <c r="B78" s="142"/>
      <c r="C78" s="143"/>
      <c r="D78" s="144"/>
      <c r="E78" s="149"/>
      <c r="F78" s="240"/>
      <c r="G78" s="148" t="str">
        <f>IF(OR(F78=0,F78="jiné")," ",IF(F78="13a","info o cenách CK",VLOOKUP(F78,'Pokyny k vyplnění'!B$14:D$22,3)))</f>
        <v xml:space="preserve"> </v>
      </c>
      <c r="H78" s="131"/>
      <c r="I78" s="241"/>
      <c r="J78" s="148" t="str">
        <f>IF(I78=0," ",VLOOKUP(I78,'Pokyny k vyplnění'!$B$23:$D$35,3))</f>
        <v xml:space="preserve"> </v>
      </c>
      <c r="K78" s="238"/>
      <c r="L78" s="206"/>
      <c r="M78" s="153"/>
      <c r="N78" s="207"/>
      <c r="O78" s="205"/>
      <c r="P78" s="132"/>
      <c r="Q78" s="132"/>
      <c r="R78" s="134"/>
      <c r="S78" s="135"/>
      <c r="T78" s="135"/>
      <c r="U78" s="133"/>
      <c r="V78" s="154"/>
      <c r="W78" s="136"/>
      <c r="X78" s="208"/>
      <c r="Y78" s="242"/>
      <c r="Z78" s="137"/>
      <c r="AA78" s="209"/>
      <c r="AB78" s="219"/>
    </row>
    <row r="79" spans="1:28" ht="12.75">
      <c r="A79" s="91" t="str">
        <f t="shared" si="1"/>
        <v xml:space="preserve"> </v>
      </c>
      <c r="B79" s="142"/>
      <c r="C79" s="143"/>
      <c r="D79" s="144"/>
      <c r="E79" s="149"/>
      <c r="F79" s="240"/>
      <c r="G79" s="148" t="str">
        <f>IF(OR(F79=0,F79="jiné")," ",IF(F79="13a","info o cenách CK",VLOOKUP(F79,'Pokyny k vyplnění'!B$14:D$22,3)))</f>
        <v xml:space="preserve"> </v>
      </c>
      <c r="H79" s="131"/>
      <c r="I79" s="241"/>
      <c r="J79" s="148" t="str">
        <f>IF(I79=0," ",VLOOKUP(I79,'Pokyny k vyplnění'!$B$23:$D$35,3))</f>
        <v xml:space="preserve"> </v>
      </c>
      <c r="K79" s="238"/>
      <c r="L79" s="206"/>
      <c r="M79" s="153"/>
      <c r="N79" s="207"/>
      <c r="O79" s="205"/>
      <c r="P79" s="132"/>
      <c r="Q79" s="132"/>
      <c r="R79" s="134"/>
      <c r="S79" s="135"/>
      <c r="T79" s="135"/>
      <c r="U79" s="133"/>
      <c r="V79" s="154"/>
      <c r="W79" s="136"/>
      <c r="X79" s="208"/>
      <c r="Y79" s="242"/>
      <c r="Z79" s="137"/>
      <c r="AA79" s="209"/>
      <c r="AB79" s="219"/>
    </row>
    <row r="80" spans="1:28" ht="12.75">
      <c r="A80" s="91" t="str">
        <f t="shared" si="1"/>
        <v xml:space="preserve"> </v>
      </c>
      <c r="B80" s="142"/>
      <c r="C80" s="143"/>
      <c r="D80" s="144"/>
      <c r="E80" s="149"/>
      <c r="F80" s="240"/>
      <c r="G80" s="148" t="str">
        <f>IF(OR(F80=0,F80="jiné")," ",IF(F80="13a","info o cenách CK",VLOOKUP(F80,'Pokyny k vyplnění'!B$14:D$22,3)))</f>
        <v xml:space="preserve"> </v>
      </c>
      <c r="H80" s="131"/>
      <c r="I80" s="241"/>
      <c r="J80" s="148" t="str">
        <f>IF(I80=0," ",VLOOKUP(I80,'Pokyny k vyplnění'!$B$23:$D$35,3))</f>
        <v xml:space="preserve"> </v>
      </c>
      <c r="K80" s="238"/>
      <c r="L80" s="206"/>
      <c r="M80" s="153"/>
      <c r="N80" s="207"/>
      <c r="O80" s="205"/>
      <c r="P80" s="132"/>
      <c r="Q80" s="132"/>
      <c r="R80" s="134"/>
      <c r="S80" s="135"/>
      <c r="T80" s="135"/>
      <c r="U80" s="133"/>
      <c r="V80" s="154"/>
      <c r="W80" s="136"/>
      <c r="X80" s="208"/>
      <c r="Y80" s="242"/>
      <c r="Z80" s="137"/>
      <c r="AA80" s="209"/>
      <c r="AB80" s="219"/>
    </row>
    <row r="81" spans="1:28" ht="12.75">
      <c r="A81" s="91" t="str">
        <f t="shared" si="1"/>
        <v xml:space="preserve"> </v>
      </c>
      <c r="B81" s="142"/>
      <c r="C81" s="143"/>
      <c r="D81" s="144"/>
      <c r="E81" s="149"/>
      <c r="F81" s="240"/>
      <c r="G81" s="148" t="str">
        <f>IF(OR(F81=0,F81="jiné")," ",IF(F81="13a","info o cenách CK",VLOOKUP(F81,'Pokyny k vyplnění'!B$14:D$22,3)))</f>
        <v xml:space="preserve"> </v>
      </c>
      <c r="H81" s="131"/>
      <c r="I81" s="241"/>
      <c r="J81" s="148" t="str">
        <f>IF(I81=0," ",VLOOKUP(I81,'Pokyny k vyplnění'!$B$23:$D$35,3))</f>
        <v xml:space="preserve"> </v>
      </c>
      <c r="K81" s="238"/>
      <c r="L81" s="206"/>
      <c r="M81" s="153"/>
      <c r="N81" s="207"/>
      <c r="O81" s="205"/>
      <c r="P81" s="132"/>
      <c r="Q81" s="132"/>
      <c r="R81" s="134"/>
      <c r="S81" s="135"/>
      <c r="T81" s="135"/>
      <c r="U81" s="133"/>
      <c r="V81" s="154"/>
      <c r="W81" s="136"/>
      <c r="X81" s="208"/>
      <c r="Y81" s="242"/>
      <c r="Z81" s="137"/>
      <c r="AA81" s="209"/>
      <c r="AB81" s="219"/>
    </row>
    <row r="82" spans="1:28" ht="12.75">
      <c r="A82" s="91" t="str">
        <f t="shared" si="1"/>
        <v xml:space="preserve"> </v>
      </c>
      <c r="B82" s="142"/>
      <c r="C82" s="143"/>
      <c r="D82" s="144"/>
      <c r="E82" s="149"/>
      <c r="F82" s="240"/>
      <c r="G82" s="148" t="str">
        <f>IF(OR(F82=0,F82="jiné")," ",IF(F82="13a","info o cenách CK",VLOOKUP(F82,'Pokyny k vyplnění'!B$14:D$22,3)))</f>
        <v xml:space="preserve"> </v>
      </c>
      <c r="H82" s="131"/>
      <c r="I82" s="241"/>
      <c r="J82" s="148" t="str">
        <f>IF(I82=0," ",VLOOKUP(I82,'Pokyny k vyplnění'!$B$23:$D$35,3))</f>
        <v xml:space="preserve"> </v>
      </c>
      <c r="K82" s="238"/>
      <c r="L82" s="206"/>
      <c r="M82" s="153"/>
      <c r="N82" s="207"/>
      <c r="O82" s="205"/>
      <c r="P82" s="132"/>
      <c r="Q82" s="132"/>
      <c r="R82" s="134"/>
      <c r="S82" s="135"/>
      <c r="T82" s="135"/>
      <c r="U82" s="133"/>
      <c r="V82" s="154"/>
      <c r="W82" s="136"/>
      <c r="X82" s="208"/>
      <c r="Y82" s="242"/>
      <c r="Z82" s="137"/>
      <c r="AA82" s="209"/>
      <c r="AB82" s="219"/>
    </row>
    <row r="83" spans="1:28" ht="12.75">
      <c r="A83" s="91" t="str">
        <f t="shared" si="1"/>
        <v xml:space="preserve"> </v>
      </c>
      <c r="B83" s="142"/>
      <c r="C83" s="143"/>
      <c r="D83" s="144"/>
      <c r="E83" s="149"/>
      <c r="F83" s="240"/>
      <c r="G83" s="148" t="str">
        <f>IF(OR(F83=0,F83="jiné")," ",IF(F83="13a","info o cenách CK",VLOOKUP(F83,'Pokyny k vyplnění'!B$14:D$22,3)))</f>
        <v xml:space="preserve"> </v>
      </c>
      <c r="H83" s="131"/>
      <c r="I83" s="241"/>
      <c r="J83" s="148" t="str">
        <f>IF(I83=0," ",VLOOKUP(I83,'Pokyny k vyplnění'!$B$23:$D$35,3))</f>
        <v xml:space="preserve"> </v>
      </c>
      <c r="K83" s="238"/>
      <c r="L83" s="206"/>
      <c r="M83" s="153"/>
      <c r="N83" s="207"/>
      <c r="O83" s="205"/>
      <c r="P83" s="132"/>
      <c r="Q83" s="132"/>
      <c r="R83" s="134"/>
      <c r="S83" s="135"/>
      <c r="T83" s="135"/>
      <c r="U83" s="133"/>
      <c r="V83" s="154"/>
      <c r="W83" s="136"/>
      <c r="X83" s="208"/>
      <c r="Y83" s="242"/>
      <c r="Z83" s="137"/>
      <c r="AA83" s="209"/>
      <c r="AB83" s="219"/>
    </row>
    <row r="84" spans="1:28" ht="12.75">
      <c r="A84" s="91" t="str">
        <f t="shared" si="1"/>
        <v xml:space="preserve"> </v>
      </c>
      <c r="B84" s="142"/>
      <c r="C84" s="143"/>
      <c r="D84" s="144"/>
      <c r="E84" s="149"/>
      <c r="F84" s="240"/>
      <c r="G84" s="148" t="str">
        <f>IF(OR(F84=0,F84="jiné")," ",IF(F84="13a","info o cenách CK",VLOOKUP(F84,'Pokyny k vyplnění'!B$14:D$22,3)))</f>
        <v xml:space="preserve"> </v>
      </c>
      <c r="H84" s="131"/>
      <c r="I84" s="241"/>
      <c r="J84" s="148" t="str">
        <f>IF(I84=0," ",VLOOKUP(I84,'Pokyny k vyplnění'!$B$23:$D$35,3))</f>
        <v xml:space="preserve"> </v>
      </c>
      <c r="K84" s="238"/>
      <c r="L84" s="206"/>
      <c r="M84" s="153"/>
      <c r="N84" s="207"/>
      <c r="O84" s="205"/>
      <c r="P84" s="132"/>
      <c r="Q84" s="132"/>
      <c r="R84" s="134"/>
      <c r="S84" s="135"/>
      <c r="T84" s="135"/>
      <c r="U84" s="133"/>
      <c r="V84" s="154"/>
      <c r="W84" s="136"/>
      <c r="X84" s="208"/>
      <c r="Y84" s="242"/>
      <c r="Z84" s="137"/>
      <c r="AA84" s="209"/>
      <c r="AB84" s="219"/>
    </row>
    <row r="85" spans="1:28" ht="12.75">
      <c r="A85" s="91" t="str">
        <f t="shared" si="1"/>
        <v xml:space="preserve"> </v>
      </c>
      <c r="B85" s="142"/>
      <c r="C85" s="143"/>
      <c r="D85" s="144"/>
      <c r="E85" s="149"/>
      <c r="F85" s="240"/>
      <c r="G85" s="148" t="str">
        <f>IF(OR(F85=0,F85="jiné")," ",IF(F85="13a","info o cenách CK",VLOOKUP(F85,'Pokyny k vyplnění'!B$14:D$22,3)))</f>
        <v xml:space="preserve"> </v>
      </c>
      <c r="H85" s="131"/>
      <c r="I85" s="241"/>
      <c r="J85" s="148" t="str">
        <f>IF(I85=0," ",VLOOKUP(I85,'Pokyny k vyplnění'!$B$23:$D$35,3))</f>
        <v xml:space="preserve"> </v>
      </c>
      <c r="K85" s="238"/>
      <c r="L85" s="206"/>
      <c r="M85" s="153"/>
      <c r="N85" s="207"/>
      <c r="O85" s="205"/>
      <c r="P85" s="132"/>
      <c r="Q85" s="132"/>
      <c r="R85" s="134"/>
      <c r="S85" s="135"/>
      <c r="T85" s="135"/>
      <c r="U85" s="133"/>
      <c r="V85" s="154"/>
      <c r="W85" s="136"/>
      <c r="X85" s="208"/>
      <c r="Y85" s="242"/>
      <c r="Z85" s="137"/>
      <c r="AA85" s="209"/>
      <c r="AB85" s="219"/>
    </row>
    <row r="86" spans="1:28" ht="12.75">
      <c r="A86" s="91" t="str">
        <f t="shared" si="1"/>
        <v xml:space="preserve"> </v>
      </c>
      <c r="B86" s="142"/>
      <c r="C86" s="143"/>
      <c r="D86" s="144"/>
      <c r="E86" s="149"/>
      <c r="F86" s="240"/>
      <c r="G86" s="148" t="str">
        <f>IF(OR(F86=0,F86="jiné")," ",IF(F86="13a","info o cenách CK",VLOOKUP(F86,'Pokyny k vyplnění'!B$14:D$22,3)))</f>
        <v xml:space="preserve"> </v>
      </c>
      <c r="H86" s="131"/>
      <c r="I86" s="241"/>
      <c r="J86" s="148" t="str">
        <f>IF(I86=0," ",VLOOKUP(I86,'Pokyny k vyplnění'!$B$23:$D$35,3))</f>
        <v xml:space="preserve"> </v>
      </c>
      <c r="K86" s="238"/>
      <c r="L86" s="206"/>
      <c r="M86" s="153"/>
      <c r="N86" s="207"/>
      <c r="O86" s="205"/>
      <c r="P86" s="132"/>
      <c r="Q86" s="132"/>
      <c r="R86" s="134"/>
      <c r="S86" s="135"/>
      <c r="T86" s="135"/>
      <c r="U86" s="133"/>
      <c r="V86" s="154"/>
      <c r="W86" s="136"/>
      <c r="X86" s="208"/>
      <c r="Y86" s="242"/>
      <c r="Z86" s="137"/>
      <c r="AA86" s="209"/>
      <c r="AB86" s="219"/>
    </row>
    <row r="87" spans="1:28" ht="12.75">
      <c r="A87" s="91" t="str">
        <f t="shared" si="1"/>
        <v xml:space="preserve"> </v>
      </c>
      <c r="B87" s="142"/>
      <c r="C87" s="143"/>
      <c r="D87" s="144"/>
      <c r="E87" s="149"/>
      <c r="F87" s="240"/>
      <c r="G87" s="148" t="str">
        <f>IF(OR(F87=0,F87="jiné")," ",IF(F87="13a","info o cenách CK",VLOOKUP(F87,'Pokyny k vyplnění'!B$14:D$22,3)))</f>
        <v xml:space="preserve"> </v>
      </c>
      <c r="H87" s="131"/>
      <c r="I87" s="241"/>
      <c r="J87" s="148" t="str">
        <f>IF(I87=0," ",VLOOKUP(I87,'Pokyny k vyplnění'!$B$23:$D$35,3))</f>
        <v xml:space="preserve"> </v>
      </c>
      <c r="K87" s="238"/>
      <c r="L87" s="206"/>
      <c r="M87" s="153"/>
      <c r="N87" s="207"/>
      <c r="O87" s="205"/>
      <c r="P87" s="132"/>
      <c r="Q87" s="132"/>
      <c r="R87" s="134"/>
      <c r="S87" s="135"/>
      <c r="T87" s="135"/>
      <c r="U87" s="133"/>
      <c r="V87" s="154"/>
      <c r="W87" s="136"/>
      <c r="X87" s="208"/>
      <c r="Y87" s="242"/>
      <c r="Z87" s="137"/>
      <c r="AA87" s="209"/>
      <c r="AB87" s="219"/>
    </row>
    <row r="88" spans="1:28" ht="12.75">
      <c r="A88" s="91" t="str">
        <f t="shared" si="1"/>
        <v xml:space="preserve"> </v>
      </c>
      <c r="B88" s="142"/>
      <c r="C88" s="143"/>
      <c r="D88" s="144"/>
      <c r="E88" s="149"/>
      <c r="F88" s="240"/>
      <c r="G88" s="148" t="str">
        <f>IF(OR(F88=0,F88="jiné")," ",IF(F88="13a","info o cenách CK",VLOOKUP(F88,'Pokyny k vyplnění'!B$14:D$22,3)))</f>
        <v xml:space="preserve"> </v>
      </c>
      <c r="H88" s="131"/>
      <c r="I88" s="241"/>
      <c r="J88" s="148" t="str">
        <f>IF(I88=0," ",VLOOKUP(I88,'Pokyny k vyplnění'!$B$23:$D$35,3))</f>
        <v xml:space="preserve"> </v>
      </c>
      <c r="K88" s="238"/>
      <c r="L88" s="206"/>
      <c r="M88" s="153"/>
      <c r="N88" s="207"/>
      <c r="O88" s="205"/>
      <c r="P88" s="132"/>
      <c r="Q88" s="132"/>
      <c r="R88" s="134"/>
      <c r="S88" s="135"/>
      <c r="T88" s="135"/>
      <c r="U88" s="133"/>
      <c r="V88" s="154"/>
      <c r="W88" s="136"/>
      <c r="X88" s="208"/>
      <c r="Y88" s="242"/>
      <c r="Z88" s="137"/>
      <c r="AA88" s="209"/>
      <c r="AB88" s="219"/>
    </row>
    <row r="89" spans="1:28" ht="12.75">
      <c r="A89" s="91" t="str">
        <f t="shared" si="1"/>
        <v xml:space="preserve"> </v>
      </c>
      <c r="B89" s="142"/>
      <c r="C89" s="143"/>
      <c r="D89" s="144"/>
      <c r="E89" s="149"/>
      <c r="F89" s="240"/>
      <c r="G89" s="148" t="str">
        <f>IF(OR(F89=0,F89="jiné")," ",IF(F89="13a","info o cenách CK",VLOOKUP(F89,'Pokyny k vyplnění'!B$14:D$22,3)))</f>
        <v xml:space="preserve"> </v>
      </c>
      <c r="H89" s="131"/>
      <c r="I89" s="241"/>
      <c r="J89" s="148" t="str">
        <f>IF(I89=0," ",VLOOKUP(I89,'Pokyny k vyplnění'!$B$23:$D$35,3))</f>
        <v xml:space="preserve"> </v>
      </c>
      <c r="K89" s="238"/>
      <c r="L89" s="206"/>
      <c r="M89" s="153"/>
      <c r="N89" s="207"/>
      <c r="O89" s="205"/>
      <c r="P89" s="132"/>
      <c r="Q89" s="132"/>
      <c r="R89" s="134"/>
      <c r="S89" s="135"/>
      <c r="T89" s="135"/>
      <c r="U89" s="133"/>
      <c r="V89" s="154"/>
      <c r="W89" s="136"/>
      <c r="X89" s="208"/>
      <c r="Y89" s="242"/>
      <c r="Z89" s="137"/>
      <c r="AA89" s="209"/>
      <c r="AB89" s="219"/>
    </row>
    <row r="90" spans="1:28" ht="12.75">
      <c r="A90" s="91" t="str">
        <f t="shared" si="1"/>
        <v xml:space="preserve"> </v>
      </c>
      <c r="B90" s="142"/>
      <c r="C90" s="143"/>
      <c r="D90" s="144"/>
      <c r="E90" s="149"/>
      <c r="F90" s="240"/>
      <c r="G90" s="148" t="str">
        <f>IF(OR(F90=0,F90="jiné")," ",IF(F90="13a","info o cenách CK",VLOOKUP(F90,'Pokyny k vyplnění'!B$14:D$22,3)))</f>
        <v xml:space="preserve"> </v>
      </c>
      <c r="H90" s="131"/>
      <c r="I90" s="241"/>
      <c r="J90" s="148" t="str">
        <f>IF(I90=0," ",VLOOKUP(I90,'Pokyny k vyplnění'!$B$23:$D$35,3))</f>
        <v xml:space="preserve"> </v>
      </c>
      <c r="K90" s="238"/>
      <c r="L90" s="206"/>
      <c r="M90" s="153"/>
      <c r="N90" s="207"/>
      <c r="O90" s="205"/>
      <c r="P90" s="132"/>
      <c r="Q90" s="132"/>
      <c r="R90" s="134"/>
      <c r="S90" s="135"/>
      <c r="T90" s="135"/>
      <c r="U90" s="133"/>
      <c r="V90" s="154"/>
      <c r="W90" s="136"/>
      <c r="X90" s="208"/>
      <c r="Y90" s="242"/>
      <c r="Z90" s="137"/>
      <c r="AA90" s="209"/>
      <c r="AB90" s="219"/>
    </row>
    <row r="91" spans="1:28" ht="12.75">
      <c r="A91" s="91" t="str">
        <f t="shared" si="1"/>
        <v xml:space="preserve"> </v>
      </c>
      <c r="B91" s="142"/>
      <c r="C91" s="143"/>
      <c r="D91" s="144"/>
      <c r="E91" s="149"/>
      <c r="F91" s="240"/>
      <c r="G91" s="148" t="str">
        <f>IF(OR(F91=0,F91="jiné")," ",IF(F91="13a","info o cenách CK",VLOOKUP(F91,'Pokyny k vyplnění'!B$14:D$22,3)))</f>
        <v xml:space="preserve"> </v>
      </c>
      <c r="H91" s="131"/>
      <c r="I91" s="241"/>
      <c r="J91" s="148" t="str">
        <f>IF(I91=0," ",VLOOKUP(I91,'Pokyny k vyplnění'!$B$23:$D$35,3))</f>
        <v xml:space="preserve"> </v>
      </c>
      <c r="K91" s="238"/>
      <c r="L91" s="206"/>
      <c r="M91" s="153"/>
      <c r="N91" s="207"/>
      <c r="O91" s="205"/>
      <c r="P91" s="132"/>
      <c r="Q91" s="132"/>
      <c r="R91" s="134"/>
      <c r="S91" s="135"/>
      <c r="T91" s="135"/>
      <c r="U91" s="133"/>
      <c r="V91" s="154"/>
      <c r="W91" s="136"/>
      <c r="X91" s="208"/>
      <c r="Y91" s="242"/>
      <c r="Z91" s="137"/>
      <c r="AA91" s="209"/>
      <c r="AB91" s="219"/>
    </row>
    <row r="92" spans="1:28" ht="12.75">
      <c r="A92" s="91" t="str">
        <f t="shared" si="1"/>
        <v xml:space="preserve"> </v>
      </c>
      <c r="B92" s="142"/>
      <c r="C92" s="143"/>
      <c r="D92" s="144"/>
      <c r="E92" s="149"/>
      <c r="F92" s="240"/>
      <c r="G92" s="148" t="str">
        <f>IF(OR(F92=0,F92="jiné")," ",IF(F92="13a","info o cenách CK",VLOOKUP(F92,'Pokyny k vyplnění'!B$14:D$22,3)))</f>
        <v xml:space="preserve"> </v>
      </c>
      <c r="H92" s="131"/>
      <c r="I92" s="241"/>
      <c r="J92" s="148" t="str">
        <f>IF(I92=0," ",VLOOKUP(I92,'Pokyny k vyplnění'!$B$23:$D$35,3))</f>
        <v xml:space="preserve"> </v>
      </c>
      <c r="K92" s="238"/>
      <c r="L92" s="206"/>
      <c r="M92" s="153"/>
      <c r="N92" s="207"/>
      <c r="O92" s="205"/>
      <c r="P92" s="132"/>
      <c r="Q92" s="132"/>
      <c r="R92" s="134"/>
      <c r="S92" s="135"/>
      <c r="T92" s="135"/>
      <c r="U92" s="133"/>
      <c r="V92" s="154"/>
      <c r="W92" s="136"/>
      <c r="X92" s="208"/>
      <c r="Y92" s="242"/>
      <c r="Z92" s="137"/>
      <c r="AA92" s="209"/>
      <c r="AB92" s="219"/>
    </row>
    <row r="93" spans="1:28" ht="12.75">
      <c r="A93" s="91" t="str">
        <f t="shared" si="1"/>
        <v xml:space="preserve"> </v>
      </c>
      <c r="B93" s="142"/>
      <c r="C93" s="143"/>
      <c r="D93" s="144"/>
      <c r="E93" s="149"/>
      <c r="F93" s="240"/>
      <c r="G93" s="148" t="str">
        <f>IF(OR(F93=0,F93="jiné")," ",IF(F93="13a","info o cenách CK",VLOOKUP(F93,'Pokyny k vyplnění'!B$14:D$22,3)))</f>
        <v xml:space="preserve"> </v>
      </c>
      <c r="H93" s="131"/>
      <c r="I93" s="241"/>
      <c r="J93" s="148" t="str">
        <f>IF(I93=0," ",VLOOKUP(I93,'Pokyny k vyplnění'!$B$23:$D$35,3))</f>
        <v xml:space="preserve"> </v>
      </c>
      <c r="K93" s="238"/>
      <c r="L93" s="206"/>
      <c r="M93" s="153"/>
      <c r="N93" s="207"/>
      <c r="O93" s="205"/>
      <c r="P93" s="132"/>
      <c r="Q93" s="132"/>
      <c r="R93" s="134"/>
      <c r="S93" s="135"/>
      <c r="T93" s="135"/>
      <c r="U93" s="133"/>
      <c r="V93" s="154"/>
      <c r="W93" s="136"/>
      <c r="X93" s="208"/>
      <c r="Y93" s="242"/>
      <c r="Z93" s="137"/>
      <c r="AA93" s="209"/>
      <c r="AB93" s="219"/>
    </row>
    <row r="94" spans="1:28" ht="12.75">
      <c r="A94" s="91" t="str">
        <f t="shared" si="1"/>
        <v xml:space="preserve"> </v>
      </c>
      <c r="B94" s="142"/>
      <c r="C94" s="143"/>
      <c r="D94" s="144"/>
      <c r="E94" s="149"/>
      <c r="F94" s="240"/>
      <c r="G94" s="148" t="str">
        <f>IF(OR(F94=0,F94="jiné")," ",IF(F94="13a","info o cenách CK",VLOOKUP(F94,'Pokyny k vyplnění'!B$14:D$22,3)))</f>
        <v xml:space="preserve"> </v>
      </c>
      <c r="H94" s="131"/>
      <c r="I94" s="241"/>
      <c r="J94" s="148" t="str">
        <f>IF(I94=0," ",VLOOKUP(I94,'Pokyny k vyplnění'!$B$23:$D$35,3))</f>
        <v xml:space="preserve"> </v>
      </c>
      <c r="K94" s="238"/>
      <c r="L94" s="206"/>
      <c r="M94" s="153"/>
      <c r="N94" s="207"/>
      <c r="O94" s="205"/>
      <c r="P94" s="132"/>
      <c r="Q94" s="132"/>
      <c r="R94" s="134"/>
      <c r="S94" s="135"/>
      <c r="T94" s="135"/>
      <c r="U94" s="133"/>
      <c r="V94" s="154"/>
      <c r="W94" s="136"/>
      <c r="X94" s="208"/>
      <c r="Y94" s="242"/>
      <c r="Z94" s="137"/>
      <c r="AA94" s="209"/>
      <c r="AB94" s="219"/>
    </row>
    <row r="95" spans="1:28" ht="12.75">
      <c r="A95" s="91" t="str">
        <f t="shared" si="1"/>
        <v xml:space="preserve"> </v>
      </c>
      <c r="B95" s="142"/>
      <c r="C95" s="143"/>
      <c r="D95" s="144"/>
      <c r="E95" s="149"/>
      <c r="F95" s="240"/>
      <c r="G95" s="148" t="str">
        <f>IF(OR(F95=0,F95="jiné")," ",IF(F95="13a","info o cenách CK",VLOOKUP(F95,'Pokyny k vyplnění'!B$14:D$22,3)))</f>
        <v xml:space="preserve"> </v>
      </c>
      <c r="H95" s="131"/>
      <c r="I95" s="241"/>
      <c r="J95" s="148" t="str">
        <f>IF(I95=0," ",VLOOKUP(I95,'Pokyny k vyplnění'!$B$23:$D$35,3))</f>
        <v xml:space="preserve"> </v>
      </c>
      <c r="K95" s="238"/>
      <c r="L95" s="206"/>
      <c r="M95" s="153"/>
      <c r="N95" s="207"/>
      <c r="O95" s="205"/>
      <c r="P95" s="132"/>
      <c r="Q95" s="132"/>
      <c r="R95" s="134"/>
      <c r="S95" s="135"/>
      <c r="T95" s="135"/>
      <c r="U95" s="133"/>
      <c r="V95" s="154"/>
      <c r="W95" s="136"/>
      <c r="X95" s="208"/>
      <c r="Y95" s="242"/>
      <c r="Z95" s="137"/>
      <c r="AA95" s="209"/>
      <c r="AB95" s="219"/>
    </row>
    <row r="96" spans="1:28" ht="12.75">
      <c r="A96" s="91" t="str">
        <f t="shared" si="1"/>
        <v xml:space="preserve"> </v>
      </c>
      <c r="B96" s="142"/>
      <c r="C96" s="143"/>
      <c r="D96" s="144"/>
      <c r="E96" s="149"/>
      <c r="F96" s="240"/>
      <c r="G96" s="148" t="str">
        <f>IF(OR(F96=0,F96="jiné")," ",IF(F96="13a","info o cenách CK",VLOOKUP(F96,'Pokyny k vyplnění'!B$14:D$22,3)))</f>
        <v xml:space="preserve"> </v>
      </c>
      <c r="H96" s="131"/>
      <c r="I96" s="241"/>
      <c r="J96" s="148" t="str">
        <f>IF(I96=0," ",VLOOKUP(I96,'Pokyny k vyplnění'!$B$23:$D$35,3))</f>
        <v xml:space="preserve"> </v>
      </c>
      <c r="K96" s="238"/>
      <c r="L96" s="206"/>
      <c r="M96" s="153"/>
      <c r="N96" s="207"/>
      <c r="O96" s="205"/>
      <c r="P96" s="132"/>
      <c r="Q96" s="132"/>
      <c r="R96" s="134"/>
      <c r="S96" s="135"/>
      <c r="T96" s="135"/>
      <c r="U96" s="133"/>
      <c r="V96" s="154"/>
      <c r="W96" s="136"/>
      <c r="X96" s="208"/>
      <c r="Y96" s="242"/>
      <c r="Z96" s="137"/>
      <c r="AA96" s="209"/>
      <c r="AB96" s="219"/>
    </row>
    <row r="97" spans="1:28" ht="12.75">
      <c r="A97" s="91" t="str">
        <f t="shared" si="1"/>
        <v xml:space="preserve"> </v>
      </c>
      <c r="B97" s="142"/>
      <c r="C97" s="143"/>
      <c r="D97" s="144"/>
      <c r="E97" s="149"/>
      <c r="F97" s="240"/>
      <c r="G97" s="148" t="str">
        <f>IF(OR(F97=0,F97="jiné")," ",IF(F97="13a","info o cenách CK",VLOOKUP(F97,'Pokyny k vyplnění'!B$14:D$22,3)))</f>
        <v xml:space="preserve"> </v>
      </c>
      <c r="H97" s="131"/>
      <c r="I97" s="241"/>
      <c r="J97" s="148" t="str">
        <f>IF(I97=0," ",VLOOKUP(I97,'Pokyny k vyplnění'!$B$23:$D$35,3))</f>
        <v xml:space="preserve"> </v>
      </c>
      <c r="K97" s="238"/>
      <c r="L97" s="206"/>
      <c r="M97" s="153"/>
      <c r="N97" s="207"/>
      <c r="O97" s="205"/>
      <c r="P97" s="132"/>
      <c r="Q97" s="132"/>
      <c r="R97" s="134"/>
      <c r="S97" s="135"/>
      <c r="T97" s="135"/>
      <c r="U97" s="133"/>
      <c r="V97" s="154"/>
      <c r="W97" s="136"/>
      <c r="X97" s="208"/>
      <c r="Y97" s="242"/>
      <c r="Z97" s="137"/>
      <c r="AA97" s="209"/>
      <c r="AB97" s="219"/>
    </row>
    <row r="98" spans="1:28" ht="12.75">
      <c r="A98" s="91" t="str">
        <f t="shared" si="1"/>
        <v xml:space="preserve"> </v>
      </c>
      <c r="B98" s="142"/>
      <c r="C98" s="143"/>
      <c r="D98" s="144"/>
      <c r="E98" s="149"/>
      <c r="F98" s="240"/>
      <c r="G98" s="148" t="str">
        <f>IF(OR(F98=0,F98="jiné")," ",IF(F98="13a","info o cenách CK",VLOOKUP(F98,'Pokyny k vyplnění'!B$14:D$22,3)))</f>
        <v xml:space="preserve"> </v>
      </c>
      <c r="H98" s="131"/>
      <c r="I98" s="241"/>
      <c r="J98" s="148" t="str">
        <f>IF(I98=0," ",VLOOKUP(I98,'Pokyny k vyplnění'!$B$23:$D$35,3))</f>
        <v xml:space="preserve"> </v>
      </c>
      <c r="K98" s="238"/>
      <c r="L98" s="206"/>
      <c r="M98" s="153"/>
      <c r="N98" s="207"/>
      <c r="O98" s="205"/>
      <c r="P98" s="132"/>
      <c r="Q98" s="132"/>
      <c r="R98" s="134"/>
      <c r="S98" s="135"/>
      <c r="T98" s="135"/>
      <c r="U98" s="133"/>
      <c r="V98" s="154"/>
      <c r="W98" s="136"/>
      <c r="X98" s="208"/>
      <c r="Y98" s="242"/>
      <c r="Z98" s="137"/>
      <c r="AA98" s="209"/>
      <c r="AB98" s="219"/>
    </row>
    <row r="99" spans="1:28" ht="12.75">
      <c r="A99" s="91" t="str">
        <f t="shared" si="1"/>
        <v xml:space="preserve"> </v>
      </c>
      <c r="B99" s="142"/>
      <c r="C99" s="143"/>
      <c r="D99" s="144"/>
      <c r="E99" s="149"/>
      <c r="F99" s="240"/>
      <c r="G99" s="148" t="str">
        <f>IF(OR(F99=0,F99="jiné")," ",IF(F99="13a","info o cenách CK",VLOOKUP(F99,'Pokyny k vyplnění'!B$14:D$22,3)))</f>
        <v xml:space="preserve"> </v>
      </c>
      <c r="H99" s="131"/>
      <c r="I99" s="241"/>
      <c r="J99" s="148" t="str">
        <f>IF(I99=0," ",VLOOKUP(I99,'Pokyny k vyplnění'!$B$23:$D$35,3))</f>
        <v xml:space="preserve"> </v>
      </c>
      <c r="K99" s="238"/>
      <c r="L99" s="206"/>
      <c r="M99" s="153"/>
      <c r="N99" s="207"/>
      <c r="O99" s="205"/>
      <c r="P99" s="132"/>
      <c r="Q99" s="132"/>
      <c r="R99" s="134"/>
      <c r="S99" s="135"/>
      <c r="T99" s="135"/>
      <c r="U99" s="133"/>
      <c r="V99" s="154"/>
      <c r="W99" s="136"/>
      <c r="X99" s="208"/>
      <c r="Y99" s="242"/>
      <c r="Z99" s="137"/>
      <c r="AA99" s="209"/>
      <c r="AB99" s="219"/>
    </row>
    <row r="100" spans="1:28" ht="12.75">
      <c r="A100" s="91" t="str">
        <f t="shared" si="1"/>
        <v xml:space="preserve"> </v>
      </c>
      <c r="B100" s="142"/>
      <c r="C100" s="143"/>
      <c r="D100" s="144"/>
      <c r="E100" s="149"/>
      <c r="F100" s="240"/>
      <c r="G100" s="148" t="str">
        <f>IF(OR(F100=0,F100="jiné")," ",IF(F100="13a","info o cenách CK",VLOOKUP(F100,'Pokyny k vyplnění'!B$14:D$22,3)))</f>
        <v xml:space="preserve"> </v>
      </c>
      <c r="H100" s="131"/>
      <c r="I100" s="241"/>
      <c r="J100" s="148" t="str">
        <f>IF(I100=0," ",VLOOKUP(I100,'Pokyny k vyplnění'!$B$23:$D$35,3))</f>
        <v xml:space="preserve"> </v>
      </c>
      <c r="K100" s="238"/>
      <c r="L100" s="206"/>
      <c r="M100" s="153"/>
      <c r="N100" s="207"/>
      <c r="O100" s="205"/>
      <c r="P100" s="132"/>
      <c r="Q100" s="132"/>
      <c r="R100" s="134"/>
      <c r="S100" s="135"/>
      <c r="T100" s="135"/>
      <c r="U100" s="133"/>
      <c r="V100" s="154"/>
      <c r="W100" s="136"/>
      <c r="X100" s="208"/>
      <c r="Y100" s="242"/>
      <c r="Z100" s="137"/>
      <c r="AA100" s="209"/>
      <c r="AB100" s="219"/>
    </row>
    <row r="101" spans="1:28" ht="12.75">
      <c r="A101" s="91" t="str">
        <f t="shared" si="1"/>
        <v xml:space="preserve"> </v>
      </c>
      <c r="B101" s="142"/>
      <c r="C101" s="143"/>
      <c r="D101" s="144"/>
      <c r="E101" s="149"/>
      <c r="F101" s="240"/>
      <c r="G101" s="148" t="str">
        <f>IF(OR(F101=0,F101="jiné")," ",IF(F101="13a","info o cenách CK",VLOOKUP(F101,'Pokyny k vyplnění'!B$14:D$22,3)))</f>
        <v xml:space="preserve"> </v>
      </c>
      <c r="H101" s="131"/>
      <c r="I101" s="241"/>
      <c r="J101" s="148" t="str">
        <f>IF(I101=0," ",VLOOKUP(I101,'Pokyny k vyplnění'!$B$23:$D$35,3))</f>
        <v xml:space="preserve"> </v>
      </c>
      <c r="K101" s="238"/>
      <c r="L101" s="206"/>
      <c r="M101" s="153"/>
      <c r="N101" s="207"/>
      <c r="O101" s="205"/>
      <c r="P101" s="132"/>
      <c r="Q101" s="132"/>
      <c r="R101" s="134"/>
      <c r="S101" s="135"/>
      <c r="T101" s="135"/>
      <c r="U101" s="133"/>
      <c r="V101" s="154"/>
      <c r="W101" s="136"/>
      <c r="X101" s="208"/>
      <c r="Y101" s="242"/>
      <c r="Z101" s="137"/>
      <c r="AA101" s="209"/>
      <c r="AB101" s="219"/>
    </row>
    <row r="102" spans="1:28" ht="12.75">
      <c r="A102" s="91" t="str">
        <f t="shared" si="1"/>
        <v xml:space="preserve"> </v>
      </c>
      <c r="B102" s="142"/>
      <c r="C102" s="143"/>
      <c r="D102" s="144"/>
      <c r="E102" s="149"/>
      <c r="F102" s="240"/>
      <c r="G102" s="148" t="str">
        <f>IF(OR(F102=0,F102="jiné")," ",IF(F102="13a","info o cenách CK",VLOOKUP(F102,'Pokyny k vyplnění'!B$14:D$22,3)))</f>
        <v xml:space="preserve"> </v>
      </c>
      <c r="H102" s="131"/>
      <c r="I102" s="241"/>
      <c r="J102" s="148" t="str">
        <f>IF(I102=0," ",VLOOKUP(I102,'Pokyny k vyplnění'!$B$23:$D$35,3))</f>
        <v xml:space="preserve"> </v>
      </c>
      <c r="K102" s="238"/>
      <c r="L102" s="206"/>
      <c r="M102" s="153"/>
      <c r="N102" s="207"/>
      <c r="O102" s="205"/>
      <c r="P102" s="132"/>
      <c r="Q102" s="132"/>
      <c r="R102" s="134"/>
      <c r="S102" s="135"/>
      <c r="T102" s="135"/>
      <c r="U102" s="133"/>
      <c r="V102" s="154"/>
      <c r="W102" s="136"/>
      <c r="X102" s="208"/>
      <c r="Y102" s="242"/>
      <c r="Z102" s="137"/>
      <c r="AA102" s="209"/>
      <c r="AB102" s="219"/>
    </row>
    <row r="103" spans="1:28" ht="12.75">
      <c r="A103" s="91" t="str">
        <f t="shared" si="1"/>
        <v xml:space="preserve"> </v>
      </c>
      <c r="B103" s="142"/>
      <c r="C103" s="143"/>
      <c r="D103" s="144"/>
      <c r="E103" s="149"/>
      <c r="F103" s="240"/>
      <c r="G103" s="148" t="str">
        <f>IF(OR(F103=0,F103="jiné")," ",IF(F103="13a","info o cenách CK",VLOOKUP(F103,'Pokyny k vyplnění'!B$14:D$22,3)))</f>
        <v xml:space="preserve"> </v>
      </c>
      <c r="H103" s="131"/>
      <c r="I103" s="241"/>
      <c r="J103" s="148" t="str">
        <f>IF(I103=0," ",VLOOKUP(I103,'Pokyny k vyplnění'!$B$23:$D$35,3))</f>
        <v xml:space="preserve"> </v>
      </c>
      <c r="K103" s="238"/>
      <c r="L103" s="206"/>
      <c r="M103" s="153"/>
      <c r="N103" s="207"/>
      <c r="O103" s="205"/>
      <c r="P103" s="132"/>
      <c r="Q103" s="132"/>
      <c r="R103" s="134"/>
      <c r="S103" s="135"/>
      <c r="T103" s="135"/>
      <c r="U103" s="133"/>
      <c r="V103" s="154"/>
      <c r="W103" s="136"/>
      <c r="X103" s="208"/>
      <c r="Y103" s="242"/>
      <c r="Z103" s="137"/>
      <c r="AA103" s="209"/>
      <c r="AB103" s="219"/>
    </row>
    <row r="104" spans="1:28" ht="12.75">
      <c r="A104" s="91" t="str">
        <f t="shared" si="1"/>
        <v xml:space="preserve"> </v>
      </c>
      <c r="B104" s="142"/>
      <c r="C104" s="143"/>
      <c r="D104" s="144"/>
      <c r="E104" s="149"/>
      <c r="F104" s="240"/>
      <c r="G104" s="148" t="str">
        <f>IF(OR(F104=0,F104="jiné")," ",IF(F104="13a","info o cenách CK",VLOOKUP(F104,'Pokyny k vyplnění'!B$14:D$22,3)))</f>
        <v xml:space="preserve"> </v>
      </c>
      <c r="H104" s="131"/>
      <c r="I104" s="241"/>
      <c r="J104" s="148" t="str">
        <f>IF(I104=0," ",VLOOKUP(I104,'Pokyny k vyplnění'!$B$23:$D$35,3))</f>
        <v xml:space="preserve"> </v>
      </c>
      <c r="K104" s="238"/>
      <c r="L104" s="206"/>
      <c r="M104" s="153"/>
      <c r="N104" s="207"/>
      <c r="O104" s="205"/>
      <c r="P104" s="132"/>
      <c r="Q104" s="132"/>
      <c r="R104" s="134"/>
      <c r="S104" s="135"/>
      <c r="T104" s="135"/>
      <c r="U104" s="133"/>
      <c r="V104" s="154"/>
      <c r="W104" s="136"/>
      <c r="X104" s="208"/>
      <c r="Y104" s="242"/>
      <c r="Z104" s="137"/>
      <c r="AA104" s="209"/>
      <c r="AB104" s="219"/>
    </row>
    <row r="105" spans="1:28" ht="12.75">
      <c r="A105" s="91" t="str">
        <f t="shared" si="1"/>
        <v xml:space="preserve"> </v>
      </c>
      <c r="B105" s="142"/>
      <c r="C105" s="143"/>
      <c r="D105" s="144"/>
      <c r="E105" s="149"/>
      <c r="F105" s="240"/>
      <c r="G105" s="148" t="str">
        <f>IF(OR(F105=0,F105="jiné")," ",IF(F105="13a","info o cenách CK",VLOOKUP(F105,'Pokyny k vyplnění'!B$14:D$22,3)))</f>
        <v xml:space="preserve"> </v>
      </c>
      <c r="H105" s="131"/>
      <c r="I105" s="241"/>
      <c r="J105" s="148" t="str">
        <f>IF(I105=0," ",VLOOKUP(I105,'Pokyny k vyplnění'!$B$23:$D$35,3))</f>
        <v xml:space="preserve"> </v>
      </c>
      <c r="K105" s="238"/>
      <c r="L105" s="206"/>
      <c r="M105" s="153"/>
      <c r="N105" s="207"/>
      <c r="O105" s="205"/>
      <c r="P105" s="132"/>
      <c r="Q105" s="132"/>
      <c r="R105" s="134"/>
      <c r="S105" s="135"/>
      <c r="T105" s="135"/>
      <c r="U105" s="133"/>
      <c r="V105" s="154"/>
      <c r="W105" s="136"/>
      <c r="X105" s="208"/>
      <c r="Y105" s="242"/>
      <c r="Z105" s="137"/>
      <c r="AA105" s="209"/>
      <c r="AB105" s="219"/>
    </row>
    <row r="106" spans="1:28" ht="12.75">
      <c r="A106" s="91" t="str">
        <f t="shared" si="1"/>
        <v xml:space="preserve"> </v>
      </c>
      <c r="B106" s="142"/>
      <c r="C106" s="143"/>
      <c r="D106" s="144"/>
      <c r="E106" s="149"/>
      <c r="F106" s="240"/>
      <c r="G106" s="148" t="str">
        <f>IF(OR(F106=0,F106="jiné")," ",IF(F106="13a","info o cenách CK",VLOOKUP(F106,'Pokyny k vyplnění'!B$14:D$22,3)))</f>
        <v xml:space="preserve"> </v>
      </c>
      <c r="H106" s="131"/>
      <c r="I106" s="241"/>
      <c r="J106" s="148" t="str">
        <f>IF(I106=0," ",VLOOKUP(I106,'Pokyny k vyplnění'!$B$23:$D$35,3))</f>
        <v xml:space="preserve"> </v>
      </c>
      <c r="K106" s="238"/>
      <c r="L106" s="206"/>
      <c r="M106" s="153"/>
      <c r="N106" s="207"/>
      <c r="O106" s="205"/>
      <c r="P106" s="132"/>
      <c r="Q106" s="132"/>
      <c r="R106" s="134"/>
      <c r="S106" s="135"/>
      <c r="T106" s="135"/>
      <c r="U106" s="133"/>
      <c r="V106" s="154"/>
      <c r="W106" s="136"/>
      <c r="X106" s="208"/>
      <c r="Y106" s="242"/>
      <c r="Z106" s="137"/>
      <c r="AA106" s="209"/>
      <c r="AB106" s="219"/>
    </row>
    <row r="107" spans="1:28" ht="12.75">
      <c r="A107" s="91" t="str">
        <f t="shared" si="1"/>
        <v xml:space="preserve"> </v>
      </c>
      <c r="B107" s="142"/>
      <c r="C107" s="143"/>
      <c r="D107" s="144"/>
      <c r="E107" s="149"/>
      <c r="F107" s="240"/>
      <c r="G107" s="148" t="str">
        <f>IF(OR(F107=0,F107="jiné")," ",IF(F107="13a","info o cenách CK",VLOOKUP(F107,'Pokyny k vyplnění'!B$14:D$22,3)))</f>
        <v xml:space="preserve"> </v>
      </c>
      <c r="H107" s="131"/>
      <c r="I107" s="241"/>
      <c r="J107" s="148" t="str">
        <f>IF(I107=0," ",VLOOKUP(I107,'Pokyny k vyplnění'!$B$23:$D$35,3))</f>
        <v xml:space="preserve"> </v>
      </c>
      <c r="K107" s="238"/>
      <c r="L107" s="206"/>
      <c r="M107" s="153"/>
      <c r="N107" s="207"/>
      <c r="O107" s="205"/>
      <c r="P107" s="132"/>
      <c r="Q107" s="132"/>
      <c r="R107" s="134"/>
      <c r="S107" s="135"/>
      <c r="T107" s="135"/>
      <c r="U107" s="133"/>
      <c r="V107" s="154"/>
      <c r="W107" s="136"/>
      <c r="X107" s="208"/>
      <c r="Y107" s="242"/>
      <c r="Z107" s="137"/>
      <c r="AA107" s="209"/>
      <c r="AB107" s="219"/>
    </row>
    <row r="108" spans="1:28" ht="12.75">
      <c r="A108" s="91" t="str">
        <f t="shared" si="1"/>
        <v xml:space="preserve"> </v>
      </c>
      <c r="B108" s="142"/>
      <c r="C108" s="143"/>
      <c r="D108" s="144"/>
      <c r="E108" s="149"/>
      <c r="F108" s="240"/>
      <c r="G108" s="148" t="str">
        <f>IF(OR(F108=0,F108="jiné")," ",IF(F108="13a","info o cenách CK",VLOOKUP(F108,'Pokyny k vyplnění'!B$14:D$22,3)))</f>
        <v xml:space="preserve"> </v>
      </c>
      <c r="H108" s="131"/>
      <c r="I108" s="241"/>
      <c r="J108" s="148" t="str">
        <f>IF(I108=0," ",VLOOKUP(I108,'Pokyny k vyplnění'!$B$23:$D$35,3))</f>
        <v xml:space="preserve"> </v>
      </c>
      <c r="K108" s="238"/>
      <c r="L108" s="206"/>
      <c r="M108" s="153"/>
      <c r="N108" s="207"/>
      <c r="O108" s="205"/>
      <c r="P108" s="132"/>
      <c r="Q108" s="132"/>
      <c r="R108" s="134"/>
      <c r="S108" s="135"/>
      <c r="T108" s="135"/>
      <c r="U108" s="133"/>
      <c r="V108" s="154"/>
      <c r="W108" s="136"/>
      <c r="X108" s="208"/>
      <c r="Y108" s="242"/>
      <c r="Z108" s="137"/>
      <c r="AA108" s="209"/>
      <c r="AB108" s="219"/>
    </row>
    <row r="109" spans="1:28" ht="12.75">
      <c r="A109" s="91" t="str">
        <f t="shared" si="1"/>
        <v xml:space="preserve"> </v>
      </c>
      <c r="B109" s="142"/>
      <c r="C109" s="143"/>
      <c r="D109" s="144"/>
      <c r="E109" s="149"/>
      <c r="F109" s="240"/>
      <c r="G109" s="148" t="str">
        <f>IF(OR(F109=0,F109="jiné")," ",IF(F109="13a","info o cenách CK",VLOOKUP(F109,'Pokyny k vyplnění'!B$14:D$22,3)))</f>
        <v xml:space="preserve"> </v>
      </c>
      <c r="H109" s="131"/>
      <c r="I109" s="241"/>
      <c r="J109" s="148" t="str">
        <f>IF(I109=0," ",VLOOKUP(I109,'Pokyny k vyplnění'!$B$23:$D$35,3))</f>
        <v xml:space="preserve"> </v>
      </c>
      <c r="K109" s="238"/>
      <c r="L109" s="206"/>
      <c r="M109" s="153"/>
      <c r="N109" s="207"/>
      <c r="O109" s="205"/>
      <c r="P109" s="132"/>
      <c r="Q109" s="132"/>
      <c r="R109" s="134"/>
      <c r="S109" s="135"/>
      <c r="T109" s="135"/>
      <c r="U109" s="133"/>
      <c r="V109" s="154"/>
      <c r="W109" s="136"/>
      <c r="X109" s="208"/>
      <c r="Y109" s="242"/>
      <c r="Z109" s="137"/>
      <c r="AA109" s="209"/>
      <c r="AB109" s="219"/>
    </row>
    <row r="110" spans="1:28" ht="12.75">
      <c r="A110" s="91" t="str">
        <f t="shared" si="1"/>
        <v xml:space="preserve"> </v>
      </c>
      <c r="B110" s="142"/>
      <c r="C110" s="143"/>
      <c r="D110" s="144"/>
      <c r="E110" s="149"/>
      <c r="F110" s="240"/>
      <c r="G110" s="148" t="str">
        <f>IF(OR(F110=0,F110="jiné")," ",IF(F110="13a","info o cenách CK",VLOOKUP(F110,'Pokyny k vyplnění'!B$14:D$22,3)))</f>
        <v xml:space="preserve"> </v>
      </c>
      <c r="H110" s="131"/>
      <c r="I110" s="241"/>
      <c r="J110" s="148" t="str">
        <f>IF(I110=0," ",VLOOKUP(I110,'Pokyny k vyplnění'!$B$23:$D$35,3))</f>
        <v xml:space="preserve"> </v>
      </c>
      <c r="K110" s="238"/>
      <c r="L110" s="206"/>
      <c r="M110" s="153"/>
      <c r="N110" s="207"/>
      <c r="O110" s="205"/>
      <c r="P110" s="132"/>
      <c r="Q110" s="132"/>
      <c r="R110" s="134"/>
      <c r="S110" s="135"/>
      <c r="T110" s="135"/>
      <c r="U110" s="133"/>
      <c r="V110" s="154"/>
      <c r="W110" s="136"/>
      <c r="X110" s="208"/>
      <c r="Y110" s="242"/>
      <c r="Z110" s="137"/>
      <c r="AA110" s="209"/>
      <c r="AB110" s="219"/>
    </row>
    <row r="111" spans="1:28" ht="12.75">
      <c r="A111" s="91" t="str">
        <f t="shared" si="1"/>
        <v xml:space="preserve"> </v>
      </c>
      <c r="B111" s="142"/>
      <c r="C111" s="143"/>
      <c r="D111" s="144"/>
      <c r="E111" s="149"/>
      <c r="F111" s="240"/>
      <c r="G111" s="148" t="str">
        <f>IF(OR(F111=0,F111="jiné")," ",IF(F111="13a","info o cenách CK",VLOOKUP(F111,'Pokyny k vyplnění'!B$14:D$22,3)))</f>
        <v xml:space="preserve"> </v>
      </c>
      <c r="H111" s="131"/>
      <c r="I111" s="241"/>
      <c r="J111" s="148" t="str">
        <f>IF(I111=0," ",VLOOKUP(I111,'Pokyny k vyplnění'!$B$23:$D$35,3))</f>
        <v xml:space="preserve"> </v>
      </c>
      <c r="K111" s="238"/>
      <c r="L111" s="206"/>
      <c r="M111" s="153"/>
      <c r="N111" s="207"/>
      <c r="O111" s="205"/>
      <c r="P111" s="132"/>
      <c r="Q111" s="132"/>
      <c r="R111" s="134"/>
      <c r="S111" s="135"/>
      <c r="T111" s="135"/>
      <c r="U111" s="133"/>
      <c r="V111" s="154"/>
      <c r="W111" s="136"/>
      <c r="X111" s="208"/>
      <c r="Y111" s="242"/>
      <c r="Z111" s="137"/>
      <c r="AA111" s="209"/>
      <c r="AB111" s="219"/>
    </row>
    <row r="112" spans="1:28" ht="12.75">
      <c r="A112" s="91" t="str">
        <f t="shared" si="1"/>
        <v xml:space="preserve"> </v>
      </c>
      <c r="B112" s="142"/>
      <c r="C112" s="143"/>
      <c r="D112" s="144"/>
      <c r="E112" s="149"/>
      <c r="F112" s="240"/>
      <c r="G112" s="148" t="str">
        <f>IF(OR(F112=0,F112="jiné")," ",IF(F112="13a","info o cenách CK",VLOOKUP(F112,'Pokyny k vyplnění'!B$14:D$22,3)))</f>
        <v xml:space="preserve"> </v>
      </c>
      <c r="H112" s="131"/>
      <c r="I112" s="241"/>
      <c r="J112" s="148" t="str">
        <f>IF(I112=0," ",VLOOKUP(I112,'Pokyny k vyplnění'!$B$23:$D$35,3))</f>
        <v xml:space="preserve"> </v>
      </c>
      <c r="K112" s="238"/>
      <c r="L112" s="206"/>
      <c r="M112" s="153"/>
      <c r="N112" s="207"/>
      <c r="O112" s="205"/>
      <c r="P112" s="132"/>
      <c r="Q112" s="132"/>
      <c r="R112" s="134"/>
      <c r="S112" s="135"/>
      <c r="T112" s="135"/>
      <c r="U112" s="133"/>
      <c r="V112" s="154"/>
      <c r="W112" s="136"/>
      <c r="X112" s="208"/>
      <c r="Y112" s="242"/>
      <c r="Z112" s="137"/>
      <c r="AA112" s="209"/>
      <c r="AB112" s="219"/>
    </row>
    <row r="113" spans="1:28" ht="12.75">
      <c r="A113" s="91" t="str">
        <f t="shared" si="1"/>
        <v xml:space="preserve"> </v>
      </c>
      <c r="B113" s="142"/>
      <c r="C113" s="143"/>
      <c r="D113" s="144"/>
      <c r="E113" s="149"/>
      <c r="F113" s="240"/>
      <c r="G113" s="148" t="str">
        <f>IF(OR(F113=0,F113="jiné")," ",IF(F113="13a","info o cenách CK",VLOOKUP(F113,'Pokyny k vyplnění'!B$14:D$22,3)))</f>
        <v xml:space="preserve"> </v>
      </c>
      <c r="H113" s="131"/>
      <c r="I113" s="241"/>
      <c r="J113" s="148" t="str">
        <f>IF(I113=0," ",VLOOKUP(I113,'Pokyny k vyplnění'!$B$23:$D$35,3))</f>
        <v xml:space="preserve"> </v>
      </c>
      <c r="K113" s="238"/>
      <c r="L113" s="206"/>
      <c r="M113" s="153"/>
      <c r="N113" s="207"/>
      <c r="O113" s="205"/>
      <c r="P113" s="132"/>
      <c r="Q113" s="132"/>
      <c r="R113" s="134"/>
      <c r="S113" s="135"/>
      <c r="T113" s="135"/>
      <c r="U113" s="133"/>
      <c r="V113" s="154"/>
      <c r="W113" s="136"/>
      <c r="X113" s="208"/>
      <c r="Y113" s="242"/>
      <c r="Z113" s="137"/>
      <c r="AA113" s="209"/>
      <c r="AB113" s="219"/>
    </row>
    <row r="114" spans="1:28" ht="12.75">
      <c r="A114" s="91" t="str">
        <f t="shared" si="1"/>
        <v xml:space="preserve"> </v>
      </c>
      <c r="B114" s="142"/>
      <c r="C114" s="143"/>
      <c r="D114" s="144"/>
      <c r="E114" s="149"/>
      <c r="F114" s="240"/>
      <c r="G114" s="148" t="str">
        <f>IF(OR(F114=0,F114="jiné")," ",IF(F114="13a","info o cenách CK",VLOOKUP(F114,'Pokyny k vyplnění'!B$14:D$22,3)))</f>
        <v xml:space="preserve"> </v>
      </c>
      <c r="H114" s="131"/>
      <c r="I114" s="241"/>
      <c r="J114" s="148" t="str">
        <f>IF(I114=0," ",VLOOKUP(I114,'Pokyny k vyplnění'!$B$23:$D$35,3))</f>
        <v xml:space="preserve"> </v>
      </c>
      <c r="K114" s="238"/>
      <c r="L114" s="206"/>
      <c r="M114" s="153"/>
      <c r="N114" s="207"/>
      <c r="O114" s="205"/>
      <c r="P114" s="132"/>
      <c r="Q114" s="132"/>
      <c r="R114" s="134"/>
      <c r="S114" s="135"/>
      <c r="T114" s="135"/>
      <c r="U114" s="133"/>
      <c r="V114" s="154"/>
      <c r="W114" s="136"/>
      <c r="X114" s="208"/>
      <c r="Y114" s="242"/>
      <c r="Z114" s="137"/>
      <c r="AA114" s="209"/>
      <c r="AB114" s="219"/>
    </row>
    <row r="115" spans="1:28" ht="12.75">
      <c r="A115" s="91" t="str">
        <f t="shared" si="1"/>
        <v xml:space="preserve"> </v>
      </c>
      <c r="B115" s="142"/>
      <c r="C115" s="143"/>
      <c r="D115" s="144"/>
      <c r="E115" s="149"/>
      <c r="F115" s="240"/>
      <c r="G115" s="148" t="str">
        <f>IF(OR(F115=0,F115="jiné")," ",IF(F115="13a","info o cenách CK",VLOOKUP(F115,'Pokyny k vyplnění'!B$14:D$22,3)))</f>
        <v xml:space="preserve"> </v>
      </c>
      <c r="H115" s="131"/>
      <c r="I115" s="241"/>
      <c r="J115" s="148" t="str">
        <f>IF(I115=0," ",VLOOKUP(I115,'Pokyny k vyplnění'!$B$23:$D$35,3))</f>
        <v xml:space="preserve"> </v>
      </c>
      <c r="K115" s="238"/>
      <c r="L115" s="206"/>
      <c r="M115" s="153"/>
      <c r="N115" s="207"/>
      <c r="O115" s="205"/>
      <c r="P115" s="132"/>
      <c r="Q115" s="132"/>
      <c r="R115" s="134"/>
      <c r="S115" s="135"/>
      <c r="T115" s="135"/>
      <c r="U115" s="133"/>
      <c r="V115" s="154"/>
      <c r="W115" s="136"/>
      <c r="X115" s="208"/>
      <c r="Y115" s="242"/>
      <c r="Z115" s="137"/>
      <c r="AA115" s="209"/>
      <c r="AB115" s="219"/>
    </row>
    <row r="116" spans="1:28" ht="12.75">
      <c r="A116" s="91" t="str">
        <f t="shared" si="1"/>
        <v xml:space="preserve"> </v>
      </c>
      <c r="B116" s="142"/>
      <c r="C116" s="143"/>
      <c r="D116" s="144"/>
      <c r="E116" s="149"/>
      <c r="F116" s="240"/>
      <c r="G116" s="148" t="str">
        <f>IF(OR(F116=0,F116="jiné")," ",IF(F116="13a","info o cenách CK",VLOOKUP(F116,'Pokyny k vyplnění'!B$14:D$22,3)))</f>
        <v xml:space="preserve"> </v>
      </c>
      <c r="H116" s="131"/>
      <c r="I116" s="241"/>
      <c r="J116" s="148" t="str">
        <f>IF(I116=0," ",VLOOKUP(I116,'Pokyny k vyplnění'!$B$23:$D$35,3))</f>
        <v xml:space="preserve"> </v>
      </c>
      <c r="K116" s="238"/>
      <c r="L116" s="206"/>
      <c r="M116" s="153"/>
      <c r="N116" s="207"/>
      <c r="O116" s="205"/>
      <c r="P116" s="132"/>
      <c r="Q116" s="132"/>
      <c r="R116" s="134"/>
      <c r="S116" s="135"/>
      <c r="T116" s="135"/>
      <c r="U116" s="133"/>
      <c r="V116" s="154"/>
      <c r="W116" s="136"/>
      <c r="X116" s="208"/>
      <c r="Y116" s="242"/>
      <c r="Z116" s="137"/>
      <c r="AA116" s="209"/>
      <c r="AB116" s="219"/>
    </row>
    <row r="117" spans="1:28" ht="12.75">
      <c r="A117" s="91" t="str">
        <f t="shared" si="1"/>
        <v xml:space="preserve"> </v>
      </c>
      <c r="B117" s="142"/>
      <c r="C117" s="143"/>
      <c r="D117" s="144"/>
      <c r="E117" s="149"/>
      <c r="F117" s="240"/>
      <c r="G117" s="148" t="str">
        <f>IF(OR(F117=0,F117="jiné")," ",IF(F117="13a","info o cenách CK",VLOOKUP(F117,'Pokyny k vyplnění'!B$14:D$22,3)))</f>
        <v xml:space="preserve"> </v>
      </c>
      <c r="H117" s="131"/>
      <c r="I117" s="241"/>
      <c r="J117" s="148" t="str">
        <f>IF(I117=0," ",VLOOKUP(I117,'Pokyny k vyplnění'!$B$23:$D$35,3))</f>
        <v xml:space="preserve"> </v>
      </c>
      <c r="K117" s="238"/>
      <c r="L117" s="206"/>
      <c r="M117" s="153"/>
      <c r="N117" s="207"/>
      <c r="O117" s="205"/>
      <c r="P117" s="132"/>
      <c r="Q117" s="132"/>
      <c r="R117" s="134"/>
      <c r="S117" s="135"/>
      <c r="T117" s="135"/>
      <c r="U117" s="133"/>
      <c r="V117" s="154"/>
      <c r="W117" s="136"/>
      <c r="X117" s="208"/>
      <c r="Y117" s="242"/>
      <c r="Z117" s="137"/>
      <c r="AA117" s="209"/>
      <c r="AB117" s="219"/>
    </row>
    <row r="118" spans="1:28" ht="12.75">
      <c r="A118" s="91" t="str">
        <f t="shared" si="1"/>
        <v xml:space="preserve"> </v>
      </c>
      <c r="B118" s="142"/>
      <c r="C118" s="143"/>
      <c r="D118" s="144"/>
      <c r="E118" s="149"/>
      <c r="F118" s="240"/>
      <c r="G118" s="148" t="str">
        <f>IF(OR(F118=0,F118="jiné")," ",IF(F118="13a","info o cenách CK",VLOOKUP(F118,'Pokyny k vyplnění'!B$14:D$22,3)))</f>
        <v xml:space="preserve"> </v>
      </c>
      <c r="H118" s="131"/>
      <c r="I118" s="241"/>
      <c r="J118" s="148" t="str">
        <f>IF(I118=0," ",VLOOKUP(I118,'Pokyny k vyplnění'!$B$23:$D$35,3))</f>
        <v xml:space="preserve"> </v>
      </c>
      <c r="K118" s="238"/>
      <c r="L118" s="206"/>
      <c r="M118" s="153"/>
      <c r="N118" s="207"/>
      <c r="O118" s="205"/>
      <c r="P118" s="132"/>
      <c r="Q118" s="132"/>
      <c r="R118" s="134"/>
      <c r="S118" s="135"/>
      <c r="T118" s="135"/>
      <c r="U118" s="133"/>
      <c r="V118" s="154"/>
      <c r="W118" s="136"/>
      <c r="X118" s="208"/>
      <c r="Y118" s="242"/>
      <c r="Z118" s="137"/>
      <c r="AA118" s="209"/>
      <c r="AB118" s="219"/>
    </row>
    <row r="119" spans="1:28" ht="12.75">
      <c r="A119" s="91" t="str">
        <f t="shared" si="1"/>
        <v xml:space="preserve"> </v>
      </c>
      <c r="B119" s="142"/>
      <c r="C119" s="143"/>
      <c r="D119" s="144"/>
      <c r="E119" s="149"/>
      <c r="F119" s="240"/>
      <c r="G119" s="148" t="str">
        <f>IF(OR(F119=0,F119="jiné")," ",IF(F119="13a","info o cenách CK",VLOOKUP(F119,'Pokyny k vyplnění'!B$14:D$22,3)))</f>
        <v xml:space="preserve"> </v>
      </c>
      <c r="H119" s="131"/>
      <c r="I119" s="241"/>
      <c r="J119" s="148" t="str">
        <f>IF(I119=0," ",VLOOKUP(I119,'Pokyny k vyplnění'!$B$23:$D$35,3))</f>
        <v xml:space="preserve"> </v>
      </c>
      <c r="K119" s="238"/>
      <c r="L119" s="206"/>
      <c r="M119" s="153"/>
      <c r="N119" s="207"/>
      <c r="O119" s="205"/>
      <c r="P119" s="132"/>
      <c r="Q119" s="132"/>
      <c r="R119" s="134"/>
      <c r="S119" s="135"/>
      <c r="T119" s="135"/>
      <c r="U119" s="133"/>
      <c r="V119" s="154"/>
      <c r="W119" s="136"/>
      <c r="X119" s="208"/>
      <c r="Y119" s="242"/>
      <c r="Z119" s="137"/>
      <c r="AA119" s="209"/>
      <c r="AB119" s="219"/>
    </row>
    <row r="120" spans="1:28" ht="12.75">
      <c r="A120" s="91" t="str">
        <f t="shared" si="1"/>
        <v xml:space="preserve"> </v>
      </c>
      <c r="B120" s="142"/>
      <c r="C120" s="143"/>
      <c r="D120" s="144"/>
      <c r="E120" s="149"/>
      <c r="F120" s="240"/>
      <c r="G120" s="148" t="str">
        <f>IF(OR(F120=0,F120="jiné")," ",IF(F120="13a","info o cenách CK",VLOOKUP(F120,'Pokyny k vyplnění'!B$14:D$22,3)))</f>
        <v xml:space="preserve"> </v>
      </c>
      <c r="H120" s="131"/>
      <c r="I120" s="241"/>
      <c r="J120" s="148" t="str">
        <f>IF(I120=0," ",VLOOKUP(I120,'Pokyny k vyplnění'!$B$23:$D$35,3))</f>
        <v xml:space="preserve"> </v>
      </c>
      <c r="K120" s="238"/>
      <c r="L120" s="206"/>
      <c r="M120" s="153"/>
      <c r="N120" s="207"/>
      <c r="O120" s="205"/>
      <c r="P120" s="132"/>
      <c r="Q120" s="132"/>
      <c r="R120" s="134"/>
      <c r="S120" s="135"/>
      <c r="T120" s="135"/>
      <c r="U120" s="133"/>
      <c r="V120" s="154"/>
      <c r="W120" s="136"/>
      <c r="X120" s="208"/>
      <c r="Y120" s="242"/>
      <c r="Z120" s="137"/>
      <c r="AA120" s="209"/>
      <c r="AB120" s="219"/>
    </row>
    <row r="121" spans="1:28" ht="12.75">
      <c r="A121" s="91" t="str">
        <f t="shared" si="1"/>
        <v xml:space="preserve"> </v>
      </c>
      <c r="B121" s="142"/>
      <c r="C121" s="143"/>
      <c r="D121" s="144"/>
      <c r="E121" s="149"/>
      <c r="F121" s="240"/>
      <c r="G121" s="148" t="str">
        <f>IF(OR(F121=0,F121="jiné")," ",IF(F121="13a","info o cenách CK",VLOOKUP(F121,'Pokyny k vyplnění'!B$14:D$22,3)))</f>
        <v xml:space="preserve"> </v>
      </c>
      <c r="H121" s="131"/>
      <c r="I121" s="241"/>
      <c r="J121" s="148" t="str">
        <f>IF(I121=0," ",VLOOKUP(I121,'Pokyny k vyplnění'!$B$23:$D$35,3))</f>
        <v xml:space="preserve"> </v>
      </c>
      <c r="K121" s="238"/>
      <c r="L121" s="206"/>
      <c r="M121" s="153"/>
      <c r="N121" s="207"/>
      <c r="O121" s="205"/>
      <c r="P121" s="132"/>
      <c r="Q121" s="132"/>
      <c r="R121" s="134"/>
      <c r="S121" s="135"/>
      <c r="T121" s="135"/>
      <c r="U121" s="133"/>
      <c r="V121" s="154"/>
      <c r="W121" s="136"/>
      <c r="X121" s="208"/>
      <c r="Y121" s="242"/>
      <c r="Z121" s="137"/>
      <c r="AA121" s="209"/>
      <c r="AB121" s="219"/>
    </row>
    <row r="122" spans="1:28" ht="12.75">
      <c r="A122" s="91" t="str">
        <f t="shared" si="1"/>
        <v xml:space="preserve"> </v>
      </c>
      <c r="B122" s="142"/>
      <c r="C122" s="143"/>
      <c r="D122" s="144"/>
      <c r="E122" s="149"/>
      <c r="F122" s="240"/>
      <c r="G122" s="148" t="str">
        <f>IF(OR(F122=0,F122="jiné")," ",IF(F122="13a","info o cenách CK",VLOOKUP(F122,'Pokyny k vyplnění'!B$14:D$22,3)))</f>
        <v xml:space="preserve"> </v>
      </c>
      <c r="H122" s="131"/>
      <c r="I122" s="241"/>
      <c r="J122" s="148" t="str">
        <f>IF(I122=0," ",VLOOKUP(I122,'Pokyny k vyplnění'!$B$23:$D$35,3))</f>
        <v xml:space="preserve"> </v>
      </c>
      <c r="K122" s="238"/>
      <c r="L122" s="206"/>
      <c r="M122" s="153"/>
      <c r="N122" s="207"/>
      <c r="O122" s="205"/>
      <c r="P122" s="132"/>
      <c r="Q122" s="132"/>
      <c r="R122" s="134"/>
      <c r="S122" s="135"/>
      <c r="T122" s="135"/>
      <c r="U122" s="133"/>
      <c r="V122" s="154"/>
      <c r="W122" s="136"/>
      <c r="X122" s="208"/>
      <c r="Y122" s="242"/>
      <c r="Z122" s="137"/>
      <c r="AA122" s="209"/>
      <c r="AB122" s="219"/>
    </row>
    <row r="123" spans="1:28" ht="12.75">
      <c r="A123" s="91" t="str">
        <f t="shared" si="1"/>
        <v xml:space="preserve"> </v>
      </c>
      <c r="B123" s="142"/>
      <c r="C123" s="143"/>
      <c r="D123" s="144"/>
      <c r="E123" s="149"/>
      <c r="F123" s="240"/>
      <c r="G123" s="148" t="str">
        <f>IF(OR(F123=0,F123="jiné")," ",IF(F123="13a","info o cenách CK",VLOOKUP(F123,'Pokyny k vyplnění'!B$14:D$22,3)))</f>
        <v xml:space="preserve"> </v>
      </c>
      <c r="H123" s="131"/>
      <c r="I123" s="241"/>
      <c r="J123" s="148" t="str">
        <f>IF(I123=0," ",VLOOKUP(I123,'Pokyny k vyplnění'!$B$23:$D$35,3))</f>
        <v xml:space="preserve"> </v>
      </c>
      <c r="K123" s="238"/>
      <c r="L123" s="206"/>
      <c r="M123" s="153"/>
      <c r="N123" s="207"/>
      <c r="O123" s="205"/>
      <c r="P123" s="132"/>
      <c r="Q123" s="132"/>
      <c r="R123" s="134"/>
      <c r="S123" s="135"/>
      <c r="T123" s="135"/>
      <c r="U123" s="133"/>
      <c r="V123" s="154"/>
      <c r="W123" s="136"/>
      <c r="X123" s="208"/>
      <c r="Y123" s="242"/>
      <c r="Z123" s="137"/>
      <c r="AA123" s="209"/>
      <c r="AB123" s="219"/>
    </row>
    <row r="124" spans="1:28" ht="12.75">
      <c r="A124" s="91" t="str">
        <f t="shared" si="1"/>
        <v xml:space="preserve"> </v>
      </c>
      <c r="B124" s="142"/>
      <c r="C124" s="143"/>
      <c r="D124" s="144"/>
      <c r="E124" s="149"/>
      <c r="F124" s="240"/>
      <c r="G124" s="148" t="str">
        <f>IF(OR(F124=0,F124="jiné")," ",IF(F124="13a","info o cenách CK",VLOOKUP(F124,'Pokyny k vyplnění'!B$14:D$22,3)))</f>
        <v xml:space="preserve"> </v>
      </c>
      <c r="H124" s="131"/>
      <c r="I124" s="241"/>
      <c r="J124" s="148" t="str">
        <f>IF(I124=0," ",VLOOKUP(I124,'Pokyny k vyplnění'!$B$23:$D$35,3))</f>
        <v xml:space="preserve"> </v>
      </c>
      <c r="K124" s="238"/>
      <c r="L124" s="206"/>
      <c r="M124" s="153"/>
      <c r="N124" s="207"/>
      <c r="O124" s="205"/>
      <c r="P124" s="132"/>
      <c r="Q124" s="132"/>
      <c r="R124" s="134"/>
      <c r="S124" s="135"/>
      <c r="T124" s="135"/>
      <c r="U124" s="133"/>
      <c r="V124" s="154"/>
      <c r="W124" s="136"/>
      <c r="X124" s="208"/>
      <c r="Y124" s="242"/>
      <c r="Z124" s="137"/>
      <c r="AA124" s="209"/>
      <c r="AB124" s="219"/>
    </row>
    <row r="125" spans="1:28" ht="12.75">
      <c r="A125" s="91" t="str">
        <f t="shared" si="1"/>
        <v xml:space="preserve"> </v>
      </c>
      <c r="B125" s="142"/>
      <c r="C125" s="143"/>
      <c r="D125" s="144"/>
      <c r="E125" s="149"/>
      <c r="F125" s="240"/>
      <c r="G125" s="148" t="str">
        <f>IF(OR(F125=0,F125="jiné")," ",IF(F125="13a","info o cenách CK",VLOOKUP(F125,'Pokyny k vyplnění'!B$14:D$22,3)))</f>
        <v xml:space="preserve"> </v>
      </c>
      <c r="H125" s="131"/>
      <c r="I125" s="241"/>
      <c r="J125" s="148" t="str">
        <f>IF(I125=0," ",VLOOKUP(I125,'Pokyny k vyplnění'!$B$23:$D$35,3))</f>
        <v xml:space="preserve"> </v>
      </c>
      <c r="K125" s="238"/>
      <c r="L125" s="206"/>
      <c r="M125" s="153"/>
      <c r="N125" s="207"/>
      <c r="O125" s="205"/>
      <c r="P125" s="132"/>
      <c r="Q125" s="132"/>
      <c r="R125" s="134"/>
      <c r="S125" s="135"/>
      <c r="T125" s="135"/>
      <c r="U125" s="133"/>
      <c r="V125" s="154"/>
      <c r="W125" s="136"/>
      <c r="X125" s="208"/>
      <c r="Y125" s="242"/>
      <c r="Z125" s="137"/>
      <c r="AA125" s="209"/>
      <c r="AB125" s="219"/>
    </row>
    <row r="126" spans="1:28" ht="12.75">
      <c r="A126" s="91" t="str">
        <f t="shared" si="1"/>
        <v xml:space="preserve"> </v>
      </c>
      <c r="B126" s="142"/>
      <c r="C126" s="143"/>
      <c r="D126" s="144"/>
      <c r="E126" s="149"/>
      <c r="F126" s="240"/>
      <c r="G126" s="148" t="str">
        <f>IF(OR(F126=0,F126="jiné")," ",IF(F126="13a","info o cenách CK",VLOOKUP(F126,'Pokyny k vyplnění'!B$14:D$22,3)))</f>
        <v xml:space="preserve"> </v>
      </c>
      <c r="H126" s="131"/>
      <c r="I126" s="241"/>
      <c r="J126" s="148" t="str">
        <f>IF(I126=0," ",VLOOKUP(I126,'Pokyny k vyplnění'!$B$23:$D$35,3))</f>
        <v xml:space="preserve"> </v>
      </c>
      <c r="K126" s="238"/>
      <c r="L126" s="206"/>
      <c r="M126" s="153"/>
      <c r="N126" s="207"/>
      <c r="O126" s="205"/>
      <c r="P126" s="132"/>
      <c r="Q126" s="132"/>
      <c r="R126" s="134"/>
      <c r="S126" s="135"/>
      <c r="T126" s="135"/>
      <c r="U126" s="133"/>
      <c r="V126" s="154"/>
      <c r="W126" s="136"/>
      <c r="X126" s="208"/>
      <c r="Y126" s="242"/>
      <c r="Z126" s="137"/>
      <c r="AA126" s="209"/>
      <c r="AB126" s="219"/>
    </row>
    <row r="127" spans="1:28" ht="12.75">
      <c r="A127" s="91" t="str">
        <f t="shared" si="1"/>
        <v xml:space="preserve"> </v>
      </c>
      <c r="B127" s="142"/>
      <c r="C127" s="143"/>
      <c r="D127" s="144"/>
      <c r="E127" s="149"/>
      <c r="F127" s="240"/>
      <c r="G127" s="148" t="str">
        <f>IF(OR(F127=0,F127="jiné")," ",IF(F127="13a","info o cenách CK",VLOOKUP(F127,'Pokyny k vyplnění'!B$14:D$22,3)))</f>
        <v xml:space="preserve"> </v>
      </c>
      <c r="H127" s="131"/>
      <c r="I127" s="241"/>
      <c r="J127" s="148" t="str">
        <f>IF(I127=0," ",VLOOKUP(I127,'Pokyny k vyplnění'!$B$23:$D$35,3))</f>
        <v xml:space="preserve"> </v>
      </c>
      <c r="K127" s="238"/>
      <c r="L127" s="206"/>
      <c r="M127" s="153"/>
      <c r="N127" s="207"/>
      <c r="O127" s="205"/>
      <c r="P127" s="132"/>
      <c r="Q127" s="132"/>
      <c r="R127" s="134"/>
      <c r="S127" s="135"/>
      <c r="T127" s="135"/>
      <c r="U127" s="133"/>
      <c r="V127" s="154"/>
      <c r="W127" s="136"/>
      <c r="X127" s="208"/>
      <c r="Y127" s="242"/>
      <c r="Z127" s="137"/>
      <c r="AA127" s="209"/>
      <c r="AB127" s="219"/>
    </row>
    <row r="128" spans="1:28" ht="12.75">
      <c r="A128" s="91" t="str">
        <f t="shared" si="1"/>
        <v xml:space="preserve"> </v>
      </c>
      <c r="B128" s="142"/>
      <c r="C128" s="143"/>
      <c r="D128" s="144"/>
      <c r="E128" s="149"/>
      <c r="F128" s="240"/>
      <c r="G128" s="148" t="str">
        <f>IF(OR(F128=0,F128="jiné")," ",IF(F128="13a","info o cenách CK",VLOOKUP(F128,'Pokyny k vyplnění'!B$14:D$22,3)))</f>
        <v xml:space="preserve"> </v>
      </c>
      <c r="H128" s="131"/>
      <c r="I128" s="241"/>
      <c r="J128" s="148" t="str">
        <f>IF(I128=0," ",VLOOKUP(I128,'Pokyny k vyplnění'!$B$23:$D$35,3))</f>
        <v xml:space="preserve"> </v>
      </c>
      <c r="K128" s="238"/>
      <c r="L128" s="206"/>
      <c r="M128" s="153"/>
      <c r="N128" s="207"/>
      <c r="O128" s="205"/>
      <c r="P128" s="132"/>
      <c r="Q128" s="132"/>
      <c r="R128" s="134"/>
      <c r="S128" s="135"/>
      <c r="T128" s="135"/>
      <c r="U128" s="133"/>
      <c r="V128" s="154"/>
      <c r="W128" s="136"/>
      <c r="X128" s="208"/>
      <c r="Y128" s="242"/>
      <c r="Z128" s="137"/>
      <c r="AA128" s="209"/>
      <c r="AB128" s="219"/>
    </row>
    <row r="129" spans="1:28" ht="12.75">
      <c r="A129" s="91" t="str">
        <f t="shared" si="1"/>
        <v xml:space="preserve"> </v>
      </c>
      <c r="B129" s="142"/>
      <c r="C129" s="143"/>
      <c r="D129" s="144"/>
      <c r="E129" s="149"/>
      <c r="F129" s="240"/>
      <c r="G129" s="148" t="str">
        <f>IF(OR(F129=0,F129="jiné")," ",IF(F129="13a","info o cenách CK",VLOOKUP(F129,'Pokyny k vyplnění'!B$14:D$22,3)))</f>
        <v xml:space="preserve"> </v>
      </c>
      <c r="H129" s="131"/>
      <c r="I129" s="241"/>
      <c r="J129" s="148" t="str">
        <f>IF(I129=0," ",VLOOKUP(I129,'Pokyny k vyplnění'!$B$23:$D$35,3))</f>
        <v xml:space="preserve"> </v>
      </c>
      <c r="K129" s="238"/>
      <c r="L129" s="206"/>
      <c r="M129" s="153"/>
      <c r="N129" s="207"/>
      <c r="O129" s="205"/>
      <c r="P129" s="132"/>
      <c r="Q129" s="132"/>
      <c r="R129" s="134"/>
      <c r="S129" s="135"/>
      <c r="T129" s="135"/>
      <c r="U129" s="133"/>
      <c r="V129" s="154"/>
      <c r="W129" s="136"/>
      <c r="X129" s="208"/>
      <c r="Y129" s="242"/>
      <c r="Z129" s="137"/>
      <c r="AA129" s="209"/>
      <c r="AB129" s="219"/>
    </row>
    <row r="130" spans="1:28" ht="12.75">
      <c r="A130" s="91" t="str">
        <f t="shared" si="1"/>
        <v xml:space="preserve"> </v>
      </c>
      <c r="B130" s="142"/>
      <c r="C130" s="143"/>
      <c r="D130" s="144"/>
      <c r="E130" s="149"/>
      <c r="F130" s="240"/>
      <c r="G130" s="148" t="str">
        <f>IF(OR(F130=0,F130="jiné")," ",IF(F130="13a","info o cenách CK",VLOOKUP(F130,'Pokyny k vyplnění'!B$14:D$22,3)))</f>
        <v xml:space="preserve"> </v>
      </c>
      <c r="H130" s="131"/>
      <c r="I130" s="241"/>
      <c r="J130" s="148" t="str">
        <f>IF(I130=0," ",VLOOKUP(I130,'Pokyny k vyplnění'!$B$23:$D$35,3))</f>
        <v xml:space="preserve"> </v>
      </c>
      <c r="K130" s="238"/>
      <c r="L130" s="206"/>
      <c r="M130" s="153"/>
      <c r="N130" s="207"/>
      <c r="O130" s="205"/>
      <c r="P130" s="132"/>
      <c r="Q130" s="132"/>
      <c r="R130" s="134"/>
      <c r="S130" s="135"/>
      <c r="T130" s="135"/>
      <c r="U130" s="133"/>
      <c r="V130" s="154"/>
      <c r="W130" s="136"/>
      <c r="X130" s="208"/>
      <c r="Y130" s="242"/>
      <c r="Z130" s="137"/>
      <c r="AA130" s="209"/>
      <c r="AB130" s="219"/>
    </row>
    <row r="131" spans="1:28" ht="12.75">
      <c r="A131" s="91" t="str">
        <f t="shared" si="1"/>
        <v xml:space="preserve"> </v>
      </c>
      <c r="B131" s="142"/>
      <c r="C131" s="143"/>
      <c r="D131" s="144"/>
      <c r="E131" s="149"/>
      <c r="F131" s="240"/>
      <c r="G131" s="148" t="str">
        <f>IF(OR(F131=0,F131="jiné")," ",IF(F131="13a","info o cenách CK",VLOOKUP(F131,'Pokyny k vyplnění'!B$14:D$22,3)))</f>
        <v xml:space="preserve"> </v>
      </c>
      <c r="H131" s="131"/>
      <c r="I131" s="241"/>
      <c r="J131" s="148" t="str">
        <f>IF(I131=0," ",VLOOKUP(I131,'Pokyny k vyplnění'!$B$23:$D$35,3))</f>
        <v xml:space="preserve"> </v>
      </c>
      <c r="K131" s="238"/>
      <c r="L131" s="206"/>
      <c r="M131" s="153"/>
      <c r="N131" s="207"/>
      <c r="O131" s="205"/>
      <c r="P131" s="132"/>
      <c r="Q131" s="132"/>
      <c r="R131" s="134"/>
      <c r="S131" s="135"/>
      <c r="T131" s="135"/>
      <c r="U131" s="133"/>
      <c r="V131" s="154"/>
      <c r="W131" s="136"/>
      <c r="X131" s="208"/>
      <c r="Y131" s="242"/>
      <c r="Z131" s="137"/>
      <c r="AA131" s="209"/>
      <c r="AB131" s="219"/>
    </row>
    <row r="132" spans="1:28" ht="12.75">
      <c r="A132" s="91" t="str">
        <f t="shared" si="1"/>
        <v xml:space="preserve"> </v>
      </c>
      <c r="B132" s="142"/>
      <c r="C132" s="143"/>
      <c r="D132" s="144"/>
      <c r="E132" s="149"/>
      <c r="F132" s="240"/>
      <c r="G132" s="148" t="str">
        <f>IF(OR(F132=0,F132="jiné")," ",IF(F132="13a","info o cenách CK",VLOOKUP(F132,'Pokyny k vyplnění'!B$14:D$22,3)))</f>
        <v xml:space="preserve"> </v>
      </c>
      <c r="H132" s="131"/>
      <c r="I132" s="241"/>
      <c r="J132" s="148" t="str">
        <f>IF(I132=0," ",VLOOKUP(I132,'Pokyny k vyplnění'!$B$23:$D$35,3))</f>
        <v xml:space="preserve"> </v>
      </c>
      <c r="K132" s="238"/>
      <c r="L132" s="206"/>
      <c r="M132" s="153"/>
      <c r="N132" s="207"/>
      <c r="O132" s="205"/>
      <c r="P132" s="132"/>
      <c r="Q132" s="132"/>
      <c r="R132" s="134"/>
      <c r="S132" s="135"/>
      <c r="T132" s="135"/>
      <c r="U132" s="133"/>
      <c r="V132" s="154"/>
      <c r="W132" s="136"/>
      <c r="X132" s="208"/>
      <c r="Y132" s="242"/>
      <c r="Z132" s="137"/>
      <c r="AA132" s="209"/>
      <c r="AB132" s="219"/>
    </row>
    <row r="133" spans="1:28" ht="12.75">
      <c r="A133" s="91" t="str">
        <f t="shared" si="1"/>
        <v xml:space="preserve"> </v>
      </c>
      <c r="B133" s="142"/>
      <c r="C133" s="143"/>
      <c r="D133" s="144"/>
      <c r="E133" s="149"/>
      <c r="F133" s="240"/>
      <c r="G133" s="148" t="str">
        <f>IF(OR(F133=0,F133="jiné")," ",IF(F133="13a","info o cenách CK",VLOOKUP(F133,'Pokyny k vyplnění'!B$14:D$22,3)))</f>
        <v xml:space="preserve"> </v>
      </c>
      <c r="H133" s="131"/>
      <c r="I133" s="241"/>
      <c r="J133" s="148" t="str">
        <f>IF(I133=0," ",VLOOKUP(I133,'Pokyny k vyplnění'!$B$23:$D$35,3))</f>
        <v xml:space="preserve"> </v>
      </c>
      <c r="K133" s="238"/>
      <c r="L133" s="206"/>
      <c r="M133" s="153"/>
      <c r="N133" s="207"/>
      <c r="O133" s="205"/>
      <c r="P133" s="132"/>
      <c r="Q133" s="132"/>
      <c r="R133" s="134"/>
      <c r="S133" s="135"/>
      <c r="T133" s="135"/>
      <c r="U133" s="133"/>
      <c r="V133" s="154"/>
      <c r="W133" s="136"/>
      <c r="X133" s="208"/>
      <c r="Y133" s="242"/>
      <c r="Z133" s="137"/>
      <c r="AA133" s="209"/>
      <c r="AB133" s="219"/>
    </row>
    <row r="134" spans="1:28" ht="12.75">
      <c r="A134" s="91" t="str">
        <f t="shared" si="1"/>
        <v xml:space="preserve"> </v>
      </c>
      <c r="B134" s="142"/>
      <c r="C134" s="143"/>
      <c r="D134" s="144"/>
      <c r="E134" s="149"/>
      <c r="F134" s="240"/>
      <c r="G134" s="148" t="str">
        <f>IF(OR(F134=0,F134="jiné")," ",IF(F134="13a","info o cenách CK",VLOOKUP(F134,'Pokyny k vyplnění'!B$14:D$22,3)))</f>
        <v xml:space="preserve"> </v>
      </c>
      <c r="H134" s="131"/>
      <c r="I134" s="241"/>
      <c r="J134" s="148" t="str">
        <f>IF(I134=0," ",VLOOKUP(I134,'Pokyny k vyplnění'!$B$23:$D$35,3))</f>
        <v xml:space="preserve"> </v>
      </c>
      <c r="K134" s="238"/>
      <c r="L134" s="206"/>
      <c r="M134" s="153"/>
      <c r="N134" s="207"/>
      <c r="O134" s="205"/>
      <c r="P134" s="132"/>
      <c r="Q134" s="132"/>
      <c r="R134" s="134"/>
      <c r="S134" s="135"/>
      <c r="T134" s="135"/>
      <c r="U134" s="133"/>
      <c r="V134" s="154"/>
      <c r="W134" s="136"/>
      <c r="X134" s="208"/>
      <c r="Y134" s="242"/>
      <c r="Z134" s="137"/>
      <c r="AA134" s="209"/>
      <c r="AB134" s="219"/>
    </row>
    <row r="135" spans="1:28" ht="12.75">
      <c r="A135" s="91" t="str">
        <f t="shared" si="1"/>
        <v xml:space="preserve"> </v>
      </c>
      <c r="B135" s="142"/>
      <c r="C135" s="143"/>
      <c r="D135" s="144"/>
      <c r="E135" s="149"/>
      <c r="F135" s="240"/>
      <c r="G135" s="148" t="str">
        <f>IF(OR(F135=0,F135="jiné")," ",IF(F135="13a","info o cenách CK",VLOOKUP(F135,'Pokyny k vyplnění'!B$14:D$22,3)))</f>
        <v xml:space="preserve"> </v>
      </c>
      <c r="H135" s="131"/>
      <c r="I135" s="241"/>
      <c r="J135" s="148" t="str">
        <f>IF(I135=0," ",VLOOKUP(I135,'Pokyny k vyplnění'!$B$23:$D$35,3))</f>
        <v xml:space="preserve"> </v>
      </c>
      <c r="K135" s="238"/>
      <c r="L135" s="206"/>
      <c r="M135" s="153"/>
      <c r="N135" s="207"/>
      <c r="O135" s="205"/>
      <c r="P135" s="132"/>
      <c r="Q135" s="132"/>
      <c r="R135" s="134"/>
      <c r="S135" s="135"/>
      <c r="T135" s="135"/>
      <c r="U135" s="133"/>
      <c r="V135" s="154"/>
      <c r="W135" s="136"/>
      <c r="X135" s="208"/>
      <c r="Y135" s="242"/>
      <c r="Z135" s="137"/>
      <c r="AA135" s="209"/>
      <c r="AB135" s="219"/>
    </row>
    <row r="136" spans="1:28" ht="12.75">
      <c r="A136" s="91" t="str">
        <f t="shared" si="1"/>
        <v xml:space="preserve"> </v>
      </c>
      <c r="B136" s="142"/>
      <c r="C136" s="143"/>
      <c r="D136" s="144"/>
      <c r="E136" s="149"/>
      <c r="F136" s="240"/>
      <c r="G136" s="148" t="str">
        <f>IF(OR(F136=0,F136="jiné")," ",IF(F136="13a","info o cenách CK",VLOOKUP(F136,'Pokyny k vyplnění'!B$14:D$22,3)))</f>
        <v xml:space="preserve"> </v>
      </c>
      <c r="H136" s="131"/>
      <c r="I136" s="241"/>
      <c r="J136" s="148" t="str">
        <f>IF(I136=0," ",VLOOKUP(I136,'Pokyny k vyplnění'!$B$23:$D$35,3))</f>
        <v xml:space="preserve"> </v>
      </c>
      <c r="K136" s="238"/>
      <c r="L136" s="206"/>
      <c r="M136" s="153"/>
      <c r="N136" s="207"/>
      <c r="O136" s="205"/>
      <c r="P136" s="132"/>
      <c r="Q136" s="132"/>
      <c r="R136" s="134"/>
      <c r="S136" s="135"/>
      <c r="T136" s="135"/>
      <c r="U136" s="133"/>
      <c r="V136" s="154"/>
      <c r="W136" s="136"/>
      <c r="X136" s="208"/>
      <c r="Y136" s="242"/>
      <c r="Z136" s="137"/>
      <c r="AA136" s="209"/>
      <c r="AB136" s="219"/>
    </row>
    <row r="137" spans="1:28" ht="12.75">
      <c r="A137" s="91" t="str">
        <f t="shared" si="1"/>
        <v xml:space="preserve"> </v>
      </c>
      <c r="B137" s="142"/>
      <c r="C137" s="143"/>
      <c r="D137" s="144"/>
      <c r="E137" s="149"/>
      <c r="F137" s="240"/>
      <c r="G137" s="148" t="str">
        <f>IF(OR(F137=0,F137="jiné")," ",IF(F137="13a","info o cenách CK",VLOOKUP(F137,'Pokyny k vyplnění'!B$14:D$22,3)))</f>
        <v xml:space="preserve"> </v>
      </c>
      <c r="H137" s="131"/>
      <c r="I137" s="241"/>
      <c r="J137" s="148" t="str">
        <f>IF(I137=0," ",VLOOKUP(I137,'Pokyny k vyplnění'!$B$23:$D$35,3))</f>
        <v xml:space="preserve"> </v>
      </c>
      <c r="K137" s="238"/>
      <c r="L137" s="206"/>
      <c r="M137" s="153"/>
      <c r="N137" s="207"/>
      <c r="O137" s="205"/>
      <c r="P137" s="132"/>
      <c r="Q137" s="132"/>
      <c r="R137" s="134"/>
      <c r="S137" s="135"/>
      <c r="T137" s="135"/>
      <c r="U137" s="133"/>
      <c r="V137" s="154"/>
      <c r="W137" s="136"/>
      <c r="X137" s="208"/>
      <c r="Y137" s="242"/>
      <c r="Z137" s="137"/>
      <c r="AA137" s="209"/>
      <c r="AB137" s="219"/>
    </row>
    <row r="138" spans="1:28" ht="12.75">
      <c r="A138" s="91" t="str">
        <f t="shared" si="1"/>
        <v xml:space="preserve"> </v>
      </c>
      <c r="B138" s="142"/>
      <c r="C138" s="143"/>
      <c r="D138" s="144"/>
      <c r="E138" s="149"/>
      <c r="F138" s="240"/>
      <c r="G138" s="148" t="str">
        <f>IF(OR(F138=0,F138="jiné")," ",IF(F138="13a","info o cenách CK",VLOOKUP(F138,'Pokyny k vyplnění'!B$14:D$22,3)))</f>
        <v xml:space="preserve"> </v>
      </c>
      <c r="H138" s="131"/>
      <c r="I138" s="241"/>
      <c r="J138" s="148" t="str">
        <f>IF(I138=0," ",VLOOKUP(I138,'Pokyny k vyplnění'!$B$23:$D$35,3))</f>
        <v xml:space="preserve"> </v>
      </c>
      <c r="K138" s="238"/>
      <c r="L138" s="206"/>
      <c r="M138" s="153"/>
      <c r="N138" s="207"/>
      <c r="O138" s="205"/>
      <c r="P138" s="132"/>
      <c r="Q138" s="132"/>
      <c r="R138" s="134"/>
      <c r="S138" s="135"/>
      <c r="T138" s="135"/>
      <c r="U138" s="133"/>
      <c r="V138" s="154"/>
      <c r="W138" s="136"/>
      <c r="X138" s="208"/>
      <c r="Y138" s="242"/>
      <c r="Z138" s="137"/>
      <c r="AA138" s="209"/>
      <c r="AB138" s="219"/>
    </row>
    <row r="139" spans="1:28" ht="12.75">
      <c r="A139" s="91" t="str">
        <f t="shared" si="2" ref="A139:A202">IF(B139=0," ",ROW(B139)-9)</f>
        <v xml:space="preserve"> </v>
      </c>
      <c r="B139" s="142"/>
      <c r="C139" s="143"/>
      <c r="D139" s="144"/>
      <c r="E139" s="149"/>
      <c r="F139" s="240"/>
      <c r="G139" s="148" t="str">
        <f>IF(OR(F139=0,F139="jiné")," ",IF(F139="13a","info o cenách CK",VLOOKUP(F139,'Pokyny k vyplnění'!B$14:D$22,3)))</f>
        <v xml:space="preserve"> </v>
      </c>
      <c r="H139" s="131"/>
      <c r="I139" s="241"/>
      <c r="J139" s="148" t="str">
        <f>IF(I139=0," ",VLOOKUP(I139,'Pokyny k vyplnění'!$B$23:$D$35,3))</f>
        <v xml:space="preserve"> </v>
      </c>
      <c r="K139" s="238"/>
      <c r="L139" s="206"/>
      <c r="M139" s="153"/>
      <c r="N139" s="207"/>
      <c r="O139" s="205"/>
      <c r="P139" s="132"/>
      <c r="Q139" s="132"/>
      <c r="R139" s="134"/>
      <c r="S139" s="135"/>
      <c r="T139" s="135"/>
      <c r="U139" s="133"/>
      <c r="V139" s="154"/>
      <c r="W139" s="136"/>
      <c r="X139" s="208"/>
      <c r="Y139" s="242"/>
      <c r="Z139" s="137"/>
      <c r="AA139" s="209"/>
      <c r="AB139" s="219"/>
    </row>
    <row r="140" spans="1:28" ht="12.75">
      <c r="A140" s="91" t="str">
        <f t="shared" si="2"/>
        <v xml:space="preserve"> </v>
      </c>
      <c r="B140" s="142"/>
      <c r="C140" s="143"/>
      <c r="D140" s="144"/>
      <c r="E140" s="149"/>
      <c r="F140" s="240"/>
      <c r="G140" s="148" t="str">
        <f>IF(OR(F140=0,F140="jiné")," ",IF(F140="13a","info o cenách CK",VLOOKUP(F140,'Pokyny k vyplnění'!B$14:D$22,3)))</f>
        <v xml:space="preserve"> </v>
      </c>
      <c r="H140" s="131"/>
      <c r="I140" s="241"/>
      <c r="J140" s="148" t="str">
        <f>IF(I140=0," ",VLOOKUP(I140,'Pokyny k vyplnění'!$B$23:$D$35,3))</f>
        <v xml:space="preserve"> </v>
      </c>
      <c r="K140" s="238"/>
      <c r="L140" s="206"/>
      <c r="M140" s="153"/>
      <c r="N140" s="207"/>
      <c r="O140" s="205"/>
      <c r="P140" s="132"/>
      <c r="Q140" s="132"/>
      <c r="R140" s="134"/>
      <c r="S140" s="135"/>
      <c r="T140" s="135"/>
      <c r="U140" s="133"/>
      <c r="V140" s="154"/>
      <c r="W140" s="136"/>
      <c r="X140" s="208"/>
      <c r="Y140" s="242"/>
      <c r="Z140" s="137"/>
      <c r="AA140" s="209"/>
      <c r="AB140" s="219"/>
    </row>
    <row r="141" spans="1:28" ht="12.75">
      <c r="A141" s="91" t="str">
        <f t="shared" si="2"/>
        <v xml:space="preserve"> </v>
      </c>
      <c r="B141" s="142"/>
      <c r="C141" s="143"/>
      <c r="D141" s="144"/>
      <c r="E141" s="149"/>
      <c r="F141" s="240"/>
      <c r="G141" s="148" t="str">
        <f>IF(OR(F141=0,F141="jiné")," ",IF(F141="13a","info o cenách CK",VLOOKUP(F141,'Pokyny k vyplnění'!B$14:D$22,3)))</f>
        <v xml:space="preserve"> </v>
      </c>
      <c r="H141" s="131"/>
      <c r="I141" s="241"/>
      <c r="J141" s="148" t="str">
        <f>IF(I141=0," ",VLOOKUP(I141,'Pokyny k vyplnění'!$B$23:$D$35,3))</f>
        <v xml:space="preserve"> </v>
      </c>
      <c r="K141" s="238"/>
      <c r="L141" s="206"/>
      <c r="M141" s="153"/>
      <c r="N141" s="207"/>
      <c r="O141" s="205"/>
      <c r="P141" s="132"/>
      <c r="Q141" s="132"/>
      <c r="R141" s="134"/>
      <c r="S141" s="135"/>
      <c r="T141" s="135"/>
      <c r="U141" s="133"/>
      <c r="V141" s="154"/>
      <c r="W141" s="136"/>
      <c r="X141" s="208"/>
      <c r="Y141" s="242"/>
      <c r="Z141" s="137"/>
      <c r="AA141" s="209"/>
      <c r="AB141" s="219"/>
    </row>
    <row r="142" spans="1:28" ht="12.75">
      <c r="A142" s="91" t="str">
        <f t="shared" si="2"/>
        <v xml:space="preserve"> </v>
      </c>
      <c r="B142" s="142"/>
      <c r="C142" s="143"/>
      <c r="D142" s="144"/>
      <c r="E142" s="149"/>
      <c r="F142" s="240"/>
      <c r="G142" s="148" t="str">
        <f>IF(OR(F142=0,F142="jiné")," ",IF(F142="13a","info o cenách CK",VLOOKUP(F142,'Pokyny k vyplnění'!B$14:D$22,3)))</f>
        <v xml:space="preserve"> </v>
      </c>
      <c r="H142" s="131"/>
      <c r="I142" s="241"/>
      <c r="J142" s="148" t="str">
        <f>IF(I142=0," ",VLOOKUP(I142,'Pokyny k vyplnění'!$B$23:$D$35,3))</f>
        <v xml:space="preserve"> </v>
      </c>
      <c r="K142" s="238"/>
      <c r="L142" s="206"/>
      <c r="M142" s="153"/>
      <c r="N142" s="207"/>
      <c r="O142" s="205"/>
      <c r="P142" s="132"/>
      <c r="Q142" s="132"/>
      <c r="R142" s="134"/>
      <c r="S142" s="135"/>
      <c r="T142" s="135"/>
      <c r="U142" s="133"/>
      <c r="V142" s="154"/>
      <c r="W142" s="136"/>
      <c r="X142" s="208"/>
      <c r="Y142" s="242"/>
      <c r="Z142" s="137"/>
      <c r="AA142" s="209"/>
      <c r="AB142" s="219"/>
    </row>
    <row r="143" spans="1:28" ht="12.75">
      <c r="A143" s="91" t="str">
        <f t="shared" si="2"/>
        <v xml:space="preserve"> </v>
      </c>
      <c r="B143" s="142"/>
      <c r="C143" s="143"/>
      <c r="D143" s="144"/>
      <c r="E143" s="149"/>
      <c r="F143" s="240"/>
      <c r="G143" s="148" t="str">
        <f>IF(OR(F143=0,F143="jiné")," ",IF(F143="13a","info o cenách CK",VLOOKUP(F143,'Pokyny k vyplnění'!B$14:D$22,3)))</f>
        <v xml:space="preserve"> </v>
      </c>
      <c r="H143" s="131"/>
      <c r="I143" s="241"/>
      <c r="J143" s="148" t="str">
        <f>IF(I143=0," ",VLOOKUP(I143,'Pokyny k vyplnění'!$B$23:$D$35,3))</f>
        <v xml:space="preserve"> </v>
      </c>
      <c r="K143" s="238"/>
      <c r="L143" s="206"/>
      <c r="M143" s="153"/>
      <c r="N143" s="207"/>
      <c r="O143" s="205"/>
      <c r="P143" s="132"/>
      <c r="Q143" s="132"/>
      <c r="R143" s="134"/>
      <c r="S143" s="135"/>
      <c r="T143" s="135"/>
      <c r="U143" s="133"/>
      <c r="V143" s="154"/>
      <c r="W143" s="136"/>
      <c r="X143" s="208"/>
      <c r="Y143" s="242"/>
      <c r="Z143" s="137"/>
      <c r="AA143" s="209"/>
      <c r="AB143" s="219"/>
    </row>
    <row r="144" spans="1:28" ht="12.75">
      <c r="A144" s="91" t="str">
        <f t="shared" si="2"/>
        <v xml:space="preserve"> </v>
      </c>
      <c r="B144" s="142"/>
      <c r="C144" s="143"/>
      <c r="D144" s="144"/>
      <c r="E144" s="149"/>
      <c r="F144" s="240"/>
      <c r="G144" s="148" t="str">
        <f>IF(OR(F144=0,F144="jiné")," ",IF(F144="13a","info o cenách CK",VLOOKUP(F144,'Pokyny k vyplnění'!B$14:D$22,3)))</f>
        <v xml:space="preserve"> </v>
      </c>
      <c r="H144" s="131"/>
      <c r="I144" s="241"/>
      <c r="J144" s="148" t="str">
        <f>IF(I144=0," ",VLOOKUP(I144,'Pokyny k vyplnění'!$B$23:$D$35,3))</f>
        <v xml:space="preserve"> </v>
      </c>
      <c r="K144" s="238"/>
      <c r="L144" s="206"/>
      <c r="M144" s="153"/>
      <c r="N144" s="207"/>
      <c r="O144" s="205"/>
      <c r="P144" s="132"/>
      <c r="Q144" s="132"/>
      <c r="R144" s="134"/>
      <c r="S144" s="135"/>
      <c r="T144" s="135"/>
      <c r="U144" s="133"/>
      <c r="V144" s="154"/>
      <c r="W144" s="136"/>
      <c r="X144" s="208"/>
      <c r="Y144" s="242"/>
      <c r="Z144" s="137"/>
      <c r="AA144" s="209"/>
      <c r="AB144" s="219"/>
    </row>
    <row r="145" spans="1:28" ht="12.75">
      <c r="A145" s="91" t="str">
        <f t="shared" si="2"/>
        <v xml:space="preserve"> </v>
      </c>
      <c r="B145" s="142"/>
      <c r="C145" s="143"/>
      <c r="D145" s="144"/>
      <c r="E145" s="149"/>
      <c r="F145" s="240"/>
      <c r="G145" s="148" t="str">
        <f>IF(OR(F145=0,F145="jiné")," ",IF(F145="13a","info o cenách CK",VLOOKUP(F145,'Pokyny k vyplnění'!B$14:D$22,3)))</f>
        <v xml:space="preserve"> </v>
      </c>
      <c r="H145" s="131"/>
      <c r="I145" s="241"/>
      <c r="J145" s="148" t="str">
        <f>IF(I145=0," ",VLOOKUP(I145,'Pokyny k vyplnění'!$B$23:$D$35,3))</f>
        <v xml:space="preserve"> </v>
      </c>
      <c r="K145" s="238"/>
      <c r="L145" s="206"/>
      <c r="M145" s="153"/>
      <c r="N145" s="207"/>
      <c r="O145" s="205"/>
      <c r="P145" s="132"/>
      <c r="Q145" s="132"/>
      <c r="R145" s="134"/>
      <c r="S145" s="135"/>
      <c r="T145" s="135"/>
      <c r="U145" s="133"/>
      <c r="V145" s="154"/>
      <c r="W145" s="136"/>
      <c r="X145" s="208"/>
      <c r="Y145" s="242"/>
      <c r="Z145" s="137"/>
      <c r="AA145" s="209"/>
      <c r="AB145" s="219"/>
    </row>
    <row r="146" spans="1:28" ht="12.75">
      <c r="A146" s="91" t="str">
        <f t="shared" si="2"/>
        <v xml:space="preserve"> </v>
      </c>
      <c r="B146" s="142"/>
      <c r="C146" s="143"/>
      <c r="D146" s="144"/>
      <c r="E146" s="149"/>
      <c r="F146" s="240"/>
      <c r="G146" s="148" t="str">
        <f>IF(OR(F146=0,F146="jiné")," ",IF(F146="13a","info o cenách CK",VLOOKUP(F146,'Pokyny k vyplnění'!B$14:D$22,3)))</f>
        <v xml:space="preserve"> </v>
      </c>
      <c r="H146" s="131"/>
      <c r="I146" s="241"/>
      <c r="J146" s="148" t="str">
        <f>IF(I146=0," ",VLOOKUP(I146,'Pokyny k vyplnění'!$B$23:$D$35,3))</f>
        <v xml:space="preserve"> </v>
      </c>
      <c r="K146" s="238"/>
      <c r="L146" s="206"/>
      <c r="M146" s="153"/>
      <c r="N146" s="207"/>
      <c r="O146" s="205"/>
      <c r="P146" s="132"/>
      <c r="Q146" s="132"/>
      <c r="R146" s="134"/>
      <c r="S146" s="135"/>
      <c r="T146" s="135"/>
      <c r="U146" s="133"/>
      <c r="V146" s="154"/>
      <c r="W146" s="136"/>
      <c r="X146" s="208"/>
      <c r="Y146" s="242"/>
      <c r="Z146" s="137"/>
      <c r="AA146" s="209"/>
      <c r="AB146" s="219"/>
    </row>
    <row r="147" spans="1:28" ht="12.75">
      <c r="A147" s="91" t="str">
        <f t="shared" si="2"/>
        <v xml:space="preserve"> </v>
      </c>
      <c r="B147" s="142"/>
      <c r="C147" s="143"/>
      <c r="D147" s="144"/>
      <c r="E147" s="149"/>
      <c r="F147" s="240"/>
      <c r="G147" s="148" t="str">
        <f>IF(OR(F147=0,F147="jiné")," ",IF(F147="13a","info o cenách CK",VLOOKUP(F147,'Pokyny k vyplnění'!B$14:D$22,3)))</f>
        <v xml:space="preserve"> </v>
      </c>
      <c r="H147" s="131"/>
      <c r="I147" s="241"/>
      <c r="J147" s="148" t="str">
        <f>IF(I147=0," ",VLOOKUP(I147,'Pokyny k vyplnění'!$B$23:$D$35,3))</f>
        <v xml:space="preserve"> </v>
      </c>
      <c r="K147" s="238"/>
      <c r="L147" s="206"/>
      <c r="M147" s="153"/>
      <c r="N147" s="207"/>
      <c r="O147" s="205"/>
      <c r="P147" s="132"/>
      <c r="Q147" s="132"/>
      <c r="R147" s="134"/>
      <c r="S147" s="135"/>
      <c r="T147" s="135"/>
      <c r="U147" s="133"/>
      <c r="V147" s="154"/>
      <c r="W147" s="136"/>
      <c r="X147" s="208"/>
      <c r="Y147" s="242"/>
      <c r="Z147" s="137"/>
      <c r="AA147" s="209"/>
      <c r="AB147" s="219"/>
    </row>
    <row r="148" spans="1:28" ht="12.75">
      <c r="A148" s="91" t="str">
        <f t="shared" si="2"/>
        <v xml:space="preserve"> </v>
      </c>
      <c r="B148" s="142"/>
      <c r="C148" s="143"/>
      <c r="D148" s="144"/>
      <c r="E148" s="149"/>
      <c r="F148" s="240"/>
      <c r="G148" s="148" t="str">
        <f>IF(OR(F148=0,F148="jiné")," ",IF(F148="13a","info o cenách CK",VLOOKUP(F148,'Pokyny k vyplnění'!B$14:D$22,3)))</f>
        <v xml:space="preserve"> </v>
      </c>
      <c r="H148" s="131"/>
      <c r="I148" s="241"/>
      <c r="J148" s="148" t="str">
        <f>IF(I148=0," ",VLOOKUP(I148,'Pokyny k vyplnění'!$B$23:$D$35,3))</f>
        <v xml:space="preserve"> </v>
      </c>
      <c r="K148" s="238"/>
      <c r="L148" s="206"/>
      <c r="M148" s="153"/>
      <c r="N148" s="207"/>
      <c r="O148" s="205"/>
      <c r="P148" s="132"/>
      <c r="Q148" s="132"/>
      <c r="R148" s="134"/>
      <c r="S148" s="135"/>
      <c r="T148" s="135"/>
      <c r="U148" s="133"/>
      <c r="V148" s="154"/>
      <c r="W148" s="136"/>
      <c r="X148" s="208"/>
      <c r="Y148" s="242"/>
      <c r="Z148" s="137"/>
      <c r="AA148" s="209"/>
      <c r="AB148" s="219"/>
    </row>
    <row r="149" spans="1:28" ht="12.75">
      <c r="A149" s="91" t="str">
        <f t="shared" si="2"/>
        <v xml:space="preserve"> </v>
      </c>
      <c r="B149" s="142"/>
      <c r="C149" s="143"/>
      <c r="D149" s="144"/>
      <c r="E149" s="149"/>
      <c r="F149" s="240"/>
      <c r="G149" s="148" t="str">
        <f>IF(OR(F149=0,F149="jiné")," ",IF(F149="13a","info o cenách CK",VLOOKUP(F149,'Pokyny k vyplnění'!B$14:D$22,3)))</f>
        <v xml:space="preserve"> </v>
      </c>
      <c r="H149" s="131"/>
      <c r="I149" s="241"/>
      <c r="J149" s="148" t="str">
        <f>IF(I149=0," ",VLOOKUP(I149,'Pokyny k vyplnění'!$B$23:$D$35,3))</f>
        <v xml:space="preserve"> </v>
      </c>
      <c r="K149" s="238"/>
      <c r="L149" s="206"/>
      <c r="M149" s="153"/>
      <c r="N149" s="207"/>
      <c r="O149" s="205"/>
      <c r="P149" s="132"/>
      <c r="Q149" s="132"/>
      <c r="R149" s="134"/>
      <c r="S149" s="135"/>
      <c r="T149" s="135"/>
      <c r="U149" s="133"/>
      <c r="V149" s="154"/>
      <c r="W149" s="136"/>
      <c r="X149" s="208"/>
      <c r="Y149" s="242"/>
      <c r="Z149" s="137"/>
      <c r="AA149" s="209"/>
      <c r="AB149" s="219"/>
    </row>
    <row r="150" spans="1:28" ht="12.75">
      <c r="A150" s="91" t="str">
        <f t="shared" si="2"/>
        <v xml:space="preserve"> </v>
      </c>
      <c r="B150" s="142"/>
      <c r="C150" s="143"/>
      <c r="D150" s="144"/>
      <c r="E150" s="149"/>
      <c r="F150" s="240"/>
      <c r="G150" s="148" t="str">
        <f>IF(OR(F150=0,F150="jiné")," ",IF(F150="13a","info o cenách CK",VLOOKUP(F150,'Pokyny k vyplnění'!B$14:D$22,3)))</f>
        <v xml:space="preserve"> </v>
      </c>
      <c r="H150" s="131"/>
      <c r="I150" s="241"/>
      <c r="J150" s="148" t="str">
        <f>IF(I150=0," ",VLOOKUP(I150,'Pokyny k vyplnění'!$B$23:$D$35,3))</f>
        <v xml:space="preserve"> </v>
      </c>
      <c r="K150" s="238"/>
      <c r="L150" s="206"/>
      <c r="M150" s="153"/>
      <c r="N150" s="207"/>
      <c r="O150" s="205"/>
      <c r="P150" s="132"/>
      <c r="Q150" s="132"/>
      <c r="R150" s="134"/>
      <c r="S150" s="135"/>
      <c r="T150" s="135"/>
      <c r="U150" s="133"/>
      <c r="V150" s="154"/>
      <c r="W150" s="136"/>
      <c r="X150" s="208"/>
      <c r="Y150" s="242"/>
      <c r="Z150" s="137"/>
      <c r="AA150" s="209"/>
      <c r="AB150" s="219"/>
    </row>
    <row r="151" spans="1:28" ht="12.75">
      <c r="A151" s="91" t="str">
        <f t="shared" si="2"/>
        <v xml:space="preserve"> </v>
      </c>
      <c r="B151" s="142"/>
      <c r="C151" s="143"/>
      <c r="D151" s="144"/>
      <c r="E151" s="149"/>
      <c r="F151" s="240"/>
      <c r="G151" s="148" t="str">
        <f>IF(OR(F151=0,F151="jiné")," ",IF(F151="13a","info o cenách CK",VLOOKUP(F151,'Pokyny k vyplnění'!B$14:D$22,3)))</f>
        <v xml:space="preserve"> </v>
      </c>
      <c r="H151" s="131"/>
      <c r="I151" s="241"/>
      <c r="J151" s="148" t="str">
        <f>IF(I151=0," ",VLOOKUP(I151,'Pokyny k vyplnění'!$B$23:$D$35,3))</f>
        <v xml:space="preserve"> </v>
      </c>
      <c r="K151" s="238"/>
      <c r="L151" s="206"/>
      <c r="M151" s="153"/>
      <c r="N151" s="207"/>
      <c r="O151" s="205"/>
      <c r="P151" s="132"/>
      <c r="Q151" s="132"/>
      <c r="R151" s="134"/>
      <c r="S151" s="135"/>
      <c r="T151" s="135"/>
      <c r="U151" s="133"/>
      <c r="V151" s="154"/>
      <c r="W151" s="136"/>
      <c r="X151" s="208"/>
      <c r="Y151" s="242"/>
      <c r="Z151" s="137"/>
      <c r="AA151" s="209"/>
      <c r="AB151" s="219"/>
    </row>
    <row r="152" spans="1:28" ht="12.75">
      <c r="A152" s="91" t="str">
        <f t="shared" si="2"/>
        <v xml:space="preserve"> </v>
      </c>
      <c r="B152" s="142"/>
      <c r="C152" s="143"/>
      <c r="D152" s="144"/>
      <c r="E152" s="149"/>
      <c r="F152" s="240"/>
      <c r="G152" s="148" t="str">
        <f>IF(OR(F152=0,F152="jiné")," ",IF(F152="13a","info o cenách CK",VLOOKUP(F152,'Pokyny k vyplnění'!B$14:D$22,3)))</f>
        <v xml:space="preserve"> </v>
      </c>
      <c r="H152" s="131"/>
      <c r="I152" s="241"/>
      <c r="J152" s="148" t="str">
        <f>IF(I152=0," ",VLOOKUP(I152,'Pokyny k vyplnění'!$B$23:$D$35,3))</f>
        <v xml:space="preserve"> </v>
      </c>
      <c r="K152" s="238"/>
      <c r="L152" s="206"/>
      <c r="M152" s="153"/>
      <c r="N152" s="207"/>
      <c r="O152" s="205"/>
      <c r="P152" s="132"/>
      <c r="Q152" s="132"/>
      <c r="R152" s="134"/>
      <c r="S152" s="135"/>
      <c r="T152" s="135"/>
      <c r="U152" s="133"/>
      <c r="V152" s="154"/>
      <c r="W152" s="136"/>
      <c r="X152" s="208"/>
      <c r="Y152" s="242"/>
      <c r="Z152" s="137"/>
      <c r="AA152" s="209"/>
      <c r="AB152" s="219"/>
    </row>
    <row r="153" spans="1:28" ht="12.75">
      <c r="A153" s="91" t="str">
        <f t="shared" si="2"/>
        <v xml:space="preserve"> </v>
      </c>
      <c r="B153" s="142"/>
      <c r="C153" s="143"/>
      <c r="D153" s="144"/>
      <c r="E153" s="149"/>
      <c r="F153" s="240"/>
      <c r="G153" s="148" t="str">
        <f>IF(OR(F153=0,F153="jiné")," ",IF(F153="13a","info o cenách CK",VLOOKUP(F153,'Pokyny k vyplnění'!B$14:D$22,3)))</f>
        <v xml:space="preserve"> </v>
      </c>
      <c r="H153" s="131"/>
      <c r="I153" s="241"/>
      <c r="J153" s="148" t="str">
        <f>IF(I153=0," ",VLOOKUP(I153,'Pokyny k vyplnění'!$B$23:$D$35,3))</f>
        <v xml:space="preserve"> </v>
      </c>
      <c r="K153" s="238"/>
      <c r="L153" s="206"/>
      <c r="M153" s="153"/>
      <c r="N153" s="207"/>
      <c r="O153" s="205"/>
      <c r="P153" s="132"/>
      <c r="Q153" s="132"/>
      <c r="R153" s="134"/>
      <c r="S153" s="135"/>
      <c r="T153" s="135"/>
      <c r="U153" s="133"/>
      <c r="V153" s="154"/>
      <c r="W153" s="136"/>
      <c r="X153" s="208"/>
      <c r="Y153" s="242"/>
      <c r="Z153" s="137"/>
      <c r="AA153" s="209"/>
      <c r="AB153" s="219"/>
    </row>
    <row r="154" spans="1:28" ht="12.75">
      <c r="A154" s="91" t="str">
        <f t="shared" si="2"/>
        <v xml:space="preserve"> </v>
      </c>
      <c r="B154" s="142"/>
      <c r="C154" s="143"/>
      <c r="D154" s="144"/>
      <c r="E154" s="149"/>
      <c r="F154" s="240"/>
      <c r="G154" s="148" t="str">
        <f>IF(OR(F154=0,F154="jiné")," ",IF(F154="13a","info o cenách CK",VLOOKUP(F154,'Pokyny k vyplnění'!B$14:D$22,3)))</f>
        <v xml:space="preserve"> </v>
      </c>
      <c r="H154" s="131"/>
      <c r="I154" s="241"/>
      <c r="J154" s="148" t="str">
        <f>IF(I154=0," ",VLOOKUP(I154,'Pokyny k vyplnění'!$B$23:$D$35,3))</f>
        <v xml:space="preserve"> </v>
      </c>
      <c r="K154" s="238"/>
      <c r="L154" s="206"/>
      <c r="M154" s="153"/>
      <c r="N154" s="207"/>
      <c r="O154" s="205"/>
      <c r="P154" s="132"/>
      <c r="Q154" s="132"/>
      <c r="R154" s="134"/>
      <c r="S154" s="135"/>
      <c r="T154" s="135"/>
      <c r="U154" s="133"/>
      <c r="V154" s="154"/>
      <c r="W154" s="136"/>
      <c r="X154" s="208"/>
      <c r="Y154" s="242"/>
      <c r="Z154" s="137"/>
      <c r="AA154" s="209"/>
      <c r="AB154" s="219"/>
    </row>
    <row r="155" spans="1:28" ht="12.75">
      <c r="A155" s="91" t="str">
        <f t="shared" si="2"/>
        <v xml:space="preserve"> </v>
      </c>
      <c r="B155" s="142"/>
      <c r="C155" s="143"/>
      <c r="D155" s="144"/>
      <c r="E155" s="149"/>
      <c r="F155" s="240"/>
      <c r="G155" s="148" t="str">
        <f>IF(OR(F155=0,F155="jiné")," ",IF(F155="13a","info o cenách CK",VLOOKUP(F155,'Pokyny k vyplnění'!B$14:D$22,3)))</f>
        <v xml:space="preserve"> </v>
      </c>
      <c r="H155" s="131"/>
      <c r="I155" s="241"/>
      <c r="J155" s="148" t="str">
        <f>IF(I155=0," ",VLOOKUP(I155,'Pokyny k vyplnění'!$B$23:$D$35,3))</f>
        <v xml:space="preserve"> </v>
      </c>
      <c r="K155" s="238"/>
      <c r="L155" s="206"/>
      <c r="M155" s="153"/>
      <c r="N155" s="207"/>
      <c r="O155" s="205"/>
      <c r="P155" s="132"/>
      <c r="Q155" s="132"/>
      <c r="R155" s="134"/>
      <c r="S155" s="135"/>
      <c r="T155" s="135"/>
      <c r="U155" s="133"/>
      <c r="V155" s="154"/>
      <c r="W155" s="136"/>
      <c r="X155" s="208"/>
      <c r="Y155" s="242"/>
      <c r="Z155" s="137"/>
      <c r="AA155" s="209"/>
      <c r="AB155" s="219"/>
    </row>
    <row r="156" spans="1:28" ht="12.75">
      <c r="A156" s="91" t="str">
        <f t="shared" si="2"/>
        <v xml:space="preserve"> </v>
      </c>
      <c r="B156" s="142"/>
      <c r="C156" s="143"/>
      <c r="D156" s="144"/>
      <c r="E156" s="149"/>
      <c r="F156" s="240"/>
      <c r="G156" s="148" t="str">
        <f>IF(OR(F156=0,F156="jiné")," ",IF(F156="13a","info o cenách CK",VLOOKUP(F156,'Pokyny k vyplnění'!B$14:D$22,3)))</f>
        <v xml:space="preserve"> </v>
      </c>
      <c r="H156" s="131"/>
      <c r="I156" s="241"/>
      <c r="J156" s="148" t="str">
        <f>IF(I156=0," ",VLOOKUP(I156,'Pokyny k vyplnění'!$B$23:$D$35,3))</f>
        <v xml:space="preserve"> </v>
      </c>
      <c r="K156" s="238"/>
      <c r="L156" s="206"/>
      <c r="M156" s="153"/>
      <c r="N156" s="207"/>
      <c r="O156" s="205"/>
      <c r="P156" s="132"/>
      <c r="Q156" s="132"/>
      <c r="R156" s="134"/>
      <c r="S156" s="135"/>
      <c r="T156" s="135"/>
      <c r="U156" s="133"/>
      <c r="V156" s="154"/>
      <c r="W156" s="136"/>
      <c r="X156" s="208"/>
      <c r="Y156" s="242"/>
      <c r="Z156" s="137"/>
      <c r="AA156" s="209"/>
      <c r="AB156" s="219"/>
    </row>
    <row r="157" spans="1:28" ht="12.75">
      <c r="A157" s="91" t="str">
        <f t="shared" si="2"/>
        <v xml:space="preserve"> </v>
      </c>
      <c r="B157" s="142"/>
      <c r="C157" s="143"/>
      <c r="D157" s="144"/>
      <c r="E157" s="149"/>
      <c r="F157" s="240"/>
      <c r="G157" s="148" t="str">
        <f>IF(OR(F157=0,F157="jiné")," ",IF(F157="13a","info o cenách CK",VLOOKUP(F157,'Pokyny k vyplnění'!B$14:D$22,3)))</f>
        <v xml:space="preserve"> </v>
      </c>
      <c r="H157" s="131"/>
      <c r="I157" s="241"/>
      <c r="J157" s="148" t="str">
        <f>IF(I157=0," ",VLOOKUP(I157,'Pokyny k vyplnění'!$B$23:$D$35,3))</f>
        <v xml:space="preserve"> </v>
      </c>
      <c r="K157" s="238"/>
      <c r="L157" s="206"/>
      <c r="M157" s="153"/>
      <c r="N157" s="207"/>
      <c r="O157" s="205"/>
      <c r="P157" s="132"/>
      <c r="Q157" s="132"/>
      <c r="R157" s="134"/>
      <c r="S157" s="135"/>
      <c r="T157" s="135"/>
      <c r="U157" s="133"/>
      <c r="V157" s="154"/>
      <c r="W157" s="136"/>
      <c r="X157" s="208"/>
      <c r="Y157" s="242"/>
      <c r="Z157" s="137"/>
      <c r="AA157" s="209"/>
      <c r="AB157" s="219"/>
    </row>
    <row r="158" spans="1:28" ht="12.75">
      <c r="A158" s="91" t="str">
        <f t="shared" si="2"/>
        <v xml:space="preserve"> </v>
      </c>
      <c r="B158" s="142"/>
      <c r="C158" s="143"/>
      <c r="D158" s="144"/>
      <c r="E158" s="149"/>
      <c r="F158" s="240"/>
      <c r="G158" s="148" t="str">
        <f>IF(OR(F158=0,F158="jiné")," ",IF(F158="13a","info o cenách CK",VLOOKUP(F158,'Pokyny k vyplnění'!B$14:D$22,3)))</f>
        <v xml:space="preserve"> </v>
      </c>
      <c r="H158" s="131"/>
      <c r="I158" s="241"/>
      <c r="J158" s="148" t="str">
        <f>IF(I158=0," ",VLOOKUP(I158,'Pokyny k vyplnění'!$B$23:$D$35,3))</f>
        <v xml:space="preserve"> </v>
      </c>
      <c r="K158" s="238"/>
      <c r="L158" s="206"/>
      <c r="M158" s="153"/>
      <c r="N158" s="207"/>
      <c r="O158" s="205"/>
      <c r="P158" s="132"/>
      <c r="Q158" s="132"/>
      <c r="R158" s="134"/>
      <c r="S158" s="135"/>
      <c r="T158" s="135"/>
      <c r="U158" s="133"/>
      <c r="V158" s="154"/>
      <c r="W158" s="136"/>
      <c r="X158" s="208"/>
      <c r="Y158" s="242"/>
      <c r="Z158" s="137"/>
      <c r="AA158" s="209"/>
      <c r="AB158" s="219"/>
    </row>
    <row r="159" spans="1:28" ht="12.75">
      <c r="A159" s="91" t="str">
        <f t="shared" si="2"/>
        <v xml:space="preserve"> </v>
      </c>
      <c r="B159" s="142"/>
      <c r="C159" s="143"/>
      <c r="D159" s="144"/>
      <c r="E159" s="149"/>
      <c r="F159" s="240"/>
      <c r="G159" s="148" t="str">
        <f>IF(OR(F159=0,F159="jiné")," ",IF(F159="13a","info o cenách CK",VLOOKUP(F159,'Pokyny k vyplnění'!B$14:D$22,3)))</f>
        <v xml:space="preserve"> </v>
      </c>
      <c r="H159" s="131"/>
      <c r="I159" s="241"/>
      <c r="J159" s="148" t="str">
        <f>IF(I159=0," ",VLOOKUP(I159,'Pokyny k vyplnění'!$B$23:$D$35,3))</f>
        <v xml:space="preserve"> </v>
      </c>
      <c r="K159" s="238"/>
      <c r="L159" s="206"/>
      <c r="M159" s="153"/>
      <c r="N159" s="207"/>
      <c r="O159" s="205"/>
      <c r="P159" s="132"/>
      <c r="Q159" s="132"/>
      <c r="R159" s="134"/>
      <c r="S159" s="135"/>
      <c r="T159" s="135"/>
      <c r="U159" s="133"/>
      <c r="V159" s="154"/>
      <c r="W159" s="136"/>
      <c r="X159" s="208"/>
      <c r="Y159" s="242"/>
      <c r="Z159" s="137"/>
      <c r="AA159" s="209"/>
      <c r="AB159" s="219"/>
    </row>
    <row r="160" spans="1:28" ht="12.75">
      <c r="A160" s="91" t="str">
        <f t="shared" si="2"/>
        <v xml:space="preserve"> </v>
      </c>
      <c r="B160" s="142"/>
      <c r="C160" s="143"/>
      <c r="D160" s="144"/>
      <c r="E160" s="149"/>
      <c r="F160" s="240"/>
      <c r="G160" s="148" t="str">
        <f>IF(OR(F160=0,F160="jiné")," ",IF(F160="13a","info o cenách CK",VLOOKUP(F160,'Pokyny k vyplnění'!B$14:D$22,3)))</f>
        <v xml:space="preserve"> </v>
      </c>
      <c r="H160" s="131"/>
      <c r="I160" s="241"/>
      <c r="J160" s="148" t="str">
        <f>IF(I160=0," ",VLOOKUP(I160,'Pokyny k vyplnění'!$B$23:$D$35,3))</f>
        <v xml:space="preserve"> </v>
      </c>
      <c r="K160" s="238"/>
      <c r="L160" s="206"/>
      <c r="M160" s="153"/>
      <c r="N160" s="207"/>
      <c r="O160" s="205"/>
      <c r="P160" s="132"/>
      <c r="Q160" s="132"/>
      <c r="R160" s="134"/>
      <c r="S160" s="135"/>
      <c r="T160" s="135"/>
      <c r="U160" s="133"/>
      <c r="V160" s="154"/>
      <c r="W160" s="136"/>
      <c r="X160" s="208"/>
      <c r="Y160" s="242"/>
      <c r="Z160" s="137"/>
      <c r="AA160" s="209"/>
      <c r="AB160" s="219"/>
    </row>
    <row r="161" spans="1:28" ht="12.75">
      <c r="A161" s="91" t="str">
        <f t="shared" si="2"/>
        <v xml:space="preserve"> </v>
      </c>
      <c r="B161" s="142"/>
      <c r="C161" s="143"/>
      <c r="D161" s="144"/>
      <c r="E161" s="149"/>
      <c r="F161" s="240"/>
      <c r="G161" s="148" t="str">
        <f>IF(OR(F161=0,F161="jiné")," ",IF(F161="13a","info o cenách CK",VLOOKUP(F161,'Pokyny k vyplnění'!B$14:D$22,3)))</f>
        <v xml:space="preserve"> </v>
      </c>
      <c r="H161" s="131"/>
      <c r="I161" s="241"/>
      <c r="J161" s="148" t="str">
        <f>IF(I161=0," ",VLOOKUP(I161,'Pokyny k vyplnění'!$B$23:$D$35,3))</f>
        <v xml:space="preserve"> </v>
      </c>
      <c r="K161" s="238"/>
      <c r="L161" s="206"/>
      <c r="M161" s="153"/>
      <c r="N161" s="207"/>
      <c r="O161" s="205"/>
      <c r="P161" s="132"/>
      <c r="Q161" s="132"/>
      <c r="R161" s="134"/>
      <c r="S161" s="135"/>
      <c r="T161" s="135"/>
      <c r="U161" s="133"/>
      <c r="V161" s="154"/>
      <c r="W161" s="136"/>
      <c r="X161" s="208"/>
      <c r="Y161" s="242"/>
      <c r="Z161" s="137"/>
      <c r="AA161" s="209"/>
      <c r="AB161" s="219"/>
    </row>
    <row r="162" spans="1:28" ht="12.75">
      <c r="A162" s="91" t="str">
        <f t="shared" si="2"/>
        <v xml:space="preserve"> </v>
      </c>
      <c r="B162" s="142"/>
      <c r="C162" s="143"/>
      <c r="D162" s="144"/>
      <c r="E162" s="149"/>
      <c r="F162" s="240"/>
      <c r="G162" s="148" t="str">
        <f>IF(OR(F162=0,F162="jiné")," ",IF(F162="13a","info o cenách CK",VLOOKUP(F162,'Pokyny k vyplnění'!B$14:D$22,3)))</f>
        <v xml:space="preserve"> </v>
      </c>
      <c r="H162" s="131"/>
      <c r="I162" s="241"/>
      <c r="J162" s="148" t="str">
        <f>IF(I162=0," ",VLOOKUP(I162,'Pokyny k vyplnění'!$B$23:$D$35,3))</f>
        <v xml:space="preserve"> </v>
      </c>
      <c r="K162" s="238"/>
      <c r="L162" s="206"/>
      <c r="M162" s="153"/>
      <c r="N162" s="207"/>
      <c r="O162" s="205"/>
      <c r="P162" s="132"/>
      <c r="Q162" s="132"/>
      <c r="R162" s="134"/>
      <c r="S162" s="135"/>
      <c r="T162" s="135"/>
      <c r="U162" s="133"/>
      <c r="V162" s="154"/>
      <c r="W162" s="136"/>
      <c r="X162" s="208"/>
      <c r="Y162" s="242"/>
      <c r="Z162" s="137"/>
      <c r="AA162" s="209"/>
      <c r="AB162" s="219"/>
    </row>
    <row r="163" spans="1:28" ht="12.75">
      <c r="A163" s="91" t="str">
        <f t="shared" si="2"/>
        <v xml:space="preserve"> </v>
      </c>
      <c r="B163" s="142"/>
      <c r="C163" s="143"/>
      <c r="D163" s="144"/>
      <c r="E163" s="149"/>
      <c r="F163" s="240"/>
      <c r="G163" s="148" t="str">
        <f>IF(OR(F163=0,F163="jiné")," ",IF(F163="13a","info o cenách CK",VLOOKUP(F163,'Pokyny k vyplnění'!B$14:D$22,3)))</f>
        <v xml:space="preserve"> </v>
      </c>
      <c r="H163" s="131"/>
      <c r="I163" s="241"/>
      <c r="J163" s="148" t="str">
        <f>IF(I163=0," ",VLOOKUP(I163,'Pokyny k vyplnění'!$B$23:$D$35,3))</f>
        <v xml:space="preserve"> </v>
      </c>
      <c r="K163" s="238"/>
      <c r="L163" s="206"/>
      <c r="M163" s="153"/>
      <c r="N163" s="207"/>
      <c r="O163" s="205"/>
      <c r="P163" s="132"/>
      <c r="Q163" s="132"/>
      <c r="R163" s="134"/>
      <c r="S163" s="135"/>
      <c r="T163" s="135"/>
      <c r="U163" s="133"/>
      <c r="V163" s="154"/>
      <c r="W163" s="136"/>
      <c r="X163" s="208"/>
      <c r="Y163" s="242"/>
      <c r="Z163" s="137"/>
      <c r="AA163" s="209"/>
      <c r="AB163" s="219"/>
    </row>
    <row r="164" spans="1:28" ht="12.75">
      <c r="A164" s="91" t="str">
        <f t="shared" si="2"/>
        <v xml:space="preserve"> </v>
      </c>
      <c r="B164" s="142"/>
      <c r="C164" s="143"/>
      <c r="D164" s="144"/>
      <c r="E164" s="149"/>
      <c r="F164" s="240"/>
      <c r="G164" s="148" t="str">
        <f>IF(OR(F164=0,F164="jiné")," ",IF(F164="13a","info o cenách CK",VLOOKUP(F164,'Pokyny k vyplnění'!B$14:D$22,3)))</f>
        <v xml:space="preserve"> </v>
      </c>
      <c r="H164" s="131"/>
      <c r="I164" s="241"/>
      <c r="J164" s="148" t="str">
        <f>IF(I164=0," ",VLOOKUP(I164,'Pokyny k vyplnění'!$B$23:$D$35,3))</f>
        <v xml:space="preserve"> </v>
      </c>
      <c r="K164" s="238"/>
      <c r="L164" s="206"/>
      <c r="M164" s="153"/>
      <c r="N164" s="207"/>
      <c r="O164" s="205"/>
      <c r="P164" s="132"/>
      <c r="Q164" s="132"/>
      <c r="R164" s="134"/>
      <c r="S164" s="135"/>
      <c r="T164" s="135"/>
      <c r="U164" s="133"/>
      <c r="V164" s="154"/>
      <c r="W164" s="136"/>
      <c r="X164" s="208"/>
      <c r="Y164" s="242"/>
      <c r="Z164" s="137"/>
      <c r="AA164" s="209"/>
      <c r="AB164" s="219"/>
    </row>
    <row r="165" spans="1:28" ht="12.75">
      <c r="A165" s="91" t="str">
        <f t="shared" si="2"/>
        <v xml:space="preserve"> </v>
      </c>
      <c r="B165" s="142"/>
      <c r="C165" s="143"/>
      <c r="D165" s="144"/>
      <c r="E165" s="149"/>
      <c r="F165" s="240"/>
      <c r="G165" s="148" t="str">
        <f>IF(OR(F165=0,F165="jiné")," ",IF(F165="13a","info o cenách CK",VLOOKUP(F165,'Pokyny k vyplnění'!B$14:D$22,3)))</f>
        <v xml:space="preserve"> </v>
      </c>
      <c r="H165" s="131"/>
      <c r="I165" s="241"/>
      <c r="J165" s="148" t="str">
        <f>IF(I165=0," ",VLOOKUP(I165,'Pokyny k vyplnění'!$B$23:$D$35,3))</f>
        <v xml:space="preserve"> </v>
      </c>
      <c r="K165" s="238"/>
      <c r="L165" s="206"/>
      <c r="M165" s="153"/>
      <c r="N165" s="207"/>
      <c r="O165" s="205"/>
      <c r="P165" s="132"/>
      <c r="Q165" s="132"/>
      <c r="R165" s="134"/>
      <c r="S165" s="135"/>
      <c r="T165" s="135"/>
      <c r="U165" s="133"/>
      <c r="V165" s="154"/>
      <c r="W165" s="136"/>
      <c r="X165" s="208"/>
      <c r="Y165" s="242"/>
      <c r="Z165" s="137"/>
      <c r="AA165" s="209"/>
      <c r="AB165" s="219"/>
    </row>
    <row r="166" spans="1:28" ht="12.75">
      <c r="A166" s="91" t="str">
        <f t="shared" si="2"/>
        <v xml:space="preserve"> </v>
      </c>
      <c r="B166" s="142"/>
      <c r="C166" s="143"/>
      <c r="D166" s="144"/>
      <c r="E166" s="149"/>
      <c r="F166" s="240"/>
      <c r="G166" s="148" t="str">
        <f>IF(OR(F166=0,F166="jiné")," ",IF(F166="13a","info o cenách CK",VLOOKUP(F166,'Pokyny k vyplnění'!B$14:D$22,3)))</f>
        <v xml:space="preserve"> </v>
      </c>
      <c r="H166" s="131"/>
      <c r="I166" s="241"/>
      <c r="J166" s="148" t="str">
        <f>IF(I166=0," ",VLOOKUP(I166,'Pokyny k vyplnění'!$B$23:$D$35,3))</f>
        <v xml:space="preserve"> </v>
      </c>
      <c r="K166" s="238"/>
      <c r="L166" s="206"/>
      <c r="M166" s="153"/>
      <c r="N166" s="207"/>
      <c r="O166" s="205"/>
      <c r="P166" s="132"/>
      <c r="Q166" s="132"/>
      <c r="R166" s="134"/>
      <c r="S166" s="135"/>
      <c r="T166" s="135"/>
      <c r="U166" s="133"/>
      <c r="V166" s="154"/>
      <c r="W166" s="136"/>
      <c r="X166" s="208"/>
      <c r="Y166" s="242"/>
      <c r="Z166" s="137"/>
      <c r="AA166" s="209"/>
      <c r="AB166" s="219"/>
    </row>
    <row r="167" spans="1:28" ht="12.75">
      <c r="A167" s="91" t="str">
        <f t="shared" si="2"/>
        <v xml:space="preserve"> </v>
      </c>
      <c r="B167" s="142"/>
      <c r="C167" s="143"/>
      <c r="D167" s="144"/>
      <c r="E167" s="149"/>
      <c r="F167" s="240"/>
      <c r="G167" s="148" t="str">
        <f>IF(OR(F167=0,F167="jiné")," ",IF(F167="13a","info o cenách CK",VLOOKUP(F167,'Pokyny k vyplnění'!B$14:D$22,3)))</f>
        <v xml:space="preserve"> </v>
      </c>
      <c r="H167" s="131"/>
      <c r="I167" s="241"/>
      <c r="J167" s="148" t="str">
        <f>IF(I167=0," ",VLOOKUP(I167,'Pokyny k vyplnění'!$B$23:$D$35,3))</f>
        <v xml:space="preserve"> </v>
      </c>
      <c r="K167" s="238"/>
      <c r="L167" s="206"/>
      <c r="M167" s="153"/>
      <c r="N167" s="207"/>
      <c r="O167" s="205"/>
      <c r="P167" s="132"/>
      <c r="Q167" s="132"/>
      <c r="R167" s="134"/>
      <c r="S167" s="135"/>
      <c r="T167" s="135"/>
      <c r="U167" s="133"/>
      <c r="V167" s="154"/>
      <c r="W167" s="136"/>
      <c r="X167" s="208"/>
      <c r="Y167" s="242"/>
      <c r="Z167" s="137"/>
      <c r="AA167" s="209"/>
      <c r="AB167" s="219"/>
    </row>
    <row r="168" spans="1:28" ht="12.75">
      <c r="A168" s="91" t="str">
        <f t="shared" si="2"/>
        <v xml:space="preserve"> </v>
      </c>
      <c r="B168" s="142"/>
      <c r="C168" s="143"/>
      <c r="D168" s="144"/>
      <c r="E168" s="149"/>
      <c r="F168" s="240"/>
      <c r="G168" s="148" t="str">
        <f>IF(OR(F168=0,F168="jiné")," ",IF(F168="13a","info o cenách CK",VLOOKUP(F168,'Pokyny k vyplnění'!B$14:D$22,3)))</f>
        <v xml:space="preserve"> </v>
      </c>
      <c r="H168" s="131"/>
      <c r="I168" s="241"/>
      <c r="J168" s="148" t="str">
        <f>IF(I168=0," ",VLOOKUP(I168,'Pokyny k vyplnění'!$B$23:$D$35,3))</f>
        <v xml:space="preserve"> </v>
      </c>
      <c r="K168" s="238"/>
      <c r="L168" s="206"/>
      <c r="M168" s="153"/>
      <c r="N168" s="207"/>
      <c r="O168" s="205"/>
      <c r="P168" s="132"/>
      <c r="Q168" s="132"/>
      <c r="R168" s="134"/>
      <c r="S168" s="135"/>
      <c r="T168" s="135"/>
      <c r="U168" s="133"/>
      <c r="V168" s="154"/>
      <c r="W168" s="136"/>
      <c r="X168" s="208"/>
      <c r="Y168" s="242"/>
      <c r="Z168" s="137"/>
      <c r="AA168" s="209"/>
      <c r="AB168" s="219"/>
    </row>
    <row r="169" spans="1:28" ht="12.75">
      <c r="A169" s="91" t="str">
        <f t="shared" si="2"/>
        <v xml:space="preserve"> </v>
      </c>
      <c r="B169" s="142"/>
      <c r="C169" s="143"/>
      <c r="D169" s="144"/>
      <c r="E169" s="149"/>
      <c r="F169" s="240"/>
      <c r="G169" s="148" t="str">
        <f>IF(OR(F169=0,F169="jiné")," ",IF(F169="13a","info o cenách CK",VLOOKUP(F169,'Pokyny k vyplnění'!B$14:D$22,3)))</f>
        <v xml:space="preserve"> </v>
      </c>
      <c r="H169" s="131"/>
      <c r="I169" s="241"/>
      <c r="J169" s="148" t="str">
        <f>IF(I169=0," ",VLOOKUP(I169,'Pokyny k vyplnění'!$B$23:$D$35,3))</f>
        <v xml:space="preserve"> </v>
      </c>
      <c r="K169" s="238"/>
      <c r="L169" s="206"/>
      <c r="M169" s="153"/>
      <c r="N169" s="207"/>
      <c r="O169" s="205"/>
      <c r="P169" s="132"/>
      <c r="Q169" s="132"/>
      <c r="R169" s="134"/>
      <c r="S169" s="135"/>
      <c r="T169" s="135"/>
      <c r="U169" s="133"/>
      <c r="V169" s="154"/>
      <c r="W169" s="136"/>
      <c r="X169" s="208"/>
      <c r="Y169" s="242"/>
      <c r="Z169" s="137"/>
      <c r="AA169" s="209"/>
      <c r="AB169" s="219"/>
    </row>
    <row r="170" spans="1:28" ht="12.75">
      <c r="A170" s="91" t="str">
        <f t="shared" si="2"/>
        <v xml:space="preserve"> </v>
      </c>
      <c r="B170" s="142"/>
      <c r="C170" s="143"/>
      <c r="D170" s="144"/>
      <c r="E170" s="149"/>
      <c r="F170" s="240"/>
      <c r="G170" s="148" t="str">
        <f>IF(OR(F170=0,F170="jiné")," ",IF(F170="13a","info o cenách CK",VLOOKUP(F170,'Pokyny k vyplnění'!B$14:D$22,3)))</f>
        <v xml:space="preserve"> </v>
      </c>
      <c r="H170" s="131"/>
      <c r="I170" s="241"/>
      <c r="J170" s="148" t="str">
        <f>IF(I170=0," ",VLOOKUP(I170,'Pokyny k vyplnění'!$B$23:$D$35,3))</f>
        <v xml:space="preserve"> </v>
      </c>
      <c r="K170" s="238"/>
      <c r="L170" s="206"/>
      <c r="M170" s="153"/>
      <c r="N170" s="207"/>
      <c r="O170" s="205"/>
      <c r="P170" s="132"/>
      <c r="Q170" s="132"/>
      <c r="R170" s="134"/>
      <c r="S170" s="135"/>
      <c r="T170" s="135"/>
      <c r="U170" s="133"/>
      <c r="V170" s="154"/>
      <c r="W170" s="136"/>
      <c r="X170" s="208"/>
      <c r="Y170" s="242"/>
      <c r="Z170" s="137"/>
      <c r="AA170" s="209"/>
      <c r="AB170" s="219"/>
    </row>
    <row r="171" spans="1:28" ht="12.75">
      <c r="A171" s="91" t="str">
        <f t="shared" si="2"/>
        <v xml:space="preserve"> </v>
      </c>
      <c r="B171" s="142"/>
      <c r="C171" s="143"/>
      <c r="D171" s="144"/>
      <c r="E171" s="149"/>
      <c r="F171" s="240"/>
      <c r="G171" s="148" t="str">
        <f>IF(OR(F171=0,F171="jiné")," ",IF(F171="13a","info o cenách CK",VLOOKUP(F171,'Pokyny k vyplnění'!B$14:D$22,3)))</f>
        <v xml:space="preserve"> </v>
      </c>
      <c r="H171" s="131"/>
      <c r="I171" s="241"/>
      <c r="J171" s="148" t="str">
        <f>IF(I171=0," ",VLOOKUP(I171,'Pokyny k vyplnění'!$B$23:$D$35,3))</f>
        <v xml:space="preserve"> </v>
      </c>
      <c r="K171" s="238"/>
      <c r="L171" s="206"/>
      <c r="M171" s="153"/>
      <c r="N171" s="207"/>
      <c r="O171" s="205"/>
      <c r="P171" s="132"/>
      <c r="Q171" s="132"/>
      <c r="R171" s="134"/>
      <c r="S171" s="135"/>
      <c r="T171" s="135"/>
      <c r="U171" s="133"/>
      <c r="V171" s="154"/>
      <c r="W171" s="136"/>
      <c r="X171" s="208"/>
      <c r="Y171" s="242"/>
      <c r="Z171" s="137"/>
      <c r="AA171" s="209"/>
      <c r="AB171" s="219"/>
    </row>
    <row r="172" spans="1:28" ht="12.75">
      <c r="A172" s="91" t="str">
        <f t="shared" si="2"/>
        <v xml:space="preserve"> </v>
      </c>
      <c r="B172" s="142"/>
      <c r="C172" s="143"/>
      <c r="D172" s="144"/>
      <c r="E172" s="149"/>
      <c r="F172" s="240"/>
      <c r="G172" s="148" t="str">
        <f>IF(OR(F172=0,F172="jiné")," ",IF(F172="13a","info o cenách CK",VLOOKUP(F172,'Pokyny k vyplnění'!B$14:D$22,3)))</f>
        <v xml:space="preserve"> </v>
      </c>
      <c r="H172" s="131"/>
      <c r="I172" s="241"/>
      <c r="J172" s="148" t="str">
        <f>IF(I172=0," ",VLOOKUP(I172,'Pokyny k vyplnění'!$B$23:$D$35,3))</f>
        <v xml:space="preserve"> </v>
      </c>
      <c r="K172" s="238"/>
      <c r="L172" s="206"/>
      <c r="M172" s="153"/>
      <c r="N172" s="207"/>
      <c r="O172" s="205"/>
      <c r="P172" s="132"/>
      <c r="Q172" s="132"/>
      <c r="R172" s="134"/>
      <c r="S172" s="135"/>
      <c r="T172" s="135"/>
      <c r="U172" s="133"/>
      <c r="V172" s="154"/>
      <c r="W172" s="136"/>
      <c r="X172" s="208"/>
      <c r="Y172" s="242"/>
      <c r="Z172" s="137"/>
      <c r="AA172" s="209"/>
      <c r="AB172" s="219"/>
    </row>
    <row r="173" spans="1:28" ht="12.75">
      <c r="A173" s="91" t="str">
        <f t="shared" si="2"/>
        <v xml:space="preserve"> </v>
      </c>
      <c r="B173" s="142"/>
      <c r="C173" s="143"/>
      <c r="D173" s="144"/>
      <c r="E173" s="149"/>
      <c r="F173" s="240"/>
      <c r="G173" s="148" t="str">
        <f>IF(OR(F173=0,F173="jiné")," ",IF(F173="13a","info o cenách CK",VLOOKUP(F173,'Pokyny k vyplnění'!B$14:D$22,3)))</f>
        <v xml:space="preserve"> </v>
      </c>
      <c r="H173" s="131"/>
      <c r="I173" s="241"/>
      <c r="J173" s="148" t="str">
        <f>IF(I173=0," ",VLOOKUP(I173,'Pokyny k vyplnění'!$B$23:$D$35,3))</f>
        <v xml:space="preserve"> </v>
      </c>
      <c r="K173" s="238"/>
      <c r="L173" s="206"/>
      <c r="M173" s="153"/>
      <c r="N173" s="207"/>
      <c r="O173" s="205"/>
      <c r="P173" s="132"/>
      <c r="Q173" s="132"/>
      <c r="R173" s="134"/>
      <c r="S173" s="135"/>
      <c r="T173" s="135"/>
      <c r="U173" s="133"/>
      <c r="V173" s="154"/>
      <c r="W173" s="136"/>
      <c r="X173" s="208"/>
      <c r="Y173" s="242"/>
      <c r="Z173" s="137"/>
      <c r="AA173" s="209"/>
      <c r="AB173" s="219"/>
    </row>
    <row r="174" spans="1:28" ht="12.75">
      <c r="A174" s="91" t="str">
        <f t="shared" si="2"/>
        <v xml:space="preserve"> </v>
      </c>
      <c r="B174" s="142"/>
      <c r="C174" s="143"/>
      <c r="D174" s="144"/>
      <c r="E174" s="149"/>
      <c r="F174" s="240"/>
      <c r="G174" s="148" t="str">
        <f>IF(OR(F174=0,F174="jiné")," ",IF(F174="13a","info o cenách CK",VLOOKUP(F174,'Pokyny k vyplnění'!B$14:D$22,3)))</f>
        <v xml:space="preserve"> </v>
      </c>
      <c r="H174" s="131"/>
      <c r="I174" s="241"/>
      <c r="J174" s="148" t="str">
        <f>IF(I174=0," ",VLOOKUP(I174,'Pokyny k vyplnění'!$B$23:$D$35,3))</f>
        <v xml:space="preserve"> </v>
      </c>
      <c r="K174" s="238"/>
      <c r="L174" s="206"/>
      <c r="M174" s="153"/>
      <c r="N174" s="207"/>
      <c r="O174" s="205"/>
      <c r="P174" s="132"/>
      <c r="Q174" s="132"/>
      <c r="R174" s="134"/>
      <c r="S174" s="135"/>
      <c r="T174" s="135"/>
      <c r="U174" s="133"/>
      <c r="V174" s="154"/>
      <c r="W174" s="136"/>
      <c r="X174" s="208"/>
      <c r="Y174" s="242"/>
      <c r="Z174" s="137"/>
      <c r="AA174" s="209"/>
      <c r="AB174" s="219"/>
    </row>
    <row r="175" spans="1:28" ht="12.75">
      <c r="A175" s="91" t="str">
        <f t="shared" si="2"/>
        <v xml:space="preserve"> </v>
      </c>
      <c r="B175" s="142"/>
      <c r="C175" s="143"/>
      <c r="D175" s="144"/>
      <c r="E175" s="149"/>
      <c r="F175" s="240"/>
      <c r="G175" s="148" t="str">
        <f>IF(OR(F175=0,F175="jiné")," ",IF(F175="13a","info o cenách CK",VLOOKUP(F175,'Pokyny k vyplnění'!B$14:D$22,3)))</f>
        <v xml:space="preserve"> </v>
      </c>
      <c r="H175" s="131"/>
      <c r="I175" s="241"/>
      <c r="J175" s="148" t="str">
        <f>IF(I175=0," ",VLOOKUP(I175,'Pokyny k vyplnění'!$B$23:$D$35,3))</f>
        <v xml:space="preserve"> </v>
      </c>
      <c r="K175" s="238"/>
      <c r="L175" s="206"/>
      <c r="M175" s="153"/>
      <c r="N175" s="207"/>
      <c r="O175" s="205"/>
      <c r="P175" s="132"/>
      <c r="Q175" s="132"/>
      <c r="R175" s="134"/>
      <c r="S175" s="135"/>
      <c r="T175" s="135"/>
      <c r="U175" s="133"/>
      <c r="V175" s="154"/>
      <c r="W175" s="136"/>
      <c r="X175" s="208"/>
      <c r="Y175" s="242"/>
      <c r="Z175" s="137"/>
      <c r="AA175" s="209"/>
      <c r="AB175" s="219"/>
    </row>
    <row r="176" spans="1:28" ht="12.75">
      <c r="A176" s="91" t="str">
        <f t="shared" si="2"/>
        <v xml:space="preserve"> </v>
      </c>
      <c r="B176" s="142"/>
      <c r="C176" s="143"/>
      <c r="D176" s="144"/>
      <c r="E176" s="149"/>
      <c r="F176" s="240"/>
      <c r="G176" s="148" t="str">
        <f>IF(OR(F176=0,F176="jiné")," ",IF(F176="13a","info o cenách CK",VLOOKUP(F176,'Pokyny k vyplnění'!B$14:D$22,3)))</f>
        <v xml:space="preserve"> </v>
      </c>
      <c r="H176" s="131"/>
      <c r="I176" s="241"/>
      <c r="J176" s="148" t="str">
        <f>IF(I176=0," ",VLOOKUP(I176,'Pokyny k vyplnění'!$B$23:$D$35,3))</f>
        <v xml:space="preserve"> </v>
      </c>
      <c r="K176" s="238"/>
      <c r="L176" s="206"/>
      <c r="M176" s="153"/>
      <c r="N176" s="207"/>
      <c r="O176" s="205"/>
      <c r="P176" s="132"/>
      <c r="Q176" s="132"/>
      <c r="R176" s="134"/>
      <c r="S176" s="135"/>
      <c r="T176" s="135"/>
      <c r="U176" s="133"/>
      <c r="V176" s="154"/>
      <c r="W176" s="136"/>
      <c r="X176" s="208"/>
      <c r="Y176" s="242"/>
      <c r="Z176" s="137"/>
      <c r="AA176" s="209"/>
      <c r="AB176" s="219"/>
    </row>
    <row r="177" spans="1:28" ht="12.75">
      <c r="A177" s="91" t="str">
        <f t="shared" si="2"/>
        <v xml:space="preserve"> </v>
      </c>
      <c r="B177" s="142"/>
      <c r="C177" s="143"/>
      <c r="D177" s="144"/>
      <c r="E177" s="149"/>
      <c r="F177" s="240"/>
      <c r="G177" s="148" t="str">
        <f>IF(OR(F177=0,F177="jiné")," ",IF(F177="13a","info o cenách CK",VLOOKUP(F177,'Pokyny k vyplnění'!B$14:D$22,3)))</f>
        <v xml:space="preserve"> </v>
      </c>
      <c r="H177" s="131"/>
      <c r="I177" s="241"/>
      <c r="J177" s="148" t="str">
        <f>IF(I177=0," ",VLOOKUP(I177,'Pokyny k vyplnění'!$B$23:$D$35,3))</f>
        <v xml:space="preserve"> </v>
      </c>
      <c r="K177" s="238"/>
      <c r="L177" s="206"/>
      <c r="M177" s="153"/>
      <c r="N177" s="207"/>
      <c r="O177" s="205"/>
      <c r="P177" s="132"/>
      <c r="Q177" s="132"/>
      <c r="R177" s="134"/>
      <c r="S177" s="135"/>
      <c r="T177" s="135"/>
      <c r="U177" s="133"/>
      <c r="V177" s="154"/>
      <c r="W177" s="136"/>
      <c r="X177" s="208"/>
      <c r="Y177" s="242"/>
      <c r="Z177" s="137"/>
      <c r="AA177" s="209"/>
      <c r="AB177" s="219"/>
    </row>
    <row r="178" spans="1:28" ht="12.75">
      <c r="A178" s="91" t="str">
        <f t="shared" si="2"/>
        <v xml:space="preserve"> </v>
      </c>
      <c r="B178" s="142"/>
      <c r="C178" s="143"/>
      <c r="D178" s="144"/>
      <c r="E178" s="149"/>
      <c r="F178" s="240"/>
      <c r="G178" s="148" t="str">
        <f>IF(OR(F178=0,F178="jiné")," ",IF(F178="13a","info o cenách CK",VLOOKUP(F178,'Pokyny k vyplnění'!B$14:D$22,3)))</f>
        <v xml:space="preserve"> </v>
      </c>
      <c r="H178" s="131"/>
      <c r="I178" s="241"/>
      <c r="J178" s="148" t="str">
        <f>IF(I178=0," ",VLOOKUP(I178,'Pokyny k vyplnění'!$B$23:$D$35,3))</f>
        <v xml:space="preserve"> </v>
      </c>
      <c r="K178" s="238"/>
      <c r="L178" s="206"/>
      <c r="M178" s="153"/>
      <c r="N178" s="207"/>
      <c r="O178" s="205"/>
      <c r="P178" s="132"/>
      <c r="Q178" s="132"/>
      <c r="R178" s="134"/>
      <c r="S178" s="135"/>
      <c r="T178" s="135"/>
      <c r="U178" s="133"/>
      <c r="V178" s="154"/>
      <c r="W178" s="136"/>
      <c r="X178" s="208"/>
      <c r="Y178" s="242"/>
      <c r="Z178" s="137"/>
      <c r="AA178" s="209"/>
      <c r="AB178" s="219"/>
    </row>
    <row r="179" spans="1:28" ht="12.75">
      <c r="A179" s="91" t="str">
        <f t="shared" si="2"/>
        <v xml:space="preserve"> </v>
      </c>
      <c r="B179" s="142"/>
      <c r="C179" s="143"/>
      <c r="D179" s="144"/>
      <c r="E179" s="149"/>
      <c r="F179" s="240"/>
      <c r="G179" s="148" t="str">
        <f>IF(OR(F179=0,F179="jiné")," ",IF(F179="13a","info o cenách CK",VLOOKUP(F179,'Pokyny k vyplnění'!B$14:D$22,3)))</f>
        <v xml:space="preserve"> </v>
      </c>
      <c r="H179" s="131"/>
      <c r="I179" s="241"/>
      <c r="J179" s="148" t="str">
        <f>IF(I179=0," ",VLOOKUP(I179,'Pokyny k vyplnění'!$B$23:$D$35,3))</f>
        <v xml:space="preserve"> </v>
      </c>
      <c r="K179" s="238"/>
      <c r="L179" s="206"/>
      <c r="M179" s="153"/>
      <c r="N179" s="207"/>
      <c r="O179" s="205"/>
      <c r="P179" s="132"/>
      <c r="Q179" s="132"/>
      <c r="R179" s="134"/>
      <c r="S179" s="135"/>
      <c r="T179" s="135"/>
      <c r="U179" s="133"/>
      <c r="V179" s="154"/>
      <c r="W179" s="136"/>
      <c r="X179" s="208"/>
      <c r="Y179" s="242"/>
      <c r="Z179" s="137"/>
      <c r="AA179" s="209"/>
      <c r="AB179" s="219"/>
    </row>
    <row r="180" spans="1:28" ht="12.75">
      <c r="A180" s="91" t="str">
        <f t="shared" si="2"/>
        <v xml:space="preserve"> </v>
      </c>
      <c r="B180" s="142"/>
      <c r="C180" s="143"/>
      <c r="D180" s="144"/>
      <c r="E180" s="149"/>
      <c r="F180" s="240"/>
      <c r="G180" s="148" t="str">
        <f>IF(OR(F180=0,F180="jiné")," ",IF(F180="13a","info o cenách CK",VLOOKUP(F180,'Pokyny k vyplnění'!B$14:D$22,3)))</f>
        <v xml:space="preserve"> </v>
      </c>
      <c r="H180" s="131"/>
      <c r="I180" s="241"/>
      <c r="J180" s="148" t="str">
        <f>IF(I180=0," ",VLOOKUP(I180,'Pokyny k vyplnění'!$B$23:$D$35,3))</f>
        <v xml:space="preserve"> </v>
      </c>
      <c r="K180" s="238"/>
      <c r="L180" s="206"/>
      <c r="M180" s="153"/>
      <c r="N180" s="207"/>
      <c r="O180" s="205"/>
      <c r="P180" s="132"/>
      <c r="Q180" s="132"/>
      <c r="R180" s="134"/>
      <c r="S180" s="135"/>
      <c r="T180" s="135"/>
      <c r="U180" s="133"/>
      <c r="V180" s="154"/>
      <c r="W180" s="136"/>
      <c r="X180" s="208"/>
      <c r="Y180" s="242"/>
      <c r="Z180" s="137"/>
      <c r="AA180" s="209"/>
      <c r="AB180" s="219"/>
    </row>
    <row r="181" spans="1:28" ht="12.75">
      <c r="A181" s="91" t="str">
        <f t="shared" si="2"/>
        <v xml:space="preserve"> </v>
      </c>
      <c r="B181" s="142"/>
      <c r="C181" s="143"/>
      <c r="D181" s="144"/>
      <c r="E181" s="149"/>
      <c r="F181" s="240"/>
      <c r="G181" s="148" t="str">
        <f>IF(OR(F181=0,F181="jiné")," ",IF(F181="13a","info o cenách CK",VLOOKUP(F181,'Pokyny k vyplnění'!B$14:D$22,3)))</f>
        <v xml:space="preserve"> </v>
      </c>
      <c r="H181" s="131"/>
      <c r="I181" s="241"/>
      <c r="J181" s="148" t="str">
        <f>IF(I181=0," ",VLOOKUP(I181,'Pokyny k vyplnění'!$B$23:$D$35,3))</f>
        <v xml:space="preserve"> </v>
      </c>
      <c r="K181" s="238"/>
      <c r="L181" s="206"/>
      <c r="M181" s="153"/>
      <c r="N181" s="207"/>
      <c r="O181" s="205"/>
      <c r="P181" s="132"/>
      <c r="Q181" s="132"/>
      <c r="R181" s="134"/>
      <c r="S181" s="135"/>
      <c r="T181" s="135"/>
      <c r="U181" s="133"/>
      <c r="V181" s="154"/>
      <c r="W181" s="136"/>
      <c r="X181" s="208"/>
      <c r="Y181" s="242"/>
      <c r="Z181" s="137"/>
      <c r="AA181" s="209"/>
      <c r="AB181" s="219"/>
    </row>
    <row r="182" spans="1:28" ht="12.75">
      <c r="A182" s="91" t="str">
        <f t="shared" si="2"/>
        <v xml:space="preserve"> </v>
      </c>
      <c r="B182" s="142"/>
      <c r="C182" s="143"/>
      <c r="D182" s="144"/>
      <c r="E182" s="149"/>
      <c r="F182" s="240"/>
      <c r="G182" s="148" t="str">
        <f>IF(OR(F182=0,F182="jiné")," ",IF(F182="13a","info o cenách CK",VLOOKUP(F182,'Pokyny k vyplnění'!B$14:D$22,3)))</f>
        <v xml:space="preserve"> </v>
      </c>
      <c r="H182" s="131"/>
      <c r="I182" s="241"/>
      <c r="J182" s="148" t="str">
        <f>IF(I182=0," ",VLOOKUP(I182,'Pokyny k vyplnění'!$B$23:$D$35,3))</f>
        <v xml:space="preserve"> </v>
      </c>
      <c r="K182" s="238"/>
      <c r="L182" s="206"/>
      <c r="M182" s="153"/>
      <c r="N182" s="207"/>
      <c r="O182" s="205"/>
      <c r="P182" s="132"/>
      <c r="Q182" s="132"/>
      <c r="R182" s="134"/>
      <c r="S182" s="135"/>
      <c r="T182" s="135"/>
      <c r="U182" s="133"/>
      <c r="V182" s="154"/>
      <c r="W182" s="136"/>
      <c r="X182" s="208"/>
      <c r="Y182" s="242"/>
      <c r="Z182" s="137"/>
      <c r="AA182" s="209"/>
      <c r="AB182" s="219"/>
    </row>
    <row r="183" spans="1:28" ht="12.75">
      <c r="A183" s="91" t="str">
        <f t="shared" si="2"/>
        <v xml:space="preserve"> </v>
      </c>
      <c r="B183" s="142"/>
      <c r="C183" s="143"/>
      <c r="D183" s="144"/>
      <c r="E183" s="149"/>
      <c r="F183" s="240"/>
      <c r="G183" s="148" t="str">
        <f>IF(OR(F183=0,F183="jiné")," ",IF(F183="13a","info o cenách CK",VLOOKUP(F183,'Pokyny k vyplnění'!B$14:D$22,3)))</f>
        <v xml:space="preserve"> </v>
      </c>
      <c r="H183" s="131"/>
      <c r="I183" s="241"/>
      <c r="J183" s="148" t="str">
        <f>IF(I183=0," ",VLOOKUP(I183,'Pokyny k vyplnění'!$B$23:$D$35,3))</f>
        <v xml:space="preserve"> </v>
      </c>
      <c r="K183" s="238"/>
      <c r="L183" s="206"/>
      <c r="M183" s="153"/>
      <c r="N183" s="207"/>
      <c r="O183" s="205"/>
      <c r="P183" s="132"/>
      <c r="Q183" s="132"/>
      <c r="R183" s="134"/>
      <c r="S183" s="135"/>
      <c r="T183" s="135"/>
      <c r="U183" s="133"/>
      <c r="V183" s="154"/>
      <c r="W183" s="136"/>
      <c r="X183" s="208"/>
      <c r="Y183" s="242"/>
      <c r="Z183" s="137"/>
      <c r="AA183" s="209"/>
      <c r="AB183" s="219"/>
    </row>
    <row r="184" spans="1:28" ht="12.75">
      <c r="A184" s="91" t="str">
        <f t="shared" si="2"/>
        <v xml:space="preserve"> </v>
      </c>
      <c r="B184" s="142"/>
      <c r="C184" s="143"/>
      <c r="D184" s="144"/>
      <c r="E184" s="149"/>
      <c r="F184" s="240"/>
      <c r="G184" s="148" t="str">
        <f>IF(OR(F184=0,F184="jiné")," ",IF(F184="13a","info o cenách CK",VLOOKUP(F184,'Pokyny k vyplnění'!B$14:D$22,3)))</f>
        <v xml:space="preserve"> </v>
      </c>
      <c r="H184" s="131"/>
      <c r="I184" s="241"/>
      <c r="J184" s="148" t="str">
        <f>IF(I184=0," ",VLOOKUP(I184,'Pokyny k vyplnění'!$B$23:$D$35,3))</f>
        <v xml:space="preserve"> </v>
      </c>
      <c r="K184" s="238"/>
      <c r="L184" s="206"/>
      <c r="M184" s="153"/>
      <c r="N184" s="207"/>
      <c r="O184" s="205"/>
      <c r="P184" s="132"/>
      <c r="Q184" s="132"/>
      <c r="R184" s="134"/>
      <c r="S184" s="135"/>
      <c r="T184" s="135"/>
      <c r="U184" s="133"/>
      <c r="V184" s="154"/>
      <c r="W184" s="136"/>
      <c r="X184" s="208"/>
      <c r="Y184" s="242"/>
      <c r="Z184" s="137"/>
      <c r="AA184" s="209"/>
      <c r="AB184" s="219"/>
    </row>
    <row r="185" spans="1:28" ht="12.75">
      <c r="A185" s="91" t="str">
        <f t="shared" si="2"/>
        <v xml:space="preserve"> </v>
      </c>
      <c r="B185" s="142"/>
      <c r="C185" s="143"/>
      <c r="D185" s="144"/>
      <c r="E185" s="149"/>
      <c r="F185" s="240"/>
      <c r="G185" s="148" t="str">
        <f>IF(OR(F185=0,F185="jiné")," ",IF(F185="13a","info o cenách CK",VLOOKUP(F185,'Pokyny k vyplnění'!B$14:D$22,3)))</f>
        <v xml:space="preserve"> </v>
      </c>
      <c r="H185" s="131"/>
      <c r="I185" s="241"/>
      <c r="J185" s="148" t="str">
        <f>IF(I185=0," ",VLOOKUP(I185,'Pokyny k vyplnění'!$B$23:$D$35,3))</f>
        <v xml:space="preserve"> </v>
      </c>
      <c r="K185" s="238"/>
      <c r="L185" s="206"/>
      <c r="M185" s="153"/>
      <c r="N185" s="207"/>
      <c r="O185" s="205"/>
      <c r="P185" s="132"/>
      <c r="Q185" s="132"/>
      <c r="R185" s="134"/>
      <c r="S185" s="135"/>
      <c r="T185" s="135"/>
      <c r="U185" s="133"/>
      <c r="V185" s="154"/>
      <c r="W185" s="136"/>
      <c r="X185" s="208"/>
      <c r="Y185" s="242"/>
      <c r="Z185" s="137"/>
      <c r="AA185" s="209"/>
      <c r="AB185" s="219"/>
    </row>
    <row r="186" spans="1:28" ht="12.75">
      <c r="A186" s="91" t="str">
        <f t="shared" si="2"/>
        <v xml:space="preserve"> </v>
      </c>
      <c r="B186" s="142"/>
      <c r="C186" s="143"/>
      <c r="D186" s="144"/>
      <c r="E186" s="149"/>
      <c r="F186" s="240"/>
      <c r="G186" s="148" t="str">
        <f>IF(OR(F186=0,F186="jiné")," ",IF(F186="13a","info o cenách CK",VLOOKUP(F186,'Pokyny k vyplnění'!B$14:D$22,3)))</f>
        <v xml:space="preserve"> </v>
      </c>
      <c r="H186" s="131"/>
      <c r="I186" s="241"/>
      <c r="J186" s="148" t="str">
        <f>IF(I186=0," ",VLOOKUP(I186,'Pokyny k vyplnění'!$B$23:$D$35,3))</f>
        <v xml:space="preserve"> </v>
      </c>
      <c r="K186" s="238"/>
      <c r="L186" s="206"/>
      <c r="M186" s="153"/>
      <c r="N186" s="207"/>
      <c r="O186" s="205"/>
      <c r="P186" s="132"/>
      <c r="Q186" s="132"/>
      <c r="R186" s="134"/>
      <c r="S186" s="135"/>
      <c r="T186" s="135"/>
      <c r="U186" s="133"/>
      <c r="V186" s="154"/>
      <c r="W186" s="136"/>
      <c r="X186" s="208"/>
      <c r="Y186" s="242"/>
      <c r="Z186" s="137"/>
      <c r="AA186" s="209"/>
      <c r="AB186" s="219"/>
    </row>
    <row r="187" spans="1:28" ht="12.75">
      <c r="A187" s="91" t="str">
        <f t="shared" si="2"/>
        <v xml:space="preserve"> </v>
      </c>
      <c r="B187" s="142"/>
      <c r="C187" s="143"/>
      <c r="D187" s="144"/>
      <c r="E187" s="149"/>
      <c r="F187" s="240"/>
      <c r="G187" s="148" t="str">
        <f>IF(OR(F187=0,F187="jiné")," ",IF(F187="13a","info o cenách CK",VLOOKUP(F187,'Pokyny k vyplnění'!B$14:D$22,3)))</f>
        <v xml:space="preserve"> </v>
      </c>
      <c r="H187" s="131"/>
      <c r="I187" s="241"/>
      <c r="J187" s="148" t="str">
        <f>IF(I187=0," ",VLOOKUP(I187,'Pokyny k vyplnění'!$B$23:$D$35,3))</f>
        <v xml:space="preserve"> </v>
      </c>
      <c r="K187" s="238"/>
      <c r="L187" s="206"/>
      <c r="M187" s="153"/>
      <c r="N187" s="207"/>
      <c r="O187" s="205"/>
      <c r="P187" s="132"/>
      <c r="Q187" s="132"/>
      <c r="R187" s="134"/>
      <c r="S187" s="135"/>
      <c r="T187" s="135"/>
      <c r="U187" s="133"/>
      <c r="V187" s="154"/>
      <c r="W187" s="136"/>
      <c r="X187" s="208"/>
      <c r="Y187" s="242"/>
      <c r="Z187" s="137"/>
      <c r="AA187" s="209"/>
      <c r="AB187" s="219"/>
    </row>
    <row r="188" spans="1:28" ht="12.75">
      <c r="A188" s="91" t="str">
        <f t="shared" si="2"/>
        <v xml:space="preserve"> </v>
      </c>
      <c r="B188" s="142"/>
      <c r="C188" s="143"/>
      <c r="D188" s="144"/>
      <c r="E188" s="149"/>
      <c r="F188" s="240"/>
      <c r="G188" s="148" t="str">
        <f>IF(OR(F188=0,F188="jiné")," ",IF(F188="13a","info o cenách CK",VLOOKUP(F188,'Pokyny k vyplnění'!B$14:D$22,3)))</f>
        <v xml:space="preserve"> </v>
      </c>
      <c r="H188" s="131"/>
      <c r="I188" s="241"/>
      <c r="J188" s="148" t="str">
        <f>IF(I188=0," ",VLOOKUP(I188,'Pokyny k vyplnění'!$B$23:$D$35,3))</f>
        <v xml:space="preserve"> </v>
      </c>
      <c r="K188" s="238"/>
      <c r="L188" s="206"/>
      <c r="M188" s="153"/>
      <c r="N188" s="207"/>
      <c r="O188" s="205"/>
      <c r="P188" s="132"/>
      <c r="Q188" s="132"/>
      <c r="R188" s="134"/>
      <c r="S188" s="135"/>
      <c r="T188" s="135"/>
      <c r="U188" s="133"/>
      <c r="V188" s="154"/>
      <c r="W188" s="136"/>
      <c r="X188" s="208"/>
      <c r="Y188" s="242"/>
      <c r="Z188" s="137"/>
      <c r="AA188" s="209"/>
      <c r="AB188" s="219"/>
    </row>
    <row r="189" spans="1:28" ht="12.75">
      <c r="A189" s="91" t="str">
        <f t="shared" si="2"/>
        <v xml:space="preserve"> </v>
      </c>
      <c r="B189" s="142"/>
      <c r="C189" s="143"/>
      <c r="D189" s="144"/>
      <c r="E189" s="149"/>
      <c r="F189" s="240"/>
      <c r="G189" s="148" t="str">
        <f>IF(OR(F189=0,F189="jiné")," ",IF(F189="13a","info o cenách CK",VLOOKUP(F189,'Pokyny k vyplnění'!B$14:D$22,3)))</f>
        <v xml:space="preserve"> </v>
      </c>
      <c r="H189" s="131"/>
      <c r="I189" s="241"/>
      <c r="J189" s="148" t="str">
        <f>IF(I189=0," ",VLOOKUP(I189,'Pokyny k vyplnění'!$B$23:$D$35,3))</f>
        <v xml:space="preserve"> </v>
      </c>
      <c r="K189" s="238"/>
      <c r="L189" s="206"/>
      <c r="M189" s="153"/>
      <c r="N189" s="207"/>
      <c r="O189" s="205"/>
      <c r="P189" s="132"/>
      <c r="Q189" s="132"/>
      <c r="R189" s="134"/>
      <c r="S189" s="135"/>
      <c r="T189" s="135"/>
      <c r="U189" s="133"/>
      <c r="V189" s="154"/>
      <c r="W189" s="136"/>
      <c r="X189" s="208"/>
      <c r="Y189" s="242"/>
      <c r="Z189" s="137"/>
      <c r="AA189" s="209"/>
      <c r="AB189" s="219"/>
    </row>
    <row r="190" spans="1:28" ht="12.75">
      <c r="A190" s="91" t="str">
        <f t="shared" si="2"/>
        <v xml:space="preserve"> </v>
      </c>
      <c r="B190" s="142"/>
      <c r="C190" s="143"/>
      <c r="D190" s="144"/>
      <c r="E190" s="149"/>
      <c r="F190" s="240"/>
      <c r="G190" s="148" t="str">
        <f>IF(OR(F190=0,F190="jiné")," ",IF(F190="13a","info o cenách CK",VLOOKUP(F190,'Pokyny k vyplnění'!B$14:D$22,3)))</f>
        <v xml:space="preserve"> </v>
      </c>
      <c r="H190" s="131"/>
      <c r="I190" s="241"/>
      <c r="J190" s="148" t="str">
        <f>IF(I190=0," ",VLOOKUP(I190,'Pokyny k vyplnění'!$B$23:$D$35,3))</f>
        <v xml:space="preserve"> </v>
      </c>
      <c r="K190" s="238"/>
      <c r="L190" s="206"/>
      <c r="M190" s="153"/>
      <c r="N190" s="207"/>
      <c r="O190" s="205"/>
      <c r="P190" s="132"/>
      <c r="Q190" s="132"/>
      <c r="R190" s="134"/>
      <c r="S190" s="135"/>
      <c r="T190" s="135"/>
      <c r="U190" s="133"/>
      <c r="V190" s="154"/>
      <c r="W190" s="136"/>
      <c r="X190" s="208"/>
      <c r="Y190" s="242"/>
      <c r="Z190" s="137"/>
      <c r="AA190" s="209"/>
      <c r="AB190" s="219"/>
    </row>
    <row r="191" spans="1:28" ht="12.75">
      <c r="A191" s="91" t="str">
        <f t="shared" si="2"/>
        <v xml:space="preserve"> </v>
      </c>
      <c r="B191" s="142"/>
      <c r="C191" s="143"/>
      <c r="D191" s="144"/>
      <c r="E191" s="149"/>
      <c r="F191" s="240"/>
      <c r="G191" s="148" t="str">
        <f>IF(OR(F191=0,F191="jiné")," ",IF(F191="13a","info o cenách CK",VLOOKUP(F191,'Pokyny k vyplnění'!B$14:D$22,3)))</f>
        <v xml:space="preserve"> </v>
      </c>
      <c r="H191" s="131"/>
      <c r="I191" s="241"/>
      <c r="J191" s="148" t="str">
        <f>IF(I191=0," ",VLOOKUP(I191,'Pokyny k vyplnění'!$B$23:$D$35,3))</f>
        <v xml:space="preserve"> </v>
      </c>
      <c r="K191" s="238"/>
      <c r="L191" s="206"/>
      <c r="M191" s="153"/>
      <c r="N191" s="207"/>
      <c r="O191" s="205"/>
      <c r="P191" s="132"/>
      <c r="Q191" s="132"/>
      <c r="R191" s="134"/>
      <c r="S191" s="135"/>
      <c r="T191" s="135"/>
      <c r="U191" s="133"/>
      <c r="V191" s="154"/>
      <c r="W191" s="136"/>
      <c r="X191" s="208"/>
      <c r="Y191" s="242"/>
      <c r="Z191" s="137"/>
      <c r="AA191" s="209"/>
      <c r="AB191" s="219"/>
    </row>
    <row r="192" spans="1:28" ht="12.75">
      <c r="A192" s="91" t="str">
        <f t="shared" si="2"/>
        <v xml:space="preserve"> </v>
      </c>
      <c r="B192" s="142"/>
      <c r="C192" s="143"/>
      <c r="D192" s="144"/>
      <c r="E192" s="149"/>
      <c r="F192" s="240"/>
      <c r="G192" s="148" t="str">
        <f>IF(OR(F192=0,F192="jiné")," ",IF(F192="13a","info o cenách CK",VLOOKUP(F192,'Pokyny k vyplnění'!B$14:D$22,3)))</f>
        <v xml:space="preserve"> </v>
      </c>
      <c r="H192" s="131"/>
      <c r="I192" s="241"/>
      <c r="J192" s="148" t="str">
        <f>IF(I192=0," ",VLOOKUP(I192,'Pokyny k vyplnění'!$B$23:$D$35,3))</f>
        <v xml:space="preserve"> </v>
      </c>
      <c r="K192" s="238"/>
      <c r="L192" s="206"/>
      <c r="M192" s="153"/>
      <c r="N192" s="207"/>
      <c r="O192" s="205"/>
      <c r="P192" s="132"/>
      <c r="Q192" s="132"/>
      <c r="R192" s="134"/>
      <c r="S192" s="135"/>
      <c r="T192" s="135"/>
      <c r="U192" s="133"/>
      <c r="V192" s="154"/>
      <c r="W192" s="136"/>
      <c r="X192" s="208"/>
      <c r="Y192" s="242"/>
      <c r="Z192" s="137"/>
      <c r="AA192" s="209"/>
      <c r="AB192" s="219"/>
    </row>
    <row r="193" spans="1:28" ht="12.75">
      <c r="A193" s="91" t="str">
        <f t="shared" si="2"/>
        <v xml:space="preserve"> </v>
      </c>
      <c r="B193" s="142"/>
      <c r="C193" s="143"/>
      <c r="D193" s="144"/>
      <c r="E193" s="149"/>
      <c r="F193" s="240"/>
      <c r="G193" s="148" t="str">
        <f>IF(OR(F193=0,F193="jiné")," ",IF(F193="13a","info o cenách CK",VLOOKUP(F193,'Pokyny k vyplnění'!B$14:D$22,3)))</f>
        <v xml:space="preserve"> </v>
      </c>
      <c r="H193" s="131"/>
      <c r="I193" s="241"/>
      <c r="J193" s="148" t="str">
        <f>IF(I193=0," ",VLOOKUP(I193,'Pokyny k vyplnění'!$B$23:$D$35,3))</f>
        <v xml:space="preserve"> </v>
      </c>
      <c r="K193" s="238"/>
      <c r="L193" s="206"/>
      <c r="M193" s="153"/>
      <c r="N193" s="207"/>
      <c r="O193" s="205"/>
      <c r="P193" s="132"/>
      <c r="Q193" s="132"/>
      <c r="R193" s="134"/>
      <c r="S193" s="135"/>
      <c r="T193" s="135"/>
      <c r="U193" s="133"/>
      <c r="V193" s="154"/>
      <c r="W193" s="136"/>
      <c r="X193" s="208"/>
      <c r="Y193" s="242"/>
      <c r="Z193" s="137"/>
      <c r="AA193" s="209"/>
      <c r="AB193" s="219"/>
    </row>
    <row r="194" spans="1:28" ht="12.75">
      <c r="A194" s="91" t="str">
        <f t="shared" si="2"/>
        <v xml:space="preserve"> </v>
      </c>
      <c r="B194" s="142"/>
      <c r="C194" s="143"/>
      <c r="D194" s="144"/>
      <c r="E194" s="149"/>
      <c r="F194" s="240"/>
      <c r="G194" s="148" t="str">
        <f>IF(OR(F194=0,F194="jiné")," ",IF(F194="13a","info o cenách CK",VLOOKUP(F194,'Pokyny k vyplnění'!B$14:D$22,3)))</f>
        <v xml:space="preserve"> </v>
      </c>
      <c r="H194" s="131"/>
      <c r="I194" s="241"/>
      <c r="J194" s="148" t="str">
        <f>IF(I194=0," ",VLOOKUP(I194,'Pokyny k vyplnění'!$B$23:$D$35,3))</f>
        <v xml:space="preserve"> </v>
      </c>
      <c r="K194" s="238"/>
      <c r="L194" s="206"/>
      <c r="M194" s="153"/>
      <c r="N194" s="207"/>
      <c r="O194" s="205"/>
      <c r="P194" s="132"/>
      <c r="Q194" s="132"/>
      <c r="R194" s="134"/>
      <c r="S194" s="135"/>
      <c r="T194" s="135"/>
      <c r="U194" s="133"/>
      <c r="V194" s="154"/>
      <c r="W194" s="136"/>
      <c r="X194" s="208"/>
      <c r="Y194" s="242"/>
      <c r="Z194" s="137"/>
      <c r="AA194" s="209"/>
      <c r="AB194" s="219"/>
    </row>
    <row r="195" spans="1:28" ht="12.75">
      <c r="A195" s="91" t="str">
        <f t="shared" si="2"/>
        <v xml:space="preserve"> </v>
      </c>
      <c r="B195" s="142"/>
      <c r="C195" s="143"/>
      <c r="D195" s="144"/>
      <c r="E195" s="149"/>
      <c r="F195" s="240"/>
      <c r="G195" s="148" t="str">
        <f>IF(OR(F195=0,F195="jiné")," ",IF(F195="13a","info o cenách CK",VLOOKUP(F195,'Pokyny k vyplnění'!B$14:D$22,3)))</f>
        <v xml:space="preserve"> </v>
      </c>
      <c r="H195" s="131"/>
      <c r="I195" s="241"/>
      <c r="J195" s="148" t="str">
        <f>IF(I195=0," ",VLOOKUP(I195,'Pokyny k vyplnění'!$B$23:$D$35,3))</f>
        <v xml:space="preserve"> </v>
      </c>
      <c r="K195" s="238"/>
      <c r="L195" s="206"/>
      <c r="M195" s="153"/>
      <c r="N195" s="207"/>
      <c r="O195" s="205"/>
      <c r="P195" s="132"/>
      <c r="Q195" s="132"/>
      <c r="R195" s="134"/>
      <c r="S195" s="135"/>
      <c r="T195" s="135"/>
      <c r="U195" s="133"/>
      <c r="V195" s="154"/>
      <c r="W195" s="136"/>
      <c r="X195" s="208"/>
      <c r="Y195" s="242"/>
      <c r="Z195" s="137"/>
      <c r="AA195" s="209"/>
      <c r="AB195" s="219"/>
    </row>
    <row r="196" spans="1:28" ht="12.75">
      <c r="A196" s="91" t="str">
        <f t="shared" si="2"/>
        <v xml:space="preserve"> </v>
      </c>
      <c r="B196" s="142"/>
      <c r="C196" s="143"/>
      <c r="D196" s="144"/>
      <c r="E196" s="149"/>
      <c r="F196" s="240"/>
      <c r="G196" s="148" t="str">
        <f>IF(OR(F196=0,F196="jiné")," ",IF(F196="13a","info o cenách CK",VLOOKUP(F196,'Pokyny k vyplnění'!B$14:D$22,3)))</f>
        <v xml:space="preserve"> </v>
      </c>
      <c r="H196" s="131"/>
      <c r="I196" s="241"/>
      <c r="J196" s="148" t="str">
        <f>IF(I196=0," ",VLOOKUP(I196,'Pokyny k vyplnění'!$B$23:$D$35,3))</f>
        <v xml:space="preserve"> </v>
      </c>
      <c r="K196" s="238"/>
      <c r="L196" s="206"/>
      <c r="M196" s="153"/>
      <c r="N196" s="207"/>
      <c r="O196" s="205"/>
      <c r="P196" s="132"/>
      <c r="Q196" s="132"/>
      <c r="R196" s="134"/>
      <c r="S196" s="135"/>
      <c r="T196" s="135"/>
      <c r="U196" s="133"/>
      <c r="V196" s="154"/>
      <c r="W196" s="136"/>
      <c r="X196" s="208"/>
      <c r="Y196" s="242"/>
      <c r="Z196" s="137"/>
      <c r="AA196" s="209"/>
      <c r="AB196" s="219"/>
    </row>
    <row r="197" spans="1:28" ht="12.75">
      <c r="A197" s="91" t="str">
        <f t="shared" si="2"/>
        <v xml:space="preserve"> </v>
      </c>
      <c r="B197" s="142"/>
      <c r="C197" s="143"/>
      <c r="D197" s="144"/>
      <c r="E197" s="149"/>
      <c r="F197" s="240"/>
      <c r="G197" s="148" t="str">
        <f>IF(OR(F197=0,F197="jiné")," ",IF(F197="13a","info o cenách CK",VLOOKUP(F197,'Pokyny k vyplnění'!B$14:D$22,3)))</f>
        <v xml:space="preserve"> </v>
      </c>
      <c r="H197" s="131"/>
      <c r="I197" s="241"/>
      <c r="J197" s="148" t="str">
        <f>IF(I197=0," ",VLOOKUP(I197,'Pokyny k vyplnění'!$B$23:$D$35,3))</f>
        <v xml:space="preserve"> </v>
      </c>
      <c r="K197" s="238"/>
      <c r="L197" s="206"/>
      <c r="M197" s="153"/>
      <c r="N197" s="207"/>
      <c r="O197" s="205"/>
      <c r="P197" s="132"/>
      <c r="Q197" s="132"/>
      <c r="R197" s="134"/>
      <c r="S197" s="135"/>
      <c r="T197" s="135"/>
      <c r="U197" s="133"/>
      <c r="V197" s="154"/>
      <c r="W197" s="136"/>
      <c r="X197" s="208"/>
      <c r="Y197" s="242"/>
      <c r="Z197" s="137"/>
      <c r="AA197" s="209"/>
      <c r="AB197" s="219"/>
    </row>
    <row r="198" spans="1:28" ht="12.75">
      <c r="A198" s="91" t="str">
        <f t="shared" si="2"/>
        <v xml:space="preserve"> </v>
      </c>
      <c r="B198" s="142"/>
      <c r="C198" s="143"/>
      <c r="D198" s="144"/>
      <c r="E198" s="149"/>
      <c r="F198" s="240"/>
      <c r="G198" s="148" t="str">
        <f>IF(OR(F198=0,F198="jiné")," ",IF(F198="13a","info o cenách CK",VLOOKUP(F198,'Pokyny k vyplnění'!B$14:D$22,3)))</f>
        <v xml:space="preserve"> </v>
      </c>
      <c r="H198" s="131"/>
      <c r="I198" s="241"/>
      <c r="J198" s="148" t="str">
        <f>IF(I198=0," ",VLOOKUP(I198,'Pokyny k vyplnění'!$B$23:$D$35,3))</f>
        <v xml:space="preserve"> </v>
      </c>
      <c r="K198" s="238"/>
      <c r="L198" s="206"/>
      <c r="M198" s="153"/>
      <c r="N198" s="207"/>
      <c r="O198" s="205"/>
      <c r="P198" s="132"/>
      <c r="Q198" s="132"/>
      <c r="R198" s="134"/>
      <c r="S198" s="135"/>
      <c r="T198" s="135"/>
      <c r="U198" s="133"/>
      <c r="V198" s="154"/>
      <c r="W198" s="136"/>
      <c r="X198" s="208"/>
      <c r="Y198" s="242"/>
      <c r="Z198" s="137"/>
      <c r="AA198" s="209"/>
      <c r="AB198" s="219"/>
    </row>
    <row r="199" spans="1:28" ht="12.75">
      <c r="A199" s="91" t="str">
        <f t="shared" si="2"/>
        <v xml:space="preserve"> </v>
      </c>
      <c r="B199" s="142"/>
      <c r="C199" s="143"/>
      <c r="D199" s="144"/>
      <c r="E199" s="149"/>
      <c r="F199" s="240"/>
      <c r="G199" s="148" t="str">
        <f>IF(OR(F199=0,F199="jiné")," ",IF(F199="13a","info o cenách CK",VLOOKUP(F199,'Pokyny k vyplnění'!B$14:D$22,3)))</f>
        <v xml:space="preserve"> </v>
      </c>
      <c r="H199" s="131"/>
      <c r="I199" s="241"/>
      <c r="J199" s="148" t="str">
        <f>IF(I199=0," ",VLOOKUP(I199,'Pokyny k vyplnění'!$B$23:$D$35,3))</f>
        <v xml:space="preserve"> </v>
      </c>
      <c r="K199" s="238"/>
      <c r="L199" s="206"/>
      <c r="M199" s="153"/>
      <c r="N199" s="207"/>
      <c r="O199" s="205"/>
      <c r="P199" s="132"/>
      <c r="Q199" s="132"/>
      <c r="R199" s="134"/>
      <c r="S199" s="135"/>
      <c r="T199" s="135"/>
      <c r="U199" s="133"/>
      <c r="V199" s="154"/>
      <c r="W199" s="136"/>
      <c r="X199" s="208"/>
      <c r="Y199" s="242"/>
      <c r="Z199" s="137"/>
      <c r="AA199" s="209"/>
      <c r="AB199" s="219"/>
    </row>
    <row r="200" spans="1:28" ht="12.75">
      <c r="A200" s="91" t="str">
        <f t="shared" si="2"/>
        <v xml:space="preserve"> </v>
      </c>
      <c r="B200" s="142"/>
      <c r="C200" s="143"/>
      <c r="D200" s="144"/>
      <c r="E200" s="149"/>
      <c r="F200" s="240"/>
      <c r="G200" s="148" t="str">
        <f>IF(OR(F200=0,F200="jiné")," ",IF(F200="13a","info o cenách CK",VLOOKUP(F200,'Pokyny k vyplnění'!B$14:D$22,3)))</f>
        <v xml:space="preserve"> </v>
      </c>
      <c r="H200" s="131"/>
      <c r="I200" s="241"/>
      <c r="J200" s="148" t="str">
        <f>IF(I200=0," ",VLOOKUP(I200,'Pokyny k vyplnění'!$B$23:$D$35,3))</f>
        <v xml:space="preserve"> </v>
      </c>
      <c r="K200" s="238"/>
      <c r="L200" s="206"/>
      <c r="M200" s="153"/>
      <c r="N200" s="207"/>
      <c r="O200" s="205"/>
      <c r="P200" s="132"/>
      <c r="Q200" s="132"/>
      <c r="R200" s="134"/>
      <c r="S200" s="135"/>
      <c r="T200" s="135"/>
      <c r="U200" s="133"/>
      <c r="V200" s="154"/>
      <c r="W200" s="136"/>
      <c r="X200" s="208"/>
      <c r="Y200" s="242"/>
      <c r="Z200" s="137"/>
      <c r="AA200" s="209"/>
      <c r="AB200" s="219"/>
    </row>
    <row r="201" spans="1:28" ht="12.75">
      <c r="A201" s="91" t="str">
        <f t="shared" si="2"/>
        <v xml:space="preserve"> </v>
      </c>
      <c r="B201" s="142"/>
      <c r="C201" s="143"/>
      <c r="D201" s="144"/>
      <c r="E201" s="149"/>
      <c r="F201" s="240"/>
      <c r="G201" s="148" t="str">
        <f>IF(OR(F201=0,F201="jiné")," ",IF(F201="13a","info o cenách CK",VLOOKUP(F201,'Pokyny k vyplnění'!B$14:D$22,3)))</f>
        <v xml:space="preserve"> </v>
      </c>
      <c r="H201" s="131"/>
      <c r="I201" s="241"/>
      <c r="J201" s="148" t="str">
        <f>IF(I201=0," ",VLOOKUP(I201,'Pokyny k vyplnění'!$B$23:$D$35,3))</f>
        <v xml:space="preserve"> </v>
      </c>
      <c r="K201" s="238"/>
      <c r="L201" s="206"/>
      <c r="M201" s="153"/>
      <c r="N201" s="207"/>
      <c r="O201" s="205"/>
      <c r="P201" s="132"/>
      <c r="Q201" s="132"/>
      <c r="R201" s="134"/>
      <c r="S201" s="135"/>
      <c r="T201" s="135"/>
      <c r="U201" s="133"/>
      <c r="V201" s="154"/>
      <c r="W201" s="136"/>
      <c r="X201" s="208"/>
      <c r="Y201" s="242"/>
      <c r="Z201" s="137"/>
      <c r="AA201" s="209"/>
      <c r="AB201" s="219"/>
    </row>
    <row r="202" spans="1:28" ht="12.75">
      <c r="A202" s="91" t="str">
        <f t="shared" si="2"/>
        <v xml:space="preserve"> </v>
      </c>
      <c r="B202" s="142"/>
      <c r="C202" s="143"/>
      <c r="D202" s="144"/>
      <c r="E202" s="149"/>
      <c r="F202" s="240"/>
      <c r="G202" s="148" t="str">
        <f>IF(OR(F202=0,F202="jiné")," ",IF(F202="13a","info o cenách CK",VLOOKUP(F202,'Pokyny k vyplnění'!B$14:D$22,3)))</f>
        <v xml:space="preserve"> </v>
      </c>
      <c r="H202" s="131"/>
      <c r="I202" s="241"/>
      <c r="J202" s="148" t="str">
        <f>IF(I202=0," ",VLOOKUP(I202,'Pokyny k vyplnění'!$B$23:$D$35,3))</f>
        <v xml:space="preserve"> </v>
      </c>
      <c r="K202" s="238"/>
      <c r="L202" s="206"/>
      <c r="M202" s="153"/>
      <c r="N202" s="207"/>
      <c r="O202" s="205"/>
      <c r="P202" s="132"/>
      <c r="Q202" s="132"/>
      <c r="R202" s="134"/>
      <c r="S202" s="135"/>
      <c r="T202" s="135"/>
      <c r="U202" s="133"/>
      <c r="V202" s="154"/>
      <c r="W202" s="136"/>
      <c r="X202" s="208"/>
      <c r="Y202" s="242"/>
      <c r="Z202" s="137"/>
      <c r="AA202" s="209"/>
      <c r="AB202" s="219"/>
    </row>
    <row r="203" spans="1:28" ht="12.75">
      <c r="A203" s="91" t="str">
        <f t="shared" si="3" ref="A203:A266">IF(B203=0," ",ROW(B203)-9)</f>
        <v xml:space="preserve"> </v>
      </c>
      <c r="B203" s="142"/>
      <c r="C203" s="143"/>
      <c r="D203" s="144"/>
      <c r="E203" s="149"/>
      <c r="F203" s="240"/>
      <c r="G203" s="148" t="str">
        <f>IF(OR(F203=0,F203="jiné")," ",IF(F203="13a","info o cenách CK",VLOOKUP(F203,'Pokyny k vyplnění'!B$14:D$22,3)))</f>
        <v xml:space="preserve"> </v>
      </c>
      <c r="H203" s="131"/>
      <c r="I203" s="241"/>
      <c r="J203" s="148" t="str">
        <f>IF(I203=0," ",VLOOKUP(I203,'Pokyny k vyplnění'!$B$23:$D$35,3))</f>
        <v xml:space="preserve"> </v>
      </c>
      <c r="K203" s="238"/>
      <c r="L203" s="206"/>
      <c r="M203" s="153"/>
      <c r="N203" s="207"/>
      <c r="O203" s="205"/>
      <c r="P203" s="132"/>
      <c r="Q203" s="132"/>
      <c r="R203" s="134"/>
      <c r="S203" s="135"/>
      <c r="T203" s="135"/>
      <c r="U203" s="133"/>
      <c r="V203" s="154"/>
      <c r="W203" s="136"/>
      <c r="X203" s="208"/>
      <c r="Y203" s="242"/>
      <c r="Z203" s="137"/>
      <c r="AA203" s="209"/>
      <c r="AB203" s="219"/>
    </row>
    <row r="204" spans="1:28" ht="12.75">
      <c r="A204" s="91" t="str">
        <f t="shared" si="3"/>
        <v xml:space="preserve"> </v>
      </c>
      <c r="B204" s="142"/>
      <c r="C204" s="143"/>
      <c r="D204" s="144"/>
      <c r="E204" s="149"/>
      <c r="F204" s="240"/>
      <c r="G204" s="148" t="str">
        <f>IF(OR(F204=0,F204="jiné")," ",IF(F204="13a","info o cenách CK",VLOOKUP(F204,'Pokyny k vyplnění'!B$14:D$22,3)))</f>
        <v xml:space="preserve"> </v>
      </c>
      <c r="H204" s="131"/>
      <c r="I204" s="241"/>
      <c r="J204" s="148" t="str">
        <f>IF(I204=0," ",VLOOKUP(I204,'Pokyny k vyplnění'!$B$23:$D$35,3))</f>
        <v xml:space="preserve"> </v>
      </c>
      <c r="K204" s="238"/>
      <c r="L204" s="206"/>
      <c r="M204" s="153"/>
      <c r="N204" s="207"/>
      <c r="O204" s="205"/>
      <c r="P204" s="132"/>
      <c r="Q204" s="132"/>
      <c r="R204" s="134"/>
      <c r="S204" s="135"/>
      <c r="T204" s="135"/>
      <c r="U204" s="133"/>
      <c r="V204" s="154"/>
      <c r="W204" s="136"/>
      <c r="X204" s="208"/>
      <c r="Y204" s="242"/>
      <c r="Z204" s="137"/>
      <c r="AA204" s="209"/>
      <c r="AB204" s="219"/>
    </row>
    <row r="205" spans="1:28" ht="12.75">
      <c r="A205" s="91" t="str">
        <f t="shared" si="3"/>
        <v xml:space="preserve"> </v>
      </c>
      <c r="B205" s="142"/>
      <c r="C205" s="143"/>
      <c r="D205" s="144"/>
      <c r="E205" s="149"/>
      <c r="F205" s="240"/>
      <c r="G205" s="148" t="str">
        <f>IF(OR(F205=0,F205="jiné")," ",IF(F205="13a","info o cenách CK",VLOOKUP(F205,'Pokyny k vyplnění'!B$14:D$22,3)))</f>
        <v xml:space="preserve"> </v>
      </c>
      <c r="H205" s="131"/>
      <c r="I205" s="241"/>
      <c r="J205" s="148" t="str">
        <f>IF(I205=0," ",VLOOKUP(I205,'Pokyny k vyplnění'!$B$23:$D$35,3))</f>
        <v xml:space="preserve"> </v>
      </c>
      <c r="K205" s="238"/>
      <c r="L205" s="206"/>
      <c r="M205" s="153"/>
      <c r="N205" s="207"/>
      <c r="O205" s="205"/>
      <c r="P205" s="132"/>
      <c r="Q205" s="132"/>
      <c r="R205" s="134"/>
      <c r="S205" s="135"/>
      <c r="T205" s="135"/>
      <c r="U205" s="133"/>
      <c r="V205" s="154"/>
      <c r="W205" s="136"/>
      <c r="X205" s="208"/>
      <c r="Y205" s="242"/>
      <c r="Z205" s="137"/>
      <c r="AA205" s="209"/>
      <c r="AB205" s="219"/>
    </row>
    <row r="206" spans="1:28" ht="12.75">
      <c r="A206" s="91" t="str">
        <f t="shared" si="3"/>
        <v xml:space="preserve"> </v>
      </c>
      <c r="B206" s="142"/>
      <c r="C206" s="143"/>
      <c r="D206" s="144"/>
      <c r="E206" s="149"/>
      <c r="F206" s="240"/>
      <c r="G206" s="148" t="str">
        <f>IF(OR(F206=0,F206="jiné")," ",IF(F206="13a","info o cenách CK",VLOOKUP(F206,'Pokyny k vyplnění'!B$14:D$22,3)))</f>
        <v xml:space="preserve"> </v>
      </c>
      <c r="H206" s="131"/>
      <c r="I206" s="241"/>
      <c r="J206" s="148" t="str">
        <f>IF(I206=0," ",VLOOKUP(I206,'Pokyny k vyplnění'!$B$23:$D$35,3))</f>
        <v xml:space="preserve"> </v>
      </c>
      <c r="K206" s="238"/>
      <c r="L206" s="206"/>
      <c r="M206" s="153"/>
      <c r="N206" s="207"/>
      <c r="O206" s="205"/>
      <c r="P206" s="132"/>
      <c r="Q206" s="132"/>
      <c r="R206" s="134"/>
      <c r="S206" s="135"/>
      <c r="T206" s="135"/>
      <c r="U206" s="133"/>
      <c r="V206" s="154"/>
      <c r="W206" s="136"/>
      <c r="X206" s="208"/>
      <c r="Y206" s="242"/>
      <c r="Z206" s="137"/>
      <c r="AA206" s="209"/>
      <c r="AB206" s="219"/>
    </row>
    <row r="207" spans="1:28" ht="12.75">
      <c r="A207" s="91" t="str">
        <f t="shared" si="3"/>
        <v xml:space="preserve"> </v>
      </c>
      <c r="B207" s="142"/>
      <c r="C207" s="143"/>
      <c r="D207" s="144"/>
      <c r="E207" s="149"/>
      <c r="F207" s="240"/>
      <c r="G207" s="148" t="str">
        <f>IF(OR(F207=0,F207="jiné")," ",IF(F207="13a","info o cenách CK",VLOOKUP(F207,'Pokyny k vyplnění'!B$14:D$22,3)))</f>
        <v xml:space="preserve"> </v>
      </c>
      <c r="H207" s="131"/>
      <c r="I207" s="241"/>
      <c r="J207" s="148" t="str">
        <f>IF(I207=0," ",VLOOKUP(I207,'Pokyny k vyplnění'!$B$23:$D$35,3))</f>
        <v xml:space="preserve"> </v>
      </c>
      <c r="K207" s="238"/>
      <c r="L207" s="206"/>
      <c r="M207" s="153"/>
      <c r="N207" s="207"/>
      <c r="O207" s="205"/>
      <c r="P207" s="132"/>
      <c r="Q207" s="132"/>
      <c r="R207" s="134"/>
      <c r="S207" s="135"/>
      <c r="T207" s="135"/>
      <c r="U207" s="133"/>
      <c r="V207" s="154"/>
      <c r="W207" s="136"/>
      <c r="X207" s="208"/>
      <c r="Y207" s="242"/>
      <c r="Z207" s="137"/>
      <c r="AA207" s="209"/>
      <c r="AB207" s="219"/>
    </row>
    <row r="208" spans="1:28" ht="12.75">
      <c r="A208" s="91" t="str">
        <f t="shared" si="3"/>
        <v xml:space="preserve"> </v>
      </c>
      <c r="B208" s="142"/>
      <c r="C208" s="143"/>
      <c r="D208" s="144"/>
      <c r="E208" s="149"/>
      <c r="F208" s="240"/>
      <c r="G208" s="148" t="str">
        <f>IF(OR(F208=0,F208="jiné")," ",IF(F208="13a","info o cenách CK",VLOOKUP(F208,'Pokyny k vyplnění'!B$14:D$22,3)))</f>
        <v xml:space="preserve"> </v>
      </c>
      <c r="H208" s="131"/>
      <c r="I208" s="241"/>
      <c r="J208" s="148" t="str">
        <f>IF(I208=0," ",VLOOKUP(I208,'Pokyny k vyplnění'!$B$23:$D$35,3))</f>
        <v xml:space="preserve"> </v>
      </c>
      <c r="K208" s="238"/>
      <c r="L208" s="206"/>
      <c r="M208" s="153"/>
      <c r="N208" s="207"/>
      <c r="O208" s="205"/>
      <c r="P208" s="132"/>
      <c r="Q208" s="132"/>
      <c r="R208" s="134"/>
      <c r="S208" s="135"/>
      <c r="T208" s="135"/>
      <c r="U208" s="133"/>
      <c r="V208" s="154"/>
      <c r="W208" s="136"/>
      <c r="X208" s="208"/>
      <c r="Y208" s="242"/>
      <c r="Z208" s="137"/>
      <c r="AA208" s="209"/>
      <c r="AB208" s="219"/>
    </row>
    <row r="209" spans="1:28" ht="12.75">
      <c r="A209" s="91" t="str">
        <f t="shared" si="3"/>
        <v xml:space="preserve"> </v>
      </c>
      <c r="B209" s="142"/>
      <c r="C209" s="143"/>
      <c r="D209" s="144"/>
      <c r="E209" s="149"/>
      <c r="F209" s="240"/>
      <c r="G209" s="148" t="str">
        <f>IF(OR(F209=0,F209="jiné")," ",IF(F209="13a","info o cenách CK",VLOOKUP(F209,'Pokyny k vyplnění'!B$14:D$22,3)))</f>
        <v xml:space="preserve"> </v>
      </c>
      <c r="H209" s="131"/>
      <c r="I209" s="241"/>
      <c r="J209" s="148" t="str">
        <f>IF(I209=0," ",VLOOKUP(I209,'Pokyny k vyplnění'!$B$23:$D$35,3))</f>
        <v xml:space="preserve"> </v>
      </c>
      <c r="K209" s="238"/>
      <c r="L209" s="206"/>
      <c r="M209" s="153"/>
      <c r="N209" s="207"/>
      <c r="O209" s="205"/>
      <c r="P209" s="132"/>
      <c r="Q209" s="132"/>
      <c r="R209" s="134"/>
      <c r="S209" s="135"/>
      <c r="T209" s="135"/>
      <c r="U209" s="133"/>
      <c r="V209" s="154"/>
      <c r="W209" s="136"/>
      <c r="X209" s="208"/>
      <c r="Y209" s="242"/>
      <c r="Z209" s="137"/>
      <c r="AA209" s="209"/>
      <c r="AB209" s="219"/>
    </row>
    <row r="210" spans="1:28" ht="12.75">
      <c r="A210" s="91" t="str">
        <f t="shared" si="3"/>
        <v xml:space="preserve"> </v>
      </c>
      <c r="B210" s="142"/>
      <c r="C210" s="143"/>
      <c r="D210" s="144"/>
      <c r="E210" s="149"/>
      <c r="F210" s="240"/>
      <c r="G210" s="148" t="str">
        <f>IF(OR(F210=0,F210="jiné")," ",IF(F210="13a","info o cenách CK",VLOOKUP(F210,'Pokyny k vyplnění'!B$14:D$22,3)))</f>
        <v xml:space="preserve"> </v>
      </c>
      <c r="H210" s="131"/>
      <c r="I210" s="241"/>
      <c r="J210" s="148" t="str">
        <f>IF(I210=0," ",VLOOKUP(I210,'Pokyny k vyplnění'!$B$23:$D$35,3))</f>
        <v xml:space="preserve"> </v>
      </c>
      <c r="K210" s="238"/>
      <c r="L210" s="206"/>
      <c r="M210" s="153"/>
      <c r="N210" s="207"/>
      <c r="O210" s="205"/>
      <c r="P210" s="132"/>
      <c r="Q210" s="132"/>
      <c r="R210" s="134"/>
      <c r="S210" s="135"/>
      <c r="T210" s="135"/>
      <c r="U210" s="133"/>
      <c r="V210" s="154"/>
      <c r="W210" s="136"/>
      <c r="X210" s="208"/>
      <c r="Y210" s="242"/>
      <c r="Z210" s="137"/>
      <c r="AA210" s="209"/>
      <c r="AB210" s="219"/>
    </row>
    <row r="211" spans="1:28" ht="12.75">
      <c r="A211" s="91" t="str">
        <f t="shared" si="3"/>
        <v xml:space="preserve"> </v>
      </c>
      <c r="B211" s="142"/>
      <c r="C211" s="143"/>
      <c r="D211" s="144"/>
      <c r="E211" s="149"/>
      <c r="F211" s="240"/>
      <c r="G211" s="148" t="str">
        <f>IF(OR(F211=0,F211="jiné")," ",IF(F211="13a","info o cenách CK",VLOOKUP(F211,'Pokyny k vyplnění'!B$14:D$22,3)))</f>
        <v xml:space="preserve"> </v>
      </c>
      <c r="H211" s="131"/>
      <c r="I211" s="241"/>
      <c r="J211" s="148" t="str">
        <f>IF(I211=0," ",VLOOKUP(I211,'Pokyny k vyplnění'!$B$23:$D$35,3))</f>
        <v xml:space="preserve"> </v>
      </c>
      <c r="K211" s="238"/>
      <c r="L211" s="206"/>
      <c r="M211" s="153"/>
      <c r="N211" s="207"/>
      <c r="O211" s="205"/>
      <c r="P211" s="132"/>
      <c r="Q211" s="132"/>
      <c r="R211" s="134"/>
      <c r="S211" s="135"/>
      <c r="T211" s="135"/>
      <c r="U211" s="133"/>
      <c r="V211" s="154"/>
      <c r="W211" s="136"/>
      <c r="X211" s="208"/>
      <c r="Y211" s="242"/>
      <c r="Z211" s="137"/>
      <c r="AA211" s="209"/>
      <c r="AB211" s="219"/>
    </row>
    <row r="212" spans="1:28" ht="12.75">
      <c r="A212" s="91" t="str">
        <f t="shared" si="3"/>
        <v xml:space="preserve"> </v>
      </c>
      <c r="B212" s="142"/>
      <c r="C212" s="143"/>
      <c r="D212" s="144"/>
      <c r="E212" s="149"/>
      <c r="F212" s="240"/>
      <c r="G212" s="148" t="str">
        <f>IF(OR(F212=0,F212="jiné")," ",IF(F212="13a","info o cenách CK",VLOOKUP(F212,'Pokyny k vyplnění'!B$14:D$22,3)))</f>
        <v xml:space="preserve"> </v>
      </c>
      <c r="H212" s="131"/>
      <c r="I212" s="241"/>
      <c r="J212" s="148" t="str">
        <f>IF(I212=0," ",VLOOKUP(I212,'Pokyny k vyplnění'!$B$23:$D$35,3))</f>
        <v xml:space="preserve"> </v>
      </c>
      <c r="K212" s="238"/>
      <c r="L212" s="206"/>
      <c r="M212" s="153"/>
      <c r="N212" s="207"/>
      <c r="O212" s="205"/>
      <c r="P212" s="132"/>
      <c r="Q212" s="132"/>
      <c r="R212" s="134"/>
      <c r="S212" s="135"/>
      <c r="T212" s="135"/>
      <c r="U212" s="133"/>
      <c r="V212" s="154"/>
      <c r="W212" s="136"/>
      <c r="X212" s="208"/>
      <c r="Y212" s="242"/>
      <c r="Z212" s="137"/>
      <c r="AA212" s="209"/>
      <c r="AB212" s="219"/>
    </row>
    <row r="213" spans="1:28" ht="12.75">
      <c r="A213" s="91" t="str">
        <f t="shared" si="3"/>
        <v xml:space="preserve"> </v>
      </c>
      <c r="B213" s="142"/>
      <c r="C213" s="143"/>
      <c r="D213" s="144"/>
      <c r="E213" s="149"/>
      <c r="F213" s="240"/>
      <c r="G213" s="148" t="str">
        <f>IF(OR(F213=0,F213="jiné")," ",IF(F213="13a","info o cenách CK",VLOOKUP(F213,'Pokyny k vyplnění'!B$14:D$22,3)))</f>
        <v xml:space="preserve"> </v>
      </c>
      <c r="H213" s="131"/>
      <c r="I213" s="241"/>
      <c r="J213" s="148" t="str">
        <f>IF(I213=0," ",VLOOKUP(I213,'Pokyny k vyplnění'!$B$23:$D$35,3))</f>
        <v xml:space="preserve"> </v>
      </c>
      <c r="K213" s="238"/>
      <c r="L213" s="206"/>
      <c r="M213" s="153"/>
      <c r="N213" s="207"/>
      <c r="O213" s="205"/>
      <c r="P213" s="132"/>
      <c r="Q213" s="132"/>
      <c r="R213" s="134"/>
      <c r="S213" s="135"/>
      <c r="T213" s="135"/>
      <c r="U213" s="133"/>
      <c r="V213" s="154"/>
      <c r="W213" s="136"/>
      <c r="X213" s="208"/>
      <c r="Y213" s="242"/>
      <c r="Z213" s="137"/>
      <c r="AA213" s="209"/>
      <c r="AB213" s="219"/>
    </row>
    <row r="214" spans="1:28" ht="12.75">
      <c r="A214" s="91" t="str">
        <f t="shared" si="3"/>
        <v xml:space="preserve"> </v>
      </c>
      <c r="B214" s="142"/>
      <c r="C214" s="143"/>
      <c r="D214" s="144"/>
      <c r="E214" s="149"/>
      <c r="F214" s="240"/>
      <c r="G214" s="148" t="str">
        <f>IF(OR(F214=0,F214="jiné")," ",IF(F214="13a","info o cenách CK",VLOOKUP(F214,'Pokyny k vyplnění'!B$14:D$22,3)))</f>
        <v xml:space="preserve"> </v>
      </c>
      <c r="H214" s="131"/>
      <c r="I214" s="241"/>
      <c r="J214" s="148" t="str">
        <f>IF(I214=0," ",VLOOKUP(I214,'Pokyny k vyplnění'!$B$23:$D$35,3))</f>
        <v xml:space="preserve"> </v>
      </c>
      <c r="K214" s="238"/>
      <c r="L214" s="206"/>
      <c r="M214" s="153"/>
      <c r="N214" s="207"/>
      <c r="O214" s="205"/>
      <c r="P214" s="132"/>
      <c r="Q214" s="132"/>
      <c r="R214" s="134"/>
      <c r="S214" s="135"/>
      <c r="T214" s="135"/>
      <c r="U214" s="133"/>
      <c r="V214" s="154"/>
      <c r="W214" s="136"/>
      <c r="X214" s="208"/>
      <c r="Y214" s="242"/>
      <c r="Z214" s="137"/>
      <c r="AA214" s="209"/>
      <c r="AB214" s="219"/>
    </row>
    <row r="215" spans="1:28" ht="12.75">
      <c r="A215" s="91" t="str">
        <f t="shared" si="3"/>
        <v xml:space="preserve"> </v>
      </c>
      <c r="B215" s="142"/>
      <c r="C215" s="143"/>
      <c r="D215" s="144"/>
      <c r="E215" s="149"/>
      <c r="F215" s="240"/>
      <c r="G215" s="148" t="str">
        <f>IF(OR(F215=0,F215="jiné")," ",IF(F215="13a","info o cenách CK",VLOOKUP(F215,'Pokyny k vyplnění'!B$14:D$22,3)))</f>
        <v xml:space="preserve"> </v>
      </c>
      <c r="H215" s="131"/>
      <c r="I215" s="241"/>
      <c r="J215" s="148" t="str">
        <f>IF(I215=0," ",VLOOKUP(I215,'Pokyny k vyplnění'!$B$23:$D$35,3))</f>
        <v xml:space="preserve"> </v>
      </c>
      <c r="K215" s="238"/>
      <c r="L215" s="206"/>
      <c r="M215" s="153"/>
      <c r="N215" s="207"/>
      <c r="O215" s="205"/>
      <c r="P215" s="132"/>
      <c r="Q215" s="132"/>
      <c r="R215" s="134"/>
      <c r="S215" s="135"/>
      <c r="T215" s="135"/>
      <c r="U215" s="133"/>
      <c r="V215" s="154"/>
      <c r="W215" s="136"/>
      <c r="X215" s="208"/>
      <c r="Y215" s="242"/>
      <c r="Z215" s="137"/>
      <c r="AA215" s="209"/>
      <c r="AB215" s="219"/>
    </row>
    <row r="216" spans="1:28" ht="12.75">
      <c r="A216" s="91" t="str">
        <f t="shared" si="3"/>
        <v xml:space="preserve"> </v>
      </c>
      <c r="B216" s="142"/>
      <c r="C216" s="143"/>
      <c r="D216" s="144"/>
      <c r="E216" s="149"/>
      <c r="F216" s="240"/>
      <c r="G216" s="148" t="str">
        <f>IF(OR(F216=0,F216="jiné")," ",IF(F216="13a","info o cenách CK",VLOOKUP(F216,'Pokyny k vyplnění'!B$14:D$22,3)))</f>
        <v xml:space="preserve"> </v>
      </c>
      <c r="H216" s="131"/>
      <c r="I216" s="241"/>
      <c r="J216" s="148" t="str">
        <f>IF(I216=0," ",VLOOKUP(I216,'Pokyny k vyplnění'!$B$23:$D$35,3))</f>
        <v xml:space="preserve"> </v>
      </c>
      <c r="K216" s="238"/>
      <c r="L216" s="206"/>
      <c r="M216" s="153"/>
      <c r="N216" s="207"/>
      <c r="O216" s="205"/>
      <c r="P216" s="132"/>
      <c r="Q216" s="132"/>
      <c r="R216" s="134"/>
      <c r="S216" s="135"/>
      <c r="T216" s="135"/>
      <c r="U216" s="133"/>
      <c r="V216" s="154"/>
      <c r="W216" s="136"/>
      <c r="X216" s="208"/>
      <c r="Y216" s="242"/>
      <c r="Z216" s="137"/>
      <c r="AA216" s="209"/>
      <c r="AB216" s="219"/>
    </row>
    <row r="217" spans="1:28" ht="12.75">
      <c r="A217" s="91" t="str">
        <f t="shared" si="3"/>
        <v xml:space="preserve"> </v>
      </c>
      <c r="B217" s="142"/>
      <c r="C217" s="143"/>
      <c r="D217" s="144"/>
      <c r="E217" s="149"/>
      <c r="F217" s="240"/>
      <c r="G217" s="148" t="str">
        <f>IF(OR(F217=0,F217="jiné")," ",IF(F217="13a","info o cenách CK",VLOOKUP(F217,'Pokyny k vyplnění'!B$14:D$22,3)))</f>
        <v xml:space="preserve"> </v>
      </c>
      <c r="H217" s="131"/>
      <c r="I217" s="241"/>
      <c r="J217" s="148" t="str">
        <f>IF(I217=0," ",VLOOKUP(I217,'Pokyny k vyplnění'!$B$23:$D$35,3))</f>
        <v xml:space="preserve"> </v>
      </c>
      <c r="K217" s="238"/>
      <c r="L217" s="206"/>
      <c r="M217" s="153"/>
      <c r="N217" s="207"/>
      <c r="O217" s="205"/>
      <c r="P217" s="132"/>
      <c r="Q217" s="132"/>
      <c r="R217" s="134"/>
      <c r="S217" s="135"/>
      <c r="T217" s="135"/>
      <c r="U217" s="133"/>
      <c r="V217" s="154"/>
      <c r="W217" s="136"/>
      <c r="X217" s="208"/>
      <c r="Y217" s="242"/>
      <c r="Z217" s="137"/>
      <c r="AA217" s="209"/>
      <c r="AB217" s="219"/>
    </row>
    <row r="218" spans="1:28" ht="12.75">
      <c r="A218" s="91" t="str">
        <f t="shared" si="3"/>
        <v xml:space="preserve"> </v>
      </c>
      <c r="B218" s="142"/>
      <c r="C218" s="143"/>
      <c r="D218" s="144"/>
      <c r="E218" s="149"/>
      <c r="F218" s="240"/>
      <c r="G218" s="148" t="str">
        <f>IF(OR(F218=0,F218="jiné")," ",IF(F218="13a","info o cenách CK",VLOOKUP(F218,'Pokyny k vyplnění'!B$14:D$22,3)))</f>
        <v xml:space="preserve"> </v>
      </c>
      <c r="H218" s="131"/>
      <c r="I218" s="241"/>
      <c r="J218" s="148" t="str">
        <f>IF(I218=0," ",VLOOKUP(I218,'Pokyny k vyplnění'!$B$23:$D$35,3))</f>
        <v xml:space="preserve"> </v>
      </c>
      <c r="K218" s="238"/>
      <c r="L218" s="206"/>
      <c r="M218" s="153"/>
      <c r="N218" s="207"/>
      <c r="O218" s="205"/>
      <c r="P218" s="132"/>
      <c r="Q218" s="132"/>
      <c r="R218" s="134"/>
      <c r="S218" s="135"/>
      <c r="T218" s="135"/>
      <c r="U218" s="133"/>
      <c r="V218" s="154"/>
      <c r="W218" s="136"/>
      <c r="X218" s="208"/>
      <c r="Y218" s="242"/>
      <c r="Z218" s="137"/>
      <c r="AA218" s="209"/>
      <c r="AB218" s="219"/>
    </row>
    <row r="219" spans="1:28" ht="12.75">
      <c r="A219" s="91" t="str">
        <f t="shared" si="3"/>
        <v xml:space="preserve"> </v>
      </c>
      <c r="B219" s="142"/>
      <c r="C219" s="143"/>
      <c r="D219" s="144"/>
      <c r="E219" s="149"/>
      <c r="F219" s="240"/>
      <c r="G219" s="148" t="str">
        <f>IF(OR(F219=0,F219="jiné")," ",IF(F219="13a","info o cenách CK",VLOOKUP(F219,'Pokyny k vyplnění'!B$14:D$22,3)))</f>
        <v xml:space="preserve"> </v>
      </c>
      <c r="H219" s="131"/>
      <c r="I219" s="241"/>
      <c r="J219" s="148" t="str">
        <f>IF(I219=0," ",VLOOKUP(I219,'Pokyny k vyplnění'!$B$23:$D$35,3))</f>
        <v xml:space="preserve"> </v>
      </c>
      <c r="K219" s="238"/>
      <c r="L219" s="206"/>
      <c r="M219" s="153"/>
      <c r="N219" s="207"/>
      <c r="O219" s="205"/>
      <c r="P219" s="132"/>
      <c r="Q219" s="132"/>
      <c r="R219" s="134"/>
      <c r="S219" s="135"/>
      <c r="T219" s="135"/>
      <c r="U219" s="133"/>
      <c r="V219" s="154"/>
      <c r="W219" s="136"/>
      <c r="X219" s="208"/>
      <c r="Y219" s="242"/>
      <c r="Z219" s="137"/>
      <c r="AA219" s="209"/>
      <c r="AB219" s="219"/>
    </row>
    <row r="220" spans="1:28" ht="12.75">
      <c r="A220" s="91" t="str">
        <f t="shared" si="3"/>
        <v xml:space="preserve"> </v>
      </c>
      <c r="B220" s="142"/>
      <c r="C220" s="143"/>
      <c r="D220" s="144"/>
      <c r="E220" s="149"/>
      <c r="F220" s="240"/>
      <c r="G220" s="148" t="str">
        <f>IF(OR(F220=0,F220="jiné")," ",IF(F220="13a","info o cenách CK",VLOOKUP(F220,'Pokyny k vyplnění'!B$14:D$22,3)))</f>
        <v xml:space="preserve"> </v>
      </c>
      <c r="H220" s="131"/>
      <c r="I220" s="241"/>
      <c r="J220" s="148" t="str">
        <f>IF(I220=0," ",VLOOKUP(I220,'Pokyny k vyplnění'!$B$23:$D$35,3))</f>
        <v xml:space="preserve"> </v>
      </c>
      <c r="K220" s="238"/>
      <c r="L220" s="206"/>
      <c r="M220" s="153"/>
      <c r="N220" s="207"/>
      <c r="O220" s="205"/>
      <c r="P220" s="132"/>
      <c r="Q220" s="132"/>
      <c r="R220" s="134"/>
      <c r="S220" s="135"/>
      <c r="T220" s="135"/>
      <c r="U220" s="133"/>
      <c r="V220" s="154"/>
      <c r="W220" s="136"/>
      <c r="X220" s="208"/>
      <c r="Y220" s="242"/>
      <c r="Z220" s="137"/>
      <c r="AA220" s="209"/>
      <c r="AB220" s="219"/>
    </row>
    <row r="221" spans="1:28" ht="12.75">
      <c r="A221" s="91" t="str">
        <f t="shared" si="3"/>
        <v xml:space="preserve"> </v>
      </c>
      <c r="B221" s="142"/>
      <c r="C221" s="143"/>
      <c r="D221" s="144"/>
      <c r="E221" s="149"/>
      <c r="F221" s="240"/>
      <c r="G221" s="148" t="str">
        <f>IF(OR(F221=0,F221="jiné")," ",IF(F221="13a","info o cenách CK",VLOOKUP(F221,'Pokyny k vyplnění'!B$14:D$22,3)))</f>
        <v xml:space="preserve"> </v>
      </c>
      <c r="H221" s="131"/>
      <c r="I221" s="241"/>
      <c r="J221" s="148" t="str">
        <f>IF(I221=0," ",VLOOKUP(I221,'Pokyny k vyplnění'!$B$23:$D$35,3))</f>
        <v xml:space="preserve"> </v>
      </c>
      <c r="K221" s="238"/>
      <c r="L221" s="206"/>
      <c r="M221" s="153"/>
      <c r="N221" s="207"/>
      <c r="O221" s="205"/>
      <c r="P221" s="132"/>
      <c r="Q221" s="132"/>
      <c r="R221" s="134"/>
      <c r="S221" s="135"/>
      <c r="T221" s="135"/>
      <c r="U221" s="133"/>
      <c r="V221" s="154"/>
      <c r="W221" s="136"/>
      <c r="X221" s="208"/>
      <c r="Y221" s="242"/>
      <c r="Z221" s="137"/>
      <c r="AA221" s="209"/>
      <c r="AB221" s="219"/>
    </row>
    <row r="222" spans="1:28" ht="12.75">
      <c r="A222" s="91" t="str">
        <f t="shared" si="3"/>
        <v xml:space="preserve"> </v>
      </c>
      <c r="B222" s="142"/>
      <c r="C222" s="143"/>
      <c r="D222" s="144"/>
      <c r="E222" s="149"/>
      <c r="F222" s="240"/>
      <c r="G222" s="148" t="str">
        <f>IF(OR(F222=0,F222="jiné")," ",IF(F222="13a","info o cenách CK",VLOOKUP(F222,'Pokyny k vyplnění'!B$14:D$22,3)))</f>
        <v xml:space="preserve"> </v>
      </c>
      <c r="H222" s="131"/>
      <c r="I222" s="241"/>
      <c r="J222" s="148" t="str">
        <f>IF(I222=0," ",VLOOKUP(I222,'Pokyny k vyplnění'!$B$23:$D$35,3))</f>
        <v xml:space="preserve"> </v>
      </c>
      <c r="K222" s="238"/>
      <c r="L222" s="206"/>
      <c r="M222" s="153"/>
      <c r="N222" s="207"/>
      <c r="O222" s="205"/>
      <c r="P222" s="132"/>
      <c r="Q222" s="132"/>
      <c r="R222" s="134"/>
      <c r="S222" s="135"/>
      <c r="T222" s="135"/>
      <c r="U222" s="133"/>
      <c r="V222" s="154"/>
      <c r="W222" s="136"/>
      <c r="X222" s="208"/>
      <c r="Y222" s="242"/>
      <c r="Z222" s="137"/>
      <c r="AA222" s="209"/>
      <c r="AB222" s="219"/>
    </row>
    <row r="223" spans="1:28" ht="12.75">
      <c r="A223" s="91" t="str">
        <f t="shared" si="3"/>
        <v xml:space="preserve"> </v>
      </c>
      <c r="B223" s="142"/>
      <c r="C223" s="143"/>
      <c r="D223" s="144"/>
      <c r="E223" s="149"/>
      <c r="F223" s="240"/>
      <c r="G223" s="148" t="str">
        <f>IF(OR(F223=0,F223="jiné")," ",IF(F223="13a","info o cenách CK",VLOOKUP(F223,'Pokyny k vyplnění'!B$14:D$22,3)))</f>
        <v xml:space="preserve"> </v>
      </c>
      <c r="H223" s="131"/>
      <c r="I223" s="241"/>
      <c r="J223" s="148" t="str">
        <f>IF(I223=0," ",VLOOKUP(I223,'Pokyny k vyplnění'!$B$23:$D$35,3))</f>
        <v xml:space="preserve"> </v>
      </c>
      <c r="K223" s="238"/>
      <c r="L223" s="206"/>
      <c r="M223" s="153"/>
      <c r="N223" s="207"/>
      <c r="O223" s="205"/>
      <c r="P223" s="132"/>
      <c r="Q223" s="132"/>
      <c r="R223" s="134"/>
      <c r="S223" s="135"/>
      <c r="T223" s="135"/>
      <c r="U223" s="133"/>
      <c r="V223" s="154"/>
      <c r="W223" s="136"/>
      <c r="X223" s="208"/>
      <c r="Y223" s="242"/>
      <c r="Z223" s="137"/>
      <c r="AA223" s="209"/>
      <c r="AB223" s="219"/>
    </row>
    <row r="224" spans="1:28" ht="12.75">
      <c r="A224" s="91" t="str">
        <f t="shared" si="3"/>
        <v xml:space="preserve"> </v>
      </c>
      <c r="B224" s="142"/>
      <c r="C224" s="143"/>
      <c r="D224" s="144"/>
      <c r="E224" s="149"/>
      <c r="F224" s="240"/>
      <c r="G224" s="148" t="str">
        <f>IF(OR(F224=0,F224="jiné")," ",IF(F224="13a","info o cenách CK",VLOOKUP(F224,'Pokyny k vyplnění'!B$14:D$22,3)))</f>
        <v xml:space="preserve"> </v>
      </c>
      <c r="H224" s="131"/>
      <c r="I224" s="241"/>
      <c r="J224" s="148" t="str">
        <f>IF(I224=0," ",VLOOKUP(I224,'Pokyny k vyplnění'!$B$23:$D$35,3))</f>
        <v xml:space="preserve"> </v>
      </c>
      <c r="K224" s="238"/>
      <c r="L224" s="206"/>
      <c r="M224" s="153"/>
      <c r="N224" s="207"/>
      <c r="O224" s="205"/>
      <c r="P224" s="132"/>
      <c r="Q224" s="132"/>
      <c r="R224" s="134"/>
      <c r="S224" s="135"/>
      <c r="T224" s="135"/>
      <c r="U224" s="133"/>
      <c r="V224" s="154"/>
      <c r="W224" s="136"/>
      <c r="X224" s="208"/>
      <c r="Y224" s="242"/>
      <c r="Z224" s="137"/>
      <c r="AA224" s="209"/>
      <c r="AB224" s="219"/>
    </row>
    <row r="225" spans="1:28" ht="12.75">
      <c r="A225" s="91" t="str">
        <f t="shared" si="3"/>
        <v xml:space="preserve"> </v>
      </c>
      <c r="B225" s="142"/>
      <c r="C225" s="143"/>
      <c r="D225" s="144"/>
      <c r="E225" s="149"/>
      <c r="F225" s="240"/>
      <c r="G225" s="148" t="str">
        <f>IF(OR(F225=0,F225="jiné")," ",IF(F225="13a","info o cenách CK",VLOOKUP(F225,'Pokyny k vyplnění'!B$14:D$22,3)))</f>
        <v xml:space="preserve"> </v>
      </c>
      <c r="H225" s="131"/>
      <c r="I225" s="241"/>
      <c r="J225" s="148" t="str">
        <f>IF(I225=0," ",VLOOKUP(I225,'Pokyny k vyplnění'!$B$23:$D$35,3))</f>
        <v xml:space="preserve"> </v>
      </c>
      <c r="K225" s="238"/>
      <c r="L225" s="206"/>
      <c r="M225" s="153"/>
      <c r="N225" s="207"/>
      <c r="O225" s="205"/>
      <c r="P225" s="132"/>
      <c r="Q225" s="132"/>
      <c r="R225" s="134"/>
      <c r="S225" s="135"/>
      <c r="T225" s="135"/>
      <c r="U225" s="133"/>
      <c r="V225" s="154"/>
      <c r="W225" s="136"/>
      <c r="X225" s="208"/>
      <c r="Y225" s="242"/>
      <c r="Z225" s="137"/>
      <c r="AA225" s="209"/>
      <c r="AB225" s="219"/>
    </row>
    <row r="226" spans="1:28" ht="12.75">
      <c r="A226" s="91" t="str">
        <f t="shared" si="3"/>
        <v xml:space="preserve"> </v>
      </c>
      <c r="B226" s="142"/>
      <c r="C226" s="143"/>
      <c r="D226" s="144"/>
      <c r="E226" s="149"/>
      <c r="F226" s="240"/>
      <c r="G226" s="148" t="str">
        <f>IF(OR(F226=0,F226="jiné")," ",IF(F226="13a","info o cenách CK",VLOOKUP(F226,'Pokyny k vyplnění'!B$14:D$22,3)))</f>
        <v xml:space="preserve"> </v>
      </c>
      <c r="H226" s="131"/>
      <c r="I226" s="241"/>
      <c r="J226" s="148" t="str">
        <f>IF(I226=0," ",VLOOKUP(I226,'Pokyny k vyplnění'!$B$23:$D$35,3))</f>
        <v xml:space="preserve"> </v>
      </c>
      <c r="K226" s="238"/>
      <c r="L226" s="206"/>
      <c r="M226" s="153"/>
      <c r="N226" s="207"/>
      <c r="O226" s="205"/>
      <c r="P226" s="132"/>
      <c r="Q226" s="132"/>
      <c r="R226" s="134"/>
      <c r="S226" s="135"/>
      <c r="T226" s="135"/>
      <c r="U226" s="133"/>
      <c r="V226" s="154"/>
      <c r="W226" s="136"/>
      <c r="X226" s="208"/>
      <c r="Y226" s="242"/>
      <c r="Z226" s="137"/>
      <c r="AA226" s="209"/>
      <c r="AB226" s="219"/>
    </row>
    <row r="227" spans="1:28" ht="12.75">
      <c r="A227" s="91" t="str">
        <f t="shared" si="3"/>
        <v xml:space="preserve"> </v>
      </c>
      <c r="B227" s="142"/>
      <c r="C227" s="143"/>
      <c r="D227" s="144"/>
      <c r="E227" s="149"/>
      <c r="F227" s="240"/>
      <c r="G227" s="148" t="str">
        <f>IF(OR(F227=0,F227="jiné")," ",IF(F227="13a","info o cenách CK",VLOOKUP(F227,'Pokyny k vyplnění'!B$14:D$22,3)))</f>
        <v xml:space="preserve"> </v>
      </c>
      <c r="H227" s="131"/>
      <c r="I227" s="241"/>
      <c r="J227" s="148" t="str">
        <f>IF(I227=0," ",VLOOKUP(I227,'Pokyny k vyplnění'!$B$23:$D$35,3))</f>
        <v xml:space="preserve"> </v>
      </c>
      <c r="K227" s="238"/>
      <c r="L227" s="206"/>
      <c r="M227" s="153"/>
      <c r="N227" s="207"/>
      <c r="O227" s="205"/>
      <c r="P227" s="132"/>
      <c r="Q227" s="132"/>
      <c r="R227" s="134"/>
      <c r="S227" s="135"/>
      <c r="T227" s="135"/>
      <c r="U227" s="133"/>
      <c r="V227" s="154"/>
      <c r="W227" s="136"/>
      <c r="X227" s="208"/>
      <c r="Y227" s="242"/>
      <c r="Z227" s="137"/>
      <c r="AA227" s="209"/>
      <c r="AB227" s="219"/>
    </row>
    <row r="228" spans="1:28" ht="12.75">
      <c r="A228" s="91" t="str">
        <f t="shared" si="3"/>
        <v xml:space="preserve"> </v>
      </c>
      <c r="B228" s="142"/>
      <c r="C228" s="143"/>
      <c r="D228" s="144"/>
      <c r="E228" s="149"/>
      <c r="F228" s="240"/>
      <c r="G228" s="148" t="str">
        <f>IF(OR(F228=0,F228="jiné")," ",IF(F228="13a","info o cenách CK",VLOOKUP(F228,'Pokyny k vyplnění'!B$14:D$22,3)))</f>
        <v xml:space="preserve"> </v>
      </c>
      <c r="H228" s="131"/>
      <c r="I228" s="241"/>
      <c r="J228" s="148" t="str">
        <f>IF(I228=0," ",VLOOKUP(I228,'Pokyny k vyplnění'!$B$23:$D$35,3))</f>
        <v xml:space="preserve"> </v>
      </c>
      <c r="K228" s="238"/>
      <c r="L228" s="206"/>
      <c r="M228" s="153"/>
      <c r="N228" s="207"/>
      <c r="O228" s="205"/>
      <c r="P228" s="132"/>
      <c r="Q228" s="132"/>
      <c r="R228" s="134"/>
      <c r="S228" s="135"/>
      <c r="T228" s="135"/>
      <c r="U228" s="133"/>
      <c r="V228" s="154"/>
      <c r="W228" s="136"/>
      <c r="X228" s="208"/>
      <c r="Y228" s="242"/>
      <c r="Z228" s="137"/>
      <c r="AA228" s="209"/>
      <c r="AB228" s="219"/>
    </row>
    <row r="229" spans="1:28" ht="12.75">
      <c r="A229" s="91" t="str">
        <f t="shared" si="3"/>
        <v xml:space="preserve"> </v>
      </c>
      <c r="B229" s="142"/>
      <c r="C229" s="143"/>
      <c r="D229" s="144"/>
      <c r="E229" s="149"/>
      <c r="F229" s="240"/>
      <c r="G229" s="148" t="str">
        <f>IF(OR(F229=0,F229="jiné")," ",IF(F229="13a","info o cenách CK",VLOOKUP(F229,'Pokyny k vyplnění'!B$14:D$22,3)))</f>
        <v xml:space="preserve"> </v>
      </c>
      <c r="H229" s="131"/>
      <c r="I229" s="241"/>
      <c r="J229" s="148" t="str">
        <f>IF(I229=0," ",VLOOKUP(I229,'Pokyny k vyplnění'!$B$23:$D$35,3))</f>
        <v xml:space="preserve"> </v>
      </c>
      <c r="K229" s="238"/>
      <c r="L229" s="206"/>
      <c r="M229" s="153"/>
      <c r="N229" s="207"/>
      <c r="O229" s="205"/>
      <c r="P229" s="132"/>
      <c r="Q229" s="132"/>
      <c r="R229" s="134"/>
      <c r="S229" s="135"/>
      <c r="T229" s="135"/>
      <c r="U229" s="133"/>
      <c r="V229" s="154"/>
      <c r="W229" s="136"/>
      <c r="X229" s="208"/>
      <c r="Y229" s="242"/>
      <c r="Z229" s="137"/>
      <c r="AA229" s="209"/>
      <c r="AB229" s="219"/>
    </row>
    <row r="230" spans="1:28" ht="12.75">
      <c r="A230" s="91" t="str">
        <f t="shared" si="3"/>
        <v xml:space="preserve"> </v>
      </c>
      <c r="B230" s="142"/>
      <c r="C230" s="143"/>
      <c r="D230" s="144"/>
      <c r="E230" s="149"/>
      <c r="F230" s="240"/>
      <c r="G230" s="148" t="str">
        <f>IF(OR(F230=0,F230="jiné")," ",IF(F230="13a","info o cenách CK",VLOOKUP(F230,'Pokyny k vyplnění'!B$14:D$22,3)))</f>
        <v xml:space="preserve"> </v>
      </c>
      <c r="H230" s="131"/>
      <c r="I230" s="241"/>
      <c r="J230" s="148" t="str">
        <f>IF(I230=0," ",VLOOKUP(I230,'Pokyny k vyplnění'!$B$23:$D$35,3))</f>
        <v xml:space="preserve"> </v>
      </c>
      <c r="K230" s="238"/>
      <c r="L230" s="206"/>
      <c r="M230" s="153"/>
      <c r="N230" s="207"/>
      <c r="O230" s="205"/>
      <c r="P230" s="132"/>
      <c r="Q230" s="132"/>
      <c r="R230" s="134"/>
      <c r="S230" s="135"/>
      <c r="T230" s="135"/>
      <c r="U230" s="133"/>
      <c r="V230" s="154"/>
      <c r="W230" s="136"/>
      <c r="X230" s="208"/>
      <c r="Y230" s="242"/>
      <c r="Z230" s="137"/>
      <c r="AA230" s="209"/>
      <c r="AB230" s="219"/>
    </row>
    <row r="231" spans="1:28" ht="12.75">
      <c r="A231" s="91" t="str">
        <f t="shared" si="3"/>
        <v xml:space="preserve"> </v>
      </c>
      <c r="B231" s="142"/>
      <c r="C231" s="143"/>
      <c r="D231" s="144"/>
      <c r="E231" s="149"/>
      <c r="F231" s="240"/>
      <c r="G231" s="148" t="str">
        <f>IF(OR(F231=0,F231="jiné")," ",IF(F231="13a","info o cenách CK",VLOOKUP(F231,'Pokyny k vyplnění'!B$14:D$22,3)))</f>
        <v xml:space="preserve"> </v>
      </c>
      <c r="H231" s="131"/>
      <c r="I231" s="241"/>
      <c r="J231" s="148" t="str">
        <f>IF(I231=0," ",VLOOKUP(I231,'Pokyny k vyplnění'!$B$23:$D$35,3))</f>
        <v xml:space="preserve"> </v>
      </c>
      <c r="K231" s="238"/>
      <c r="L231" s="206"/>
      <c r="M231" s="153"/>
      <c r="N231" s="207"/>
      <c r="O231" s="205"/>
      <c r="P231" s="132"/>
      <c r="Q231" s="132"/>
      <c r="R231" s="134"/>
      <c r="S231" s="135"/>
      <c r="T231" s="135"/>
      <c r="U231" s="133"/>
      <c r="V231" s="154"/>
      <c r="W231" s="136"/>
      <c r="X231" s="208"/>
      <c r="Y231" s="242"/>
      <c r="Z231" s="137"/>
      <c r="AA231" s="209"/>
      <c r="AB231" s="219"/>
    </row>
    <row r="232" spans="1:28" ht="12.75">
      <c r="A232" s="91" t="str">
        <f t="shared" si="3"/>
        <v xml:space="preserve"> </v>
      </c>
      <c r="B232" s="142"/>
      <c r="C232" s="143"/>
      <c r="D232" s="144"/>
      <c r="E232" s="149"/>
      <c r="F232" s="240"/>
      <c r="G232" s="148" t="str">
        <f>IF(OR(F232=0,F232="jiné")," ",IF(F232="13a","info o cenách CK",VLOOKUP(F232,'Pokyny k vyplnění'!B$14:D$22,3)))</f>
        <v xml:space="preserve"> </v>
      </c>
      <c r="H232" s="131"/>
      <c r="I232" s="241"/>
      <c r="J232" s="148" t="str">
        <f>IF(I232=0," ",VLOOKUP(I232,'Pokyny k vyplnění'!$B$23:$D$35,3))</f>
        <v xml:space="preserve"> </v>
      </c>
      <c r="K232" s="238"/>
      <c r="L232" s="206"/>
      <c r="M232" s="153"/>
      <c r="N232" s="207"/>
      <c r="O232" s="205"/>
      <c r="P232" s="132"/>
      <c r="Q232" s="132"/>
      <c r="R232" s="134"/>
      <c r="S232" s="135"/>
      <c r="T232" s="135"/>
      <c r="U232" s="133"/>
      <c r="V232" s="154"/>
      <c r="W232" s="136"/>
      <c r="X232" s="208"/>
      <c r="Y232" s="242"/>
      <c r="Z232" s="137"/>
      <c r="AA232" s="209"/>
      <c r="AB232" s="219"/>
    </row>
    <row r="233" spans="1:28" ht="12.75">
      <c r="A233" s="91" t="str">
        <f t="shared" si="3"/>
        <v xml:space="preserve"> </v>
      </c>
      <c r="B233" s="142"/>
      <c r="C233" s="143"/>
      <c r="D233" s="144"/>
      <c r="E233" s="149"/>
      <c r="F233" s="240"/>
      <c r="G233" s="148" t="str">
        <f>IF(OR(F233=0,F233="jiné")," ",IF(F233="13a","info o cenách CK",VLOOKUP(F233,'Pokyny k vyplnění'!B$14:D$22,3)))</f>
        <v xml:space="preserve"> </v>
      </c>
      <c r="H233" s="131"/>
      <c r="I233" s="241"/>
      <c r="J233" s="148" t="str">
        <f>IF(I233=0," ",VLOOKUP(I233,'Pokyny k vyplnění'!$B$23:$D$35,3))</f>
        <v xml:space="preserve"> </v>
      </c>
      <c r="K233" s="238"/>
      <c r="L233" s="206"/>
      <c r="M233" s="153"/>
      <c r="N233" s="207"/>
      <c r="O233" s="205"/>
      <c r="P233" s="132"/>
      <c r="Q233" s="132"/>
      <c r="R233" s="134"/>
      <c r="S233" s="135"/>
      <c r="T233" s="135"/>
      <c r="U233" s="133"/>
      <c r="V233" s="154"/>
      <c r="W233" s="136"/>
      <c r="X233" s="208"/>
      <c r="Y233" s="242"/>
      <c r="Z233" s="137"/>
      <c r="AA233" s="209"/>
      <c r="AB233" s="219"/>
    </row>
    <row r="234" spans="1:28" ht="12.75">
      <c r="A234" s="91" t="str">
        <f t="shared" si="3"/>
        <v xml:space="preserve"> </v>
      </c>
      <c r="B234" s="142"/>
      <c r="C234" s="143"/>
      <c r="D234" s="144"/>
      <c r="E234" s="149"/>
      <c r="F234" s="240"/>
      <c r="G234" s="148" t="str">
        <f>IF(OR(F234=0,F234="jiné")," ",IF(F234="13a","info o cenách CK",VLOOKUP(F234,'Pokyny k vyplnění'!B$14:D$22,3)))</f>
        <v xml:space="preserve"> </v>
      </c>
      <c r="H234" s="131"/>
      <c r="I234" s="241"/>
      <c r="J234" s="148" t="str">
        <f>IF(I234=0," ",VLOOKUP(I234,'Pokyny k vyplnění'!$B$23:$D$35,3))</f>
        <v xml:space="preserve"> </v>
      </c>
      <c r="K234" s="238"/>
      <c r="L234" s="206"/>
      <c r="M234" s="153"/>
      <c r="N234" s="207"/>
      <c r="O234" s="205"/>
      <c r="P234" s="132"/>
      <c r="Q234" s="132"/>
      <c r="R234" s="134"/>
      <c r="S234" s="135"/>
      <c r="T234" s="135"/>
      <c r="U234" s="133"/>
      <c r="V234" s="154"/>
      <c r="W234" s="136"/>
      <c r="X234" s="208"/>
      <c r="Y234" s="242"/>
      <c r="Z234" s="137"/>
      <c r="AA234" s="209"/>
      <c r="AB234" s="219"/>
    </row>
    <row r="235" spans="1:28" ht="12.75">
      <c r="A235" s="91" t="str">
        <f t="shared" si="3"/>
        <v xml:space="preserve"> </v>
      </c>
      <c r="B235" s="142"/>
      <c r="C235" s="143"/>
      <c r="D235" s="144"/>
      <c r="E235" s="149"/>
      <c r="F235" s="240"/>
      <c r="G235" s="148" t="str">
        <f>IF(OR(F235=0,F235="jiné")," ",IF(F235="13a","info o cenách CK",VLOOKUP(F235,'Pokyny k vyplnění'!B$14:D$22,3)))</f>
        <v xml:space="preserve"> </v>
      </c>
      <c r="H235" s="131"/>
      <c r="I235" s="241"/>
      <c r="J235" s="148" t="str">
        <f>IF(I235=0," ",VLOOKUP(I235,'Pokyny k vyplnění'!$B$23:$D$35,3))</f>
        <v xml:space="preserve"> </v>
      </c>
      <c r="K235" s="238"/>
      <c r="L235" s="206"/>
      <c r="M235" s="153"/>
      <c r="N235" s="207"/>
      <c r="O235" s="205"/>
      <c r="P235" s="132"/>
      <c r="Q235" s="132"/>
      <c r="R235" s="134"/>
      <c r="S235" s="135"/>
      <c r="T235" s="135"/>
      <c r="U235" s="133"/>
      <c r="V235" s="154"/>
      <c r="W235" s="136"/>
      <c r="X235" s="208"/>
      <c r="Y235" s="242"/>
      <c r="Z235" s="137"/>
      <c r="AA235" s="209"/>
      <c r="AB235" s="219"/>
    </row>
    <row r="236" spans="1:28" ht="12.75">
      <c r="A236" s="91" t="str">
        <f t="shared" si="3"/>
        <v xml:space="preserve"> </v>
      </c>
      <c r="B236" s="142"/>
      <c r="C236" s="143"/>
      <c r="D236" s="144"/>
      <c r="E236" s="149"/>
      <c r="F236" s="240"/>
      <c r="G236" s="148" t="str">
        <f>IF(OR(F236=0,F236="jiné")," ",IF(F236="13a","info o cenách CK",VLOOKUP(F236,'Pokyny k vyplnění'!B$14:D$22,3)))</f>
        <v xml:space="preserve"> </v>
      </c>
      <c r="H236" s="131"/>
      <c r="I236" s="241"/>
      <c r="J236" s="148" t="str">
        <f>IF(I236=0," ",VLOOKUP(I236,'Pokyny k vyplnění'!$B$23:$D$35,3))</f>
        <v xml:space="preserve"> </v>
      </c>
      <c r="K236" s="238"/>
      <c r="L236" s="206"/>
      <c r="M236" s="153"/>
      <c r="N236" s="207"/>
      <c r="O236" s="205"/>
      <c r="P236" s="132"/>
      <c r="Q236" s="132"/>
      <c r="R236" s="134"/>
      <c r="S236" s="135"/>
      <c r="T236" s="135"/>
      <c r="U236" s="133"/>
      <c r="V236" s="154"/>
      <c r="W236" s="136"/>
      <c r="X236" s="208"/>
      <c r="Y236" s="242"/>
      <c r="Z236" s="137"/>
      <c r="AA236" s="209"/>
      <c r="AB236" s="219"/>
    </row>
    <row r="237" spans="1:28" ht="12.75">
      <c r="A237" s="91" t="str">
        <f t="shared" si="3"/>
        <v xml:space="preserve"> </v>
      </c>
      <c r="B237" s="142"/>
      <c r="C237" s="143"/>
      <c r="D237" s="144"/>
      <c r="E237" s="149"/>
      <c r="F237" s="240"/>
      <c r="G237" s="148" t="str">
        <f>IF(OR(F237=0,F237="jiné")," ",IF(F237="13a","info o cenách CK",VLOOKUP(F237,'Pokyny k vyplnění'!B$14:D$22,3)))</f>
        <v xml:space="preserve"> </v>
      </c>
      <c r="H237" s="131"/>
      <c r="I237" s="241"/>
      <c r="J237" s="148" t="str">
        <f>IF(I237=0," ",VLOOKUP(I237,'Pokyny k vyplnění'!$B$23:$D$35,3))</f>
        <v xml:space="preserve"> </v>
      </c>
      <c r="K237" s="238"/>
      <c r="L237" s="206"/>
      <c r="M237" s="153"/>
      <c r="N237" s="207"/>
      <c r="O237" s="205"/>
      <c r="P237" s="132"/>
      <c r="Q237" s="132"/>
      <c r="R237" s="134"/>
      <c r="S237" s="135"/>
      <c r="T237" s="135"/>
      <c r="U237" s="133"/>
      <c r="V237" s="154"/>
      <c r="W237" s="136"/>
      <c r="X237" s="208"/>
      <c r="Y237" s="242"/>
      <c r="Z237" s="137"/>
      <c r="AA237" s="209"/>
      <c r="AB237" s="219"/>
    </row>
    <row r="238" spans="1:28" ht="12.75">
      <c r="A238" s="91" t="str">
        <f t="shared" si="3"/>
        <v xml:space="preserve"> </v>
      </c>
      <c r="B238" s="142"/>
      <c r="C238" s="143"/>
      <c r="D238" s="144"/>
      <c r="E238" s="149"/>
      <c r="F238" s="240"/>
      <c r="G238" s="148" t="str">
        <f>IF(OR(F238=0,F238="jiné")," ",IF(F238="13a","info o cenách CK",VLOOKUP(F238,'Pokyny k vyplnění'!B$14:D$22,3)))</f>
        <v xml:space="preserve"> </v>
      </c>
      <c r="H238" s="131"/>
      <c r="I238" s="241"/>
      <c r="J238" s="148" t="str">
        <f>IF(I238=0," ",VLOOKUP(I238,'Pokyny k vyplnění'!$B$23:$D$35,3))</f>
        <v xml:space="preserve"> </v>
      </c>
      <c r="K238" s="238"/>
      <c r="L238" s="206"/>
      <c r="M238" s="153"/>
      <c r="N238" s="207"/>
      <c r="O238" s="205"/>
      <c r="P238" s="132"/>
      <c r="Q238" s="132"/>
      <c r="R238" s="134"/>
      <c r="S238" s="135"/>
      <c r="T238" s="135"/>
      <c r="U238" s="133"/>
      <c r="V238" s="154"/>
      <c r="W238" s="136"/>
      <c r="X238" s="208"/>
      <c r="Y238" s="242"/>
      <c r="Z238" s="137"/>
      <c r="AA238" s="209"/>
      <c r="AB238" s="219"/>
    </row>
    <row r="239" spans="1:28" ht="12.75">
      <c r="A239" s="91" t="str">
        <f t="shared" si="3"/>
        <v xml:space="preserve"> </v>
      </c>
      <c r="B239" s="142"/>
      <c r="C239" s="143"/>
      <c r="D239" s="144"/>
      <c r="E239" s="149"/>
      <c r="F239" s="240"/>
      <c r="G239" s="148" t="str">
        <f>IF(OR(F239=0,F239="jiné")," ",IF(F239="13a","info o cenách CK",VLOOKUP(F239,'Pokyny k vyplnění'!B$14:D$22,3)))</f>
        <v xml:space="preserve"> </v>
      </c>
      <c r="H239" s="131"/>
      <c r="I239" s="241"/>
      <c r="J239" s="148" t="str">
        <f>IF(I239=0," ",VLOOKUP(I239,'Pokyny k vyplnění'!$B$23:$D$35,3))</f>
        <v xml:space="preserve"> </v>
      </c>
      <c r="K239" s="238"/>
      <c r="L239" s="206"/>
      <c r="M239" s="153"/>
      <c r="N239" s="207"/>
      <c r="O239" s="205"/>
      <c r="P239" s="132"/>
      <c r="Q239" s="132"/>
      <c r="R239" s="134"/>
      <c r="S239" s="135"/>
      <c r="T239" s="135"/>
      <c r="U239" s="133"/>
      <c r="V239" s="154"/>
      <c r="W239" s="136"/>
      <c r="X239" s="208"/>
      <c r="Y239" s="242"/>
      <c r="Z239" s="137"/>
      <c r="AA239" s="209"/>
      <c r="AB239" s="219"/>
    </row>
    <row r="240" spans="1:28" ht="12.75">
      <c r="A240" s="91" t="str">
        <f t="shared" si="3"/>
        <v xml:space="preserve"> </v>
      </c>
      <c r="B240" s="142"/>
      <c r="C240" s="143"/>
      <c r="D240" s="144"/>
      <c r="E240" s="149"/>
      <c r="F240" s="240"/>
      <c r="G240" s="148" t="str">
        <f>IF(OR(F240=0,F240="jiné")," ",IF(F240="13a","info o cenách CK",VLOOKUP(F240,'Pokyny k vyplnění'!B$14:D$22,3)))</f>
        <v xml:space="preserve"> </v>
      </c>
      <c r="H240" s="131"/>
      <c r="I240" s="241"/>
      <c r="J240" s="148" t="str">
        <f>IF(I240=0," ",VLOOKUP(I240,'Pokyny k vyplnění'!$B$23:$D$35,3))</f>
        <v xml:space="preserve"> </v>
      </c>
      <c r="K240" s="238"/>
      <c r="L240" s="206"/>
      <c r="M240" s="153"/>
      <c r="N240" s="207"/>
      <c r="O240" s="205"/>
      <c r="P240" s="132"/>
      <c r="Q240" s="132"/>
      <c r="R240" s="134"/>
      <c r="S240" s="135"/>
      <c r="T240" s="135"/>
      <c r="U240" s="133"/>
      <c r="V240" s="154"/>
      <c r="W240" s="136"/>
      <c r="X240" s="208"/>
      <c r="Y240" s="242"/>
      <c r="Z240" s="137"/>
      <c r="AA240" s="209"/>
      <c r="AB240" s="219"/>
    </row>
    <row r="241" spans="1:28" ht="12.75">
      <c r="A241" s="91" t="str">
        <f t="shared" si="3"/>
        <v xml:space="preserve"> </v>
      </c>
      <c r="B241" s="142"/>
      <c r="C241" s="143"/>
      <c r="D241" s="144"/>
      <c r="E241" s="149"/>
      <c r="F241" s="240"/>
      <c r="G241" s="148" t="str">
        <f>IF(OR(F241=0,F241="jiné")," ",IF(F241="13a","info o cenách CK",VLOOKUP(F241,'Pokyny k vyplnění'!B$14:D$22,3)))</f>
        <v xml:space="preserve"> </v>
      </c>
      <c r="H241" s="131"/>
      <c r="I241" s="241"/>
      <c r="J241" s="148" t="str">
        <f>IF(I241=0," ",VLOOKUP(I241,'Pokyny k vyplnění'!$B$23:$D$35,3))</f>
        <v xml:space="preserve"> </v>
      </c>
      <c r="K241" s="238"/>
      <c r="L241" s="206"/>
      <c r="M241" s="153"/>
      <c r="N241" s="207"/>
      <c r="O241" s="205"/>
      <c r="P241" s="132"/>
      <c r="Q241" s="132"/>
      <c r="R241" s="134"/>
      <c r="S241" s="135"/>
      <c r="T241" s="135"/>
      <c r="U241" s="133"/>
      <c r="V241" s="154"/>
      <c r="W241" s="136"/>
      <c r="X241" s="208"/>
      <c r="Y241" s="242"/>
      <c r="Z241" s="137"/>
      <c r="AA241" s="209"/>
      <c r="AB241" s="219"/>
    </row>
    <row r="242" spans="1:28" ht="12.75">
      <c r="A242" s="91" t="str">
        <f t="shared" si="3"/>
        <v xml:space="preserve"> </v>
      </c>
      <c r="B242" s="142"/>
      <c r="C242" s="143"/>
      <c r="D242" s="144"/>
      <c r="E242" s="149"/>
      <c r="F242" s="240"/>
      <c r="G242" s="148" t="str">
        <f>IF(OR(F242=0,F242="jiné")," ",IF(F242="13a","info o cenách CK",VLOOKUP(F242,'Pokyny k vyplnění'!B$14:D$22,3)))</f>
        <v xml:space="preserve"> </v>
      </c>
      <c r="H242" s="131"/>
      <c r="I242" s="241"/>
      <c r="J242" s="148" t="str">
        <f>IF(I242=0," ",VLOOKUP(I242,'Pokyny k vyplnění'!$B$23:$D$35,3))</f>
        <v xml:space="preserve"> </v>
      </c>
      <c r="K242" s="238"/>
      <c r="L242" s="206"/>
      <c r="M242" s="153"/>
      <c r="N242" s="207"/>
      <c r="O242" s="205"/>
      <c r="P242" s="132"/>
      <c r="Q242" s="132"/>
      <c r="R242" s="134"/>
      <c r="S242" s="135"/>
      <c r="T242" s="135"/>
      <c r="U242" s="133"/>
      <c r="V242" s="154"/>
      <c r="W242" s="136"/>
      <c r="X242" s="208"/>
      <c r="Y242" s="242"/>
      <c r="Z242" s="137"/>
      <c r="AA242" s="209"/>
      <c r="AB242" s="219"/>
    </row>
    <row r="243" spans="1:28" ht="12.75">
      <c r="A243" s="91" t="str">
        <f t="shared" si="3"/>
        <v xml:space="preserve"> </v>
      </c>
      <c r="B243" s="142"/>
      <c r="C243" s="143"/>
      <c r="D243" s="144"/>
      <c r="E243" s="149"/>
      <c r="F243" s="240"/>
      <c r="G243" s="148" t="str">
        <f>IF(OR(F243=0,F243="jiné")," ",IF(F243="13a","info o cenách CK",VLOOKUP(F243,'Pokyny k vyplnění'!B$14:D$22,3)))</f>
        <v xml:space="preserve"> </v>
      </c>
      <c r="H243" s="131"/>
      <c r="I243" s="241"/>
      <c r="J243" s="148" t="str">
        <f>IF(I243=0," ",VLOOKUP(I243,'Pokyny k vyplnění'!$B$23:$D$35,3))</f>
        <v xml:space="preserve"> </v>
      </c>
      <c r="K243" s="238"/>
      <c r="L243" s="206"/>
      <c r="M243" s="153"/>
      <c r="N243" s="207"/>
      <c r="O243" s="205"/>
      <c r="P243" s="132"/>
      <c r="Q243" s="132"/>
      <c r="R243" s="134"/>
      <c r="S243" s="135"/>
      <c r="T243" s="135"/>
      <c r="U243" s="133"/>
      <c r="V243" s="154"/>
      <c r="W243" s="136"/>
      <c r="X243" s="208"/>
      <c r="Y243" s="242"/>
      <c r="Z243" s="137"/>
      <c r="AA243" s="209"/>
      <c r="AB243" s="219"/>
    </row>
    <row r="244" spans="1:28" ht="12.75">
      <c r="A244" s="91" t="str">
        <f t="shared" si="3"/>
        <v xml:space="preserve"> </v>
      </c>
      <c r="B244" s="142"/>
      <c r="C244" s="143"/>
      <c r="D244" s="144"/>
      <c r="E244" s="149"/>
      <c r="F244" s="240"/>
      <c r="G244" s="148" t="str">
        <f>IF(OR(F244=0,F244="jiné")," ",IF(F244="13a","info o cenách CK",VLOOKUP(F244,'Pokyny k vyplnění'!B$14:D$22,3)))</f>
        <v xml:space="preserve"> </v>
      </c>
      <c r="H244" s="131"/>
      <c r="I244" s="241"/>
      <c r="J244" s="148" t="str">
        <f>IF(I244=0," ",VLOOKUP(I244,'Pokyny k vyplnění'!$B$23:$D$35,3))</f>
        <v xml:space="preserve"> </v>
      </c>
      <c r="K244" s="238"/>
      <c r="L244" s="206"/>
      <c r="M244" s="153"/>
      <c r="N244" s="207"/>
      <c r="O244" s="205"/>
      <c r="P244" s="132"/>
      <c r="Q244" s="132"/>
      <c r="R244" s="134"/>
      <c r="S244" s="135"/>
      <c r="T244" s="135"/>
      <c r="U244" s="133"/>
      <c r="V244" s="154"/>
      <c r="W244" s="136"/>
      <c r="X244" s="208"/>
      <c r="Y244" s="242"/>
      <c r="Z244" s="137"/>
      <c r="AA244" s="209"/>
      <c r="AB244" s="219"/>
    </row>
    <row r="245" spans="1:28" ht="12.75">
      <c r="A245" s="91" t="str">
        <f t="shared" si="3"/>
        <v xml:space="preserve"> </v>
      </c>
      <c r="B245" s="142"/>
      <c r="C245" s="143"/>
      <c r="D245" s="144"/>
      <c r="E245" s="149"/>
      <c r="F245" s="240"/>
      <c r="G245" s="148" t="str">
        <f>IF(OR(F245=0,F245="jiné")," ",IF(F245="13a","info o cenách CK",VLOOKUP(F245,'Pokyny k vyplnění'!B$14:D$22,3)))</f>
        <v xml:space="preserve"> </v>
      </c>
      <c r="H245" s="131"/>
      <c r="I245" s="241"/>
      <c r="J245" s="148" t="str">
        <f>IF(I245=0," ",VLOOKUP(I245,'Pokyny k vyplnění'!$B$23:$D$35,3))</f>
        <v xml:space="preserve"> </v>
      </c>
      <c r="K245" s="238"/>
      <c r="L245" s="206"/>
      <c r="M245" s="153"/>
      <c r="N245" s="207"/>
      <c r="O245" s="205"/>
      <c r="P245" s="132"/>
      <c r="Q245" s="132"/>
      <c r="R245" s="134"/>
      <c r="S245" s="135"/>
      <c r="T245" s="135"/>
      <c r="U245" s="133"/>
      <c r="V245" s="154"/>
      <c r="W245" s="136"/>
      <c r="X245" s="208"/>
      <c r="Y245" s="242"/>
      <c r="Z245" s="137"/>
      <c r="AA245" s="209"/>
      <c r="AB245" s="219"/>
    </row>
    <row r="246" spans="1:28" ht="12.75">
      <c r="A246" s="91" t="str">
        <f t="shared" si="3"/>
        <v xml:space="preserve"> </v>
      </c>
      <c r="B246" s="142"/>
      <c r="C246" s="143"/>
      <c r="D246" s="144"/>
      <c r="E246" s="149"/>
      <c r="F246" s="240"/>
      <c r="G246" s="148" t="str">
        <f>IF(OR(F246=0,F246="jiné")," ",IF(F246="13a","info o cenách CK",VLOOKUP(F246,'Pokyny k vyplnění'!B$14:D$22,3)))</f>
        <v xml:space="preserve"> </v>
      </c>
      <c r="H246" s="131"/>
      <c r="I246" s="241"/>
      <c r="J246" s="148" t="str">
        <f>IF(I246=0," ",VLOOKUP(I246,'Pokyny k vyplnění'!$B$23:$D$35,3))</f>
        <v xml:space="preserve"> </v>
      </c>
      <c r="K246" s="238"/>
      <c r="L246" s="206"/>
      <c r="M246" s="153"/>
      <c r="N246" s="207"/>
      <c r="O246" s="205"/>
      <c r="P246" s="132"/>
      <c r="Q246" s="132"/>
      <c r="R246" s="134"/>
      <c r="S246" s="135"/>
      <c r="T246" s="135"/>
      <c r="U246" s="133"/>
      <c r="V246" s="154"/>
      <c r="W246" s="136"/>
      <c r="X246" s="208"/>
      <c r="Y246" s="242"/>
      <c r="Z246" s="137"/>
      <c r="AA246" s="209"/>
      <c r="AB246" s="219"/>
    </row>
    <row r="247" spans="1:28" ht="12.75">
      <c r="A247" s="91" t="str">
        <f t="shared" si="3"/>
        <v xml:space="preserve"> </v>
      </c>
      <c r="B247" s="142"/>
      <c r="C247" s="143"/>
      <c r="D247" s="144"/>
      <c r="E247" s="149"/>
      <c r="F247" s="240"/>
      <c r="G247" s="148" t="str">
        <f>IF(OR(F247=0,F247="jiné")," ",IF(F247="13a","info o cenách CK",VLOOKUP(F247,'Pokyny k vyplnění'!B$14:D$22,3)))</f>
        <v xml:space="preserve"> </v>
      </c>
      <c r="H247" s="131"/>
      <c r="I247" s="241"/>
      <c r="J247" s="148" t="str">
        <f>IF(I247=0," ",VLOOKUP(I247,'Pokyny k vyplnění'!$B$23:$D$35,3))</f>
        <v xml:space="preserve"> </v>
      </c>
      <c r="K247" s="238"/>
      <c r="L247" s="206"/>
      <c r="M247" s="153"/>
      <c r="N247" s="207"/>
      <c r="O247" s="205"/>
      <c r="P247" s="132"/>
      <c r="Q247" s="132"/>
      <c r="R247" s="134"/>
      <c r="S247" s="135"/>
      <c r="T247" s="135"/>
      <c r="U247" s="133"/>
      <c r="V247" s="154"/>
      <c r="W247" s="136"/>
      <c r="X247" s="208"/>
      <c r="Y247" s="242"/>
      <c r="Z247" s="137"/>
      <c r="AA247" s="209"/>
      <c r="AB247" s="219"/>
    </row>
    <row r="248" spans="1:28" ht="12.75">
      <c r="A248" s="91" t="str">
        <f t="shared" si="3"/>
        <v xml:space="preserve"> </v>
      </c>
      <c r="B248" s="142"/>
      <c r="C248" s="143"/>
      <c r="D248" s="144"/>
      <c r="E248" s="149"/>
      <c r="F248" s="240"/>
      <c r="G248" s="148" t="str">
        <f>IF(OR(F248=0,F248="jiné")," ",IF(F248="13a","info o cenách CK",VLOOKUP(F248,'Pokyny k vyplnění'!B$14:D$22,3)))</f>
        <v xml:space="preserve"> </v>
      </c>
      <c r="H248" s="131"/>
      <c r="I248" s="241"/>
      <c r="J248" s="148" t="str">
        <f>IF(I248=0," ",VLOOKUP(I248,'Pokyny k vyplnění'!$B$23:$D$35,3))</f>
        <v xml:space="preserve"> </v>
      </c>
      <c r="K248" s="238"/>
      <c r="L248" s="206"/>
      <c r="M248" s="153"/>
      <c r="N248" s="207"/>
      <c r="O248" s="205"/>
      <c r="P248" s="132"/>
      <c r="Q248" s="132"/>
      <c r="R248" s="134"/>
      <c r="S248" s="135"/>
      <c r="T248" s="135"/>
      <c r="U248" s="133"/>
      <c r="V248" s="154"/>
      <c r="W248" s="136"/>
      <c r="X248" s="208"/>
      <c r="Y248" s="242"/>
      <c r="Z248" s="137"/>
      <c r="AA248" s="209"/>
      <c r="AB248" s="219"/>
    </row>
    <row r="249" spans="1:28" ht="12.75">
      <c r="A249" s="91" t="str">
        <f t="shared" si="3"/>
        <v xml:space="preserve"> </v>
      </c>
      <c r="B249" s="142"/>
      <c r="C249" s="143"/>
      <c r="D249" s="144"/>
      <c r="E249" s="149"/>
      <c r="F249" s="240"/>
      <c r="G249" s="148" t="str">
        <f>IF(OR(F249=0,F249="jiné")," ",IF(F249="13a","info o cenách CK",VLOOKUP(F249,'Pokyny k vyplnění'!B$14:D$22,3)))</f>
        <v xml:space="preserve"> </v>
      </c>
      <c r="H249" s="131"/>
      <c r="I249" s="241"/>
      <c r="J249" s="148" t="str">
        <f>IF(I249=0," ",VLOOKUP(I249,'Pokyny k vyplnění'!$B$23:$D$35,3))</f>
        <v xml:space="preserve"> </v>
      </c>
      <c r="K249" s="238"/>
      <c r="L249" s="206"/>
      <c r="M249" s="153"/>
      <c r="N249" s="207"/>
      <c r="O249" s="205"/>
      <c r="P249" s="132"/>
      <c r="Q249" s="132"/>
      <c r="R249" s="134"/>
      <c r="S249" s="135"/>
      <c r="T249" s="135"/>
      <c r="U249" s="133"/>
      <c r="V249" s="154"/>
      <c r="W249" s="136"/>
      <c r="X249" s="208"/>
      <c r="Y249" s="242"/>
      <c r="Z249" s="137"/>
      <c r="AA249" s="209"/>
      <c r="AB249" s="219"/>
    </row>
    <row r="250" spans="1:28" ht="12.75">
      <c r="A250" s="91" t="str">
        <f t="shared" si="3"/>
        <v xml:space="preserve"> </v>
      </c>
      <c r="B250" s="142"/>
      <c r="C250" s="143"/>
      <c r="D250" s="144"/>
      <c r="E250" s="149"/>
      <c r="F250" s="240"/>
      <c r="G250" s="148" t="str">
        <f>IF(OR(F250=0,F250="jiné")," ",IF(F250="13a","info o cenách CK",VLOOKUP(F250,'Pokyny k vyplnění'!B$14:D$22,3)))</f>
        <v xml:space="preserve"> </v>
      </c>
      <c r="H250" s="131"/>
      <c r="I250" s="241"/>
      <c r="J250" s="148" t="str">
        <f>IF(I250=0," ",VLOOKUP(I250,'Pokyny k vyplnění'!$B$23:$D$35,3))</f>
        <v xml:space="preserve"> </v>
      </c>
      <c r="K250" s="238"/>
      <c r="L250" s="206"/>
      <c r="M250" s="153"/>
      <c r="N250" s="207"/>
      <c r="O250" s="205"/>
      <c r="P250" s="132"/>
      <c r="Q250" s="132"/>
      <c r="R250" s="134"/>
      <c r="S250" s="135"/>
      <c r="T250" s="135"/>
      <c r="U250" s="133"/>
      <c r="V250" s="154"/>
      <c r="W250" s="136"/>
      <c r="X250" s="208"/>
      <c r="Y250" s="242"/>
      <c r="Z250" s="137"/>
      <c r="AA250" s="209"/>
      <c r="AB250" s="219"/>
    </row>
    <row r="251" spans="1:28" ht="12.75">
      <c r="A251" s="91" t="str">
        <f t="shared" si="3"/>
        <v xml:space="preserve"> </v>
      </c>
      <c r="B251" s="142"/>
      <c r="C251" s="143"/>
      <c r="D251" s="144"/>
      <c r="E251" s="149"/>
      <c r="F251" s="240"/>
      <c r="G251" s="148" t="str">
        <f>IF(OR(F251=0,F251="jiné")," ",IF(F251="13a","info o cenách CK",VLOOKUP(F251,'Pokyny k vyplnění'!B$14:D$22,3)))</f>
        <v xml:space="preserve"> </v>
      </c>
      <c r="H251" s="131"/>
      <c r="I251" s="241"/>
      <c r="J251" s="148" t="str">
        <f>IF(I251=0," ",VLOOKUP(I251,'Pokyny k vyplnění'!$B$23:$D$35,3))</f>
        <v xml:space="preserve"> </v>
      </c>
      <c r="K251" s="238"/>
      <c r="L251" s="206"/>
      <c r="M251" s="153"/>
      <c r="N251" s="207"/>
      <c r="O251" s="205"/>
      <c r="P251" s="132"/>
      <c r="Q251" s="132"/>
      <c r="R251" s="134"/>
      <c r="S251" s="135"/>
      <c r="T251" s="135"/>
      <c r="U251" s="133"/>
      <c r="V251" s="154"/>
      <c r="W251" s="136"/>
      <c r="X251" s="208"/>
      <c r="Y251" s="242"/>
      <c r="Z251" s="137"/>
      <c r="AA251" s="209"/>
      <c r="AB251" s="219"/>
    </row>
    <row r="252" spans="1:28" ht="12.75">
      <c r="A252" s="91" t="str">
        <f t="shared" si="3"/>
        <v xml:space="preserve"> </v>
      </c>
      <c r="B252" s="142"/>
      <c r="C252" s="143"/>
      <c r="D252" s="144"/>
      <c r="E252" s="149"/>
      <c r="F252" s="240"/>
      <c r="G252" s="148" t="str">
        <f>IF(OR(F252=0,F252="jiné")," ",IF(F252="13a","info o cenách CK",VLOOKUP(F252,'Pokyny k vyplnění'!B$14:D$22,3)))</f>
        <v xml:space="preserve"> </v>
      </c>
      <c r="H252" s="131"/>
      <c r="I252" s="241"/>
      <c r="J252" s="148" t="str">
        <f>IF(I252=0," ",VLOOKUP(I252,'Pokyny k vyplnění'!$B$23:$D$35,3))</f>
        <v xml:space="preserve"> </v>
      </c>
      <c r="K252" s="238"/>
      <c r="L252" s="206"/>
      <c r="M252" s="153"/>
      <c r="N252" s="207"/>
      <c r="O252" s="205"/>
      <c r="P252" s="132"/>
      <c r="Q252" s="132"/>
      <c r="R252" s="134"/>
      <c r="S252" s="135"/>
      <c r="T252" s="135"/>
      <c r="U252" s="133"/>
      <c r="V252" s="154"/>
      <c r="W252" s="136"/>
      <c r="X252" s="208"/>
      <c r="Y252" s="242"/>
      <c r="Z252" s="137"/>
      <c r="AA252" s="209"/>
      <c r="AB252" s="219"/>
    </row>
    <row r="253" spans="1:28" ht="12.75">
      <c r="A253" s="91" t="str">
        <f t="shared" si="3"/>
        <v xml:space="preserve"> </v>
      </c>
      <c r="B253" s="142"/>
      <c r="C253" s="143"/>
      <c r="D253" s="144"/>
      <c r="E253" s="149"/>
      <c r="F253" s="240"/>
      <c r="G253" s="148" t="str">
        <f>IF(OR(F253=0,F253="jiné")," ",IF(F253="13a","info o cenách CK",VLOOKUP(F253,'Pokyny k vyplnění'!B$14:D$22,3)))</f>
        <v xml:space="preserve"> </v>
      </c>
      <c r="H253" s="131"/>
      <c r="I253" s="241"/>
      <c r="J253" s="148" t="str">
        <f>IF(I253=0," ",VLOOKUP(I253,'Pokyny k vyplnění'!$B$23:$D$35,3))</f>
        <v xml:space="preserve"> </v>
      </c>
      <c r="K253" s="238"/>
      <c r="L253" s="206"/>
      <c r="M253" s="153"/>
      <c r="N253" s="207"/>
      <c r="O253" s="205"/>
      <c r="P253" s="132"/>
      <c r="Q253" s="132"/>
      <c r="R253" s="134"/>
      <c r="S253" s="135"/>
      <c r="T253" s="135"/>
      <c r="U253" s="133"/>
      <c r="V253" s="154"/>
      <c r="W253" s="136"/>
      <c r="X253" s="208"/>
      <c r="Y253" s="242"/>
      <c r="Z253" s="137"/>
      <c r="AA253" s="209"/>
      <c r="AB253" s="219"/>
    </row>
    <row r="254" spans="1:28" ht="12.75">
      <c r="A254" s="91" t="str">
        <f t="shared" si="3"/>
        <v xml:space="preserve"> </v>
      </c>
      <c r="B254" s="142"/>
      <c r="C254" s="143"/>
      <c r="D254" s="144"/>
      <c r="E254" s="149"/>
      <c r="F254" s="240"/>
      <c r="G254" s="148" t="str">
        <f>IF(OR(F254=0,F254="jiné")," ",IF(F254="13a","info o cenách CK",VLOOKUP(F254,'Pokyny k vyplnění'!B$14:D$22,3)))</f>
        <v xml:space="preserve"> </v>
      </c>
      <c r="H254" s="131"/>
      <c r="I254" s="241"/>
      <c r="J254" s="148" t="str">
        <f>IF(I254=0," ",VLOOKUP(I254,'Pokyny k vyplnění'!$B$23:$D$35,3))</f>
        <v xml:space="preserve"> </v>
      </c>
      <c r="K254" s="238"/>
      <c r="L254" s="206"/>
      <c r="M254" s="153"/>
      <c r="N254" s="207"/>
      <c r="O254" s="205"/>
      <c r="P254" s="132"/>
      <c r="Q254" s="132"/>
      <c r="R254" s="134"/>
      <c r="S254" s="135"/>
      <c r="T254" s="135"/>
      <c r="U254" s="133"/>
      <c r="V254" s="154"/>
      <c r="W254" s="136"/>
      <c r="X254" s="208"/>
      <c r="Y254" s="242"/>
      <c r="Z254" s="137"/>
      <c r="AA254" s="209"/>
      <c r="AB254" s="219"/>
    </row>
    <row r="255" spans="1:28" ht="12.75">
      <c r="A255" s="91" t="str">
        <f t="shared" si="3"/>
        <v xml:space="preserve"> </v>
      </c>
      <c r="B255" s="142"/>
      <c r="C255" s="143"/>
      <c r="D255" s="144"/>
      <c r="E255" s="149"/>
      <c r="F255" s="240"/>
      <c r="G255" s="148" t="str">
        <f>IF(OR(F255=0,F255="jiné")," ",IF(F255="13a","info o cenách CK",VLOOKUP(F255,'Pokyny k vyplnění'!B$14:D$22,3)))</f>
        <v xml:space="preserve"> </v>
      </c>
      <c r="H255" s="131"/>
      <c r="I255" s="241"/>
      <c r="J255" s="148" t="str">
        <f>IF(I255=0," ",VLOOKUP(I255,'Pokyny k vyplnění'!$B$23:$D$35,3))</f>
        <v xml:space="preserve"> </v>
      </c>
      <c r="K255" s="238"/>
      <c r="L255" s="206"/>
      <c r="M255" s="153"/>
      <c r="N255" s="207"/>
      <c r="O255" s="205"/>
      <c r="P255" s="132"/>
      <c r="Q255" s="132"/>
      <c r="R255" s="134"/>
      <c r="S255" s="135"/>
      <c r="T255" s="135"/>
      <c r="U255" s="133"/>
      <c r="V255" s="154"/>
      <c r="W255" s="136"/>
      <c r="X255" s="208"/>
      <c r="Y255" s="242"/>
      <c r="Z255" s="137"/>
      <c r="AA255" s="209"/>
      <c r="AB255" s="219"/>
    </row>
    <row r="256" spans="1:28" ht="12.75">
      <c r="A256" s="91" t="str">
        <f t="shared" si="3"/>
        <v xml:space="preserve"> </v>
      </c>
      <c r="B256" s="142"/>
      <c r="C256" s="143"/>
      <c r="D256" s="144"/>
      <c r="E256" s="149"/>
      <c r="F256" s="240"/>
      <c r="G256" s="148" t="str">
        <f>IF(OR(F256=0,F256="jiné")," ",IF(F256="13a","info o cenách CK",VLOOKUP(F256,'Pokyny k vyplnění'!B$14:D$22,3)))</f>
        <v xml:space="preserve"> </v>
      </c>
      <c r="H256" s="131"/>
      <c r="I256" s="241"/>
      <c r="J256" s="148" t="str">
        <f>IF(I256=0," ",VLOOKUP(I256,'Pokyny k vyplnění'!$B$23:$D$35,3))</f>
        <v xml:space="preserve"> </v>
      </c>
      <c r="K256" s="238"/>
      <c r="L256" s="206"/>
      <c r="M256" s="153"/>
      <c r="N256" s="207"/>
      <c r="O256" s="205"/>
      <c r="P256" s="132"/>
      <c r="Q256" s="132"/>
      <c r="R256" s="134"/>
      <c r="S256" s="135"/>
      <c r="T256" s="135"/>
      <c r="U256" s="133"/>
      <c r="V256" s="154"/>
      <c r="W256" s="136"/>
      <c r="X256" s="208"/>
      <c r="Y256" s="242"/>
      <c r="Z256" s="137"/>
      <c r="AA256" s="209"/>
      <c r="AB256" s="219"/>
    </row>
    <row r="257" spans="1:28" ht="12.75">
      <c r="A257" s="91" t="str">
        <f t="shared" si="3"/>
        <v xml:space="preserve"> </v>
      </c>
      <c r="B257" s="142"/>
      <c r="C257" s="143"/>
      <c r="D257" s="144"/>
      <c r="E257" s="149"/>
      <c r="F257" s="240"/>
      <c r="G257" s="148" t="str">
        <f>IF(OR(F257=0,F257="jiné")," ",IF(F257="13a","info o cenách CK",VLOOKUP(F257,'Pokyny k vyplnění'!B$14:D$22,3)))</f>
        <v xml:space="preserve"> </v>
      </c>
      <c r="H257" s="131"/>
      <c r="I257" s="241"/>
      <c r="J257" s="148" t="str">
        <f>IF(I257=0," ",VLOOKUP(I257,'Pokyny k vyplnění'!$B$23:$D$35,3))</f>
        <v xml:space="preserve"> </v>
      </c>
      <c r="K257" s="238"/>
      <c r="L257" s="206"/>
      <c r="M257" s="153"/>
      <c r="N257" s="207"/>
      <c r="O257" s="205"/>
      <c r="P257" s="132"/>
      <c r="Q257" s="132"/>
      <c r="R257" s="134"/>
      <c r="S257" s="135"/>
      <c r="T257" s="135"/>
      <c r="U257" s="133"/>
      <c r="V257" s="154"/>
      <c r="W257" s="136"/>
      <c r="X257" s="208"/>
      <c r="Y257" s="242"/>
      <c r="Z257" s="137"/>
      <c r="AA257" s="209"/>
      <c r="AB257" s="219"/>
    </row>
    <row r="258" spans="1:28" ht="12.75">
      <c r="A258" s="91" t="str">
        <f t="shared" si="3"/>
        <v xml:space="preserve"> </v>
      </c>
      <c r="B258" s="142"/>
      <c r="C258" s="143"/>
      <c r="D258" s="144"/>
      <c r="E258" s="149"/>
      <c r="F258" s="240"/>
      <c r="G258" s="148" t="str">
        <f>IF(OR(F258=0,F258="jiné")," ",IF(F258="13a","info o cenách CK",VLOOKUP(F258,'Pokyny k vyplnění'!B$14:D$22,3)))</f>
        <v xml:space="preserve"> </v>
      </c>
      <c r="H258" s="131"/>
      <c r="I258" s="241"/>
      <c r="J258" s="148" t="str">
        <f>IF(I258=0," ",VLOOKUP(I258,'Pokyny k vyplnění'!$B$23:$D$35,3))</f>
        <v xml:space="preserve"> </v>
      </c>
      <c r="K258" s="238"/>
      <c r="L258" s="206"/>
      <c r="M258" s="153"/>
      <c r="N258" s="207"/>
      <c r="O258" s="205"/>
      <c r="P258" s="132"/>
      <c r="Q258" s="132"/>
      <c r="R258" s="134"/>
      <c r="S258" s="135"/>
      <c r="T258" s="135"/>
      <c r="U258" s="133"/>
      <c r="V258" s="154"/>
      <c r="W258" s="136"/>
      <c r="X258" s="208"/>
      <c r="Y258" s="242"/>
      <c r="Z258" s="137"/>
      <c r="AA258" s="209"/>
      <c r="AB258" s="219"/>
    </row>
    <row r="259" spans="1:28" ht="12.75">
      <c r="A259" s="91" t="str">
        <f t="shared" si="3"/>
        <v xml:space="preserve"> </v>
      </c>
      <c r="B259" s="142"/>
      <c r="C259" s="143"/>
      <c r="D259" s="144"/>
      <c r="E259" s="149"/>
      <c r="F259" s="240"/>
      <c r="G259" s="148" t="str">
        <f>IF(OR(F259=0,F259="jiné")," ",IF(F259="13a","info o cenách CK",VLOOKUP(F259,'Pokyny k vyplnění'!B$14:D$22,3)))</f>
        <v xml:space="preserve"> </v>
      </c>
      <c r="H259" s="131"/>
      <c r="I259" s="241"/>
      <c r="J259" s="148" t="str">
        <f>IF(I259=0," ",VLOOKUP(I259,'Pokyny k vyplnění'!$B$23:$D$35,3))</f>
        <v xml:space="preserve"> </v>
      </c>
      <c r="K259" s="238"/>
      <c r="L259" s="206"/>
      <c r="M259" s="153"/>
      <c r="N259" s="207"/>
      <c r="O259" s="205"/>
      <c r="P259" s="132"/>
      <c r="Q259" s="132"/>
      <c r="R259" s="134"/>
      <c r="S259" s="135"/>
      <c r="T259" s="135"/>
      <c r="U259" s="133"/>
      <c r="V259" s="154"/>
      <c r="W259" s="136"/>
      <c r="X259" s="208"/>
      <c r="Y259" s="242"/>
      <c r="Z259" s="137"/>
      <c r="AA259" s="209"/>
      <c r="AB259" s="219"/>
    </row>
    <row r="260" spans="1:28" ht="12.75">
      <c r="A260" s="91" t="str">
        <f t="shared" si="3"/>
        <v xml:space="preserve"> </v>
      </c>
      <c r="B260" s="142"/>
      <c r="C260" s="143"/>
      <c r="D260" s="144"/>
      <c r="E260" s="149"/>
      <c r="F260" s="240"/>
      <c r="G260" s="148" t="str">
        <f>IF(OR(F260=0,F260="jiné")," ",IF(F260="13a","info o cenách CK",VLOOKUP(F260,'Pokyny k vyplnění'!B$14:D$22,3)))</f>
        <v xml:space="preserve"> </v>
      </c>
      <c r="H260" s="131"/>
      <c r="I260" s="241"/>
      <c r="J260" s="148" t="str">
        <f>IF(I260=0," ",VLOOKUP(I260,'Pokyny k vyplnění'!$B$23:$D$35,3))</f>
        <v xml:space="preserve"> </v>
      </c>
      <c r="K260" s="238"/>
      <c r="L260" s="206"/>
      <c r="M260" s="153"/>
      <c r="N260" s="207"/>
      <c r="O260" s="205"/>
      <c r="P260" s="132"/>
      <c r="Q260" s="132"/>
      <c r="R260" s="134"/>
      <c r="S260" s="135"/>
      <c r="T260" s="135"/>
      <c r="U260" s="133"/>
      <c r="V260" s="154"/>
      <c r="W260" s="136"/>
      <c r="X260" s="208"/>
      <c r="Y260" s="242"/>
      <c r="Z260" s="137"/>
      <c r="AA260" s="209"/>
      <c r="AB260" s="219"/>
    </row>
    <row r="261" spans="1:28" ht="12.75">
      <c r="A261" s="91" t="str">
        <f t="shared" si="3"/>
        <v xml:space="preserve"> </v>
      </c>
      <c r="B261" s="142"/>
      <c r="C261" s="143"/>
      <c r="D261" s="144"/>
      <c r="E261" s="149"/>
      <c r="F261" s="240"/>
      <c r="G261" s="148" t="str">
        <f>IF(OR(F261=0,F261="jiné")," ",IF(F261="13a","info o cenách CK",VLOOKUP(F261,'Pokyny k vyplnění'!B$14:D$22,3)))</f>
        <v xml:space="preserve"> </v>
      </c>
      <c r="H261" s="131"/>
      <c r="I261" s="241"/>
      <c r="J261" s="148" t="str">
        <f>IF(I261=0," ",VLOOKUP(I261,'Pokyny k vyplnění'!$B$23:$D$35,3))</f>
        <v xml:space="preserve"> </v>
      </c>
      <c r="K261" s="238"/>
      <c r="L261" s="206"/>
      <c r="M261" s="153"/>
      <c r="N261" s="207"/>
      <c r="O261" s="205"/>
      <c r="P261" s="132"/>
      <c r="Q261" s="132"/>
      <c r="R261" s="134"/>
      <c r="S261" s="135"/>
      <c r="T261" s="135"/>
      <c r="U261" s="133"/>
      <c r="V261" s="154"/>
      <c r="W261" s="136"/>
      <c r="X261" s="208"/>
      <c r="Y261" s="242"/>
      <c r="Z261" s="137"/>
      <c r="AA261" s="209"/>
      <c r="AB261" s="219"/>
    </row>
    <row r="262" spans="1:28" ht="12.75">
      <c r="A262" s="91" t="str">
        <f t="shared" si="3"/>
        <v xml:space="preserve"> </v>
      </c>
      <c r="B262" s="142"/>
      <c r="C262" s="143"/>
      <c r="D262" s="144"/>
      <c r="E262" s="149"/>
      <c r="F262" s="240"/>
      <c r="G262" s="148" t="str">
        <f>IF(OR(F262=0,F262="jiné")," ",IF(F262="13a","info o cenách CK",VLOOKUP(F262,'Pokyny k vyplnění'!B$14:D$22,3)))</f>
        <v xml:space="preserve"> </v>
      </c>
      <c r="H262" s="131"/>
      <c r="I262" s="241"/>
      <c r="J262" s="148" t="str">
        <f>IF(I262=0," ",VLOOKUP(I262,'Pokyny k vyplnění'!$B$23:$D$35,3))</f>
        <v xml:space="preserve"> </v>
      </c>
      <c r="K262" s="238"/>
      <c r="L262" s="206"/>
      <c r="M262" s="153"/>
      <c r="N262" s="207"/>
      <c r="O262" s="205"/>
      <c r="P262" s="132"/>
      <c r="Q262" s="132"/>
      <c r="R262" s="134"/>
      <c r="S262" s="135"/>
      <c r="T262" s="135"/>
      <c r="U262" s="133"/>
      <c r="V262" s="154"/>
      <c r="W262" s="136"/>
      <c r="X262" s="208"/>
      <c r="Y262" s="242"/>
      <c r="Z262" s="137"/>
      <c r="AA262" s="209"/>
      <c r="AB262" s="219"/>
    </row>
    <row r="263" spans="1:28" ht="12.75">
      <c r="A263" s="91" t="str">
        <f t="shared" si="3"/>
        <v xml:space="preserve"> </v>
      </c>
      <c r="B263" s="142"/>
      <c r="C263" s="143"/>
      <c r="D263" s="144"/>
      <c r="E263" s="149"/>
      <c r="F263" s="240"/>
      <c r="G263" s="148" t="str">
        <f>IF(OR(F263=0,F263="jiné")," ",IF(F263="13a","info o cenách CK",VLOOKUP(F263,'Pokyny k vyplnění'!B$14:D$22,3)))</f>
        <v xml:space="preserve"> </v>
      </c>
      <c r="H263" s="131"/>
      <c r="I263" s="241"/>
      <c r="J263" s="148" t="str">
        <f>IF(I263=0," ",VLOOKUP(I263,'Pokyny k vyplnění'!$B$23:$D$35,3))</f>
        <v xml:space="preserve"> </v>
      </c>
      <c r="K263" s="238"/>
      <c r="L263" s="206"/>
      <c r="M263" s="153"/>
      <c r="N263" s="207"/>
      <c r="O263" s="205"/>
      <c r="P263" s="132"/>
      <c r="Q263" s="132"/>
      <c r="R263" s="134"/>
      <c r="S263" s="135"/>
      <c r="T263" s="135"/>
      <c r="U263" s="133"/>
      <c r="V263" s="154"/>
      <c r="W263" s="136"/>
      <c r="X263" s="208"/>
      <c r="Y263" s="242"/>
      <c r="Z263" s="137"/>
      <c r="AA263" s="209"/>
      <c r="AB263" s="219"/>
    </row>
    <row r="264" spans="1:28" ht="12.75">
      <c r="A264" s="91" t="str">
        <f t="shared" si="3"/>
        <v xml:space="preserve"> </v>
      </c>
      <c r="B264" s="142"/>
      <c r="C264" s="143"/>
      <c r="D264" s="144"/>
      <c r="E264" s="149"/>
      <c r="F264" s="240"/>
      <c r="G264" s="148" t="str">
        <f>IF(OR(F264=0,F264="jiné")," ",IF(F264="13a","info o cenách CK",VLOOKUP(F264,'Pokyny k vyplnění'!B$14:D$22,3)))</f>
        <v xml:space="preserve"> </v>
      </c>
      <c r="H264" s="131"/>
      <c r="I264" s="241"/>
      <c r="J264" s="148" t="str">
        <f>IF(I264=0," ",VLOOKUP(I264,'Pokyny k vyplnění'!$B$23:$D$35,3))</f>
        <v xml:space="preserve"> </v>
      </c>
      <c r="K264" s="238"/>
      <c r="L264" s="206"/>
      <c r="M264" s="153"/>
      <c r="N264" s="207"/>
      <c r="O264" s="205"/>
      <c r="P264" s="132"/>
      <c r="Q264" s="132"/>
      <c r="R264" s="134"/>
      <c r="S264" s="135"/>
      <c r="T264" s="135"/>
      <c r="U264" s="133"/>
      <c r="V264" s="154"/>
      <c r="W264" s="136"/>
      <c r="X264" s="208"/>
      <c r="Y264" s="242"/>
      <c r="Z264" s="137"/>
      <c r="AA264" s="209"/>
      <c r="AB264" s="219"/>
    </row>
    <row r="265" spans="1:28" ht="12.75">
      <c r="A265" s="91" t="str">
        <f t="shared" si="3"/>
        <v xml:space="preserve"> </v>
      </c>
      <c r="B265" s="142"/>
      <c r="C265" s="143"/>
      <c r="D265" s="144"/>
      <c r="E265" s="149"/>
      <c r="F265" s="240"/>
      <c r="G265" s="148" t="str">
        <f>IF(OR(F265=0,F265="jiné")," ",IF(F265="13a","info o cenách CK",VLOOKUP(F265,'Pokyny k vyplnění'!B$14:D$22,3)))</f>
        <v xml:space="preserve"> </v>
      </c>
      <c r="H265" s="131"/>
      <c r="I265" s="241"/>
      <c r="J265" s="148" t="str">
        <f>IF(I265=0," ",VLOOKUP(I265,'Pokyny k vyplnění'!$B$23:$D$35,3))</f>
        <v xml:space="preserve"> </v>
      </c>
      <c r="K265" s="238"/>
      <c r="L265" s="206"/>
      <c r="M265" s="153"/>
      <c r="N265" s="207"/>
      <c r="O265" s="205"/>
      <c r="P265" s="132"/>
      <c r="Q265" s="132"/>
      <c r="R265" s="134"/>
      <c r="S265" s="135"/>
      <c r="T265" s="135"/>
      <c r="U265" s="133"/>
      <c r="V265" s="154"/>
      <c r="W265" s="136"/>
      <c r="X265" s="208"/>
      <c r="Y265" s="242"/>
      <c r="Z265" s="137"/>
      <c r="AA265" s="209"/>
      <c r="AB265" s="219"/>
    </row>
    <row r="266" spans="1:28" ht="12.75">
      <c r="A266" s="91" t="str">
        <f t="shared" si="3"/>
        <v xml:space="preserve"> </v>
      </c>
      <c r="B266" s="142"/>
      <c r="C266" s="143"/>
      <c r="D266" s="144"/>
      <c r="E266" s="149"/>
      <c r="F266" s="240"/>
      <c r="G266" s="148" t="str">
        <f>IF(OR(F266=0,F266="jiné")," ",IF(F266="13a","info o cenách CK",VLOOKUP(F266,'Pokyny k vyplnění'!B$14:D$22,3)))</f>
        <v xml:space="preserve"> </v>
      </c>
      <c r="H266" s="131"/>
      <c r="I266" s="241"/>
      <c r="J266" s="148" t="str">
        <f>IF(I266=0," ",VLOOKUP(I266,'Pokyny k vyplnění'!$B$23:$D$35,3))</f>
        <v xml:space="preserve"> </v>
      </c>
      <c r="K266" s="238"/>
      <c r="L266" s="206"/>
      <c r="M266" s="153"/>
      <c r="N266" s="207"/>
      <c r="O266" s="205"/>
      <c r="P266" s="132"/>
      <c r="Q266" s="132"/>
      <c r="R266" s="134"/>
      <c r="S266" s="135"/>
      <c r="T266" s="135"/>
      <c r="U266" s="133"/>
      <c r="V266" s="154"/>
      <c r="W266" s="136"/>
      <c r="X266" s="208"/>
      <c r="Y266" s="242"/>
      <c r="Z266" s="137"/>
      <c r="AA266" s="209"/>
      <c r="AB266" s="219"/>
    </row>
    <row r="267" spans="1:28" ht="12.75">
      <c r="A267" s="91" t="str">
        <f t="shared" si="4" ref="A267:A330">IF(B267=0," ",ROW(B267)-9)</f>
        <v xml:space="preserve"> </v>
      </c>
      <c r="B267" s="142"/>
      <c r="C267" s="143"/>
      <c r="D267" s="144"/>
      <c r="E267" s="149"/>
      <c r="F267" s="240"/>
      <c r="G267" s="148" t="str">
        <f>IF(OR(F267=0,F267="jiné")," ",IF(F267="13a","info o cenách CK",VLOOKUP(F267,'Pokyny k vyplnění'!B$14:D$22,3)))</f>
        <v xml:space="preserve"> </v>
      </c>
      <c r="H267" s="131"/>
      <c r="I267" s="241"/>
      <c r="J267" s="148" t="str">
        <f>IF(I267=0," ",VLOOKUP(I267,'Pokyny k vyplnění'!$B$23:$D$35,3))</f>
        <v xml:space="preserve"> </v>
      </c>
      <c r="K267" s="238"/>
      <c r="L267" s="206"/>
      <c r="M267" s="153"/>
      <c r="N267" s="207"/>
      <c r="O267" s="205"/>
      <c r="P267" s="132"/>
      <c r="Q267" s="132"/>
      <c r="R267" s="134"/>
      <c r="S267" s="135"/>
      <c r="T267" s="135"/>
      <c r="U267" s="133"/>
      <c r="V267" s="154"/>
      <c r="W267" s="136"/>
      <c r="X267" s="208"/>
      <c r="Y267" s="242"/>
      <c r="Z267" s="137"/>
      <c r="AA267" s="209"/>
      <c r="AB267" s="219"/>
    </row>
    <row r="268" spans="1:28" ht="12.75">
      <c r="A268" s="91" t="str">
        <f t="shared" si="4"/>
        <v xml:space="preserve"> </v>
      </c>
      <c r="B268" s="142"/>
      <c r="C268" s="143"/>
      <c r="D268" s="144"/>
      <c r="E268" s="149"/>
      <c r="F268" s="240"/>
      <c r="G268" s="148" t="str">
        <f>IF(OR(F268=0,F268="jiné")," ",IF(F268="13a","info o cenách CK",VLOOKUP(F268,'Pokyny k vyplnění'!B$14:D$22,3)))</f>
        <v xml:space="preserve"> </v>
      </c>
      <c r="H268" s="131"/>
      <c r="I268" s="241"/>
      <c r="J268" s="148" t="str">
        <f>IF(I268=0," ",VLOOKUP(I268,'Pokyny k vyplnění'!$B$23:$D$35,3))</f>
        <v xml:space="preserve"> </v>
      </c>
      <c r="K268" s="238"/>
      <c r="L268" s="206"/>
      <c r="M268" s="153"/>
      <c r="N268" s="207"/>
      <c r="O268" s="205"/>
      <c r="P268" s="132"/>
      <c r="Q268" s="132"/>
      <c r="R268" s="134"/>
      <c r="S268" s="135"/>
      <c r="T268" s="135"/>
      <c r="U268" s="133"/>
      <c r="V268" s="154"/>
      <c r="W268" s="136"/>
      <c r="X268" s="208"/>
      <c r="Y268" s="242"/>
      <c r="Z268" s="137"/>
      <c r="AA268" s="209"/>
      <c r="AB268" s="219"/>
    </row>
    <row r="269" spans="1:28" ht="12.75">
      <c r="A269" s="91" t="str">
        <f t="shared" si="4"/>
        <v xml:space="preserve"> </v>
      </c>
      <c r="B269" s="142"/>
      <c r="C269" s="143"/>
      <c r="D269" s="144"/>
      <c r="E269" s="149"/>
      <c r="F269" s="240"/>
      <c r="G269" s="148" t="str">
        <f>IF(OR(F269=0,F269="jiné")," ",IF(F269="13a","info o cenách CK",VLOOKUP(F269,'Pokyny k vyplnění'!B$14:D$22,3)))</f>
        <v xml:space="preserve"> </v>
      </c>
      <c r="H269" s="131"/>
      <c r="I269" s="241"/>
      <c r="J269" s="148" t="str">
        <f>IF(I269=0," ",VLOOKUP(I269,'Pokyny k vyplnění'!$B$23:$D$35,3))</f>
        <v xml:space="preserve"> </v>
      </c>
      <c r="K269" s="238"/>
      <c r="L269" s="206"/>
      <c r="M269" s="153"/>
      <c r="N269" s="207"/>
      <c r="O269" s="205"/>
      <c r="P269" s="132"/>
      <c r="Q269" s="132"/>
      <c r="R269" s="134"/>
      <c r="S269" s="135"/>
      <c r="T269" s="135"/>
      <c r="U269" s="133"/>
      <c r="V269" s="154"/>
      <c r="W269" s="136"/>
      <c r="X269" s="208"/>
      <c r="Y269" s="242"/>
      <c r="Z269" s="137"/>
      <c r="AA269" s="209"/>
      <c r="AB269" s="219"/>
    </row>
    <row r="270" spans="1:28" ht="12.75">
      <c r="A270" s="91" t="str">
        <f t="shared" si="4"/>
        <v xml:space="preserve"> </v>
      </c>
      <c r="B270" s="142"/>
      <c r="C270" s="143"/>
      <c r="D270" s="144"/>
      <c r="E270" s="149"/>
      <c r="F270" s="240"/>
      <c r="G270" s="148" t="str">
        <f>IF(OR(F270=0,F270="jiné")," ",IF(F270="13a","info o cenách CK",VLOOKUP(F270,'Pokyny k vyplnění'!B$14:D$22,3)))</f>
        <v xml:space="preserve"> </v>
      </c>
      <c r="H270" s="131"/>
      <c r="I270" s="241"/>
      <c r="J270" s="148" t="str">
        <f>IF(I270=0," ",VLOOKUP(I270,'Pokyny k vyplnění'!$B$23:$D$35,3))</f>
        <v xml:space="preserve"> </v>
      </c>
      <c r="K270" s="238"/>
      <c r="L270" s="206"/>
      <c r="M270" s="153"/>
      <c r="N270" s="207"/>
      <c r="O270" s="205"/>
      <c r="P270" s="132"/>
      <c r="Q270" s="132"/>
      <c r="R270" s="134"/>
      <c r="S270" s="135"/>
      <c r="T270" s="135"/>
      <c r="U270" s="133"/>
      <c r="V270" s="154"/>
      <c r="W270" s="136"/>
      <c r="X270" s="208"/>
      <c r="Y270" s="242"/>
      <c r="Z270" s="137"/>
      <c r="AA270" s="209"/>
      <c r="AB270" s="219"/>
    </row>
    <row r="271" spans="1:28" ht="12.75">
      <c r="A271" s="91" t="str">
        <f t="shared" si="4"/>
        <v xml:space="preserve"> </v>
      </c>
      <c r="B271" s="142"/>
      <c r="C271" s="143"/>
      <c r="D271" s="144"/>
      <c r="E271" s="149"/>
      <c r="F271" s="240"/>
      <c r="G271" s="148" t="str">
        <f>IF(OR(F271=0,F271="jiné")," ",IF(F271="13a","info o cenách CK",VLOOKUP(F271,'Pokyny k vyplnění'!B$14:D$22,3)))</f>
        <v xml:space="preserve"> </v>
      </c>
      <c r="H271" s="131"/>
      <c r="I271" s="241"/>
      <c r="J271" s="148" t="str">
        <f>IF(I271=0," ",VLOOKUP(I271,'Pokyny k vyplnění'!$B$23:$D$35,3))</f>
        <v xml:space="preserve"> </v>
      </c>
      <c r="K271" s="238"/>
      <c r="L271" s="206"/>
      <c r="M271" s="153"/>
      <c r="N271" s="207"/>
      <c r="O271" s="205"/>
      <c r="P271" s="132"/>
      <c r="Q271" s="132"/>
      <c r="R271" s="134"/>
      <c r="S271" s="135"/>
      <c r="T271" s="135"/>
      <c r="U271" s="133"/>
      <c r="V271" s="154"/>
      <c r="W271" s="136"/>
      <c r="X271" s="208"/>
      <c r="Y271" s="242"/>
      <c r="Z271" s="137"/>
      <c r="AA271" s="209"/>
      <c r="AB271" s="219"/>
    </row>
    <row r="272" spans="1:28" ht="12.75">
      <c r="A272" s="91" t="str">
        <f t="shared" si="4"/>
        <v xml:space="preserve"> </v>
      </c>
      <c r="B272" s="142"/>
      <c r="C272" s="143"/>
      <c r="D272" s="144"/>
      <c r="E272" s="149"/>
      <c r="F272" s="240"/>
      <c r="G272" s="148" t="str">
        <f>IF(OR(F272=0,F272="jiné")," ",IF(F272="13a","info o cenách CK",VLOOKUP(F272,'Pokyny k vyplnění'!B$14:D$22,3)))</f>
        <v xml:space="preserve"> </v>
      </c>
      <c r="H272" s="131"/>
      <c r="I272" s="241"/>
      <c r="J272" s="148" t="str">
        <f>IF(I272=0," ",VLOOKUP(I272,'Pokyny k vyplnění'!$B$23:$D$35,3))</f>
        <v xml:space="preserve"> </v>
      </c>
      <c r="K272" s="238"/>
      <c r="L272" s="206"/>
      <c r="M272" s="153"/>
      <c r="N272" s="207"/>
      <c r="O272" s="205"/>
      <c r="P272" s="132"/>
      <c r="Q272" s="132"/>
      <c r="R272" s="134"/>
      <c r="S272" s="135"/>
      <c r="T272" s="135"/>
      <c r="U272" s="133"/>
      <c r="V272" s="154"/>
      <c r="W272" s="136"/>
      <c r="X272" s="208"/>
      <c r="Y272" s="242"/>
      <c r="Z272" s="137"/>
      <c r="AA272" s="209"/>
      <c r="AB272" s="219"/>
    </row>
    <row r="273" spans="1:28" ht="12.75">
      <c r="A273" s="91" t="str">
        <f t="shared" si="4"/>
        <v xml:space="preserve"> </v>
      </c>
      <c r="B273" s="142"/>
      <c r="C273" s="143"/>
      <c r="D273" s="144"/>
      <c r="E273" s="149"/>
      <c r="F273" s="240"/>
      <c r="G273" s="148" t="str">
        <f>IF(OR(F273=0,F273="jiné")," ",IF(F273="13a","info o cenách CK",VLOOKUP(F273,'Pokyny k vyplnění'!B$14:D$22,3)))</f>
        <v xml:space="preserve"> </v>
      </c>
      <c r="H273" s="131"/>
      <c r="I273" s="241"/>
      <c r="J273" s="148" t="str">
        <f>IF(I273=0," ",VLOOKUP(I273,'Pokyny k vyplnění'!$B$23:$D$35,3))</f>
        <v xml:space="preserve"> </v>
      </c>
      <c r="K273" s="238"/>
      <c r="L273" s="206"/>
      <c r="M273" s="153"/>
      <c r="N273" s="207"/>
      <c r="O273" s="205"/>
      <c r="P273" s="132"/>
      <c r="Q273" s="132"/>
      <c r="R273" s="134"/>
      <c r="S273" s="135"/>
      <c r="T273" s="135"/>
      <c r="U273" s="133"/>
      <c r="V273" s="154"/>
      <c r="W273" s="136"/>
      <c r="X273" s="208"/>
      <c r="Y273" s="242"/>
      <c r="Z273" s="137"/>
      <c r="AA273" s="209"/>
      <c r="AB273" s="219"/>
    </row>
    <row r="274" spans="1:28" ht="12.75">
      <c r="A274" s="91" t="str">
        <f t="shared" si="4"/>
        <v xml:space="preserve"> </v>
      </c>
      <c r="B274" s="142"/>
      <c r="C274" s="143"/>
      <c r="D274" s="144"/>
      <c r="E274" s="149"/>
      <c r="F274" s="240"/>
      <c r="G274" s="148" t="str">
        <f>IF(OR(F274=0,F274="jiné")," ",IF(F274="13a","info o cenách CK",VLOOKUP(F274,'Pokyny k vyplnění'!B$14:D$22,3)))</f>
        <v xml:space="preserve"> </v>
      </c>
      <c r="H274" s="131"/>
      <c r="I274" s="241"/>
      <c r="J274" s="148" t="str">
        <f>IF(I274=0," ",VLOOKUP(I274,'Pokyny k vyplnění'!$B$23:$D$35,3))</f>
        <v xml:space="preserve"> </v>
      </c>
      <c r="K274" s="238"/>
      <c r="L274" s="206"/>
      <c r="M274" s="153"/>
      <c r="N274" s="207"/>
      <c r="O274" s="205"/>
      <c r="P274" s="132"/>
      <c r="Q274" s="132"/>
      <c r="R274" s="134"/>
      <c r="S274" s="135"/>
      <c r="T274" s="135"/>
      <c r="U274" s="133"/>
      <c r="V274" s="154"/>
      <c r="W274" s="136"/>
      <c r="X274" s="208"/>
      <c r="Y274" s="242"/>
      <c r="Z274" s="137"/>
      <c r="AA274" s="209"/>
      <c r="AB274" s="219"/>
    </row>
    <row r="275" spans="1:28" ht="12.75">
      <c r="A275" s="91" t="str">
        <f t="shared" si="4"/>
        <v xml:space="preserve"> </v>
      </c>
      <c r="B275" s="142"/>
      <c r="C275" s="143"/>
      <c r="D275" s="144"/>
      <c r="E275" s="149"/>
      <c r="F275" s="240"/>
      <c r="G275" s="148" t="str">
        <f>IF(OR(F275=0,F275="jiné")," ",IF(F275="13a","info o cenách CK",VLOOKUP(F275,'Pokyny k vyplnění'!B$14:D$22,3)))</f>
        <v xml:space="preserve"> </v>
      </c>
      <c r="H275" s="131"/>
      <c r="I275" s="241"/>
      <c r="J275" s="148" t="str">
        <f>IF(I275=0," ",VLOOKUP(I275,'Pokyny k vyplnění'!$B$23:$D$35,3))</f>
        <v xml:space="preserve"> </v>
      </c>
      <c r="K275" s="238"/>
      <c r="L275" s="206"/>
      <c r="M275" s="153"/>
      <c r="N275" s="207"/>
      <c r="O275" s="205"/>
      <c r="P275" s="132"/>
      <c r="Q275" s="132"/>
      <c r="R275" s="134"/>
      <c r="S275" s="135"/>
      <c r="T275" s="135"/>
      <c r="U275" s="133"/>
      <c r="V275" s="154"/>
      <c r="W275" s="136"/>
      <c r="X275" s="208"/>
      <c r="Y275" s="242"/>
      <c r="Z275" s="137"/>
      <c r="AA275" s="209"/>
      <c r="AB275" s="219"/>
    </row>
    <row r="276" spans="1:28" ht="12.75">
      <c r="A276" s="91" t="str">
        <f t="shared" si="4"/>
        <v xml:space="preserve"> </v>
      </c>
      <c r="B276" s="142"/>
      <c r="C276" s="143"/>
      <c r="D276" s="144"/>
      <c r="E276" s="149"/>
      <c r="F276" s="240"/>
      <c r="G276" s="148" t="str">
        <f>IF(OR(F276=0,F276="jiné")," ",IF(F276="13a","info o cenách CK",VLOOKUP(F276,'Pokyny k vyplnění'!B$14:D$22,3)))</f>
        <v xml:space="preserve"> </v>
      </c>
      <c r="H276" s="131"/>
      <c r="I276" s="241"/>
      <c r="J276" s="148" t="str">
        <f>IF(I276=0," ",VLOOKUP(I276,'Pokyny k vyplnění'!$B$23:$D$35,3))</f>
        <v xml:space="preserve"> </v>
      </c>
      <c r="K276" s="238"/>
      <c r="L276" s="206"/>
      <c r="M276" s="153"/>
      <c r="N276" s="207"/>
      <c r="O276" s="205"/>
      <c r="P276" s="132"/>
      <c r="Q276" s="132"/>
      <c r="R276" s="134"/>
      <c r="S276" s="135"/>
      <c r="T276" s="135"/>
      <c r="U276" s="133"/>
      <c r="V276" s="154"/>
      <c r="W276" s="136"/>
      <c r="X276" s="208"/>
      <c r="Y276" s="242"/>
      <c r="Z276" s="137"/>
      <c r="AA276" s="209"/>
      <c r="AB276" s="219"/>
    </row>
    <row r="277" spans="1:28" ht="12.75">
      <c r="A277" s="91" t="str">
        <f t="shared" si="4"/>
        <v xml:space="preserve"> </v>
      </c>
      <c r="B277" s="142"/>
      <c r="C277" s="143"/>
      <c r="D277" s="144"/>
      <c r="E277" s="149"/>
      <c r="F277" s="240"/>
      <c r="G277" s="148" t="str">
        <f>IF(OR(F277=0,F277="jiné")," ",IF(F277="13a","info o cenách CK",VLOOKUP(F277,'Pokyny k vyplnění'!B$14:D$22,3)))</f>
        <v xml:space="preserve"> </v>
      </c>
      <c r="H277" s="131"/>
      <c r="I277" s="241"/>
      <c r="J277" s="148" t="str">
        <f>IF(I277=0," ",VLOOKUP(I277,'Pokyny k vyplnění'!$B$23:$D$35,3))</f>
        <v xml:space="preserve"> </v>
      </c>
      <c r="K277" s="238"/>
      <c r="L277" s="206"/>
      <c r="M277" s="153"/>
      <c r="N277" s="207"/>
      <c r="O277" s="205"/>
      <c r="P277" s="132"/>
      <c r="Q277" s="132"/>
      <c r="R277" s="134"/>
      <c r="S277" s="135"/>
      <c r="T277" s="135"/>
      <c r="U277" s="133"/>
      <c r="V277" s="154"/>
      <c r="W277" s="136"/>
      <c r="X277" s="208"/>
      <c r="Y277" s="242"/>
      <c r="Z277" s="137"/>
      <c r="AA277" s="209"/>
      <c r="AB277" s="219"/>
    </row>
    <row r="278" spans="1:28" ht="12.75">
      <c r="A278" s="91" t="str">
        <f t="shared" si="4"/>
        <v xml:space="preserve"> </v>
      </c>
      <c r="B278" s="142"/>
      <c r="C278" s="143"/>
      <c r="D278" s="144"/>
      <c r="E278" s="149"/>
      <c r="F278" s="240"/>
      <c r="G278" s="148" t="str">
        <f>IF(OR(F278=0,F278="jiné")," ",IF(F278="13a","info o cenách CK",VLOOKUP(F278,'Pokyny k vyplnění'!B$14:D$22,3)))</f>
        <v xml:space="preserve"> </v>
      </c>
      <c r="H278" s="131"/>
      <c r="I278" s="241"/>
      <c r="J278" s="148" t="str">
        <f>IF(I278=0," ",VLOOKUP(I278,'Pokyny k vyplnění'!$B$23:$D$35,3))</f>
        <v xml:space="preserve"> </v>
      </c>
      <c r="K278" s="238"/>
      <c r="L278" s="206"/>
      <c r="M278" s="153"/>
      <c r="N278" s="207"/>
      <c r="O278" s="205"/>
      <c r="P278" s="132"/>
      <c r="Q278" s="132"/>
      <c r="R278" s="134"/>
      <c r="S278" s="135"/>
      <c r="T278" s="135"/>
      <c r="U278" s="133"/>
      <c r="V278" s="154"/>
      <c r="W278" s="136"/>
      <c r="X278" s="208"/>
      <c r="Y278" s="242"/>
      <c r="Z278" s="137"/>
      <c r="AA278" s="209"/>
      <c r="AB278" s="219"/>
    </row>
    <row r="279" spans="1:28" ht="12.75">
      <c r="A279" s="91" t="str">
        <f t="shared" si="4"/>
        <v xml:space="preserve"> </v>
      </c>
      <c r="B279" s="142"/>
      <c r="C279" s="143"/>
      <c r="D279" s="144"/>
      <c r="E279" s="149"/>
      <c r="F279" s="240"/>
      <c r="G279" s="148" t="str">
        <f>IF(OR(F279=0,F279="jiné")," ",IF(F279="13a","info o cenách CK",VLOOKUP(F279,'Pokyny k vyplnění'!B$14:D$22,3)))</f>
        <v xml:space="preserve"> </v>
      </c>
      <c r="H279" s="131"/>
      <c r="I279" s="241"/>
      <c r="J279" s="148" t="str">
        <f>IF(I279=0," ",VLOOKUP(I279,'Pokyny k vyplnění'!$B$23:$D$35,3))</f>
        <v xml:space="preserve"> </v>
      </c>
      <c r="K279" s="238"/>
      <c r="L279" s="206"/>
      <c r="M279" s="153"/>
      <c r="N279" s="207"/>
      <c r="O279" s="205"/>
      <c r="P279" s="132"/>
      <c r="Q279" s="132"/>
      <c r="R279" s="134"/>
      <c r="S279" s="135"/>
      <c r="T279" s="135"/>
      <c r="U279" s="133"/>
      <c r="V279" s="154"/>
      <c r="W279" s="136"/>
      <c r="X279" s="208"/>
      <c r="Y279" s="242"/>
      <c r="Z279" s="137"/>
      <c r="AA279" s="209"/>
      <c r="AB279" s="219"/>
    </row>
    <row r="280" spans="1:28" ht="12.75">
      <c r="A280" s="91" t="str">
        <f t="shared" si="4"/>
        <v xml:space="preserve"> </v>
      </c>
      <c r="B280" s="142"/>
      <c r="C280" s="143"/>
      <c r="D280" s="144"/>
      <c r="E280" s="149"/>
      <c r="F280" s="240"/>
      <c r="G280" s="148" t="str">
        <f>IF(OR(F280=0,F280="jiné")," ",IF(F280="13a","info o cenách CK",VLOOKUP(F280,'Pokyny k vyplnění'!B$14:D$22,3)))</f>
        <v xml:space="preserve"> </v>
      </c>
      <c r="H280" s="131"/>
      <c r="I280" s="241"/>
      <c r="J280" s="148" t="str">
        <f>IF(I280=0," ",VLOOKUP(I280,'Pokyny k vyplnění'!$B$23:$D$35,3))</f>
        <v xml:space="preserve"> </v>
      </c>
      <c r="K280" s="238"/>
      <c r="L280" s="206"/>
      <c r="M280" s="153"/>
      <c r="N280" s="207"/>
      <c r="O280" s="205"/>
      <c r="P280" s="132"/>
      <c r="Q280" s="132"/>
      <c r="R280" s="134"/>
      <c r="S280" s="135"/>
      <c r="T280" s="135"/>
      <c r="U280" s="133"/>
      <c r="V280" s="154"/>
      <c r="W280" s="136"/>
      <c r="X280" s="208"/>
      <c r="Y280" s="242"/>
      <c r="Z280" s="137"/>
      <c r="AA280" s="209"/>
      <c r="AB280" s="219"/>
    </row>
    <row r="281" spans="1:28" ht="12.75">
      <c r="A281" s="91" t="str">
        <f t="shared" si="4"/>
        <v xml:space="preserve"> </v>
      </c>
      <c r="B281" s="142"/>
      <c r="C281" s="143"/>
      <c r="D281" s="144"/>
      <c r="E281" s="149"/>
      <c r="F281" s="240"/>
      <c r="G281" s="148" t="str">
        <f>IF(OR(F281=0,F281="jiné")," ",IF(F281="13a","info o cenách CK",VLOOKUP(F281,'Pokyny k vyplnění'!B$14:D$22,3)))</f>
        <v xml:space="preserve"> </v>
      </c>
      <c r="H281" s="131"/>
      <c r="I281" s="241"/>
      <c r="J281" s="148" t="str">
        <f>IF(I281=0," ",VLOOKUP(I281,'Pokyny k vyplnění'!$B$23:$D$35,3))</f>
        <v xml:space="preserve"> </v>
      </c>
      <c r="K281" s="238"/>
      <c r="L281" s="206"/>
      <c r="M281" s="153"/>
      <c r="N281" s="207"/>
      <c r="O281" s="205"/>
      <c r="P281" s="132"/>
      <c r="Q281" s="132"/>
      <c r="R281" s="134"/>
      <c r="S281" s="135"/>
      <c r="T281" s="135"/>
      <c r="U281" s="133"/>
      <c r="V281" s="154"/>
      <c r="W281" s="136"/>
      <c r="X281" s="208"/>
      <c r="Y281" s="242"/>
      <c r="Z281" s="137"/>
      <c r="AA281" s="209"/>
      <c r="AB281" s="219"/>
    </row>
    <row r="282" spans="1:28" ht="12.75">
      <c r="A282" s="91" t="str">
        <f t="shared" si="4"/>
        <v xml:space="preserve"> </v>
      </c>
      <c r="B282" s="142"/>
      <c r="C282" s="143"/>
      <c r="D282" s="144"/>
      <c r="E282" s="149"/>
      <c r="F282" s="240"/>
      <c r="G282" s="148" t="str">
        <f>IF(OR(F282=0,F282="jiné")," ",IF(F282="13a","info o cenách CK",VLOOKUP(F282,'Pokyny k vyplnění'!B$14:D$22,3)))</f>
        <v xml:space="preserve"> </v>
      </c>
      <c r="H282" s="131"/>
      <c r="I282" s="241"/>
      <c r="J282" s="148" t="str">
        <f>IF(I282=0," ",VLOOKUP(I282,'Pokyny k vyplnění'!$B$23:$D$35,3))</f>
        <v xml:space="preserve"> </v>
      </c>
      <c r="K282" s="238"/>
      <c r="L282" s="206"/>
      <c r="M282" s="153"/>
      <c r="N282" s="207"/>
      <c r="O282" s="205"/>
      <c r="P282" s="132"/>
      <c r="Q282" s="132"/>
      <c r="R282" s="134"/>
      <c r="S282" s="135"/>
      <c r="T282" s="135"/>
      <c r="U282" s="133"/>
      <c r="V282" s="154"/>
      <c r="W282" s="136"/>
      <c r="X282" s="208"/>
      <c r="Y282" s="242"/>
      <c r="Z282" s="137"/>
      <c r="AA282" s="209"/>
      <c r="AB282" s="219"/>
    </row>
    <row r="283" spans="1:28" ht="12.75">
      <c r="A283" s="91" t="str">
        <f t="shared" si="4"/>
        <v xml:space="preserve"> </v>
      </c>
      <c r="B283" s="142"/>
      <c r="C283" s="143"/>
      <c r="D283" s="144"/>
      <c r="E283" s="149"/>
      <c r="F283" s="240"/>
      <c r="G283" s="148" t="str">
        <f>IF(OR(F283=0,F283="jiné")," ",IF(F283="13a","info o cenách CK",VLOOKUP(F283,'Pokyny k vyplnění'!B$14:D$22,3)))</f>
        <v xml:space="preserve"> </v>
      </c>
      <c r="H283" s="131"/>
      <c r="I283" s="241"/>
      <c r="J283" s="148" t="str">
        <f>IF(I283=0," ",VLOOKUP(I283,'Pokyny k vyplnění'!$B$23:$D$35,3))</f>
        <v xml:space="preserve"> </v>
      </c>
      <c r="K283" s="238"/>
      <c r="L283" s="206"/>
      <c r="M283" s="153"/>
      <c r="N283" s="207"/>
      <c r="O283" s="205"/>
      <c r="P283" s="132"/>
      <c r="Q283" s="132"/>
      <c r="R283" s="134"/>
      <c r="S283" s="135"/>
      <c r="T283" s="135"/>
      <c r="U283" s="133"/>
      <c r="V283" s="154"/>
      <c r="W283" s="136"/>
      <c r="X283" s="208"/>
      <c r="Y283" s="242"/>
      <c r="Z283" s="137"/>
      <c r="AA283" s="209"/>
      <c r="AB283" s="219"/>
    </row>
    <row r="284" spans="1:28" ht="12.75">
      <c r="A284" s="91" t="str">
        <f t="shared" si="4"/>
        <v xml:space="preserve"> </v>
      </c>
      <c r="B284" s="142"/>
      <c r="C284" s="143"/>
      <c r="D284" s="144"/>
      <c r="E284" s="149"/>
      <c r="F284" s="240"/>
      <c r="G284" s="148" t="str">
        <f>IF(OR(F284=0,F284="jiné")," ",IF(F284="13a","info o cenách CK",VLOOKUP(F284,'Pokyny k vyplnění'!B$14:D$22,3)))</f>
        <v xml:space="preserve"> </v>
      </c>
      <c r="H284" s="131"/>
      <c r="I284" s="241"/>
      <c r="J284" s="148" t="str">
        <f>IF(I284=0," ",VLOOKUP(I284,'Pokyny k vyplnění'!$B$23:$D$35,3))</f>
        <v xml:space="preserve"> </v>
      </c>
      <c r="K284" s="238"/>
      <c r="L284" s="206"/>
      <c r="M284" s="153"/>
      <c r="N284" s="207"/>
      <c r="O284" s="205"/>
      <c r="P284" s="132"/>
      <c r="Q284" s="132"/>
      <c r="R284" s="134"/>
      <c r="S284" s="135"/>
      <c r="T284" s="135"/>
      <c r="U284" s="133"/>
      <c r="V284" s="154"/>
      <c r="W284" s="136"/>
      <c r="X284" s="208"/>
      <c r="Y284" s="242"/>
      <c r="Z284" s="137"/>
      <c r="AA284" s="209"/>
      <c r="AB284" s="219"/>
    </row>
    <row r="285" spans="1:28" ht="12.75">
      <c r="A285" s="91" t="str">
        <f t="shared" si="4"/>
        <v xml:space="preserve"> </v>
      </c>
      <c r="B285" s="142"/>
      <c r="C285" s="143"/>
      <c r="D285" s="144"/>
      <c r="E285" s="149"/>
      <c r="F285" s="240"/>
      <c r="G285" s="148" t="str">
        <f>IF(OR(F285=0,F285="jiné")," ",IF(F285="13a","info o cenách CK",VLOOKUP(F285,'Pokyny k vyplnění'!B$14:D$22,3)))</f>
        <v xml:space="preserve"> </v>
      </c>
      <c r="H285" s="131"/>
      <c r="I285" s="241"/>
      <c r="J285" s="148" t="str">
        <f>IF(I285=0," ",VLOOKUP(I285,'Pokyny k vyplnění'!$B$23:$D$35,3))</f>
        <v xml:space="preserve"> </v>
      </c>
      <c r="K285" s="238"/>
      <c r="L285" s="206"/>
      <c r="M285" s="153"/>
      <c r="N285" s="207"/>
      <c r="O285" s="205"/>
      <c r="P285" s="132"/>
      <c r="Q285" s="132"/>
      <c r="R285" s="134"/>
      <c r="S285" s="135"/>
      <c r="T285" s="135"/>
      <c r="U285" s="133"/>
      <c r="V285" s="154"/>
      <c r="W285" s="136"/>
      <c r="X285" s="208"/>
      <c r="Y285" s="242"/>
      <c r="Z285" s="137"/>
      <c r="AA285" s="209"/>
      <c r="AB285" s="219"/>
    </row>
    <row r="286" spans="1:28" ht="12.75">
      <c r="A286" s="91" t="str">
        <f t="shared" si="4"/>
        <v xml:space="preserve"> </v>
      </c>
      <c r="B286" s="142"/>
      <c r="C286" s="143"/>
      <c r="D286" s="144"/>
      <c r="E286" s="149"/>
      <c r="F286" s="240"/>
      <c r="G286" s="148" t="str">
        <f>IF(OR(F286=0,F286="jiné")," ",IF(F286="13a","info o cenách CK",VLOOKUP(F286,'Pokyny k vyplnění'!B$14:D$22,3)))</f>
        <v xml:space="preserve"> </v>
      </c>
      <c r="H286" s="131"/>
      <c r="I286" s="241"/>
      <c r="J286" s="148" t="str">
        <f>IF(I286=0," ",VLOOKUP(I286,'Pokyny k vyplnění'!$B$23:$D$35,3))</f>
        <v xml:space="preserve"> </v>
      </c>
      <c r="K286" s="238"/>
      <c r="L286" s="206"/>
      <c r="M286" s="153"/>
      <c r="N286" s="207"/>
      <c r="O286" s="205"/>
      <c r="P286" s="132"/>
      <c r="Q286" s="132"/>
      <c r="R286" s="134"/>
      <c r="S286" s="135"/>
      <c r="T286" s="135"/>
      <c r="U286" s="133"/>
      <c r="V286" s="154"/>
      <c r="W286" s="136"/>
      <c r="X286" s="208"/>
      <c r="Y286" s="242"/>
      <c r="Z286" s="137"/>
      <c r="AA286" s="209"/>
      <c r="AB286" s="219"/>
    </row>
    <row r="287" spans="1:28" ht="12.75">
      <c r="A287" s="91" t="str">
        <f t="shared" si="4"/>
        <v xml:space="preserve"> </v>
      </c>
      <c r="B287" s="142"/>
      <c r="C287" s="143"/>
      <c r="D287" s="144"/>
      <c r="E287" s="149"/>
      <c r="F287" s="240"/>
      <c r="G287" s="148" t="str">
        <f>IF(OR(F287=0,F287="jiné")," ",IF(F287="13a","info o cenách CK",VLOOKUP(F287,'Pokyny k vyplnění'!B$14:D$22,3)))</f>
        <v xml:space="preserve"> </v>
      </c>
      <c r="H287" s="131"/>
      <c r="I287" s="241"/>
      <c r="J287" s="148" t="str">
        <f>IF(I287=0," ",VLOOKUP(I287,'Pokyny k vyplnění'!$B$23:$D$35,3))</f>
        <v xml:space="preserve"> </v>
      </c>
      <c r="K287" s="238"/>
      <c r="L287" s="206"/>
      <c r="M287" s="153"/>
      <c r="N287" s="207"/>
      <c r="O287" s="205"/>
      <c r="P287" s="132"/>
      <c r="Q287" s="132"/>
      <c r="R287" s="134"/>
      <c r="S287" s="135"/>
      <c r="T287" s="135"/>
      <c r="U287" s="133"/>
      <c r="V287" s="154"/>
      <c r="W287" s="136"/>
      <c r="X287" s="208"/>
      <c r="Y287" s="242"/>
      <c r="Z287" s="137"/>
      <c r="AA287" s="209"/>
      <c r="AB287" s="219"/>
    </row>
    <row r="288" spans="1:28" ht="12.75">
      <c r="A288" s="91" t="str">
        <f t="shared" si="4"/>
        <v xml:space="preserve"> </v>
      </c>
      <c r="B288" s="142"/>
      <c r="C288" s="143"/>
      <c r="D288" s="144"/>
      <c r="E288" s="149"/>
      <c r="F288" s="240"/>
      <c r="G288" s="148" t="str">
        <f>IF(OR(F288=0,F288="jiné")," ",IF(F288="13a","info o cenách CK",VLOOKUP(F288,'Pokyny k vyplnění'!B$14:D$22,3)))</f>
        <v xml:space="preserve"> </v>
      </c>
      <c r="H288" s="131"/>
      <c r="I288" s="241"/>
      <c r="J288" s="148" t="str">
        <f>IF(I288=0," ",VLOOKUP(I288,'Pokyny k vyplnění'!$B$23:$D$35,3))</f>
        <v xml:space="preserve"> </v>
      </c>
      <c r="K288" s="238"/>
      <c r="L288" s="206"/>
      <c r="M288" s="153"/>
      <c r="N288" s="207"/>
      <c r="O288" s="205"/>
      <c r="P288" s="132"/>
      <c r="Q288" s="132"/>
      <c r="R288" s="134"/>
      <c r="S288" s="135"/>
      <c r="T288" s="135"/>
      <c r="U288" s="133"/>
      <c r="V288" s="154"/>
      <c r="W288" s="136"/>
      <c r="X288" s="208"/>
      <c r="Y288" s="242"/>
      <c r="Z288" s="137"/>
      <c r="AA288" s="209"/>
      <c r="AB288" s="219"/>
    </row>
    <row r="289" spans="1:28" ht="12.75">
      <c r="A289" s="91" t="str">
        <f t="shared" si="4"/>
        <v xml:space="preserve"> </v>
      </c>
      <c r="B289" s="142"/>
      <c r="C289" s="143"/>
      <c r="D289" s="144"/>
      <c r="E289" s="149"/>
      <c r="F289" s="240"/>
      <c r="G289" s="148" t="str">
        <f>IF(OR(F289=0,F289="jiné")," ",IF(F289="13a","info o cenách CK",VLOOKUP(F289,'Pokyny k vyplnění'!B$14:D$22,3)))</f>
        <v xml:space="preserve"> </v>
      </c>
      <c r="H289" s="131"/>
      <c r="I289" s="241"/>
      <c r="J289" s="148" t="str">
        <f>IF(I289=0," ",VLOOKUP(I289,'Pokyny k vyplnění'!$B$23:$D$35,3))</f>
        <v xml:space="preserve"> </v>
      </c>
      <c r="K289" s="238"/>
      <c r="L289" s="206"/>
      <c r="M289" s="153"/>
      <c r="N289" s="207"/>
      <c r="O289" s="205"/>
      <c r="P289" s="132"/>
      <c r="Q289" s="132"/>
      <c r="R289" s="134"/>
      <c r="S289" s="135"/>
      <c r="T289" s="135"/>
      <c r="U289" s="133"/>
      <c r="V289" s="154"/>
      <c r="W289" s="136"/>
      <c r="X289" s="208"/>
      <c r="Y289" s="242"/>
      <c r="Z289" s="137"/>
      <c r="AA289" s="209"/>
      <c r="AB289" s="219"/>
    </row>
    <row r="290" spans="1:28" ht="12.75">
      <c r="A290" s="91" t="str">
        <f t="shared" si="4"/>
        <v xml:space="preserve"> </v>
      </c>
      <c r="B290" s="142"/>
      <c r="C290" s="143"/>
      <c r="D290" s="144"/>
      <c r="E290" s="149"/>
      <c r="F290" s="240"/>
      <c r="G290" s="148" t="str">
        <f>IF(OR(F290=0,F290="jiné")," ",IF(F290="13a","info o cenách CK",VLOOKUP(F290,'Pokyny k vyplnění'!B$14:D$22,3)))</f>
        <v xml:space="preserve"> </v>
      </c>
      <c r="H290" s="131"/>
      <c r="I290" s="241"/>
      <c r="J290" s="148" t="str">
        <f>IF(I290=0," ",VLOOKUP(I290,'Pokyny k vyplnění'!$B$23:$D$35,3))</f>
        <v xml:space="preserve"> </v>
      </c>
      <c r="K290" s="238"/>
      <c r="L290" s="206"/>
      <c r="M290" s="153"/>
      <c r="N290" s="207"/>
      <c r="O290" s="205"/>
      <c r="P290" s="132"/>
      <c r="Q290" s="132"/>
      <c r="R290" s="134"/>
      <c r="S290" s="135"/>
      <c r="T290" s="135"/>
      <c r="U290" s="133"/>
      <c r="V290" s="154"/>
      <c r="W290" s="136"/>
      <c r="X290" s="208"/>
      <c r="Y290" s="242"/>
      <c r="Z290" s="137"/>
      <c r="AA290" s="209"/>
      <c r="AB290" s="219"/>
    </row>
    <row r="291" spans="1:28" ht="12.75">
      <c r="A291" s="91" t="str">
        <f t="shared" si="4"/>
        <v xml:space="preserve"> </v>
      </c>
      <c r="B291" s="142"/>
      <c r="C291" s="143"/>
      <c r="D291" s="144"/>
      <c r="E291" s="149"/>
      <c r="F291" s="240"/>
      <c r="G291" s="148" t="str">
        <f>IF(OR(F291=0,F291="jiné")," ",IF(F291="13a","info o cenách CK",VLOOKUP(F291,'Pokyny k vyplnění'!B$14:D$22,3)))</f>
        <v xml:space="preserve"> </v>
      </c>
      <c r="H291" s="131"/>
      <c r="I291" s="241"/>
      <c r="J291" s="148" t="str">
        <f>IF(I291=0," ",VLOOKUP(I291,'Pokyny k vyplnění'!$B$23:$D$35,3))</f>
        <v xml:space="preserve"> </v>
      </c>
      <c r="K291" s="238"/>
      <c r="L291" s="206"/>
      <c r="M291" s="153"/>
      <c r="N291" s="207"/>
      <c r="O291" s="205"/>
      <c r="P291" s="132"/>
      <c r="Q291" s="132"/>
      <c r="R291" s="134"/>
      <c r="S291" s="135"/>
      <c r="T291" s="135"/>
      <c r="U291" s="133"/>
      <c r="V291" s="154"/>
      <c r="W291" s="136"/>
      <c r="X291" s="208"/>
      <c r="Y291" s="242"/>
      <c r="Z291" s="137"/>
      <c r="AA291" s="209"/>
      <c r="AB291" s="219"/>
    </row>
    <row r="292" spans="1:28" ht="12.75">
      <c r="A292" s="91" t="str">
        <f t="shared" si="4"/>
        <v xml:space="preserve"> </v>
      </c>
      <c r="B292" s="142"/>
      <c r="C292" s="143"/>
      <c r="D292" s="144"/>
      <c r="E292" s="149"/>
      <c r="F292" s="240"/>
      <c r="G292" s="148" t="str">
        <f>IF(OR(F292=0,F292="jiné")," ",IF(F292="13a","info o cenách CK",VLOOKUP(F292,'Pokyny k vyplnění'!B$14:D$22,3)))</f>
        <v xml:space="preserve"> </v>
      </c>
      <c r="H292" s="131"/>
      <c r="I292" s="241"/>
      <c r="J292" s="148" t="str">
        <f>IF(I292=0," ",VLOOKUP(I292,'Pokyny k vyplnění'!$B$23:$D$35,3))</f>
        <v xml:space="preserve"> </v>
      </c>
      <c r="K292" s="238"/>
      <c r="L292" s="206"/>
      <c r="M292" s="153"/>
      <c r="N292" s="207"/>
      <c r="O292" s="205"/>
      <c r="P292" s="132"/>
      <c r="Q292" s="132"/>
      <c r="R292" s="134"/>
      <c r="S292" s="135"/>
      <c r="T292" s="135"/>
      <c r="U292" s="133"/>
      <c r="V292" s="154"/>
      <c r="W292" s="136"/>
      <c r="X292" s="208"/>
      <c r="Y292" s="242"/>
      <c r="Z292" s="137"/>
      <c r="AA292" s="209"/>
      <c r="AB292" s="219"/>
    </row>
    <row r="293" spans="1:28" ht="12.75">
      <c r="A293" s="91" t="str">
        <f t="shared" si="4"/>
        <v xml:space="preserve"> </v>
      </c>
      <c r="B293" s="142"/>
      <c r="C293" s="143"/>
      <c r="D293" s="144"/>
      <c r="E293" s="149"/>
      <c r="F293" s="240"/>
      <c r="G293" s="148" t="str">
        <f>IF(OR(F293=0,F293="jiné")," ",IF(F293="13a","info o cenách CK",VLOOKUP(F293,'Pokyny k vyplnění'!B$14:D$22,3)))</f>
        <v xml:space="preserve"> </v>
      </c>
      <c r="H293" s="131"/>
      <c r="I293" s="241"/>
      <c r="J293" s="148" t="str">
        <f>IF(I293=0," ",VLOOKUP(I293,'Pokyny k vyplnění'!$B$23:$D$35,3))</f>
        <v xml:space="preserve"> </v>
      </c>
      <c r="K293" s="238"/>
      <c r="L293" s="206"/>
      <c r="M293" s="153"/>
      <c r="N293" s="207"/>
      <c r="O293" s="205"/>
      <c r="P293" s="132"/>
      <c r="Q293" s="132"/>
      <c r="R293" s="134"/>
      <c r="S293" s="135"/>
      <c r="T293" s="135"/>
      <c r="U293" s="133"/>
      <c r="V293" s="154"/>
      <c r="W293" s="136"/>
      <c r="X293" s="208"/>
      <c r="Y293" s="242"/>
      <c r="Z293" s="137"/>
      <c r="AA293" s="209"/>
      <c r="AB293" s="219"/>
    </row>
    <row r="294" spans="1:28" ht="12.75">
      <c r="A294" s="91" t="str">
        <f t="shared" si="4"/>
        <v xml:space="preserve"> </v>
      </c>
      <c r="B294" s="142"/>
      <c r="C294" s="143"/>
      <c r="D294" s="144"/>
      <c r="E294" s="149"/>
      <c r="F294" s="240"/>
      <c r="G294" s="148" t="str">
        <f>IF(OR(F294=0,F294="jiné")," ",IF(F294="13a","info o cenách CK",VLOOKUP(F294,'Pokyny k vyplnění'!B$14:D$22,3)))</f>
        <v xml:space="preserve"> </v>
      </c>
      <c r="H294" s="131"/>
      <c r="I294" s="241"/>
      <c r="J294" s="148" t="str">
        <f>IF(I294=0," ",VLOOKUP(I294,'Pokyny k vyplnění'!$B$23:$D$35,3))</f>
        <v xml:space="preserve"> </v>
      </c>
      <c r="K294" s="238"/>
      <c r="L294" s="206"/>
      <c r="M294" s="153"/>
      <c r="N294" s="207"/>
      <c r="O294" s="205"/>
      <c r="P294" s="132"/>
      <c r="Q294" s="132"/>
      <c r="R294" s="134"/>
      <c r="S294" s="135"/>
      <c r="T294" s="135"/>
      <c r="U294" s="133"/>
      <c r="V294" s="154"/>
      <c r="W294" s="136"/>
      <c r="X294" s="208"/>
      <c r="Y294" s="242"/>
      <c r="Z294" s="137"/>
      <c r="AA294" s="209"/>
      <c r="AB294" s="219"/>
    </row>
    <row r="295" spans="1:28" ht="12.75">
      <c r="A295" s="91" t="str">
        <f t="shared" si="4"/>
        <v xml:space="preserve"> </v>
      </c>
      <c r="B295" s="142"/>
      <c r="C295" s="143"/>
      <c r="D295" s="144"/>
      <c r="E295" s="149"/>
      <c r="F295" s="240"/>
      <c r="G295" s="148" t="str">
        <f>IF(OR(F295=0,F295="jiné")," ",IF(F295="13a","info o cenách CK",VLOOKUP(F295,'Pokyny k vyplnění'!B$14:D$22,3)))</f>
        <v xml:space="preserve"> </v>
      </c>
      <c r="H295" s="131"/>
      <c r="I295" s="241"/>
      <c r="J295" s="148" t="str">
        <f>IF(I295=0," ",VLOOKUP(I295,'Pokyny k vyplnění'!$B$23:$D$35,3))</f>
        <v xml:space="preserve"> </v>
      </c>
      <c r="K295" s="238"/>
      <c r="L295" s="206"/>
      <c r="M295" s="153"/>
      <c r="N295" s="207"/>
      <c r="O295" s="205"/>
      <c r="P295" s="132"/>
      <c r="Q295" s="132"/>
      <c r="R295" s="134"/>
      <c r="S295" s="135"/>
      <c r="T295" s="135"/>
      <c r="U295" s="133"/>
      <c r="V295" s="154"/>
      <c r="W295" s="136"/>
      <c r="X295" s="208"/>
      <c r="Y295" s="242"/>
      <c r="Z295" s="137"/>
      <c r="AA295" s="209"/>
      <c r="AB295" s="219"/>
    </row>
    <row r="296" spans="1:28" ht="12.75">
      <c r="A296" s="91" t="str">
        <f t="shared" si="4"/>
        <v xml:space="preserve"> </v>
      </c>
      <c r="B296" s="142"/>
      <c r="C296" s="143"/>
      <c r="D296" s="144"/>
      <c r="E296" s="149"/>
      <c r="F296" s="240"/>
      <c r="G296" s="148" t="str">
        <f>IF(OR(F296=0,F296="jiné")," ",IF(F296="13a","info o cenách CK",VLOOKUP(F296,'Pokyny k vyplnění'!B$14:D$22,3)))</f>
        <v xml:space="preserve"> </v>
      </c>
      <c r="H296" s="131"/>
      <c r="I296" s="241"/>
      <c r="J296" s="148" t="str">
        <f>IF(I296=0," ",VLOOKUP(I296,'Pokyny k vyplnění'!$B$23:$D$35,3))</f>
        <v xml:space="preserve"> </v>
      </c>
      <c r="K296" s="238"/>
      <c r="L296" s="206"/>
      <c r="M296" s="153"/>
      <c r="N296" s="207"/>
      <c r="O296" s="205"/>
      <c r="P296" s="132"/>
      <c r="Q296" s="132"/>
      <c r="R296" s="134"/>
      <c r="S296" s="135"/>
      <c r="T296" s="135"/>
      <c r="U296" s="133"/>
      <c r="V296" s="154"/>
      <c r="W296" s="136"/>
      <c r="X296" s="208"/>
      <c r="Y296" s="242"/>
      <c r="Z296" s="137"/>
      <c r="AA296" s="209"/>
      <c r="AB296" s="219"/>
    </row>
    <row r="297" spans="1:28" ht="12.75">
      <c r="A297" s="91" t="str">
        <f t="shared" si="4"/>
        <v xml:space="preserve"> </v>
      </c>
      <c r="B297" s="142"/>
      <c r="C297" s="143"/>
      <c r="D297" s="144"/>
      <c r="E297" s="149"/>
      <c r="F297" s="240"/>
      <c r="G297" s="148" t="str">
        <f>IF(OR(F297=0,F297="jiné")," ",IF(F297="13a","info o cenách CK",VLOOKUP(F297,'Pokyny k vyplnění'!B$14:D$22,3)))</f>
        <v xml:space="preserve"> </v>
      </c>
      <c r="H297" s="131"/>
      <c r="I297" s="241"/>
      <c r="J297" s="148" t="str">
        <f>IF(I297=0," ",VLOOKUP(I297,'Pokyny k vyplnění'!$B$23:$D$35,3))</f>
        <v xml:space="preserve"> </v>
      </c>
      <c r="K297" s="238"/>
      <c r="L297" s="206"/>
      <c r="M297" s="153"/>
      <c r="N297" s="207"/>
      <c r="O297" s="205"/>
      <c r="P297" s="132"/>
      <c r="Q297" s="132"/>
      <c r="R297" s="134"/>
      <c r="S297" s="135"/>
      <c r="T297" s="135"/>
      <c r="U297" s="133"/>
      <c r="V297" s="154"/>
      <c r="W297" s="136"/>
      <c r="X297" s="208"/>
      <c r="Y297" s="242"/>
      <c r="Z297" s="137"/>
      <c r="AA297" s="209"/>
      <c r="AB297" s="219"/>
    </row>
    <row r="298" spans="1:28" ht="12.75">
      <c r="A298" s="91" t="str">
        <f t="shared" si="4"/>
        <v xml:space="preserve"> </v>
      </c>
      <c r="B298" s="142"/>
      <c r="C298" s="143"/>
      <c r="D298" s="144"/>
      <c r="E298" s="149"/>
      <c r="F298" s="240"/>
      <c r="G298" s="148" t="str">
        <f>IF(OR(F298=0,F298="jiné")," ",IF(F298="13a","info o cenách CK",VLOOKUP(F298,'Pokyny k vyplnění'!B$14:D$22,3)))</f>
        <v xml:space="preserve"> </v>
      </c>
      <c r="H298" s="131"/>
      <c r="I298" s="241"/>
      <c r="J298" s="148" t="str">
        <f>IF(I298=0," ",VLOOKUP(I298,'Pokyny k vyplnění'!$B$23:$D$35,3))</f>
        <v xml:space="preserve"> </v>
      </c>
      <c r="K298" s="238"/>
      <c r="L298" s="206"/>
      <c r="M298" s="153"/>
      <c r="N298" s="207"/>
      <c r="O298" s="205"/>
      <c r="P298" s="132"/>
      <c r="Q298" s="132"/>
      <c r="R298" s="134"/>
      <c r="S298" s="135"/>
      <c r="T298" s="135"/>
      <c r="U298" s="133"/>
      <c r="V298" s="154"/>
      <c r="W298" s="136"/>
      <c r="X298" s="208"/>
      <c r="Y298" s="242"/>
      <c r="Z298" s="137"/>
      <c r="AA298" s="209"/>
      <c r="AB298" s="219"/>
    </row>
    <row r="299" spans="1:28" ht="12.75">
      <c r="A299" s="91" t="str">
        <f t="shared" si="4"/>
        <v xml:space="preserve"> </v>
      </c>
      <c r="B299" s="142"/>
      <c r="C299" s="143"/>
      <c r="D299" s="144"/>
      <c r="E299" s="149"/>
      <c r="F299" s="240"/>
      <c r="G299" s="148" t="str">
        <f>IF(OR(F299=0,F299="jiné")," ",IF(F299="13a","info o cenách CK",VLOOKUP(F299,'Pokyny k vyplnění'!B$14:D$22,3)))</f>
        <v xml:space="preserve"> </v>
      </c>
      <c r="H299" s="131"/>
      <c r="I299" s="241"/>
      <c r="J299" s="148" t="str">
        <f>IF(I299=0," ",VLOOKUP(I299,'Pokyny k vyplnění'!$B$23:$D$35,3))</f>
        <v xml:space="preserve"> </v>
      </c>
      <c r="K299" s="238"/>
      <c r="L299" s="206"/>
      <c r="M299" s="153"/>
      <c r="N299" s="207"/>
      <c r="O299" s="205"/>
      <c r="P299" s="132"/>
      <c r="Q299" s="132"/>
      <c r="R299" s="134"/>
      <c r="S299" s="135"/>
      <c r="T299" s="135"/>
      <c r="U299" s="133"/>
      <c r="V299" s="154"/>
      <c r="W299" s="136"/>
      <c r="X299" s="208"/>
      <c r="Y299" s="242"/>
      <c r="Z299" s="137"/>
      <c r="AA299" s="209"/>
      <c r="AB299" s="219"/>
    </row>
    <row r="300" spans="1:28" ht="12.75">
      <c r="A300" s="91" t="str">
        <f t="shared" si="4"/>
        <v xml:space="preserve"> </v>
      </c>
      <c r="B300" s="142"/>
      <c r="C300" s="143"/>
      <c r="D300" s="144"/>
      <c r="E300" s="149"/>
      <c r="F300" s="240"/>
      <c r="G300" s="148" t="str">
        <f>IF(OR(F300=0,F300="jiné")," ",IF(F300="13a","info o cenách CK",VLOOKUP(F300,'Pokyny k vyplnění'!B$14:D$22,3)))</f>
        <v xml:space="preserve"> </v>
      </c>
      <c r="H300" s="131"/>
      <c r="I300" s="241"/>
      <c r="J300" s="148" t="str">
        <f>IF(I300=0," ",VLOOKUP(I300,'Pokyny k vyplnění'!$B$23:$D$35,3))</f>
        <v xml:space="preserve"> </v>
      </c>
      <c r="K300" s="238"/>
      <c r="L300" s="206"/>
      <c r="M300" s="153"/>
      <c r="N300" s="207"/>
      <c r="O300" s="205"/>
      <c r="P300" s="132"/>
      <c r="Q300" s="132"/>
      <c r="R300" s="134"/>
      <c r="S300" s="135"/>
      <c r="T300" s="135"/>
      <c r="U300" s="133"/>
      <c r="V300" s="154"/>
      <c r="W300" s="136"/>
      <c r="X300" s="208"/>
      <c r="Y300" s="242"/>
      <c r="Z300" s="137"/>
      <c r="AA300" s="209"/>
      <c r="AB300" s="219"/>
    </row>
    <row r="301" spans="1:28" ht="12.75">
      <c r="A301" s="91" t="str">
        <f t="shared" si="4"/>
        <v xml:space="preserve"> </v>
      </c>
      <c r="B301" s="142"/>
      <c r="C301" s="143"/>
      <c r="D301" s="144"/>
      <c r="E301" s="149"/>
      <c r="F301" s="240"/>
      <c r="G301" s="148" t="str">
        <f>IF(OR(F301=0,F301="jiné")," ",IF(F301="13a","info o cenách CK",VLOOKUP(F301,'Pokyny k vyplnění'!B$14:D$22,3)))</f>
        <v xml:space="preserve"> </v>
      </c>
      <c r="H301" s="131"/>
      <c r="I301" s="241"/>
      <c r="J301" s="148" t="str">
        <f>IF(I301=0," ",VLOOKUP(I301,'Pokyny k vyplnění'!$B$23:$D$35,3))</f>
        <v xml:space="preserve"> </v>
      </c>
      <c r="K301" s="238"/>
      <c r="L301" s="206"/>
      <c r="M301" s="153"/>
      <c r="N301" s="207"/>
      <c r="O301" s="205"/>
      <c r="P301" s="132"/>
      <c r="Q301" s="132"/>
      <c r="R301" s="134"/>
      <c r="S301" s="135"/>
      <c r="T301" s="135"/>
      <c r="U301" s="133"/>
      <c r="V301" s="154"/>
      <c r="W301" s="136"/>
      <c r="X301" s="208"/>
      <c r="Y301" s="242"/>
      <c r="Z301" s="137"/>
      <c r="AA301" s="209"/>
      <c r="AB301" s="219"/>
    </row>
    <row r="302" spans="1:28" ht="12.75">
      <c r="A302" s="91" t="str">
        <f t="shared" si="4"/>
        <v xml:space="preserve"> </v>
      </c>
      <c r="B302" s="142"/>
      <c r="C302" s="143"/>
      <c r="D302" s="144"/>
      <c r="E302" s="149"/>
      <c r="F302" s="240"/>
      <c r="G302" s="148" t="str">
        <f>IF(OR(F302=0,F302="jiné")," ",IF(F302="13a","info o cenách CK",VLOOKUP(F302,'Pokyny k vyplnění'!B$14:D$22,3)))</f>
        <v xml:space="preserve"> </v>
      </c>
      <c r="H302" s="131"/>
      <c r="I302" s="241"/>
      <c r="J302" s="148" t="str">
        <f>IF(I302=0," ",VLOOKUP(I302,'Pokyny k vyplnění'!$B$23:$D$35,3))</f>
        <v xml:space="preserve"> </v>
      </c>
      <c r="K302" s="238"/>
      <c r="L302" s="206"/>
      <c r="M302" s="153"/>
      <c r="N302" s="207"/>
      <c r="O302" s="205"/>
      <c r="P302" s="132"/>
      <c r="Q302" s="132"/>
      <c r="R302" s="134"/>
      <c r="S302" s="135"/>
      <c r="T302" s="135"/>
      <c r="U302" s="133"/>
      <c r="V302" s="154"/>
      <c r="W302" s="136"/>
      <c r="X302" s="208"/>
      <c r="Y302" s="242"/>
      <c r="Z302" s="137"/>
      <c r="AA302" s="209"/>
      <c r="AB302" s="219"/>
    </row>
    <row r="303" spans="1:28" ht="12.75">
      <c r="A303" s="91" t="str">
        <f t="shared" si="4"/>
        <v xml:space="preserve"> </v>
      </c>
      <c r="B303" s="142"/>
      <c r="C303" s="143"/>
      <c r="D303" s="144"/>
      <c r="E303" s="149"/>
      <c r="F303" s="240"/>
      <c r="G303" s="148" t="str">
        <f>IF(OR(F303=0,F303="jiné")," ",IF(F303="13a","info o cenách CK",VLOOKUP(F303,'Pokyny k vyplnění'!B$14:D$22,3)))</f>
        <v xml:space="preserve"> </v>
      </c>
      <c r="H303" s="131"/>
      <c r="I303" s="241"/>
      <c r="J303" s="148" t="str">
        <f>IF(I303=0," ",VLOOKUP(I303,'Pokyny k vyplnění'!$B$23:$D$35,3))</f>
        <v xml:space="preserve"> </v>
      </c>
      <c r="K303" s="238"/>
      <c r="L303" s="206"/>
      <c r="M303" s="153"/>
      <c r="N303" s="207"/>
      <c r="O303" s="205"/>
      <c r="P303" s="132"/>
      <c r="Q303" s="132"/>
      <c r="R303" s="134"/>
      <c r="S303" s="135"/>
      <c r="T303" s="135"/>
      <c r="U303" s="133"/>
      <c r="V303" s="154"/>
      <c r="W303" s="136"/>
      <c r="X303" s="208"/>
      <c r="Y303" s="242"/>
      <c r="Z303" s="137"/>
      <c r="AA303" s="209"/>
      <c r="AB303" s="219"/>
    </row>
    <row r="304" spans="1:28" ht="12.75">
      <c r="A304" s="91" t="str">
        <f t="shared" si="4"/>
        <v xml:space="preserve"> </v>
      </c>
      <c r="B304" s="142"/>
      <c r="C304" s="143"/>
      <c r="D304" s="144"/>
      <c r="E304" s="149"/>
      <c r="F304" s="240"/>
      <c r="G304" s="148" t="str">
        <f>IF(OR(F304=0,F304="jiné")," ",IF(F304="13a","info o cenách CK",VLOOKUP(F304,'Pokyny k vyplnění'!B$14:D$22,3)))</f>
        <v xml:space="preserve"> </v>
      </c>
      <c r="H304" s="131"/>
      <c r="I304" s="241"/>
      <c r="J304" s="148" t="str">
        <f>IF(I304=0," ",VLOOKUP(I304,'Pokyny k vyplnění'!$B$23:$D$35,3))</f>
        <v xml:space="preserve"> </v>
      </c>
      <c r="K304" s="238"/>
      <c r="L304" s="206"/>
      <c r="M304" s="153"/>
      <c r="N304" s="207"/>
      <c r="O304" s="205"/>
      <c r="P304" s="132"/>
      <c r="Q304" s="132"/>
      <c r="R304" s="134"/>
      <c r="S304" s="135"/>
      <c r="T304" s="135"/>
      <c r="U304" s="133"/>
      <c r="V304" s="154"/>
      <c r="W304" s="136"/>
      <c r="X304" s="208"/>
      <c r="Y304" s="242"/>
      <c r="Z304" s="137"/>
      <c r="AA304" s="209"/>
      <c r="AB304" s="219"/>
    </row>
    <row r="305" spans="1:28" ht="12.75">
      <c r="A305" s="91" t="str">
        <f t="shared" si="4"/>
        <v xml:space="preserve"> </v>
      </c>
      <c r="B305" s="142"/>
      <c r="C305" s="143"/>
      <c r="D305" s="144"/>
      <c r="E305" s="149"/>
      <c r="F305" s="240"/>
      <c r="G305" s="148" t="str">
        <f>IF(OR(F305=0,F305="jiné")," ",IF(F305="13a","info o cenách CK",VLOOKUP(F305,'Pokyny k vyplnění'!B$14:D$22,3)))</f>
        <v xml:space="preserve"> </v>
      </c>
      <c r="H305" s="131"/>
      <c r="I305" s="241"/>
      <c r="J305" s="148" t="str">
        <f>IF(I305=0," ",VLOOKUP(I305,'Pokyny k vyplnění'!$B$23:$D$35,3))</f>
        <v xml:space="preserve"> </v>
      </c>
      <c r="K305" s="238"/>
      <c r="L305" s="206"/>
      <c r="M305" s="153"/>
      <c r="N305" s="207"/>
      <c r="O305" s="205"/>
      <c r="P305" s="132"/>
      <c r="Q305" s="132"/>
      <c r="R305" s="134"/>
      <c r="S305" s="135"/>
      <c r="T305" s="135"/>
      <c r="U305" s="133"/>
      <c r="V305" s="154"/>
      <c r="W305" s="136"/>
      <c r="X305" s="208"/>
      <c r="Y305" s="242"/>
      <c r="Z305" s="137"/>
      <c r="AA305" s="209"/>
      <c r="AB305" s="219"/>
    </row>
    <row r="306" spans="1:28" ht="12.75">
      <c r="A306" s="91" t="str">
        <f t="shared" si="4"/>
        <v xml:space="preserve"> </v>
      </c>
      <c r="B306" s="142"/>
      <c r="C306" s="143"/>
      <c r="D306" s="144"/>
      <c r="E306" s="149"/>
      <c r="F306" s="240"/>
      <c r="G306" s="148" t="str">
        <f>IF(OR(F306=0,F306="jiné")," ",IF(F306="13a","info o cenách CK",VLOOKUP(F306,'Pokyny k vyplnění'!B$14:D$22,3)))</f>
        <v xml:space="preserve"> </v>
      </c>
      <c r="H306" s="131"/>
      <c r="I306" s="241"/>
      <c r="J306" s="148" t="str">
        <f>IF(I306=0," ",VLOOKUP(I306,'Pokyny k vyplnění'!$B$23:$D$35,3))</f>
        <v xml:space="preserve"> </v>
      </c>
      <c r="K306" s="238"/>
      <c r="L306" s="206"/>
      <c r="M306" s="153"/>
      <c r="N306" s="207"/>
      <c r="O306" s="205"/>
      <c r="P306" s="132"/>
      <c r="Q306" s="132"/>
      <c r="R306" s="134"/>
      <c r="S306" s="135"/>
      <c r="T306" s="135"/>
      <c r="U306" s="133"/>
      <c r="V306" s="154"/>
      <c r="W306" s="136"/>
      <c r="X306" s="208"/>
      <c r="Y306" s="242"/>
      <c r="Z306" s="137"/>
      <c r="AA306" s="209"/>
      <c r="AB306" s="219"/>
    </row>
    <row r="307" spans="1:28" ht="12.75">
      <c r="A307" s="91" t="str">
        <f t="shared" si="4"/>
        <v xml:space="preserve"> </v>
      </c>
      <c r="B307" s="142"/>
      <c r="C307" s="143"/>
      <c r="D307" s="144"/>
      <c r="E307" s="149"/>
      <c r="F307" s="240"/>
      <c r="G307" s="148" t="str">
        <f>IF(OR(F307=0,F307="jiné")," ",IF(F307="13a","info o cenách CK",VLOOKUP(F307,'Pokyny k vyplnění'!B$14:D$22,3)))</f>
        <v xml:space="preserve"> </v>
      </c>
      <c r="H307" s="131"/>
      <c r="I307" s="241"/>
      <c r="J307" s="148" t="str">
        <f>IF(I307=0," ",VLOOKUP(I307,'Pokyny k vyplnění'!$B$23:$D$35,3))</f>
        <v xml:space="preserve"> </v>
      </c>
      <c r="K307" s="238"/>
      <c r="L307" s="206"/>
      <c r="M307" s="153"/>
      <c r="N307" s="207"/>
      <c r="O307" s="205"/>
      <c r="P307" s="132"/>
      <c r="Q307" s="132"/>
      <c r="R307" s="134"/>
      <c r="S307" s="135"/>
      <c r="T307" s="135"/>
      <c r="U307" s="133"/>
      <c r="V307" s="154"/>
      <c r="W307" s="136"/>
      <c r="X307" s="208"/>
      <c r="Y307" s="242"/>
      <c r="Z307" s="137"/>
      <c r="AA307" s="209"/>
      <c r="AB307" s="219"/>
    </row>
    <row r="308" spans="1:28" ht="12.75">
      <c r="A308" s="91" t="str">
        <f t="shared" si="4"/>
        <v xml:space="preserve"> </v>
      </c>
      <c r="B308" s="142"/>
      <c r="C308" s="143"/>
      <c r="D308" s="144"/>
      <c r="E308" s="149"/>
      <c r="F308" s="240"/>
      <c r="G308" s="148" t="str">
        <f>IF(OR(F308=0,F308="jiné")," ",IF(F308="13a","info o cenách CK",VLOOKUP(F308,'Pokyny k vyplnění'!B$14:D$22,3)))</f>
        <v xml:space="preserve"> </v>
      </c>
      <c r="H308" s="131"/>
      <c r="I308" s="241"/>
      <c r="J308" s="148" t="str">
        <f>IF(I308=0," ",VLOOKUP(I308,'Pokyny k vyplnění'!$B$23:$D$35,3))</f>
        <v xml:space="preserve"> </v>
      </c>
      <c r="K308" s="238"/>
      <c r="L308" s="206"/>
      <c r="M308" s="153"/>
      <c r="N308" s="207"/>
      <c r="O308" s="205"/>
      <c r="P308" s="132"/>
      <c r="Q308" s="132"/>
      <c r="R308" s="134"/>
      <c r="S308" s="135"/>
      <c r="T308" s="135"/>
      <c r="U308" s="133"/>
      <c r="V308" s="154"/>
      <c r="W308" s="136"/>
      <c r="X308" s="208"/>
      <c r="Y308" s="242"/>
      <c r="Z308" s="137"/>
      <c r="AA308" s="209"/>
      <c r="AB308" s="219"/>
    </row>
    <row r="309" spans="1:28" ht="12.75">
      <c r="A309" s="91" t="str">
        <f t="shared" si="4"/>
        <v xml:space="preserve"> </v>
      </c>
      <c r="B309" s="142"/>
      <c r="C309" s="143"/>
      <c r="D309" s="144"/>
      <c r="E309" s="149"/>
      <c r="F309" s="240"/>
      <c r="G309" s="148" t="str">
        <f>IF(OR(F309=0,F309="jiné")," ",IF(F309="13a","info o cenách CK",VLOOKUP(F309,'Pokyny k vyplnění'!B$14:D$22,3)))</f>
        <v xml:space="preserve"> </v>
      </c>
      <c r="H309" s="131"/>
      <c r="I309" s="241"/>
      <c r="J309" s="148" t="str">
        <f>IF(I309=0," ",VLOOKUP(I309,'Pokyny k vyplnění'!$B$23:$D$35,3))</f>
        <v xml:space="preserve"> </v>
      </c>
      <c r="K309" s="238"/>
      <c r="L309" s="206"/>
      <c r="M309" s="153"/>
      <c r="N309" s="207"/>
      <c r="O309" s="205"/>
      <c r="P309" s="132"/>
      <c r="Q309" s="132"/>
      <c r="R309" s="134"/>
      <c r="S309" s="135"/>
      <c r="T309" s="135"/>
      <c r="U309" s="133"/>
      <c r="V309" s="154"/>
      <c r="W309" s="136"/>
      <c r="X309" s="208"/>
      <c r="Y309" s="242"/>
      <c r="Z309" s="137"/>
      <c r="AA309" s="209"/>
      <c r="AB309" s="219"/>
    </row>
    <row r="310" spans="1:28" ht="12.75">
      <c r="A310" s="91" t="str">
        <f t="shared" si="4"/>
        <v xml:space="preserve"> </v>
      </c>
      <c r="B310" s="142"/>
      <c r="C310" s="143"/>
      <c r="D310" s="144"/>
      <c r="E310" s="149"/>
      <c r="F310" s="240"/>
      <c r="G310" s="148" t="str">
        <f>IF(OR(F310=0,F310="jiné")," ",IF(F310="13a","info o cenách CK",VLOOKUP(F310,'Pokyny k vyplnění'!B$14:D$22,3)))</f>
        <v xml:space="preserve"> </v>
      </c>
      <c r="H310" s="131"/>
      <c r="I310" s="241"/>
      <c r="J310" s="148" t="str">
        <f>IF(I310=0," ",VLOOKUP(I310,'Pokyny k vyplnění'!$B$23:$D$35,3))</f>
        <v xml:space="preserve"> </v>
      </c>
      <c r="K310" s="238"/>
      <c r="L310" s="206"/>
      <c r="M310" s="153"/>
      <c r="N310" s="207"/>
      <c r="O310" s="205"/>
      <c r="P310" s="132"/>
      <c r="Q310" s="132"/>
      <c r="R310" s="134"/>
      <c r="S310" s="135"/>
      <c r="T310" s="135"/>
      <c r="U310" s="133"/>
      <c r="V310" s="154"/>
      <c r="W310" s="136"/>
      <c r="X310" s="208"/>
      <c r="Y310" s="242"/>
      <c r="Z310" s="137"/>
      <c r="AA310" s="209"/>
      <c r="AB310" s="219"/>
    </row>
    <row r="311" spans="1:28" ht="12.75">
      <c r="A311" s="91" t="str">
        <f t="shared" si="4"/>
        <v xml:space="preserve"> </v>
      </c>
      <c r="B311" s="142"/>
      <c r="C311" s="143"/>
      <c r="D311" s="144"/>
      <c r="E311" s="149"/>
      <c r="F311" s="240"/>
      <c r="G311" s="148" t="str">
        <f>IF(OR(F311=0,F311="jiné")," ",IF(F311="13a","info o cenách CK",VLOOKUP(F311,'Pokyny k vyplnění'!B$14:D$22,3)))</f>
        <v xml:space="preserve"> </v>
      </c>
      <c r="H311" s="131"/>
      <c r="I311" s="241"/>
      <c r="J311" s="148" t="str">
        <f>IF(I311=0," ",VLOOKUP(I311,'Pokyny k vyplnění'!$B$23:$D$35,3))</f>
        <v xml:space="preserve"> </v>
      </c>
      <c r="K311" s="238"/>
      <c r="L311" s="206"/>
      <c r="M311" s="153"/>
      <c r="N311" s="207"/>
      <c r="O311" s="205"/>
      <c r="P311" s="132"/>
      <c r="Q311" s="132"/>
      <c r="R311" s="134"/>
      <c r="S311" s="135"/>
      <c r="T311" s="135"/>
      <c r="U311" s="133"/>
      <c r="V311" s="154"/>
      <c r="W311" s="136"/>
      <c r="X311" s="208"/>
      <c r="Y311" s="242"/>
      <c r="Z311" s="137"/>
      <c r="AA311" s="209"/>
      <c r="AB311" s="219"/>
    </row>
    <row r="312" spans="1:28" ht="12.75">
      <c r="A312" s="91" t="str">
        <f t="shared" si="4"/>
        <v xml:space="preserve"> </v>
      </c>
      <c r="B312" s="142"/>
      <c r="C312" s="143"/>
      <c r="D312" s="144"/>
      <c r="E312" s="149"/>
      <c r="F312" s="240"/>
      <c r="G312" s="148" t="str">
        <f>IF(OR(F312=0,F312="jiné")," ",IF(F312="13a","info o cenách CK",VLOOKUP(F312,'Pokyny k vyplnění'!B$14:D$22,3)))</f>
        <v xml:space="preserve"> </v>
      </c>
      <c r="H312" s="131"/>
      <c r="I312" s="241"/>
      <c r="J312" s="148" t="str">
        <f>IF(I312=0," ",VLOOKUP(I312,'Pokyny k vyplnění'!$B$23:$D$35,3))</f>
        <v xml:space="preserve"> </v>
      </c>
      <c r="K312" s="238"/>
      <c r="L312" s="206"/>
      <c r="M312" s="153"/>
      <c r="N312" s="207"/>
      <c r="O312" s="205"/>
      <c r="P312" s="132"/>
      <c r="Q312" s="132"/>
      <c r="R312" s="134"/>
      <c r="S312" s="135"/>
      <c r="T312" s="135"/>
      <c r="U312" s="133"/>
      <c r="V312" s="154"/>
      <c r="W312" s="136"/>
      <c r="X312" s="208"/>
      <c r="Y312" s="242"/>
      <c r="Z312" s="137"/>
      <c r="AA312" s="209"/>
      <c r="AB312" s="219"/>
    </row>
    <row r="313" spans="1:28" ht="12.75">
      <c r="A313" s="91" t="str">
        <f t="shared" si="4"/>
        <v xml:space="preserve"> </v>
      </c>
      <c r="B313" s="142"/>
      <c r="C313" s="143"/>
      <c r="D313" s="144"/>
      <c r="E313" s="149"/>
      <c r="F313" s="240"/>
      <c r="G313" s="148" t="str">
        <f>IF(OR(F313=0,F313="jiné")," ",IF(F313="13a","info o cenách CK",VLOOKUP(F313,'Pokyny k vyplnění'!B$14:D$22,3)))</f>
        <v xml:space="preserve"> </v>
      </c>
      <c r="H313" s="131"/>
      <c r="I313" s="241"/>
      <c r="J313" s="148" t="str">
        <f>IF(I313=0," ",VLOOKUP(I313,'Pokyny k vyplnění'!$B$23:$D$35,3))</f>
        <v xml:space="preserve"> </v>
      </c>
      <c r="K313" s="238"/>
      <c r="L313" s="206"/>
      <c r="M313" s="153"/>
      <c r="N313" s="207"/>
      <c r="O313" s="205"/>
      <c r="P313" s="132"/>
      <c r="Q313" s="132"/>
      <c r="R313" s="134"/>
      <c r="S313" s="135"/>
      <c r="T313" s="135"/>
      <c r="U313" s="133"/>
      <c r="V313" s="154"/>
      <c r="W313" s="136"/>
      <c r="X313" s="208"/>
      <c r="Y313" s="242"/>
      <c r="Z313" s="137"/>
      <c r="AA313" s="209"/>
      <c r="AB313" s="219"/>
    </row>
    <row r="314" spans="1:28" ht="12.75">
      <c r="A314" s="91" t="str">
        <f t="shared" si="4"/>
        <v xml:space="preserve"> </v>
      </c>
      <c r="B314" s="142"/>
      <c r="C314" s="143"/>
      <c r="D314" s="144"/>
      <c r="E314" s="149"/>
      <c r="F314" s="240"/>
      <c r="G314" s="148" t="str">
        <f>IF(OR(F314=0,F314="jiné")," ",IF(F314="13a","info o cenách CK",VLOOKUP(F314,'Pokyny k vyplnění'!B$14:D$22,3)))</f>
        <v xml:space="preserve"> </v>
      </c>
      <c r="H314" s="131"/>
      <c r="I314" s="241"/>
      <c r="J314" s="148" t="str">
        <f>IF(I314=0," ",VLOOKUP(I314,'Pokyny k vyplnění'!$B$23:$D$35,3))</f>
        <v xml:space="preserve"> </v>
      </c>
      <c r="K314" s="238"/>
      <c r="L314" s="206"/>
      <c r="M314" s="153"/>
      <c r="N314" s="207"/>
      <c r="O314" s="205"/>
      <c r="P314" s="132"/>
      <c r="Q314" s="132"/>
      <c r="R314" s="134"/>
      <c r="S314" s="135"/>
      <c r="T314" s="135"/>
      <c r="U314" s="133"/>
      <c r="V314" s="154"/>
      <c r="W314" s="136"/>
      <c r="X314" s="208"/>
      <c r="Y314" s="242"/>
      <c r="Z314" s="137"/>
      <c r="AA314" s="209"/>
      <c r="AB314" s="219"/>
    </row>
    <row r="315" spans="1:28" ht="12.75">
      <c r="A315" s="91" t="str">
        <f t="shared" si="4"/>
        <v xml:space="preserve"> </v>
      </c>
      <c r="B315" s="142"/>
      <c r="C315" s="143"/>
      <c r="D315" s="144"/>
      <c r="E315" s="149"/>
      <c r="F315" s="240"/>
      <c r="G315" s="148" t="str">
        <f>IF(OR(F315=0,F315="jiné")," ",IF(F315="13a","info o cenách CK",VLOOKUP(F315,'Pokyny k vyplnění'!B$14:D$22,3)))</f>
        <v xml:space="preserve"> </v>
      </c>
      <c r="H315" s="131"/>
      <c r="I315" s="241"/>
      <c r="J315" s="148" t="str">
        <f>IF(I315=0," ",VLOOKUP(I315,'Pokyny k vyplnění'!$B$23:$D$35,3))</f>
        <v xml:space="preserve"> </v>
      </c>
      <c r="K315" s="238"/>
      <c r="L315" s="206"/>
      <c r="M315" s="153"/>
      <c r="N315" s="207"/>
      <c r="O315" s="205"/>
      <c r="P315" s="132"/>
      <c r="Q315" s="132"/>
      <c r="R315" s="134"/>
      <c r="S315" s="135"/>
      <c r="T315" s="135"/>
      <c r="U315" s="133"/>
      <c r="V315" s="154"/>
      <c r="W315" s="136"/>
      <c r="X315" s="208"/>
      <c r="Y315" s="242"/>
      <c r="Z315" s="137"/>
      <c r="AA315" s="209"/>
      <c r="AB315" s="219"/>
    </row>
    <row r="316" spans="1:28" ht="12.75">
      <c r="A316" s="91" t="str">
        <f t="shared" si="4"/>
        <v xml:space="preserve"> </v>
      </c>
      <c r="B316" s="142"/>
      <c r="C316" s="143"/>
      <c r="D316" s="144"/>
      <c r="E316" s="149"/>
      <c r="F316" s="240"/>
      <c r="G316" s="148" t="str">
        <f>IF(OR(F316=0,F316="jiné")," ",IF(F316="13a","info o cenách CK",VLOOKUP(F316,'Pokyny k vyplnění'!B$14:D$22,3)))</f>
        <v xml:space="preserve"> </v>
      </c>
      <c r="H316" s="131"/>
      <c r="I316" s="241"/>
      <c r="J316" s="148" t="str">
        <f>IF(I316=0," ",VLOOKUP(I316,'Pokyny k vyplnění'!$B$23:$D$35,3))</f>
        <v xml:space="preserve"> </v>
      </c>
      <c r="K316" s="238"/>
      <c r="L316" s="206"/>
      <c r="M316" s="153"/>
      <c r="N316" s="207"/>
      <c r="O316" s="205"/>
      <c r="P316" s="132"/>
      <c r="Q316" s="132"/>
      <c r="R316" s="134"/>
      <c r="S316" s="135"/>
      <c r="T316" s="135"/>
      <c r="U316" s="133"/>
      <c r="V316" s="154"/>
      <c r="W316" s="136"/>
      <c r="X316" s="208"/>
      <c r="Y316" s="242"/>
      <c r="Z316" s="137"/>
      <c r="AA316" s="209"/>
      <c r="AB316" s="219"/>
    </row>
    <row r="317" spans="1:28" ht="12.75">
      <c r="A317" s="91" t="str">
        <f t="shared" si="4"/>
        <v xml:space="preserve"> </v>
      </c>
      <c r="B317" s="142"/>
      <c r="C317" s="143"/>
      <c r="D317" s="144"/>
      <c r="E317" s="149"/>
      <c r="F317" s="240"/>
      <c r="G317" s="148" t="str">
        <f>IF(OR(F317=0,F317="jiné")," ",IF(F317="13a","info o cenách CK",VLOOKUP(F317,'Pokyny k vyplnění'!B$14:D$22,3)))</f>
        <v xml:space="preserve"> </v>
      </c>
      <c r="H317" s="131"/>
      <c r="I317" s="241"/>
      <c r="J317" s="148" t="str">
        <f>IF(I317=0," ",VLOOKUP(I317,'Pokyny k vyplnění'!$B$23:$D$35,3))</f>
        <v xml:space="preserve"> </v>
      </c>
      <c r="K317" s="238"/>
      <c r="L317" s="206"/>
      <c r="M317" s="153"/>
      <c r="N317" s="207"/>
      <c r="O317" s="205"/>
      <c r="P317" s="132"/>
      <c r="Q317" s="132"/>
      <c r="R317" s="134"/>
      <c r="S317" s="135"/>
      <c r="T317" s="135"/>
      <c r="U317" s="133"/>
      <c r="V317" s="154"/>
      <c r="W317" s="136"/>
      <c r="X317" s="208"/>
      <c r="Y317" s="242"/>
      <c r="Z317" s="137"/>
      <c r="AA317" s="209"/>
      <c r="AB317" s="219"/>
    </row>
    <row r="318" spans="1:28" ht="12.75">
      <c r="A318" s="91" t="str">
        <f t="shared" si="4"/>
        <v xml:space="preserve"> </v>
      </c>
      <c r="B318" s="142"/>
      <c r="C318" s="143"/>
      <c r="D318" s="144"/>
      <c r="E318" s="149"/>
      <c r="F318" s="240"/>
      <c r="G318" s="148" t="str">
        <f>IF(OR(F318=0,F318="jiné")," ",IF(F318="13a","info o cenách CK",VLOOKUP(F318,'Pokyny k vyplnění'!B$14:D$22,3)))</f>
        <v xml:space="preserve"> </v>
      </c>
      <c r="H318" s="131"/>
      <c r="I318" s="241"/>
      <c r="J318" s="148" t="str">
        <f>IF(I318=0," ",VLOOKUP(I318,'Pokyny k vyplnění'!$B$23:$D$35,3))</f>
        <v xml:space="preserve"> </v>
      </c>
      <c r="K318" s="238"/>
      <c r="L318" s="206"/>
      <c r="M318" s="153"/>
      <c r="N318" s="207"/>
      <c r="O318" s="205"/>
      <c r="P318" s="132"/>
      <c r="Q318" s="132"/>
      <c r="R318" s="134"/>
      <c r="S318" s="135"/>
      <c r="T318" s="135"/>
      <c r="U318" s="133"/>
      <c r="V318" s="154"/>
      <c r="W318" s="136"/>
      <c r="X318" s="208"/>
      <c r="Y318" s="242"/>
      <c r="Z318" s="137"/>
      <c r="AA318" s="209"/>
      <c r="AB318" s="219"/>
    </row>
    <row r="319" spans="1:28" ht="12.75">
      <c r="A319" s="91" t="str">
        <f t="shared" si="4"/>
        <v xml:space="preserve"> </v>
      </c>
      <c r="B319" s="142"/>
      <c r="C319" s="143"/>
      <c r="D319" s="144"/>
      <c r="E319" s="149"/>
      <c r="F319" s="240"/>
      <c r="G319" s="148" t="str">
        <f>IF(OR(F319=0,F319="jiné")," ",IF(F319="13a","info o cenách CK",VLOOKUP(F319,'Pokyny k vyplnění'!B$14:D$22,3)))</f>
        <v xml:space="preserve"> </v>
      </c>
      <c r="H319" s="131"/>
      <c r="I319" s="241"/>
      <c r="J319" s="148" t="str">
        <f>IF(I319=0," ",VLOOKUP(I319,'Pokyny k vyplnění'!$B$23:$D$35,3))</f>
        <v xml:space="preserve"> </v>
      </c>
      <c r="K319" s="238"/>
      <c r="L319" s="206"/>
      <c r="M319" s="153"/>
      <c r="N319" s="207"/>
      <c r="O319" s="205"/>
      <c r="P319" s="132"/>
      <c r="Q319" s="132"/>
      <c r="R319" s="134"/>
      <c r="S319" s="135"/>
      <c r="T319" s="135"/>
      <c r="U319" s="133"/>
      <c r="V319" s="154"/>
      <c r="W319" s="136"/>
      <c r="X319" s="208"/>
      <c r="Y319" s="242"/>
      <c r="Z319" s="137"/>
      <c r="AA319" s="209"/>
      <c r="AB319" s="219"/>
    </row>
    <row r="320" spans="1:28" ht="12.75">
      <c r="A320" s="91" t="str">
        <f t="shared" si="4"/>
        <v xml:space="preserve"> </v>
      </c>
      <c r="B320" s="142"/>
      <c r="C320" s="143"/>
      <c r="D320" s="144"/>
      <c r="E320" s="149"/>
      <c r="F320" s="240"/>
      <c r="G320" s="148" t="str">
        <f>IF(OR(F320=0,F320="jiné")," ",IF(F320="13a","info o cenách CK",VLOOKUP(F320,'Pokyny k vyplnění'!B$14:D$22,3)))</f>
        <v xml:space="preserve"> </v>
      </c>
      <c r="H320" s="131"/>
      <c r="I320" s="241"/>
      <c r="J320" s="148" t="str">
        <f>IF(I320=0," ",VLOOKUP(I320,'Pokyny k vyplnění'!$B$23:$D$35,3))</f>
        <v xml:space="preserve"> </v>
      </c>
      <c r="K320" s="238"/>
      <c r="L320" s="206"/>
      <c r="M320" s="153"/>
      <c r="N320" s="207"/>
      <c r="O320" s="205"/>
      <c r="P320" s="132"/>
      <c r="Q320" s="132"/>
      <c r="R320" s="134"/>
      <c r="S320" s="135"/>
      <c r="T320" s="135"/>
      <c r="U320" s="133"/>
      <c r="V320" s="154"/>
      <c r="W320" s="136"/>
      <c r="X320" s="208"/>
      <c r="Y320" s="242"/>
      <c r="Z320" s="137"/>
      <c r="AA320" s="209"/>
      <c r="AB320" s="219"/>
    </row>
    <row r="321" spans="1:28" ht="12.75">
      <c r="A321" s="91" t="str">
        <f t="shared" si="4"/>
        <v xml:space="preserve"> </v>
      </c>
      <c r="B321" s="142"/>
      <c r="C321" s="143"/>
      <c r="D321" s="144"/>
      <c r="E321" s="149"/>
      <c r="F321" s="240"/>
      <c r="G321" s="148" t="str">
        <f>IF(OR(F321=0,F321="jiné")," ",IF(F321="13a","info o cenách CK",VLOOKUP(F321,'Pokyny k vyplnění'!B$14:D$22,3)))</f>
        <v xml:space="preserve"> </v>
      </c>
      <c r="H321" s="131"/>
      <c r="I321" s="241"/>
      <c r="J321" s="148" t="str">
        <f>IF(I321=0," ",VLOOKUP(I321,'Pokyny k vyplnění'!$B$23:$D$35,3))</f>
        <v xml:space="preserve"> </v>
      </c>
      <c r="K321" s="238"/>
      <c r="L321" s="206"/>
      <c r="M321" s="153"/>
      <c r="N321" s="207"/>
      <c r="O321" s="205"/>
      <c r="P321" s="132"/>
      <c r="Q321" s="132"/>
      <c r="R321" s="134"/>
      <c r="S321" s="135"/>
      <c r="T321" s="135"/>
      <c r="U321" s="133"/>
      <c r="V321" s="154"/>
      <c r="W321" s="136"/>
      <c r="X321" s="208"/>
      <c r="Y321" s="242"/>
      <c r="Z321" s="137"/>
      <c r="AA321" s="209"/>
      <c r="AB321" s="219"/>
    </row>
    <row r="322" spans="1:28" ht="12.75">
      <c r="A322" s="91" t="str">
        <f t="shared" si="4"/>
        <v xml:space="preserve"> </v>
      </c>
      <c r="B322" s="142"/>
      <c r="C322" s="143"/>
      <c r="D322" s="144"/>
      <c r="E322" s="149"/>
      <c r="F322" s="240"/>
      <c r="G322" s="148" t="str">
        <f>IF(OR(F322=0,F322="jiné")," ",IF(F322="13a","info o cenách CK",VLOOKUP(F322,'Pokyny k vyplnění'!B$14:D$22,3)))</f>
        <v xml:space="preserve"> </v>
      </c>
      <c r="H322" s="131"/>
      <c r="I322" s="241"/>
      <c r="J322" s="148" t="str">
        <f>IF(I322=0," ",VLOOKUP(I322,'Pokyny k vyplnění'!$B$23:$D$35,3))</f>
        <v xml:space="preserve"> </v>
      </c>
      <c r="K322" s="238"/>
      <c r="L322" s="206"/>
      <c r="M322" s="153"/>
      <c r="N322" s="207"/>
      <c r="O322" s="205"/>
      <c r="P322" s="132"/>
      <c r="Q322" s="132"/>
      <c r="R322" s="134"/>
      <c r="S322" s="135"/>
      <c r="T322" s="135"/>
      <c r="U322" s="133"/>
      <c r="V322" s="154"/>
      <c r="W322" s="136"/>
      <c r="X322" s="208"/>
      <c r="Y322" s="242"/>
      <c r="Z322" s="137"/>
      <c r="AA322" s="209"/>
      <c r="AB322" s="219"/>
    </row>
    <row r="323" spans="1:28" ht="12.75">
      <c r="A323" s="91" t="str">
        <f t="shared" si="4"/>
        <v xml:space="preserve"> </v>
      </c>
      <c r="B323" s="142"/>
      <c r="C323" s="143"/>
      <c r="D323" s="144"/>
      <c r="E323" s="149"/>
      <c r="F323" s="240"/>
      <c r="G323" s="148" t="str">
        <f>IF(OR(F323=0,F323="jiné")," ",IF(F323="13a","info o cenách CK",VLOOKUP(F323,'Pokyny k vyplnění'!B$14:D$22,3)))</f>
        <v xml:space="preserve"> </v>
      </c>
      <c r="H323" s="131"/>
      <c r="I323" s="241"/>
      <c r="J323" s="148" t="str">
        <f>IF(I323=0," ",VLOOKUP(I323,'Pokyny k vyplnění'!$B$23:$D$35,3))</f>
        <v xml:space="preserve"> </v>
      </c>
      <c r="K323" s="238"/>
      <c r="L323" s="206"/>
      <c r="M323" s="153"/>
      <c r="N323" s="207"/>
      <c r="O323" s="205"/>
      <c r="P323" s="132"/>
      <c r="Q323" s="132"/>
      <c r="R323" s="134"/>
      <c r="S323" s="135"/>
      <c r="T323" s="135"/>
      <c r="U323" s="133"/>
      <c r="V323" s="154"/>
      <c r="W323" s="136"/>
      <c r="X323" s="208"/>
      <c r="Y323" s="242"/>
      <c r="Z323" s="137"/>
      <c r="AA323" s="209"/>
      <c r="AB323" s="219"/>
    </row>
    <row r="324" spans="1:28" ht="12.75">
      <c r="A324" s="91" t="str">
        <f t="shared" si="4"/>
        <v xml:space="preserve"> </v>
      </c>
      <c r="B324" s="142"/>
      <c r="C324" s="143"/>
      <c r="D324" s="144"/>
      <c r="E324" s="149"/>
      <c r="F324" s="240"/>
      <c r="G324" s="148" t="str">
        <f>IF(OR(F324=0,F324="jiné")," ",IF(F324="13a","info o cenách CK",VLOOKUP(F324,'Pokyny k vyplnění'!B$14:D$22,3)))</f>
        <v xml:space="preserve"> </v>
      </c>
      <c r="H324" s="131"/>
      <c r="I324" s="241"/>
      <c r="J324" s="148" t="str">
        <f>IF(I324=0," ",VLOOKUP(I324,'Pokyny k vyplnění'!$B$23:$D$35,3))</f>
        <v xml:space="preserve"> </v>
      </c>
      <c r="K324" s="238"/>
      <c r="L324" s="206"/>
      <c r="M324" s="153"/>
      <c r="N324" s="207"/>
      <c r="O324" s="205"/>
      <c r="P324" s="132"/>
      <c r="Q324" s="132"/>
      <c r="R324" s="134"/>
      <c r="S324" s="135"/>
      <c r="T324" s="135"/>
      <c r="U324" s="133"/>
      <c r="V324" s="154"/>
      <c r="W324" s="136"/>
      <c r="X324" s="208"/>
      <c r="Y324" s="242"/>
      <c r="Z324" s="137"/>
      <c r="AA324" s="209"/>
      <c r="AB324" s="219"/>
    </row>
    <row r="325" spans="1:28" ht="12.75">
      <c r="A325" s="91" t="str">
        <f t="shared" si="4"/>
        <v xml:space="preserve"> </v>
      </c>
      <c r="B325" s="142"/>
      <c r="C325" s="143"/>
      <c r="D325" s="144"/>
      <c r="E325" s="149"/>
      <c r="F325" s="240"/>
      <c r="G325" s="148" t="str">
        <f>IF(OR(F325=0,F325="jiné")," ",IF(F325="13a","info o cenách CK",VLOOKUP(F325,'Pokyny k vyplnění'!B$14:D$22,3)))</f>
        <v xml:space="preserve"> </v>
      </c>
      <c r="H325" s="131"/>
      <c r="I325" s="241"/>
      <c r="J325" s="148" t="str">
        <f>IF(I325=0," ",VLOOKUP(I325,'Pokyny k vyplnění'!$B$23:$D$35,3))</f>
        <v xml:space="preserve"> </v>
      </c>
      <c r="K325" s="238"/>
      <c r="L325" s="206"/>
      <c r="M325" s="153"/>
      <c r="N325" s="207"/>
      <c r="O325" s="205"/>
      <c r="P325" s="132"/>
      <c r="Q325" s="132"/>
      <c r="R325" s="134"/>
      <c r="S325" s="135"/>
      <c r="T325" s="135"/>
      <c r="U325" s="133"/>
      <c r="V325" s="154"/>
      <c r="W325" s="136"/>
      <c r="X325" s="208"/>
      <c r="Y325" s="242"/>
      <c r="Z325" s="137"/>
      <c r="AA325" s="209"/>
      <c r="AB325" s="219"/>
    </row>
    <row r="326" spans="1:28" ht="12.75">
      <c r="A326" s="91" t="str">
        <f t="shared" si="4"/>
        <v xml:space="preserve"> </v>
      </c>
      <c r="B326" s="142"/>
      <c r="C326" s="143"/>
      <c r="D326" s="144"/>
      <c r="E326" s="149"/>
      <c r="F326" s="240"/>
      <c r="G326" s="148" t="str">
        <f>IF(OR(F326=0,F326="jiné")," ",IF(F326="13a","info o cenách CK",VLOOKUP(F326,'Pokyny k vyplnění'!B$14:D$22,3)))</f>
        <v xml:space="preserve"> </v>
      </c>
      <c r="H326" s="131"/>
      <c r="I326" s="241"/>
      <c r="J326" s="148" t="str">
        <f>IF(I326=0," ",VLOOKUP(I326,'Pokyny k vyplnění'!$B$23:$D$35,3))</f>
        <v xml:space="preserve"> </v>
      </c>
      <c r="K326" s="238"/>
      <c r="L326" s="206"/>
      <c r="M326" s="153"/>
      <c r="N326" s="207"/>
      <c r="O326" s="205"/>
      <c r="P326" s="132"/>
      <c r="Q326" s="132"/>
      <c r="R326" s="134"/>
      <c r="S326" s="135"/>
      <c r="T326" s="135"/>
      <c r="U326" s="133"/>
      <c r="V326" s="154"/>
      <c r="W326" s="136"/>
      <c r="X326" s="208"/>
      <c r="Y326" s="242"/>
      <c r="Z326" s="137"/>
      <c r="AA326" s="209"/>
      <c r="AB326" s="219"/>
    </row>
    <row r="327" spans="1:28" ht="12.75">
      <c r="A327" s="91" t="str">
        <f t="shared" si="4"/>
        <v xml:space="preserve"> </v>
      </c>
      <c r="B327" s="142"/>
      <c r="C327" s="143"/>
      <c r="D327" s="144"/>
      <c r="E327" s="149"/>
      <c r="F327" s="240"/>
      <c r="G327" s="148" t="str">
        <f>IF(OR(F327=0,F327="jiné")," ",IF(F327="13a","info o cenách CK",VLOOKUP(F327,'Pokyny k vyplnění'!B$14:D$22,3)))</f>
        <v xml:space="preserve"> </v>
      </c>
      <c r="H327" s="131"/>
      <c r="I327" s="241"/>
      <c r="J327" s="148" t="str">
        <f>IF(I327=0," ",VLOOKUP(I327,'Pokyny k vyplnění'!$B$23:$D$35,3))</f>
        <v xml:space="preserve"> </v>
      </c>
      <c r="K327" s="238"/>
      <c r="L327" s="206"/>
      <c r="M327" s="153"/>
      <c r="N327" s="207"/>
      <c r="O327" s="205"/>
      <c r="P327" s="132"/>
      <c r="Q327" s="132"/>
      <c r="R327" s="134"/>
      <c r="S327" s="135"/>
      <c r="T327" s="135"/>
      <c r="U327" s="133"/>
      <c r="V327" s="154"/>
      <c r="W327" s="136"/>
      <c r="X327" s="208"/>
      <c r="Y327" s="242"/>
      <c r="Z327" s="137"/>
      <c r="AA327" s="209"/>
      <c r="AB327" s="219"/>
    </row>
    <row r="328" spans="1:28" ht="12.75">
      <c r="A328" s="91" t="str">
        <f t="shared" si="4"/>
        <v xml:space="preserve"> </v>
      </c>
      <c r="B328" s="142"/>
      <c r="C328" s="143"/>
      <c r="D328" s="144"/>
      <c r="E328" s="149"/>
      <c r="F328" s="240"/>
      <c r="G328" s="148" t="str">
        <f>IF(OR(F328=0,F328="jiné")," ",IF(F328="13a","info o cenách CK",VLOOKUP(F328,'Pokyny k vyplnění'!B$14:D$22,3)))</f>
        <v xml:space="preserve"> </v>
      </c>
      <c r="H328" s="131"/>
      <c r="I328" s="241"/>
      <c r="J328" s="148" t="str">
        <f>IF(I328=0," ",VLOOKUP(I328,'Pokyny k vyplnění'!$B$23:$D$35,3))</f>
        <v xml:space="preserve"> </v>
      </c>
      <c r="K328" s="238"/>
      <c r="L328" s="206"/>
      <c r="M328" s="153"/>
      <c r="N328" s="207"/>
      <c r="O328" s="205"/>
      <c r="P328" s="132"/>
      <c r="Q328" s="132"/>
      <c r="R328" s="134"/>
      <c r="S328" s="135"/>
      <c r="T328" s="135"/>
      <c r="U328" s="133"/>
      <c r="V328" s="154"/>
      <c r="W328" s="136"/>
      <c r="X328" s="208"/>
      <c r="Y328" s="242"/>
      <c r="Z328" s="137"/>
      <c r="AA328" s="209"/>
      <c r="AB328" s="219"/>
    </row>
    <row r="329" spans="1:28" ht="12.75">
      <c r="A329" s="91" t="str">
        <f t="shared" si="4"/>
        <v xml:space="preserve"> </v>
      </c>
      <c r="B329" s="142"/>
      <c r="C329" s="143"/>
      <c r="D329" s="144"/>
      <c r="E329" s="149"/>
      <c r="F329" s="240"/>
      <c r="G329" s="148" t="str">
        <f>IF(OR(F329=0,F329="jiné")," ",IF(F329="13a","info o cenách CK",VLOOKUP(F329,'Pokyny k vyplnění'!B$14:D$22,3)))</f>
        <v xml:space="preserve"> </v>
      </c>
      <c r="H329" s="131"/>
      <c r="I329" s="241"/>
      <c r="J329" s="148" t="str">
        <f>IF(I329=0," ",VLOOKUP(I329,'Pokyny k vyplnění'!$B$23:$D$35,3))</f>
        <v xml:space="preserve"> </v>
      </c>
      <c r="K329" s="238"/>
      <c r="L329" s="206"/>
      <c r="M329" s="153"/>
      <c r="N329" s="207"/>
      <c r="O329" s="205"/>
      <c r="P329" s="132"/>
      <c r="Q329" s="132"/>
      <c r="R329" s="134"/>
      <c r="S329" s="135"/>
      <c r="T329" s="135"/>
      <c r="U329" s="133"/>
      <c r="V329" s="154"/>
      <c r="W329" s="136"/>
      <c r="X329" s="208"/>
      <c r="Y329" s="242"/>
      <c r="Z329" s="137"/>
      <c r="AA329" s="209"/>
      <c r="AB329" s="219"/>
    </row>
    <row r="330" spans="1:28" ht="12.75">
      <c r="A330" s="91" t="str">
        <f t="shared" si="4"/>
        <v xml:space="preserve"> </v>
      </c>
      <c r="B330" s="142"/>
      <c r="C330" s="143"/>
      <c r="D330" s="144"/>
      <c r="E330" s="149"/>
      <c r="F330" s="240"/>
      <c r="G330" s="148" t="str">
        <f>IF(OR(F330=0,F330="jiné")," ",IF(F330="13a","info o cenách CK",VLOOKUP(F330,'Pokyny k vyplnění'!B$14:D$22,3)))</f>
        <v xml:space="preserve"> </v>
      </c>
      <c r="H330" s="131"/>
      <c r="I330" s="241"/>
      <c r="J330" s="148" t="str">
        <f>IF(I330=0," ",VLOOKUP(I330,'Pokyny k vyplnění'!$B$23:$D$35,3))</f>
        <v xml:space="preserve"> </v>
      </c>
      <c r="K330" s="238"/>
      <c r="L330" s="206"/>
      <c r="M330" s="153"/>
      <c r="N330" s="207"/>
      <c r="O330" s="205"/>
      <c r="P330" s="132"/>
      <c r="Q330" s="132"/>
      <c r="R330" s="134"/>
      <c r="S330" s="135"/>
      <c r="T330" s="135"/>
      <c r="U330" s="133"/>
      <c r="V330" s="154"/>
      <c r="W330" s="136"/>
      <c r="X330" s="208"/>
      <c r="Y330" s="242"/>
      <c r="Z330" s="137"/>
      <c r="AA330" s="209"/>
      <c r="AB330" s="219"/>
    </row>
    <row r="331" spans="1:28" ht="12.75">
      <c r="A331" s="91" t="str">
        <f t="shared" si="5" ref="A331:A394">IF(B331=0," ",ROW(B331)-9)</f>
        <v xml:space="preserve"> </v>
      </c>
      <c r="B331" s="142"/>
      <c r="C331" s="143"/>
      <c r="D331" s="144"/>
      <c r="E331" s="149"/>
      <c r="F331" s="240"/>
      <c r="G331" s="148" t="str">
        <f>IF(OR(F331=0,F331="jiné")," ",IF(F331="13a","info o cenách CK",VLOOKUP(F331,'Pokyny k vyplnění'!B$14:D$22,3)))</f>
        <v xml:space="preserve"> </v>
      </c>
      <c r="H331" s="131"/>
      <c r="I331" s="241"/>
      <c r="J331" s="148" t="str">
        <f>IF(I331=0," ",VLOOKUP(I331,'Pokyny k vyplnění'!$B$23:$D$35,3))</f>
        <v xml:space="preserve"> </v>
      </c>
      <c r="K331" s="238"/>
      <c r="L331" s="206"/>
      <c r="M331" s="153"/>
      <c r="N331" s="207"/>
      <c r="O331" s="205"/>
      <c r="P331" s="132"/>
      <c r="Q331" s="132"/>
      <c r="R331" s="134"/>
      <c r="S331" s="135"/>
      <c r="T331" s="135"/>
      <c r="U331" s="133"/>
      <c r="V331" s="154"/>
      <c r="W331" s="136"/>
      <c r="X331" s="208"/>
      <c r="Y331" s="242"/>
      <c r="Z331" s="137"/>
      <c r="AA331" s="209"/>
      <c r="AB331" s="219"/>
    </row>
    <row r="332" spans="1:28" ht="12.75">
      <c r="A332" s="91" t="str">
        <f t="shared" si="5"/>
        <v xml:space="preserve"> </v>
      </c>
      <c r="B332" s="142"/>
      <c r="C332" s="143"/>
      <c r="D332" s="144"/>
      <c r="E332" s="149"/>
      <c r="F332" s="240"/>
      <c r="G332" s="148" t="str">
        <f>IF(OR(F332=0,F332="jiné")," ",IF(F332="13a","info o cenách CK",VLOOKUP(F332,'Pokyny k vyplnění'!B$14:D$22,3)))</f>
        <v xml:space="preserve"> </v>
      </c>
      <c r="H332" s="131"/>
      <c r="I332" s="241"/>
      <c r="J332" s="148" t="str">
        <f>IF(I332=0," ",VLOOKUP(I332,'Pokyny k vyplnění'!$B$23:$D$35,3))</f>
        <v xml:space="preserve"> </v>
      </c>
      <c r="K332" s="238"/>
      <c r="L332" s="206"/>
      <c r="M332" s="153"/>
      <c r="N332" s="207"/>
      <c r="O332" s="205"/>
      <c r="P332" s="132"/>
      <c r="Q332" s="132"/>
      <c r="R332" s="134"/>
      <c r="S332" s="135"/>
      <c r="T332" s="135"/>
      <c r="U332" s="133"/>
      <c r="V332" s="154"/>
      <c r="W332" s="136"/>
      <c r="X332" s="208"/>
      <c r="Y332" s="242"/>
      <c r="Z332" s="137"/>
      <c r="AA332" s="209"/>
      <c r="AB332" s="219"/>
    </row>
    <row r="333" spans="1:28" ht="12.75">
      <c r="A333" s="91" t="str">
        <f t="shared" si="5"/>
        <v xml:space="preserve"> </v>
      </c>
      <c r="B333" s="142"/>
      <c r="C333" s="143"/>
      <c r="D333" s="144"/>
      <c r="E333" s="149"/>
      <c r="F333" s="240"/>
      <c r="G333" s="148" t="str">
        <f>IF(OR(F333=0,F333="jiné")," ",IF(F333="13a","info o cenách CK",VLOOKUP(F333,'Pokyny k vyplnění'!B$14:D$22,3)))</f>
        <v xml:space="preserve"> </v>
      </c>
      <c r="H333" s="131"/>
      <c r="I333" s="241"/>
      <c r="J333" s="148" t="str">
        <f>IF(I333=0," ",VLOOKUP(I333,'Pokyny k vyplnění'!$B$23:$D$35,3))</f>
        <v xml:space="preserve"> </v>
      </c>
      <c r="K333" s="238"/>
      <c r="L333" s="206"/>
      <c r="M333" s="153"/>
      <c r="N333" s="207"/>
      <c r="O333" s="205"/>
      <c r="P333" s="132"/>
      <c r="Q333" s="132"/>
      <c r="R333" s="134"/>
      <c r="S333" s="135"/>
      <c r="T333" s="135"/>
      <c r="U333" s="133"/>
      <c r="V333" s="154"/>
      <c r="W333" s="136"/>
      <c r="X333" s="208"/>
      <c r="Y333" s="242"/>
      <c r="Z333" s="137"/>
      <c r="AA333" s="209"/>
      <c r="AB333" s="219"/>
    </row>
    <row r="334" spans="1:28" ht="12.75">
      <c r="A334" s="91" t="str">
        <f t="shared" si="5"/>
        <v xml:space="preserve"> </v>
      </c>
      <c r="B334" s="142"/>
      <c r="C334" s="143"/>
      <c r="D334" s="144"/>
      <c r="E334" s="149"/>
      <c r="F334" s="240"/>
      <c r="G334" s="148" t="str">
        <f>IF(OR(F334=0,F334="jiné")," ",IF(F334="13a","info o cenách CK",VLOOKUP(F334,'Pokyny k vyplnění'!B$14:D$22,3)))</f>
        <v xml:space="preserve"> </v>
      </c>
      <c r="H334" s="131"/>
      <c r="I334" s="241"/>
      <c r="J334" s="148" t="str">
        <f>IF(I334=0," ",VLOOKUP(I334,'Pokyny k vyplnění'!$B$23:$D$35,3))</f>
        <v xml:space="preserve"> </v>
      </c>
      <c r="K334" s="238"/>
      <c r="L334" s="206"/>
      <c r="M334" s="153"/>
      <c r="N334" s="207"/>
      <c r="O334" s="205"/>
      <c r="P334" s="132"/>
      <c r="Q334" s="132"/>
      <c r="R334" s="134"/>
      <c r="S334" s="135"/>
      <c r="T334" s="135"/>
      <c r="U334" s="133"/>
      <c r="V334" s="154"/>
      <c r="W334" s="136"/>
      <c r="X334" s="208"/>
      <c r="Y334" s="242"/>
      <c r="Z334" s="137"/>
      <c r="AA334" s="209"/>
      <c r="AB334" s="219"/>
    </row>
    <row r="335" spans="1:28" ht="12.75">
      <c r="A335" s="91" t="str">
        <f t="shared" si="5"/>
        <v xml:space="preserve"> </v>
      </c>
      <c r="B335" s="142"/>
      <c r="C335" s="143"/>
      <c r="D335" s="144"/>
      <c r="E335" s="149"/>
      <c r="F335" s="240"/>
      <c r="G335" s="148" t="str">
        <f>IF(OR(F335=0,F335="jiné")," ",IF(F335="13a","info o cenách CK",VLOOKUP(F335,'Pokyny k vyplnění'!B$14:D$22,3)))</f>
        <v xml:space="preserve"> </v>
      </c>
      <c r="H335" s="131"/>
      <c r="I335" s="241"/>
      <c r="J335" s="148" t="str">
        <f>IF(I335=0," ",VLOOKUP(I335,'Pokyny k vyplnění'!$B$23:$D$35,3))</f>
        <v xml:space="preserve"> </v>
      </c>
      <c r="K335" s="238"/>
      <c r="L335" s="206"/>
      <c r="M335" s="153"/>
      <c r="N335" s="207"/>
      <c r="O335" s="205"/>
      <c r="P335" s="132"/>
      <c r="Q335" s="132"/>
      <c r="R335" s="134"/>
      <c r="S335" s="135"/>
      <c r="T335" s="135"/>
      <c r="U335" s="133"/>
      <c r="V335" s="154"/>
      <c r="W335" s="136"/>
      <c r="X335" s="208"/>
      <c r="Y335" s="242"/>
      <c r="Z335" s="137"/>
      <c r="AA335" s="209"/>
      <c r="AB335" s="219"/>
    </row>
    <row r="336" spans="1:28" ht="12.75">
      <c r="A336" s="91" t="str">
        <f t="shared" si="5"/>
        <v xml:space="preserve"> </v>
      </c>
      <c r="B336" s="142"/>
      <c r="C336" s="143"/>
      <c r="D336" s="144"/>
      <c r="E336" s="149"/>
      <c r="F336" s="240"/>
      <c r="G336" s="148" t="str">
        <f>IF(OR(F336=0,F336="jiné")," ",IF(F336="13a","info o cenách CK",VLOOKUP(F336,'Pokyny k vyplnění'!B$14:D$22,3)))</f>
        <v xml:space="preserve"> </v>
      </c>
      <c r="H336" s="131"/>
      <c r="I336" s="241"/>
      <c r="J336" s="148" t="str">
        <f>IF(I336=0," ",VLOOKUP(I336,'Pokyny k vyplnění'!$B$23:$D$35,3))</f>
        <v xml:space="preserve"> </v>
      </c>
      <c r="K336" s="238"/>
      <c r="L336" s="206"/>
      <c r="M336" s="153"/>
      <c r="N336" s="207"/>
      <c r="O336" s="205"/>
      <c r="P336" s="132"/>
      <c r="Q336" s="132"/>
      <c r="R336" s="134"/>
      <c r="S336" s="135"/>
      <c r="T336" s="135"/>
      <c r="U336" s="133"/>
      <c r="V336" s="154"/>
      <c r="W336" s="136"/>
      <c r="X336" s="208"/>
      <c r="Y336" s="242"/>
      <c r="Z336" s="137"/>
      <c r="AA336" s="209"/>
      <c r="AB336" s="219"/>
    </row>
    <row r="337" spans="1:28" ht="12.75">
      <c r="A337" s="91" t="str">
        <f t="shared" si="5"/>
        <v xml:space="preserve"> </v>
      </c>
      <c r="B337" s="142"/>
      <c r="C337" s="143"/>
      <c r="D337" s="144"/>
      <c r="E337" s="149"/>
      <c r="F337" s="240"/>
      <c r="G337" s="148" t="str">
        <f>IF(OR(F337=0,F337="jiné")," ",IF(F337="13a","info o cenách CK",VLOOKUP(F337,'Pokyny k vyplnění'!B$14:D$22,3)))</f>
        <v xml:space="preserve"> </v>
      </c>
      <c r="H337" s="131"/>
      <c r="I337" s="241"/>
      <c r="J337" s="148" t="str">
        <f>IF(I337=0," ",VLOOKUP(I337,'Pokyny k vyplnění'!$B$23:$D$35,3))</f>
        <v xml:space="preserve"> </v>
      </c>
      <c r="K337" s="238"/>
      <c r="L337" s="206"/>
      <c r="M337" s="153"/>
      <c r="N337" s="207"/>
      <c r="O337" s="205"/>
      <c r="P337" s="132"/>
      <c r="Q337" s="132"/>
      <c r="R337" s="134"/>
      <c r="S337" s="135"/>
      <c r="T337" s="135"/>
      <c r="U337" s="133"/>
      <c r="V337" s="154"/>
      <c r="W337" s="136"/>
      <c r="X337" s="208"/>
      <c r="Y337" s="242"/>
      <c r="Z337" s="137"/>
      <c r="AA337" s="209"/>
      <c r="AB337" s="219"/>
    </row>
    <row r="338" spans="1:28" ht="12.75">
      <c r="A338" s="91" t="str">
        <f t="shared" si="5"/>
        <v xml:space="preserve"> </v>
      </c>
      <c r="B338" s="142"/>
      <c r="C338" s="143"/>
      <c r="D338" s="144"/>
      <c r="E338" s="149"/>
      <c r="F338" s="240"/>
      <c r="G338" s="148" t="str">
        <f>IF(OR(F338=0,F338="jiné")," ",IF(F338="13a","info o cenách CK",VLOOKUP(F338,'Pokyny k vyplnění'!B$14:D$22,3)))</f>
        <v xml:space="preserve"> </v>
      </c>
      <c r="H338" s="131"/>
      <c r="I338" s="241"/>
      <c r="J338" s="148" t="str">
        <f>IF(I338=0," ",VLOOKUP(I338,'Pokyny k vyplnění'!$B$23:$D$35,3))</f>
        <v xml:space="preserve"> </v>
      </c>
      <c r="K338" s="238"/>
      <c r="L338" s="206"/>
      <c r="M338" s="153"/>
      <c r="N338" s="207"/>
      <c r="O338" s="205"/>
      <c r="P338" s="132"/>
      <c r="Q338" s="132"/>
      <c r="R338" s="134"/>
      <c r="S338" s="135"/>
      <c r="T338" s="135"/>
      <c r="U338" s="133"/>
      <c r="V338" s="154"/>
      <c r="W338" s="136"/>
      <c r="X338" s="208"/>
      <c r="Y338" s="242"/>
      <c r="Z338" s="137"/>
      <c r="AA338" s="209"/>
      <c r="AB338" s="219"/>
    </row>
    <row r="339" spans="1:28" ht="12.75">
      <c r="A339" s="91" t="str">
        <f t="shared" si="5"/>
        <v xml:space="preserve"> </v>
      </c>
      <c r="B339" s="142"/>
      <c r="C339" s="143"/>
      <c r="D339" s="144"/>
      <c r="E339" s="149"/>
      <c r="F339" s="240"/>
      <c r="G339" s="148" t="str">
        <f>IF(OR(F339=0,F339="jiné")," ",IF(F339="13a","info o cenách CK",VLOOKUP(F339,'Pokyny k vyplnění'!B$14:D$22,3)))</f>
        <v xml:space="preserve"> </v>
      </c>
      <c r="H339" s="131"/>
      <c r="I339" s="241"/>
      <c r="J339" s="148" t="str">
        <f>IF(I339=0," ",VLOOKUP(I339,'Pokyny k vyplnění'!$B$23:$D$35,3))</f>
        <v xml:space="preserve"> </v>
      </c>
      <c r="K339" s="238"/>
      <c r="L339" s="206"/>
      <c r="M339" s="153"/>
      <c r="N339" s="207"/>
      <c r="O339" s="205"/>
      <c r="P339" s="132"/>
      <c r="Q339" s="132"/>
      <c r="R339" s="134"/>
      <c r="S339" s="135"/>
      <c r="T339" s="135"/>
      <c r="U339" s="133"/>
      <c r="V339" s="154"/>
      <c r="W339" s="136"/>
      <c r="X339" s="208"/>
      <c r="Y339" s="242"/>
      <c r="Z339" s="137"/>
      <c r="AA339" s="209"/>
      <c r="AB339" s="219"/>
    </row>
    <row r="340" spans="1:28" ht="12.75">
      <c r="A340" s="91" t="str">
        <f t="shared" si="5"/>
        <v xml:space="preserve"> </v>
      </c>
      <c r="B340" s="142"/>
      <c r="C340" s="143"/>
      <c r="D340" s="144"/>
      <c r="E340" s="149"/>
      <c r="F340" s="240"/>
      <c r="G340" s="148" t="str">
        <f>IF(OR(F340=0,F340="jiné")," ",IF(F340="13a","info o cenách CK",VLOOKUP(F340,'Pokyny k vyplnění'!B$14:D$22,3)))</f>
        <v xml:space="preserve"> </v>
      </c>
      <c r="H340" s="131"/>
      <c r="I340" s="241"/>
      <c r="J340" s="148" t="str">
        <f>IF(I340=0," ",VLOOKUP(I340,'Pokyny k vyplnění'!$B$23:$D$35,3))</f>
        <v xml:space="preserve"> </v>
      </c>
      <c r="K340" s="238"/>
      <c r="L340" s="206"/>
      <c r="M340" s="153"/>
      <c r="N340" s="207"/>
      <c r="O340" s="205"/>
      <c r="P340" s="132"/>
      <c r="Q340" s="132"/>
      <c r="R340" s="134"/>
      <c r="S340" s="135"/>
      <c r="T340" s="135"/>
      <c r="U340" s="133"/>
      <c r="V340" s="154"/>
      <c r="W340" s="136"/>
      <c r="X340" s="208"/>
      <c r="Y340" s="242"/>
      <c r="Z340" s="137"/>
      <c r="AA340" s="209"/>
      <c r="AB340" s="219"/>
    </row>
    <row r="341" spans="1:28" ht="12.75">
      <c r="A341" s="91" t="str">
        <f t="shared" si="5"/>
        <v xml:space="preserve"> </v>
      </c>
      <c r="B341" s="142"/>
      <c r="C341" s="143"/>
      <c r="D341" s="144"/>
      <c r="E341" s="149"/>
      <c r="F341" s="240"/>
      <c r="G341" s="148" t="str">
        <f>IF(OR(F341=0,F341="jiné")," ",IF(F341="13a","info o cenách CK",VLOOKUP(F341,'Pokyny k vyplnění'!B$14:D$22,3)))</f>
        <v xml:space="preserve"> </v>
      </c>
      <c r="H341" s="131"/>
      <c r="I341" s="241"/>
      <c r="J341" s="148" t="str">
        <f>IF(I341=0," ",VLOOKUP(I341,'Pokyny k vyplnění'!$B$23:$D$35,3))</f>
        <v xml:space="preserve"> </v>
      </c>
      <c r="K341" s="238"/>
      <c r="L341" s="206"/>
      <c r="M341" s="153"/>
      <c r="N341" s="207"/>
      <c r="O341" s="205"/>
      <c r="P341" s="132"/>
      <c r="Q341" s="132"/>
      <c r="R341" s="134"/>
      <c r="S341" s="135"/>
      <c r="T341" s="135"/>
      <c r="U341" s="133"/>
      <c r="V341" s="154"/>
      <c r="W341" s="136"/>
      <c r="X341" s="208"/>
      <c r="Y341" s="242"/>
      <c r="Z341" s="137"/>
      <c r="AA341" s="209"/>
      <c r="AB341" s="219"/>
    </row>
    <row r="342" spans="1:28" ht="12.75">
      <c r="A342" s="91" t="str">
        <f t="shared" si="5"/>
        <v xml:space="preserve"> </v>
      </c>
      <c r="B342" s="142"/>
      <c r="C342" s="143"/>
      <c r="D342" s="144"/>
      <c r="E342" s="149"/>
      <c r="F342" s="240"/>
      <c r="G342" s="148" t="str">
        <f>IF(OR(F342=0,F342="jiné")," ",IF(F342="13a","info o cenách CK",VLOOKUP(F342,'Pokyny k vyplnění'!B$14:D$22,3)))</f>
        <v xml:space="preserve"> </v>
      </c>
      <c r="H342" s="131"/>
      <c r="I342" s="241"/>
      <c r="J342" s="148" t="str">
        <f>IF(I342=0," ",VLOOKUP(I342,'Pokyny k vyplnění'!$B$23:$D$35,3))</f>
        <v xml:space="preserve"> </v>
      </c>
      <c r="K342" s="238"/>
      <c r="L342" s="206"/>
      <c r="M342" s="153"/>
      <c r="N342" s="207"/>
      <c r="O342" s="205"/>
      <c r="P342" s="132"/>
      <c r="Q342" s="132"/>
      <c r="R342" s="134"/>
      <c r="S342" s="135"/>
      <c r="T342" s="135"/>
      <c r="U342" s="133"/>
      <c r="V342" s="154"/>
      <c r="W342" s="136"/>
      <c r="X342" s="208"/>
      <c r="Y342" s="242"/>
      <c r="Z342" s="137"/>
      <c r="AA342" s="209"/>
      <c r="AB342" s="219"/>
    </row>
    <row r="343" spans="1:28" ht="12.75">
      <c r="A343" s="91" t="str">
        <f t="shared" si="5"/>
        <v xml:space="preserve"> </v>
      </c>
      <c r="B343" s="142"/>
      <c r="C343" s="143"/>
      <c r="D343" s="144"/>
      <c r="E343" s="149"/>
      <c r="F343" s="240"/>
      <c r="G343" s="148" t="str">
        <f>IF(OR(F343=0,F343="jiné")," ",IF(F343="13a","info o cenách CK",VLOOKUP(F343,'Pokyny k vyplnění'!B$14:D$22,3)))</f>
        <v xml:space="preserve"> </v>
      </c>
      <c r="H343" s="131"/>
      <c r="I343" s="241"/>
      <c r="J343" s="148" t="str">
        <f>IF(I343=0," ",VLOOKUP(I343,'Pokyny k vyplnění'!$B$23:$D$35,3))</f>
        <v xml:space="preserve"> </v>
      </c>
      <c r="K343" s="238"/>
      <c r="L343" s="206"/>
      <c r="M343" s="153"/>
      <c r="N343" s="207"/>
      <c r="O343" s="205"/>
      <c r="P343" s="132"/>
      <c r="Q343" s="132"/>
      <c r="R343" s="134"/>
      <c r="S343" s="135"/>
      <c r="T343" s="135"/>
      <c r="U343" s="133"/>
      <c r="V343" s="154"/>
      <c r="W343" s="136"/>
      <c r="X343" s="208"/>
      <c r="Y343" s="242"/>
      <c r="Z343" s="137"/>
      <c r="AA343" s="209"/>
      <c r="AB343" s="219"/>
    </row>
    <row r="344" spans="1:28" ht="12.75">
      <c r="A344" s="91" t="str">
        <f t="shared" si="5"/>
        <v xml:space="preserve"> </v>
      </c>
      <c r="B344" s="142"/>
      <c r="C344" s="143"/>
      <c r="D344" s="144"/>
      <c r="E344" s="149"/>
      <c r="F344" s="240"/>
      <c r="G344" s="148" t="str">
        <f>IF(OR(F344=0,F344="jiné")," ",IF(F344="13a","info o cenách CK",VLOOKUP(F344,'Pokyny k vyplnění'!B$14:D$22,3)))</f>
        <v xml:space="preserve"> </v>
      </c>
      <c r="H344" s="131"/>
      <c r="I344" s="241"/>
      <c r="J344" s="148" t="str">
        <f>IF(I344=0," ",VLOOKUP(I344,'Pokyny k vyplnění'!$B$23:$D$35,3))</f>
        <v xml:space="preserve"> </v>
      </c>
      <c r="K344" s="238"/>
      <c r="L344" s="206"/>
      <c r="M344" s="153"/>
      <c r="N344" s="207"/>
      <c r="O344" s="205"/>
      <c r="P344" s="132"/>
      <c r="Q344" s="132"/>
      <c r="R344" s="134"/>
      <c r="S344" s="135"/>
      <c r="T344" s="135"/>
      <c r="U344" s="133"/>
      <c r="V344" s="154"/>
      <c r="W344" s="136"/>
      <c r="X344" s="208"/>
      <c r="Y344" s="242"/>
      <c r="Z344" s="137"/>
      <c r="AA344" s="209"/>
      <c r="AB344" s="219"/>
    </row>
    <row r="345" spans="1:28" ht="12.75">
      <c r="A345" s="91" t="str">
        <f t="shared" si="5"/>
        <v xml:space="preserve"> </v>
      </c>
      <c r="B345" s="142"/>
      <c r="C345" s="143"/>
      <c r="D345" s="144"/>
      <c r="E345" s="149"/>
      <c r="F345" s="240"/>
      <c r="G345" s="148" t="str">
        <f>IF(OR(F345=0,F345="jiné")," ",IF(F345="13a","info o cenách CK",VLOOKUP(F345,'Pokyny k vyplnění'!B$14:D$22,3)))</f>
        <v xml:space="preserve"> </v>
      </c>
      <c r="H345" s="131"/>
      <c r="I345" s="241"/>
      <c r="J345" s="148" t="str">
        <f>IF(I345=0," ",VLOOKUP(I345,'Pokyny k vyplnění'!$B$23:$D$35,3))</f>
        <v xml:space="preserve"> </v>
      </c>
      <c r="K345" s="238"/>
      <c r="L345" s="206"/>
      <c r="M345" s="153"/>
      <c r="N345" s="207"/>
      <c r="O345" s="205"/>
      <c r="P345" s="132"/>
      <c r="Q345" s="132"/>
      <c r="R345" s="134"/>
      <c r="S345" s="135"/>
      <c r="T345" s="135"/>
      <c r="U345" s="133"/>
      <c r="V345" s="154"/>
      <c r="W345" s="136"/>
      <c r="X345" s="208"/>
      <c r="Y345" s="242"/>
      <c r="Z345" s="137"/>
      <c r="AA345" s="209"/>
      <c r="AB345" s="219"/>
    </row>
    <row r="346" spans="1:28" ht="12.75">
      <c r="A346" s="91" t="str">
        <f t="shared" si="5"/>
        <v xml:space="preserve"> </v>
      </c>
      <c r="B346" s="142"/>
      <c r="C346" s="143"/>
      <c r="D346" s="144"/>
      <c r="E346" s="149"/>
      <c r="F346" s="240"/>
      <c r="G346" s="148" t="str">
        <f>IF(OR(F346=0,F346="jiné")," ",IF(F346="13a","info o cenách CK",VLOOKUP(F346,'Pokyny k vyplnění'!B$14:D$22,3)))</f>
        <v xml:space="preserve"> </v>
      </c>
      <c r="H346" s="131"/>
      <c r="I346" s="241"/>
      <c r="J346" s="148" t="str">
        <f>IF(I346=0," ",VLOOKUP(I346,'Pokyny k vyplnění'!$B$23:$D$35,3))</f>
        <v xml:space="preserve"> </v>
      </c>
      <c r="K346" s="238"/>
      <c r="L346" s="206"/>
      <c r="M346" s="153"/>
      <c r="N346" s="207"/>
      <c r="O346" s="205"/>
      <c r="P346" s="132"/>
      <c r="Q346" s="132"/>
      <c r="R346" s="134"/>
      <c r="S346" s="135"/>
      <c r="T346" s="135"/>
      <c r="U346" s="133"/>
      <c r="V346" s="154"/>
      <c r="W346" s="136"/>
      <c r="X346" s="208"/>
      <c r="Y346" s="242"/>
      <c r="Z346" s="137"/>
      <c r="AA346" s="209"/>
      <c r="AB346" s="219"/>
    </row>
    <row r="347" spans="1:28" ht="12.75">
      <c r="A347" s="91" t="str">
        <f t="shared" si="5"/>
        <v xml:space="preserve"> </v>
      </c>
      <c r="B347" s="142"/>
      <c r="C347" s="143"/>
      <c r="D347" s="144"/>
      <c r="E347" s="149"/>
      <c r="F347" s="240"/>
      <c r="G347" s="148" t="str">
        <f>IF(OR(F347=0,F347="jiné")," ",IF(F347="13a","info o cenách CK",VLOOKUP(F347,'Pokyny k vyplnění'!B$14:D$22,3)))</f>
        <v xml:space="preserve"> </v>
      </c>
      <c r="H347" s="131"/>
      <c r="I347" s="241"/>
      <c r="J347" s="148" t="str">
        <f>IF(I347=0," ",VLOOKUP(I347,'Pokyny k vyplnění'!$B$23:$D$35,3))</f>
        <v xml:space="preserve"> </v>
      </c>
      <c r="K347" s="238"/>
      <c r="L347" s="206"/>
      <c r="M347" s="153"/>
      <c r="N347" s="207"/>
      <c r="O347" s="205"/>
      <c r="P347" s="132"/>
      <c r="Q347" s="132"/>
      <c r="R347" s="134"/>
      <c r="S347" s="135"/>
      <c r="T347" s="135"/>
      <c r="U347" s="133"/>
      <c r="V347" s="154"/>
      <c r="W347" s="136"/>
      <c r="X347" s="208"/>
      <c r="Y347" s="242"/>
      <c r="Z347" s="137"/>
      <c r="AA347" s="209"/>
      <c r="AB347" s="219"/>
    </row>
    <row r="348" spans="1:28" ht="12.75">
      <c r="A348" s="91" t="str">
        <f t="shared" si="5"/>
        <v xml:space="preserve"> </v>
      </c>
      <c r="B348" s="142"/>
      <c r="C348" s="143"/>
      <c r="D348" s="144"/>
      <c r="E348" s="149"/>
      <c r="F348" s="240"/>
      <c r="G348" s="148" t="str">
        <f>IF(OR(F348=0,F348="jiné")," ",IF(F348="13a","info o cenách CK",VLOOKUP(F348,'Pokyny k vyplnění'!B$14:D$22,3)))</f>
        <v xml:space="preserve"> </v>
      </c>
      <c r="H348" s="131"/>
      <c r="I348" s="241"/>
      <c r="J348" s="148" t="str">
        <f>IF(I348=0," ",VLOOKUP(I348,'Pokyny k vyplnění'!$B$23:$D$35,3))</f>
        <v xml:space="preserve"> </v>
      </c>
      <c r="K348" s="238"/>
      <c r="L348" s="206"/>
      <c r="M348" s="153"/>
      <c r="N348" s="207"/>
      <c r="O348" s="205"/>
      <c r="P348" s="132"/>
      <c r="Q348" s="132"/>
      <c r="R348" s="134"/>
      <c r="S348" s="135"/>
      <c r="T348" s="135"/>
      <c r="U348" s="133"/>
      <c r="V348" s="154"/>
      <c r="W348" s="136"/>
      <c r="X348" s="208"/>
      <c r="Y348" s="242"/>
      <c r="Z348" s="137"/>
      <c r="AA348" s="209"/>
      <c r="AB348" s="219"/>
    </row>
    <row r="349" spans="1:28" ht="12.75">
      <c r="A349" s="91" t="str">
        <f t="shared" si="5"/>
        <v xml:space="preserve"> </v>
      </c>
      <c r="B349" s="142"/>
      <c r="C349" s="143"/>
      <c r="D349" s="144"/>
      <c r="E349" s="149"/>
      <c r="F349" s="240"/>
      <c r="G349" s="148" t="str">
        <f>IF(OR(F349=0,F349="jiné")," ",IF(F349="13a","info o cenách CK",VLOOKUP(F349,'Pokyny k vyplnění'!B$14:D$22,3)))</f>
        <v xml:space="preserve"> </v>
      </c>
      <c r="H349" s="131"/>
      <c r="I349" s="241"/>
      <c r="J349" s="148" t="str">
        <f>IF(I349=0," ",VLOOKUP(I349,'Pokyny k vyplnění'!$B$23:$D$35,3))</f>
        <v xml:space="preserve"> </v>
      </c>
      <c r="K349" s="238"/>
      <c r="L349" s="206"/>
      <c r="M349" s="153"/>
      <c r="N349" s="207"/>
      <c r="O349" s="205"/>
      <c r="P349" s="132"/>
      <c r="Q349" s="132"/>
      <c r="R349" s="134"/>
      <c r="S349" s="135"/>
      <c r="T349" s="135"/>
      <c r="U349" s="133"/>
      <c r="V349" s="154"/>
      <c r="W349" s="136"/>
      <c r="X349" s="208"/>
      <c r="Y349" s="242"/>
      <c r="Z349" s="137"/>
      <c r="AA349" s="209"/>
      <c r="AB349" s="219"/>
    </row>
    <row r="350" spans="1:28" ht="12.75">
      <c r="A350" s="91" t="str">
        <f t="shared" si="5"/>
        <v xml:space="preserve"> </v>
      </c>
      <c r="B350" s="142"/>
      <c r="C350" s="143"/>
      <c r="D350" s="144"/>
      <c r="E350" s="149"/>
      <c r="F350" s="240"/>
      <c r="G350" s="148" t="str">
        <f>IF(OR(F350=0,F350="jiné")," ",IF(F350="13a","info o cenách CK",VLOOKUP(F350,'Pokyny k vyplnění'!B$14:D$22,3)))</f>
        <v xml:space="preserve"> </v>
      </c>
      <c r="H350" s="131"/>
      <c r="I350" s="241"/>
      <c r="J350" s="148" t="str">
        <f>IF(I350=0," ",VLOOKUP(I350,'Pokyny k vyplnění'!$B$23:$D$35,3))</f>
        <v xml:space="preserve"> </v>
      </c>
      <c r="K350" s="238"/>
      <c r="L350" s="206"/>
      <c r="M350" s="153"/>
      <c r="N350" s="207"/>
      <c r="O350" s="205"/>
      <c r="P350" s="132"/>
      <c r="Q350" s="132"/>
      <c r="R350" s="134"/>
      <c r="S350" s="135"/>
      <c r="T350" s="135"/>
      <c r="U350" s="133"/>
      <c r="V350" s="154"/>
      <c r="W350" s="136"/>
      <c r="X350" s="208"/>
      <c r="Y350" s="242"/>
      <c r="Z350" s="137"/>
      <c r="AA350" s="209"/>
      <c r="AB350" s="219"/>
    </row>
    <row r="351" spans="1:28" ht="12.75">
      <c r="A351" s="91" t="str">
        <f t="shared" si="5"/>
        <v xml:space="preserve"> </v>
      </c>
      <c r="B351" s="142"/>
      <c r="C351" s="143"/>
      <c r="D351" s="144"/>
      <c r="E351" s="149"/>
      <c r="F351" s="240"/>
      <c r="G351" s="148" t="str">
        <f>IF(OR(F351=0,F351="jiné")," ",IF(F351="13a","info o cenách CK",VLOOKUP(F351,'Pokyny k vyplnění'!B$14:D$22,3)))</f>
        <v xml:space="preserve"> </v>
      </c>
      <c r="H351" s="131"/>
      <c r="I351" s="241"/>
      <c r="J351" s="148" t="str">
        <f>IF(I351=0," ",VLOOKUP(I351,'Pokyny k vyplnění'!$B$23:$D$35,3))</f>
        <v xml:space="preserve"> </v>
      </c>
      <c r="K351" s="238"/>
      <c r="L351" s="206"/>
      <c r="M351" s="153"/>
      <c r="N351" s="207"/>
      <c r="O351" s="205"/>
      <c r="P351" s="132"/>
      <c r="Q351" s="132"/>
      <c r="R351" s="134"/>
      <c r="S351" s="135"/>
      <c r="T351" s="135"/>
      <c r="U351" s="133"/>
      <c r="V351" s="154"/>
      <c r="W351" s="136"/>
      <c r="X351" s="208"/>
      <c r="Y351" s="242"/>
      <c r="Z351" s="137"/>
      <c r="AA351" s="209"/>
      <c r="AB351" s="219"/>
    </row>
    <row r="352" spans="1:28" ht="12.75">
      <c r="A352" s="91" t="str">
        <f t="shared" si="5"/>
        <v xml:space="preserve"> </v>
      </c>
      <c r="B352" s="142"/>
      <c r="C352" s="143"/>
      <c r="D352" s="144"/>
      <c r="E352" s="149"/>
      <c r="F352" s="240"/>
      <c r="G352" s="148" t="str">
        <f>IF(OR(F352=0,F352="jiné")," ",IF(F352="13a","info o cenách CK",VLOOKUP(F352,'Pokyny k vyplnění'!B$14:D$22,3)))</f>
        <v xml:space="preserve"> </v>
      </c>
      <c r="H352" s="131"/>
      <c r="I352" s="241"/>
      <c r="J352" s="148" t="str">
        <f>IF(I352=0," ",VLOOKUP(I352,'Pokyny k vyplnění'!$B$23:$D$35,3))</f>
        <v xml:space="preserve"> </v>
      </c>
      <c r="K352" s="238"/>
      <c r="L352" s="206"/>
      <c r="M352" s="153"/>
      <c r="N352" s="207"/>
      <c r="O352" s="205"/>
      <c r="P352" s="132"/>
      <c r="Q352" s="132"/>
      <c r="R352" s="134"/>
      <c r="S352" s="135"/>
      <c r="T352" s="135"/>
      <c r="U352" s="133"/>
      <c r="V352" s="154"/>
      <c r="W352" s="136"/>
      <c r="X352" s="208"/>
      <c r="Y352" s="242"/>
      <c r="Z352" s="137"/>
      <c r="AA352" s="209"/>
      <c r="AB352" s="219"/>
    </row>
    <row r="353" spans="1:28" ht="12.75">
      <c r="A353" s="91" t="str">
        <f t="shared" si="5"/>
        <v xml:space="preserve"> </v>
      </c>
      <c r="B353" s="142"/>
      <c r="C353" s="143"/>
      <c r="D353" s="144"/>
      <c r="E353" s="149"/>
      <c r="F353" s="240"/>
      <c r="G353" s="148" t="str">
        <f>IF(OR(F353=0,F353="jiné")," ",IF(F353="13a","info o cenách CK",VLOOKUP(F353,'Pokyny k vyplnění'!B$14:D$22,3)))</f>
        <v xml:space="preserve"> </v>
      </c>
      <c r="H353" s="131"/>
      <c r="I353" s="241"/>
      <c r="J353" s="148" t="str">
        <f>IF(I353=0," ",VLOOKUP(I353,'Pokyny k vyplnění'!$B$23:$D$35,3))</f>
        <v xml:space="preserve"> </v>
      </c>
      <c r="K353" s="238"/>
      <c r="L353" s="206"/>
      <c r="M353" s="153"/>
      <c r="N353" s="207"/>
      <c r="O353" s="205"/>
      <c r="P353" s="132"/>
      <c r="Q353" s="132"/>
      <c r="R353" s="134"/>
      <c r="S353" s="135"/>
      <c r="T353" s="135"/>
      <c r="U353" s="133"/>
      <c r="V353" s="154"/>
      <c r="W353" s="136"/>
      <c r="X353" s="208"/>
      <c r="Y353" s="242"/>
      <c r="Z353" s="137"/>
      <c r="AA353" s="209"/>
      <c r="AB353" s="219"/>
    </row>
    <row r="354" spans="1:28" ht="12.75">
      <c r="A354" s="91" t="str">
        <f t="shared" si="5"/>
        <v xml:space="preserve"> </v>
      </c>
      <c r="B354" s="142"/>
      <c r="C354" s="143"/>
      <c r="D354" s="144"/>
      <c r="E354" s="149"/>
      <c r="F354" s="240"/>
      <c r="G354" s="148" t="str">
        <f>IF(OR(F354=0,F354="jiné")," ",IF(F354="13a","info o cenách CK",VLOOKUP(F354,'Pokyny k vyplnění'!B$14:D$22,3)))</f>
        <v xml:space="preserve"> </v>
      </c>
      <c r="H354" s="131"/>
      <c r="I354" s="241"/>
      <c r="J354" s="148" t="str">
        <f>IF(I354=0," ",VLOOKUP(I354,'Pokyny k vyplnění'!$B$23:$D$35,3))</f>
        <v xml:space="preserve"> </v>
      </c>
      <c r="K354" s="238"/>
      <c r="L354" s="206"/>
      <c r="M354" s="153"/>
      <c r="N354" s="207"/>
      <c r="O354" s="205"/>
      <c r="P354" s="132"/>
      <c r="Q354" s="132"/>
      <c r="R354" s="134"/>
      <c r="S354" s="135"/>
      <c r="T354" s="135"/>
      <c r="U354" s="133"/>
      <c r="V354" s="154"/>
      <c r="W354" s="136"/>
      <c r="X354" s="208"/>
      <c r="Y354" s="242"/>
      <c r="Z354" s="137"/>
      <c r="AA354" s="209"/>
      <c r="AB354" s="219"/>
    </row>
    <row r="355" spans="1:28" ht="12.75">
      <c r="A355" s="91" t="str">
        <f t="shared" si="5"/>
        <v xml:space="preserve"> </v>
      </c>
      <c r="B355" s="142"/>
      <c r="C355" s="143"/>
      <c r="D355" s="144"/>
      <c r="E355" s="149"/>
      <c r="F355" s="240"/>
      <c r="G355" s="148" t="str">
        <f>IF(OR(F355=0,F355="jiné")," ",IF(F355="13a","info o cenách CK",VLOOKUP(F355,'Pokyny k vyplnění'!B$14:D$22,3)))</f>
        <v xml:space="preserve"> </v>
      </c>
      <c r="H355" s="131"/>
      <c r="I355" s="241"/>
      <c r="J355" s="148" t="str">
        <f>IF(I355=0," ",VLOOKUP(I355,'Pokyny k vyplnění'!$B$23:$D$35,3))</f>
        <v xml:space="preserve"> </v>
      </c>
      <c r="K355" s="238"/>
      <c r="L355" s="206"/>
      <c r="M355" s="153"/>
      <c r="N355" s="207"/>
      <c r="O355" s="205"/>
      <c r="P355" s="132"/>
      <c r="Q355" s="132"/>
      <c r="R355" s="134"/>
      <c r="S355" s="135"/>
      <c r="T355" s="135"/>
      <c r="U355" s="133"/>
      <c r="V355" s="154"/>
      <c r="W355" s="136"/>
      <c r="X355" s="208"/>
      <c r="Y355" s="242"/>
      <c r="Z355" s="137"/>
      <c r="AA355" s="209"/>
      <c r="AB355" s="219"/>
    </row>
    <row r="356" spans="1:28" ht="12.75">
      <c r="A356" s="91" t="str">
        <f t="shared" si="5"/>
        <v xml:space="preserve"> </v>
      </c>
      <c r="B356" s="142"/>
      <c r="C356" s="143"/>
      <c r="D356" s="144"/>
      <c r="E356" s="149"/>
      <c r="F356" s="240"/>
      <c r="G356" s="148" t="str">
        <f>IF(OR(F356=0,F356="jiné")," ",IF(F356="13a","info o cenách CK",VLOOKUP(F356,'Pokyny k vyplnění'!B$14:D$22,3)))</f>
        <v xml:space="preserve"> </v>
      </c>
      <c r="H356" s="131"/>
      <c r="I356" s="241"/>
      <c r="J356" s="148" t="str">
        <f>IF(I356=0," ",VLOOKUP(I356,'Pokyny k vyplnění'!$B$23:$D$35,3))</f>
        <v xml:space="preserve"> </v>
      </c>
      <c r="K356" s="238"/>
      <c r="L356" s="206"/>
      <c r="M356" s="153"/>
      <c r="N356" s="207"/>
      <c r="O356" s="205"/>
      <c r="P356" s="132"/>
      <c r="Q356" s="132"/>
      <c r="R356" s="134"/>
      <c r="S356" s="135"/>
      <c r="T356" s="135"/>
      <c r="U356" s="133"/>
      <c r="V356" s="154"/>
      <c r="W356" s="136"/>
      <c r="X356" s="208"/>
      <c r="Y356" s="242"/>
      <c r="Z356" s="137"/>
      <c r="AA356" s="209"/>
      <c r="AB356" s="219"/>
    </row>
    <row r="357" spans="1:28" ht="12.75">
      <c r="A357" s="91" t="str">
        <f t="shared" si="5"/>
        <v xml:space="preserve"> </v>
      </c>
      <c r="B357" s="142"/>
      <c r="C357" s="143"/>
      <c r="D357" s="144"/>
      <c r="E357" s="149"/>
      <c r="F357" s="240"/>
      <c r="G357" s="148" t="str">
        <f>IF(OR(F357=0,F357="jiné")," ",IF(F357="13a","info o cenách CK",VLOOKUP(F357,'Pokyny k vyplnění'!B$14:D$22,3)))</f>
        <v xml:space="preserve"> </v>
      </c>
      <c r="H357" s="131"/>
      <c r="I357" s="241"/>
      <c r="J357" s="148" t="str">
        <f>IF(I357=0," ",VLOOKUP(I357,'Pokyny k vyplnění'!$B$23:$D$35,3))</f>
        <v xml:space="preserve"> </v>
      </c>
      <c r="K357" s="238"/>
      <c r="L357" s="206"/>
      <c r="M357" s="153"/>
      <c r="N357" s="207"/>
      <c r="O357" s="205"/>
      <c r="P357" s="132"/>
      <c r="Q357" s="132"/>
      <c r="R357" s="134"/>
      <c r="S357" s="135"/>
      <c r="T357" s="135"/>
      <c r="U357" s="133"/>
      <c r="V357" s="154"/>
      <c r="W357" s="136"/>
      <c r="X357" s="208"/>
      <c r="Y357" s="242"/>
      <c r="Z357" s="137"/>
      <c r="AA357" s="209"/>
      <c r="AB357" s="219"/>
    </row>
    <row r="358" spans="1:28" ht="12.75">
      <c r="A358" s="91" t="str">
        <f t="shared" si="5"/>
        <v xml:space="preserve"> </v>
      </c>
      <c r="B358" s="142"/>
      <c r="C358" s="143"/>
      <c r="D358" s="144"/>
      <c r="E358" s="149"/>
      <c r="F358" s="240"/>
      <c r="G358" s="148" t="str">
        <f>IF(OR(F358=0,F358="jiné")," ",IF(F358="13a","info o cenách CK",VLOOKUP(F358,'Pokyny k vyplnění'!B$14:D$22,3)))</f>
        <v xml:space="preserve"> </v>
      </c>
      <c r="H358" s="131"/>
      <c r="I358" s="241"/>
      <c r="J358" s="148" t="str">
        <f>IF(I358=0," ",VLOOKUP(I358,'Pokyny k vyplnění'!$B$23:$D$35,3))</f>
        <v xml:space="preserve"> </v>
      </c>
      <c r="K358" s="238"/>
      <c r="L358" s="206"/>
      <c r="M358" s="153"/>
      <c r="N358" s="207"/>
      <c r="O358" s="205"/>
      <c r="P358" s="132"/>
      <c r="Q358" s="132"/>
      <c r="R358" s="134"/>
      <c r="S358" s="135"/>
      <c r="T358" s="135"/>
      <c r="U358" s="133"/>
      <c r="V358" s="154"/>
      <c r="W358" s="136"/>
      <c r="X358" s="208"/>
      <c r="Y358" s="242"/>
      <c r="Z358" s="137"/>
      <c r="AA358" s="209"/>
      <c r="AB358" s="219"/>
    </row>
    <row r="359" spans="1:28" ht="12.75">
      <c r="A359" s="91" t="str">
        <f t="shared" si="5"/>
        <v xml:space="preserve"> </v>
      </c>
      <c r="B359" s="142"/>
      <c r="C359" s="143"/>
      <c r="D359" s="144"/>
      <c r="E359" s="149"/>
      <c r="F359" s="240"/>
      <c r="G359" s="148" t="str">
        <f>IF(OR(F359=0,F359="jiné")," ",IF(F359="13a","info o cenách CK",VLOOKUP(F359,'Pokyny k vyplnění'!B$14:D$22,3)))</f>
        <v xml:space="preserve"> </v>
      </c>
      <c r="H359" s="131"/>
      <c r="I359" s="241"/>
      <c r="J359" s="148" t="str">
        <f>IF(I359=0," ",VLOOKUP(I359,'Pokyny k vyplnění'!$B$23:$D$35,3))</f>
        <v xml:space="preserve"> </v>
      </c>
      <c r="K359" s="238"/>
      <c r="L359" s="206"/>
      <c r="M359" s="153"/>
      <c r="N359" s="207"/>
      <c r="O359" s="205"/>
      <c r="P359" s="132"/>
      <c r="Q359" s="132"/>
      <c r="R359" s="134"/>
      <c r="S359" s="135"/>
      <c r="T359" s="135"/>
      <c r="U359" s="133"/>
      <c r="V359" s="154"/>
      <c r="W359" s="136"/>
      <c r="X359" s="208"/>
      <c r="Y359" s="242"/>
      <c r="Z359" s="137"/>
      <c r="AA359" s="209"/>
      <c r="AB359" s="219"/>
    </row>
    <row r="360" spans="1:28" ht="12.75">
      <c r="A360" s="91" t="str">
        <f t="shared" si="5"/>
        <v xml:space="preserve"> </v>
      </c>
      <c r="B360" s="142"/>
      <c r="C360" s="143"/>
      <c r="D360" s="144"/>
      <c r="E360" s="149"/>
      <c r="F360" s="240"/>
      <c r="G360" s="148" t="str">
        <f>IF(OR(F360=0,F360="jiné")," ",IF(F360="13a","info o cenách CK",VLOOKUP(F360,'Pokyny k vyplnění'!B$14:D$22,3)))</f>
        <v xml:space="preserve"> </v>
      </c>
      <c r="H360" s="131"/>
      <c r="I360" s="241"/>
      <c r="J360" s="148" t="str">
        <f>IF(I360=0," ",VLOOKUP(I360,'Pokyny k vyplnění'!$B$23:$D$35,3))</f>
        <v xml:space="preserve"> </v>
      </c>
      <c r="K360" s="238"/>
      <c r="L360" s="206"/>
      <c r="M360" s="153"/>
      <c r="N360" s="207"/>
      <c r="O360" s="205"/>
      <c r="P360" s="132"/>
      <c r="Q360" s="132"/>
      <c r="R360" s="134"/>
      <c r="S360" s="135"/>
      <c r="T360" s="135"/>
      <c r="U360" s="133"/>
      <c r="V360" s="154"/>
      <c r="W360" s="136"/>
      <c r="X360" s="208"/>
      <c r="Y360" s="242"/>
      <c r="Z360" s="137"/>
      <c r="AA360" s="209"/>
      <c r="AB360" s="219"/>
    </row>
    <row r="361" spans="1:28" ht="12.75">
      <c r="A361" s="91" t="str">
        <f t="shared" si="5"/>
        <v xml:space="preserve"> </v>
      </c>
      <c r="B361" s="142"/>
      <c r="C361" s="143"/>
      <c r="D361" s="144"/>
      <c r="E361" s="149"/>
      <c r="F361" s="240"/>
      <c r="G361" s="148" t="str">
        <f>IF(OR(F361=0,F361="jiné")," ",IF(F361="13a","info o cenách CK",VLOOKUP(F361,'Pokyny k vyplnění'!B$14:D$22,3)))</f>
        <v xml:space="preserve"> </v>
      </c>
      <c r="H361" s="131"/>
      <c r="I361" s="241"/>
      <c r="J361" s="148" t="str">
        <f>IF(I361=0," ",VLOOKUP(I361,'Pokyny k vyplnění'!$B$23:$D$35,3))</f>
        <v xml:space="preserve"> </v>
      </c>
      <c r="K361" s="238"/>
      <c r="L361" s="206"/>
      <c r="M361" s="153"/>
      <c r="N361" s="207"/>
      <c r="O361" s="205"/>
      <c r="P361" s="132"/>
      <c r="Q361" s="132"/>
      <c r="R361" s="134"/>
      <c r="S361" s="135"/>
      <c r="T361" s="135"/>
      <c r="U361" s="133"/>
      <c r="V361" s="154"/>
      <c r="W361" s="136"/>
      <c r="X361" s="208"/>
      <c r="Y361" s="242"/>
      <c r="Z361" s="137"/>
      <c r="AA361" s="209"/>
      <c r="AB361" s="219"/>
    </row>
    <row r="362" spans="1:28" ht="12.75">
      <c r="A362" s="91" t="str">
        <f t="shared" si="5"/>
        <v xml:space="preserve"> </v>
      </c>
      <c r="B362" s="142"/>
      <c r="C362" s="143"/>
      <c r="D362" s="144"/>
      <c r="E362" s="149"/>
      <c r="F362" s="240"/>
      <c r="G362" s="148" t="str">
        <f>IF(OR(F362=0,F362="jiné")," ",IF(F362="13a","info o cenách CK",VLOOKUP(F362,'Pokyny k vyplnění'!B$14:D$22,3)))</f>
        <v xml:space="preserve"> </v>
      </c>
      <c r="H362" s="131"/>
      <c r="I362" s="241"/>
      <c r="J362" s="148" t="str">
        <f>IF(I362=0," ",VLOOKUP(I362,'Pokyny k vyplnění'!$B$23:$D$35,3))</f>
        <v xml:space="preserve"> </v>
      </c>
      <c r="K362" s="238"/>
      <c r="L362" s="206"/>
      <c r="M362" s="153"/>
      <c r="N362" s="207"/>
      <c r="O362" s="205"/>
      <c r="P362" s="132"/>
      <c r="Q362" s="132"/>
      <c r="R362" s="134"/>
      <c r="S362" s="135"/>
      <c r="T362" s="135"/>
      <c r="U362" s="133"/>
      <c r="V362" s="154"/>
      <c r="W362" s="136"/>
      <c r="X362" s="208"/>
      <c r="Y362" s="242"/>
      <c r="Z362" s="137"/>
      <c r="AA362" s="209"/>
      <c r="AB362" s="219"/>
    </row>
    <row r="363" spans="1:28" ht="12.75">
      <c r="A363" s="91" t="str">
        <f t="shared" si="5"/>
        <v xml:space="preserve"> </v>
      </c>
      <c r="B363" s="142"/>
      <c r="C363" s="143"/>
      <c r="D363" s="144"/>
      <c r="E363" s="149"/>
      <c r="F363" s="240"/>
      <c r="G363" s="148" t="str">
        <f>IF(OR(F363=0,F363="jiné")," ",IF(F363="13a","info o cenách CK",VLOOKUP(F363,'Pokyny k vyplnění'!B$14:D$22,3)))</f>
        <v xml:space="preserve"> </v>
      </c>
      <c r="H363" s="131"/>
      <c r="I363" s="241"/>
      <c r="J363" s="148" t="str">
        <f>IF(I363=0," ",VLOOKUP(I363,'Pokyny k vyplnění'!$B$23:$D$35,3))</f>
        <v xml:space="preserve"> </v>
      </c>
      <c r="K363" s="238"/>
      <c r="L363" s="206"/>
      <c r="M363" s="153"/>
      <c r="N363" s="207"/>
      <c r="O363" s="205"/>
      <c r="P363" s="132"/>
      <c r="Q363" s="132"/>
      <c r="R363" s="134"/>
      <c r="S363" s="135"/>
      <c r="T363" s="135"/>
      <c r="U363" s="133"/>
      <c r="V363" s="154"/>
      <c r="W363" s="136"/>
      <c r="X363" s="208"/>
      <c r="Y363" s="242"/>
      <c r="Z363" s="137"/>
      <c r="AA363" s="209"/>
      <c r="AB363" s="219"/>
    </row>
    <row r="364" spans="1:28" ht="12.75">
      <c r="A364" s="91" t="str">
        <f t="shared" si="5"/>
        <v xml:space="preserve"> </v>
      </c>
      <c r="B364" s="142"/>
      <c r="C364" s="143"/>
      <c r="D364" s="144"/>
      <c r="E364" s="149"/>
      <c r="F364" s="240"/>
      <c r="G364" s="148" t="str">
        <f>IF(OR(F364=0,F364="jiné")," ",IF(F364="13a","info o cenách CK",VLOOKUP(F364,'Pokyny k vyplnění'!B$14:D$22,3)))</f>
        <v xml:space="preserve"> </v>
      </c>
      <c r="H364" s="131"/>
      <c r="I364" s="241"/>
      <c r="J364" s="148" t="str">
        <f>IF(I364=0," ",VLOOKUP(I364,'Pokyny k vyplnění'!$B$23:$D$35,3))</f>
        <v xml:space="preserve"> </v>
      </c>
      <c r="K364" s="238"/>
      <c r="L364" s="206"/>
      <c r="M364" s="153"/>
      <c r="N364" s="207"/>
      <c r="O364" s="205"/>
      <c r="P364" s="132"/>
      <c r="Q364" s="132"/>
      <c r="R364" s="134"/>
      <c r="S364" s="135"/>
      <c r="T364" s="135"/>
      <c r="U364" s="133"/>
      <c r="V364" s="154"/>
      <c r="W364" s="136"/>
      <c r="X364" s="208"/>
      <c r="Y364" s="242"/>
      <c r="Z364" s="137"/>
      <c r="AA364" s="209"/>
      <c r="AB364" s="219"/>
    </row>
    <row r="365" spans="1:28" ht="12.75">
      <c r="A365" s="91" t="str">
        <f t="shared" si="5"/>
        <v xml:space="preserve"> </v>
      </c>
      <c r="B365" s="142"/>
      <c r="C365" s="143"/>
      <c r="D365" s="144"/>
      <c r="E365" s="149"/>
      <c r="F365" s="240"/>
      <c r="G365" s="148" t="str">
        <f>IF(OR(F365=0,F365="jiné")," ",IF(F365="13a","info o cenách CK",VLOOKUP(F365,'Pokyny k vyplnění'!B$14:D$22,3)))</f>
        <v xml:space="preserve"> </v>
      </c>
      <c r="H365" s="131"/>
      <c r="I365" s="241"/>
      <c r="J365" s="148" t="str">
        <f>IF(I365=0," ",VLOOKUP(I365,'Pokyny k vyplnění'!$B$23:$D$35,3))</f>
        <v xml:space="preserve"> </v>
      </c>
      <c r="K365" s="238"/>
      <c r="L365" s="206"/>
      <c r="M365" s="153"/>
      <c r="N365" s="207"/>
      <c r="O365" s="205"/>
      <c r="P365" s="132"/>
      <c r="Q365" s="132"/>
      <c r="R365" s="134"/>
      <c r="S365" s="135"/>
      <c r="T365" s="135"/>
      <c r="U365" s="133"/>
      <c r="V365" s="154"/>
      <c r="W365" s="136"/>
      <c r="X365" s="208"/>
      <c r="Y365" s="242"/>
      <c r="Z365" s="137"/>
      <c r="AA365" s="209"/>
      <c r="AB365" s="219"/>
    </row>
    <row r="366" spans="1:28" ht="12.75">
      <c r="A366" s="91" t="str">
        <f t="shared" si="5"/>
        <v xml:space="preserve"> </v>
      </c>
      <c r="B366" s="142"/>
      <c r="C366" s="143"/>
      <c r="D366" s="144"/>
      <c r="E366" s="149"/>
      <c r="F366" s="240"/>
      <c r="G366" s="148" t="str">
        <f>IF(OR(F366=0,F366="jiné")," ",IF(F366="13a","info o cenách CK",VLOOKUP(F366,'Pokyny k vyplnění'!B$14:D$22,3)))</f>
        <v xml:space="preserve"> </v>
      </c>
      <c r="H366" s="131"/>
      <c r="I366" s="241"/>
      <c r="J366" s="148" t="str">
        <f>IF(I366=0," ",VLOOKUP(I366,'Pokyny k vyplnění'!$B$23:$D$35,3))</f>
        <v xml:space="preserve"> </v>
      </c>
      <c r="K366" s="238"/>
      <c r="L366" s="206"/>
      <c r="M366" s="153"/>
      <c r="N366" s="207"/>
      <c r="O366" s="205"/>
      <c r="P366" s="132"/>
      <c r="Q366" s="132"/>
      <c r="R366" s="134"/>
      <c r="S366" s="135"/>
      <c r="T366" s="135"/>
      <c r="U366" s="133"/>
      <c r="V366" s="154"/>
      <c r="W366" s="136"/>
      <c r="X366" s="208"/>
      <c r="Y366" s="242"/>
      <c r="Z366" s="137"/>
      <c r="AA366" s="209"/>
      <c r="AB366" s="219"/>
    </row>
    <row r="367" spans="1:28" ht="12.75">
      <c r="A367" s="91" t="str">
        <f t="shared" si="5"/>
        <v xml:space="preserve"> </v>
      </c>
      <c r="B367" s="142"/>
      <c r="C367" s="143"/>
      <c r="D367" s="144"/>
      <c r="E367" s="149"/>
      <c r="F367" s="240"/>
      <c r="G367" s="148" t="str">
        <f>IF(OR(F367=0,F367="jiné")," ",IF(F367="13a","info o cenách CK",VLOOKUP(F367,'Pokyny k vyplnění'!B$14:D$22,3)))</f>
        <v xml:space="preserve"> </v>
      </c>
      <c r="H367" s="131"/>
      <c r="I367" s="241"/>
      <c r="J367" s="148" t="str">
        <f>IF(I367=0," ",VLOOKUP(I367,'Pokyny k vyplnění'!$B$23:$D$35,3))</f>
        <v xml:space="preserve"> </v>
      </c>
      <c r="K367" s="238"/>
      <c r="L367" s="206"/>
      <c r="M367" s="153"/>
      <c r="N367" s="207"/>
      <c r="O367" s="205"/>
      <c r="P367" s="132"/>
      <c r="Q367" s="132"/>
      <c r="R367" s="134"/>
      <c r="S367" s="135"/>
      <c r="T367" s="135"/>
      <c r="U367" s="133"/>
      <c r="V367" s="154"/>
      <c r="W367" s="136"/>
      <c r="X367" s="208"/>
      <c r="Y367" s="242"/>
      <c r="Z367" s="137"/>
      <c r="AA367" s="209"/>
      <c r="AB367" s="219"/>
    </row>
    <row r="368" spans="1:28" ht="12.75">
      <c r="A368" s="91" t="str">
        <f t="shared" si="5"/>
        <v xml:space="preserve"> </v>
      </c>
      <c r="B368" s="142"/>
      <c r="C368" s="143"/>
      <c r="D368" s="144"/>
      <c r="E368" s="149"/>
      <c r="F368" s="240"/>
      <c r="G368" s="148" t="str">
        <f>IF(OR(F368=0,F368="jiné")," ",IF(F368="13a","info o cenách CK",VLOOKUP(F368,'Pokyny k vyplnění'!B$14:D$22,3)))</f>
        <v xml:space="preserve"> </v>
      </c>
      <c r="H368" s="131"/>
      <c r="I368" s="241"/>
      <c r="J368" s="148" t="str">
        <f>IF(I368=0," ",VLOOKUP(I368,'Pokyny k vyplnění'!$B$23:$D$35,3))</f>
        <v xml:space="preserve"> </v>
      </c>
      <c r="K368" s="238"/>
      <c r="L368" s="206"/>
      <c r="M368" s="153"/>
      <c r="N368" s="207"/>
      <c r="O368" s="205"/>
      <c r="P368" s="132"/>
      <c r="Q368" s="132"/>
      <c r="R368" s="134"/>
      <c r="S368" s="135"/>
      <c r="T368" s="135"/>
      <c r="U368" s="133"/>
      <c r="V368" s="154"/>
      <c r="W368" s="136"/>
      <c r="X368" s="208"/>
      <c r="Y368" s="242"/>
      <c r="Z368" s="137"/>
      <c r="AA368" s="209"/>
      <c r="AB368" s="219"/>
    </row>
    <row r="369" spans="1:28" ht="12.75">
      <c r="A369" s="91" t="str">
        <f t="shared" si="5"/>
        <v xml:space="preserve"> </v>
      </c>
      <c r="B369" s="142"/>
      <c r="C369" s="143"/>
      <c r="D369" s="144"/>
      <c r="E369" s="149"/>
      <c r="F369" s="240"/>
      <c r="G369" s="148" t="str">
        <f>IF(OR(F369=0,F369="jiné")," ",IF(F369="13a","info o cenách CK",VLOOKUP(F369,'Pokyny k vyplnění'!B$14:D$22,3)))</f>
        <v xml:space="preserve"> </v>
      </c>
      <c r="H369" s="131"/>
      <c r="I369" s="241"/>
      <c r="J369" s="148" t="str">
        <f>IF(I369=0," ",VLOOKUP(I369,'Pokyny k vyplnění'!$B$23:$D$35,3))</f>
        <v xml:space="preserve"> </v>
      </c>
      <c r="K369" s="238"/>
      <c r="L369" s="206"/>
      <c r="M369" s="153"/>
      <c r="N369" s="207"/>
      <c r="O369" s="205"/>
      <c r="P369" s="132"/>
      <c r="Q369" s="132"/>
      <c r="R369" s="134"/>
      <c r="S369" s="135"/>
      <c r="T369" s="135"/>
      <c r="U369" s="133"/>
      <c r="V369" s="154"/>
      <c r="W369" s="136"/>
      <c r="X369" s="208"/>
      <c r="Y369" s="242"/>
      <c r="Z369" s="137"/>
      <c r="AA369" s="209"/>
      <c r="AB369" s="219"/>
    </row>
    <row r="370" spans="1:28" ht="12.75">
      <c r="A370" s="91" t="str">
        <f t="shared" si="5"/>
        <v xml:space="preserve"> </v>
      </c>
      <c r="B370" s="142"/>
      <c r="C370" s="143"/>
      <c r="D370" s="144"/>
      <c r="E370" s="149"/>
      <c r="F370" s="240"/>
      <c r="G370" s="148" t="str">
        <f>IF(OR(F370=0,F370="jiné")," ",IF(F370="13a","info o cenách CK",VLOOKUP(F370,'Pokyny k vyplnění'!B$14:D$22,3)))</f>
        <v xml:space="preserve"> </v>
      </c>
      <c r="H370" s="131"/>
      <c r="I370" s="241"/>
      <c r="J370" s="148" t="str">
        <f>IF(I370=0," ",VLOOKUP(I370,'Pokyny k vyplnění'!$B$23:$D$35,3))</f>
        <v xml:space="preserve"> </v>
      </c>
      <c r="K370" s="238"/>
      <c r="L370" s="206"/>
      <c r="M370" s="153"/>
      <c r="N370" s="207"/>
      <c r="O370" s="205"/>
      <c r="P370" s="132"/>
      <c r="Q370" s="132"/>
      <c r="R370" s="134"/>
      <c r="S370" s="135"/>
      <c r="T370" s="135"/>
      <c r="U370" s="133"/>
      <c r="V370" s="154"/>
      <c r="W370" s="136"/>
      <c r="X370" s="208"/>
      <c r="Y370" s="242"/>
      <c r="Z370" s="137"/>
      <c r="AA370" s="209"/>
      <c r="AB370" s="219"/>
    </row>
    <row r="371" spans="1:28" ht="12.75">
      <c r="A371" s="91" t="str">
        <f t="shared" si="5"/>
        <v xml:space="preserve"> </v>
      </c>
      <c r="B371" s="142"/>
      <c r="C371" s="143"/>
      <c r="D371" s="144"/>
      <c r="E371" s="149"/>
      <c r="F371" s="240"/>
      <c r="G371" s="148" t="str">
        <f>IF(OR(F371=0,F371="jiné")," ",IF(F371="13a","info o cenách CK",VLOOKUP(F371,'Pokyny k vyplnění'!B$14:D$22,3)))</f>
        <v xml:space="preserve"> </v>
      </c>
      <c r="H371" s="131"/>
      <c r="I371" s="241"/>
      <c r="J371" s="148" t="str">
        <f>IF(I371=0," ",VLOOKUP(I371,'Pokyny k vyplnění'!$B$23:$D$35,3))</f>
        <v xml:space="preserve"> </v>
      </c>
      <c r="K371" s="238"/>
      <c r="L371" s="206"/>
      <c r="M371" s="153"/>
      <c r="N371" s="207"/>
      <c r="O371" s="205"/>
      <c r="P371" s="132"/>
      <c r="Q371" s="132"/>
      <c r="R371" s="134"/>
      <c r="S371" s="135"/>
      <c r="T371" s="135"/>
      <c r="U371" s="133"/>
      <c r="V371" s="154"/>
      <c r="W371" s="136"/>
      <c r="X371" s="208"/>
      <c r="Y371" s="242"/>
      <c r="Z371" s="137"/>
      <c r="AA371" s="209"/>
      <c r="AB371" s="219"/>
    </row>
    <row r="372" spans="1:28" ht="12.75">
      <c r="A372" s="91" t="str">
        <f t="shared" si="5"/>
        <v xml:space="preserve"> </v>
      </c>
      <c r="B372" s="142"/>
      <c r="C372" s="143"/>
      <c r="D372" s="144"/>
      <c r="E372" s="149"/>
      <c r="F372" s="240"/>
      <c r="G372" s="148" t="str">
        <f>IF(OR(F372=0,F372="jiné")," ",IF(F372="13a","info o cenách CK",VLOOKUP(F372,'Pokyny k vyplnění'!B$14:D$22,3)))</f>
        <v xml:space="preserve"> </v>
      </c>
      <c r="H372" s="131"/>
      <c r="I372" s="241"/>
      <c r="J372" s="148" t="str">
        <f>IF(I372=0," ",VLOOKUP(I372,'Pokyny k vyplnění'!$B$23:$D$35,3))</f>
        <v xml:space="preserve"> </v>
      </c>
      <c r="K372" s="238"/>
      <c r="L372" s="206"/>
      <c r="M372" s="153"/>
      <c r="N372" s="207"/>
      <c r="O372" s="205"/>
      <c r="P372" s="132"/>
      <c r="Q372" s="132"/>
      <c r="R372" s="134"/>
      <c r="S372" s="135"/>
      <c r="T372" s="135"/>
      <c r="U372" s="133"/>
      <c r="V372" s="154"/>
      <c r="W372" s="136"/>
      <c r="X372" s="208"/>
      <c r="Y372" s="242"/>
      <c r="Z372" s="137"/>
      <c r="AA372" s="209"/>
      <c r="AB372" s="219"/>
    </row>
    <row r="373" spans="1:28" ht="12.75">
      <c r="A373" s="91" t="str">
        <f t="shared" si="5"/>
        <v xml:space="preserve"> </v>
      </c>
      <c r="B373" s="142"/>
      <c r="C373" s="143"/>
      <c r="D373" s="144"/>
      <c r="E373" s="149"/>
      <c r="F373" s="240"/>
      <c r="G373" s="148" t="str">
        <f>IF(OR(F373=0,F373="jiné")," ",IF(F373="13a","info o cenách CK",VLOOKUP(F373,'Pokyny k vyplnění'!B$14:D$22,3)))</f>
        <v xml:space="preserve"> </v>
      </c>
      <c r="H373" s="131"/>
      <c r="I373" s="241"/>
      <c r="J373" s="148" t="str">
        <f>IF(I373=0," ",VLOOKUP(I373,'Pokyny k vyplnění'!$B$23:$D$35,3))</f>
        <v xml:space="preserve"> </v>
      </c>
      <c r="K373" s="238"/>
      <c r="L373" s="206"/>
      <c r="M373" s="153"/>
      <c r="N373" s="207"/>
      <c r="O373" s="205"/>
      <c r="P373" s="132"/>
      <c r="Q373" s="132"/>
      <c r="R373" s="134"/>
      <c r="S373" s="135"/>
      <c r="T373" s="135"/>
      <c r="U373" s="133"/>
      <c r="V373" s="154"/>
      <c r="W373" s="136"/>
      <c r="X373" s="208"/>
      <c r="Y373" s="242"/>
      <c r="Z373" s="137"/>
      <c r="AA373" s="209"/>
      <c r="AB373" s="219"/>
    </row>
    <row r="374" spans="1:28" ht="12.75">
      <c r="A374" s="91" t="str">
        <f t="shared" si="5"/>
        <v xml:space="preserve"> </v>
      </c>
      <c r="B374" s="142"/>
      <c r="C374" s="143"/>
      <c r="D374" s="144"/>
      <c r="E374" s="149"/>
      <c r="F374" s="240"/>
      <c r="G374" s="148" t="str">
        <f>IF(OR(F374=0,F374="jiné")," ",IF(F374="13a","info o cenách CK",VLOOKUP(F374,'Pokyny k vyplnění'!B$14:D$22,3)))</f>
        <v xml:space="preserve"> </v>
      </c>
      <c r="H374" s="131"/>
      <c r="I374" s="241"/>
      <c r="J374" s="148" t="str">
        <f>IF(I374=0," ",VLOOKUP(I374,'Pokyny k vyplnění'!$B$23:$D$35,3))</f>
        <v xml:space="preserve"> </v>
      </c>
      <c r="K374" s="238"/>
      <c r="L374" s="206"/>
      <c r="M374" s="153"/>
      <c r="N374" s="207"/>
      <c r="O374" s="205"/>
      <c r="P374" s="132"/>
      <c r="Q374" s="132"/>
      <c r="R374" s="134"/>
      <c r="S374" s="135"/>
      <c r="T374" s="135"/>
      <c r="U374" s="133"/>
      <c r="V374" s="154"/>
      <c r="W374" s="136"/>
      <c r="X374" s="208"/>
      <c r="Y374" s="242"/>
      <c r="Z374" s="137"/>
      <c r="AA374" s="209"/>
      <c r="AB374" s="219"/>
    </row>
    <row r="375" spans="1:28" ht="12.75">
      <c r="A375" s="91" t="str">
        <f t="shared" si="5"/>
        <v xml:space="preserve"> </v>
      </c>
      <c r="B375" s="142"/>
      <c r="C375" s="143"/>
      <c r="D375" s="144"/>
      <c r="E375" s="149"/>
      <c r="F375" s="240"/>
      <c r="G375" s="148" t="str">
        <f>IF(OR(F375=0,F375="jiné")," ",IF(F375="13a","info o cenách CK",VLOOKUP(F375,'Pokyny k vyplnění'!B$14:D$22,3)))</f>
        <v xml:space="preserve"> </v>
      </c>
      <c r="H375" s="131"/>
      <c r="I375" s="241"/>
      <c r="J375" s="148" t="str">
        <f>IF(I375=0," ",VLOOKUP(I375,'Pokyny k vyplnění'!$B$23:$D$35,3))</f>
        <v xml:space="preserve"> </v>
      </c>
      <c r="K375" s="238"/>
      <c r="L375" s="206"/>
      <c r="M375" s="153"/>
      <c r="N375" s="207"/>
      <c r="O375" s="205"/>
      <c r="P375" s="132"/>
      <c r="Q375" s="132"/>
      <c r="R375" s="134"/>
      <c r="S375" s="135"/>
      <c r="T375" s="135"/>
      <c r="U375" s="133"/>
      <c r="V375" s="154"/>
      <c r="W375" s="136"/>
      <c r="X375" s="208"/>
      <c r="Y375" s="242"/>
      <c r="Z375" s="137"/>
      <c r="AA375" s="209"/>
      <c r="AB375" s="219"/>
    </row>
    <row r="376" spans="1:28" ht="12.75">
      <c r="A376" s="91" t="str">
        <f t="shared" si="5"/>
        <v xml:space="preserve"> </v>
      </c>
      <c r="B376" s="142"/>
      <c r="C376" s="143"/>
      <c r="D376" s="144"/>
      <c r="E376" s="149"/>
      <c r="F376" s="240"/>
      <c r="G376" s="148" t="str">
        <f>IF(OR(F376=0,F376="jiné")," ",IF(F376="13a","info o cenách CK",VLOOKUP(F376,'Pokyny k vyplnění'!B$14:D$22,3)))</f>
        <v xml:space="preserve"> </v>
      </c>
      <c r="H376" s="131"/>
      <c r="I376" s="241"/>
      <c r="J376" s="148" t="str">
        <f>IF(I376=0," ",VLOOKUP(I376,'Pokyny k vyplnění'!$B$23:$D$35,3))</f>
        <v xml:space="preserve"> </v>
      </c>
      <c r="K376" s="238"/>
      <c r="L376" s="206"/>
      <c r="M376" s="153"/>
      <c r="N376" s="207"/>
      <c r="O376" s="205"/>
      <c r="P376" s="132"/>
      <c r="Q376" s="132"/>
      <c r="R376" s="134"/>
      <c r="S376" s="135"/>
      <c r="T376" s="135"/>
      <c r="U376" s="133"/>
      <c r="V376" s="154"/>
      <c r="W376" s="136"/>
      <c r="X376" s="208"/>
      <c r="Y376" s="242"/>
      <c r="Z376" s="137"/>
      <c r="AA376" s="209"/>
      <c r="AB376" s="219"/>
    </row>
    <row r="377" spans="1:28" ht="12.75">
      <c r="A377" s="91" t="str">
        <f t="shared" si="5"/>
        <v xml:space="preserve"> </v>
      </c>
      <c r="B377" s="142"/>
      <c r="C377" s="143"/>
      <c r="D377" s="144"/>
      <c r="E377" s="149"/>
      <c r="F377" s="240"/>
      <c r="G377" s="148" t="str">
        <f>IF(OR(F377=0,F377="jiné")," ",IF(F377="13a","info o cenách CK",VLOOKUP(F377,'Pokyny k vyplnění'!B$14:D$22,3)))</f>
        <v xml:space="preserve"> </v>
      </c>
      <c r="H377" s="131"/>
      <c r="I377" s="241"/>
      <c r="J377" s="148" t="str">
        <f>IF(I377=0," ",VLOOKUP(I377,'Pokyny k vyplnění'!$B$23:$D$35,3))</f>
        <v xml:space="preserve"> </v>
      </c>
      <c r="K377" s="238"/>
      <c r="L377" s="206"/>
      <c r="M377" s="153"/>
      <c r="N377" s="207"/>
      <c r="O377" s="205"/>
      <c r="P377" s="132"/>
      <c r="Q377" s="132"/>
      <c r="R377" s="134"/>
      <c r="S377" s="135"/>
      <c r="T377" s="135"/>
      <c r="U377" s="133"/>
      <c r="V377" s="154"/>
      <c r="W377" s="136"/>
      <c r="X377" s="208"/>
      <c r="Y377" s="242"/>
      <c r="Z377" s="137"/>
      <c r="AA377" s="209"/>
      <c r="AB377" s="219"/>
    </row>
    <row r="378" spans="1:28" ht="12.75">
      <c r="A378" s="91" t="str">
        <f t="shared" si="5"/>
        <v xml:space="preserve"> </v>
      </c>
      <c r="B378" s="142"/>
      <c r="C378" s="143"/>
      <c r="D378" s="144"/>
      <c r="E378" s="149"/>
      <c r="F378" s="240"/>
      <c r="G378" s="148" t="str">
        <f>IF(OR(F378=0,F378="jiné")," ",IF(F378="13a","info o cenách CK",VLOOKUP(F378,'Pokyny k vyplnění'!B$14:D$22,3)))</f>
        <v xml:space="preserve"> </v>
      </c>
      <c r="H378" s="131"/>
      <c r="I378" s="241"/>
      <c r="J378" s="148" t="str">
        <f>IF(I378=0," ",VLOOKUP(I378,'Pokyny k vyplnění'!$B$23:$D$35,3))</f>
        <v xml:space="preserve"> </v>
      </c>
      <c r="K378" s="238"/>
      <c r="L378" s="206"/>
      <c r="M378" s="153"/>
      <c r="N378" s="207"/>
      <c r="O378" s="205"/>
      <c r="P378" s="132"/>
      <c r="Q378" s="132"/>
      <c r="R378" s="134"/>
      <c r="S378" s="135"/>
      <c r="T378" s="135"/>
      <c r="U378" s="133"/>
      <c r="V378" s="154"/>
      <c r="W378" s="136"/>
      <c r="X378" s="208"/>
      <c r="Y378" s="242"/>
      <c r="Z378" s="137"/>
      <c r="AA378" s="209"/>
      <c r="AB378" s="219"/>
    </row>
    <row r="379" spans="1:28" ht="12.75">
      <c r="A379" s="91" t="str">
        <f t="shared" si="5"/>
        <v xml:space="preserve"> </v>
      </c>
      <c r="B379" s="142"/>
      <c r="C379" s="143"/>
      <c r="D379" s="144"/>
      <c r="E379" s="149"/>
      <c r="F379" s="240"/>
      <c r="G379" s="148" t="str">
        <f>IF(OR(F379=0,F379="jiné")," ",IF(F379="13a","info o cenách CK",VLOOKUP(F379,'Pokyny k vyplnění'!B$14:D$22,3)))</f>
        <v xml:space="preserve"> </v>
      </c>
      <c r="H379" s="131"/>
      <c r="I379" s="241"/>
      <c r="J379" s="148" t="str">
        <f>IF(I379=0," ",VLOOKUP(I379,'Pokyny k vyplnění'!$B$23:$D$35,3))</f>
        <v xml:space="preserve"> </v>
      </c>
      <c r="K379" s="238"/>
      <c r="L379" s="206"/>
      <c r="M379" s="153"/>
      <c r="N379" s="207"/>
      <c r="O379" s="205"/>
      <c r="P379" s="132"/>
      <c r="Q379" s="132"/>
      <c r="R379" s="134"/>
      <c r="S379" s="135"/>
      <c r="T379" s="135"/>
      <c r="U379" s="133"/>
      <c r="V379" s="154"/>
      <c r="W379" s="136"/>
      <c r="X379" s="208"/>
      <c r="Y379" s="242"/>
      <c r="Z379" s="137"/>
      <c r="AA379" s="209"/>
      <c r="AB379" s="219"/>
    </row>
    <row r="380" spans="1:28" ht="12.75">
      <c r="A380" s="91" t="str">
        <f t="shared" si="5"/>
        <v xml:space="preserve"> </v>
      </c>
      <c r="B380" s="142"/>
      <c r="C380" s="143"/>
      <c r="D380" s="144"/>
      <c r="E380" s="149"/>
      <c r="F380" s="240"/>
      <c r="G380" s="148" t="str">
        <f>IF(OR(F380=0,F380="jiné")," ",IF(F380="13a","info o cenách CK",VLOOKUP(F380,'Pokyny k vyplnění'!B$14:D$22,3)))</f>
        <v xml:space="preserve"> </v>
      </c>
      <c r="H380" s="131"/>
      <c r="I380" s="241"/>
      <c r="J380" s="148" t="str">
        <f>IF(I380=0," ",VLOOKUP(I380,'Pokyny k vyplnění'!$B$23:$D$35,3))</f>
        <v xml:space="preserve"> </v>
      </c>
      <c r="K380" s="238"/>
      <c r="L380" s="206"/>
      <c r="M380" s="153"/>
      <c r="N380" s="207"/>
      <c r="O380" s="205"/>
      <c r="P380" s="132"/>
      <c r="Q380" s="132"/>
      <c r="R380" s="134"/>
      <c r="S380" s="135"/>
      <c r="T380" s="135"/>
      <c r="U380" s="133"/>
      <c r="V380" s="154"/>
      <c r="W380" s="136"/>
      <c r="X380" s="208"/>
      <c r="Y380" s="242"/>
      <c r="Z380" s="137"/>
      <c r="AA380" s="209"/>
      <c r="AB380" s="219"/>
    </row>
    <row r="381" spans="1:28" ht="12.75">
      <c r="A381" s="91" t="str">
        <f t="shared" si="5"/>
        <v xml:space="preserve"> </v>
      </c>
      <c r="B381" s="142"/>
      <c r="C381" s="143"/>
      <c r="D381" s="144"/>
      <c r="E381" s="149"/>
      <c r="F381" s="240"/>
      <c r="G381" s="148" t="str">
        <f>IF(OR(F381=0,F381="jiné")," ",IF(F381="13a","info o cenách CK",VLOOKUP(F381,'Pokyny k vyplnění'!B$14:D$22,3)))</f>
        <v xml:space="preserve"> </v>
      </c>
      <c r="H381" s="131"/>
      <c r="I381" s="241"/>
      <c r="J381" s="148" t="str">
        <f>IF(I381=0," ",VLOOKUP(I381,'Pokyny k vyplnění'!$B$23:$D$35,3))</f>
        <v xml:space="preserve"> </v>
      </c>
      <c r="K381" s="238"/>
      <c r="L381" s="206"/>
      <c r="M381" s="153"/>
      <c r="N381" s="207"/>
      <c r="O381" s="205"/>
      <c r="P381" s="132"/>
      <c r="Q381" s="132"/>
      <c r="R381" s="134"/>
      <c r="S381" s="135"/>
      <c r="T381" s="135"/>
      <c r="U381" s="133"/>
      <c r="V381" s="154"/>
      <c r="W381" s="136"/>
      <c r="X381" s="208"/>
      <c r="Y381" s="242"/>
      <c r="Z381" s="137"/>
      <c r="AA381" s="209"/>
      <c r="AB381" s="219"/>
    </row>
    <row r="382" spans="1:28" ht="12.75">
      <c r="A382" s="91" t="str">
        <f t="shared" si="5"/>
        <v xml:space="preserve"> </v>
      </c>
      <c r="B382" s="142"/>
      <c r="C382" s="143"/>
      <c r="D382" s="144"/>
      <c r="E382" s="149"/>
      <c r="F382" s="240"/>
      <c r="G382" s="148" t="str">
        <f>IF(OR(F382=0,F382="jiné")," ",IF(F382="13a","info o cenách CK",VLOOKUP(F382,'Pokyny k vyplnění'!B$14:D$22,3)))</f>
        <v xml:space="preserve"> </v>
      </c>
      <c r="H382" s="131"/>
      <c r="I382" s="241"/>
      <c r="J382" s="148" t="str">
        <f>IF(I382=0," ",VLOOKUP(I382,'Pokyny k vyplnění'!$B$23:$D$35,3))</f>
        <v xml:space="preserve"> </v>
      </c>
      <c r="K382" s="238"/>
      <c r="L382" s="206"/>
      <c r="M382" s="153"/>
      <c r="N382" s="207"/>
      <c r="O382" s="205"/>
      <c r="P382" s="132"/>
      <c r="Q382" s="132"/>
      <c r="R382" s="134"/>
      <c r="S382" s="135"/>
      <c r="T382" s="135"/>
      <c r="U382" s="133"/>
      <c r="V382" s="154"/>
      <c r="W382" s="136"/>
      <c r="X382" s="208"/>
      <c r="Y382" s="242"/>
      <c r="Z382" s="137"/>
      <c r="AA382" s="209"/>
      <c r="AB382" s="219"/>
    </row>
    <row r="383" spans="1:28" ht="12.75">
      <c r="A383" s="91" t="str">
        <f t="shared" si="5"/>
        <v xml:space="preserve"> </v>
      </c>
      <c r="B383" s="142"/>
      <c r="C383" s="143"/>
      <c r="D383" s="144"/>
      <c r="E383" s="149"/>
      <c r="F383" s="240"/>
      <c r="G383" s="148" t="str">
        <f>IF(OR(F383=0,F383="jiné")," ",IF(F383="13a","info o cenách CK",VLOOKUP(F383,'Pokyny k vyplnění'!B$14:D$22,3)))</f>
        <v xml:space="preserve"> </v>
      </c>
      <c r="H383" s="131"/>
      <c r="I383" s="241"/>
      <c r="J383" s="148" t="str">
        <f>IF(I383=0," ",VLOOKUP(I383,'Pokyny k vyplnění'!$B$23:$D$35,3))</f>
        <v xml:space="preserve"> </v>
      </c>
      <c r="K383" s="238"/>
      <c r="L383" s="206"/>
      <c r="M383" s="153"/>
      <c r="N383" s="207"/>
      <c r="O383" s="205"/>
      <c r="P383" s="132"/>
      <c r="Q383" s="132"/>
      <c r="R383" s="134"/>
      <c r="S383" s="135"/>
      <c r="T383" s="135"/>
      <c r="U383" s="133"/>
      <c r="V383" s="154"/>
      <c r="W383" s="136"/>
      <c r="X383" s="208"/>
      <c r="Y383" s="242"/>
      <c r="Z383" s="137"/>
      <c r="AA383" s="209"/>
      <c r="AB383" s="219"/>
    </row>
    <row r="384" spans="1:28" ht="12.75">
      <c r="A384" s="91" t="str">
        <f t="shared" si="5"/>
        <v xml:space="preserve"> </v>
      </c>
      <c r="B384" s="142"/>
      <c r="C384" s="143"/>
      <c r="D384" s="144"/>
      <c r="E384" s="149"/>
      <c r="F384" s="240"/>
      <c r="G384" s="148" t="str">
        <f>IF(OR(F384=0,F384="jiné")," ",IF(F384="13a","info o cenách CK",VLOOKUP(F384,'Pokyny k vyplnění'!B$14:D$22,3)))</f>
        <v xml:space="preserve"> </v>
      </c>
      <c r="H384" s="131"/>
      <c r="I384" s="241"/>
      <c r="J384" s="148" t="str">
        <f>IF(I384=0," ",VLOOKUP(I384,'Pokyny k vyplnění'!$B$23:$D$35,3))</f>
        <v xml:space="preserve"> </v>
      </c>
      <c r="K384" s="238"/>
      <c r="L384" s="206"/>
      <c r="M384" s="153"/>
      <c r="N384" s="207"/>
      <c r="O384" s="205"/>
      <c r="P384" s="132"/>
      <c r="Q384" s="132"/>
      <c r="R384" s="134"/>
      <c r="S384" s="135"/>
      <c r="T384" s="135"/>
      <c r="U384" s="133"/>
      <c r="V384" s="154"/>
      <c r="W384" s="136"/>
      <c r="X384" s="208"/>
      <c r="Y384" s="242"/>
      <c r="Z384" s="137"/>
      <c r="AA384" s="209"/>
      <c r="AB384" s="219"/>
    </row>
    <row r="385" spans="1:28" ht="12.75">
      <c r="A385" s="91" t="str">
        <f t="shared" si="5"/>
        <v xml:space="preserve"> </v>
      </c>
      <c r="B385" s="142"/>
      <c r="C385" s="143"/>
      <c r="D385" s="144"/>
      <c r="E385" s="149"/>
      <c r="F385" s="240"/>
      <c r="G385" s="148" t="str">
        <f>IF(OR(F385=0,F385="jiné")," ",IF(F385="13a","info o cenách CK",VLOOKUP(F385,'Pokyny k vyplnění'!B$14:D$22,3)))</f>
        <v xml:space="preserve"> </v>
      </c>
      <c r="H385" s="131"/>
      <c r="I385" s="241"/>
      <c r="J385" s="148" t="str">
        <f>IF(I385=0," ",VLOOKUP(I385,'Pokyny k vyplnění'!$B$23:$D$35,3))</f>
        <v xml:space="preserve"> </v>
      </c>
      <c r="K385" s="238"/>
      <c r="L385" s="206"/>
      <c r="M385" s="153"/>
      <c r="N385" s="207"/>
      <c r="O385" s="205"/>
      <c r="P385" s="132"/>
      <c r="Q385" s="132"/>
      <c r="R385" s="134"/>
      <c r="S385" s="135"/>
      <c r="T385" s="135"/>
      <c r="U385" s="133"/>
      <c r="V385" s="154"/>
      <c r="W385" s="136"/>
      <c r="X385" s="208"/>
      <c r="Y385" s="242"/>
      <c r="Z385" s="137"/>
      <c r="AA385" s="209"/>
      <c r="AB385" s="219"/>
    </row>
    <row r="386" spans="1:28" ht="12.75">
      <c r="A386" s="91" t="str">
        <f t="shared" si="5"/>
        <v xml:space="preserve"> </v>
      </c>
      <c r="B386" s="142"/>
      <c r="C386" s="143"/>
      <c r="D386" s="144"/>
      <c r="E386" s="149"/>
      <c r="F386" s="240"/>
      <c r="G386" s="148" t="str">
        <f>IF(OR(F386=0,F386="jiné")," ",IF(F386="13a","info o cenách CK",VLOOKUP(F386,'Pokyny k vyplnění'!B$14:D$22,3)))</f>
        <v xml:space="preserve"> </v>
      </c>
      <c r="H386" s="131"/>
      <c r="I386" s="241"/>
      <c r="J386" s="148" t="str">
        <f>IF(I386=0," ",VLOOKUP(I386,'Pokyny k vyplnění'!$B$23:$D$35,3))</f>
        <v xml:space="preserve"> </v>
      </c>
      <c r="K386" s="238"/>
      <c r="L386" s="206"/>
      <c r="M386" s="153"/>
      <c r="N386" s="207"/>
      <c r="O386" s="205"/>
      <c r="P386" s="132"/>
      <c r="Q386" s="132"/>
      <c r="R386" s="134"/>
      <c r="S386" s="135"/>
      <c r="T386" s="135"/>
      <c r="U386" s="133"/>
      <c r="V386" s="154"/>
      <c r="W386" s="136"/>
      <c r="X386" s="208"/>
      <c r="Y386" s="242"/>
      <c r="Z386" s="137"/>
      <c r="AA386" s="209"/>
      <c r="AB386" s="219"/>
    </row>
    <row r="387" spans="1:28" ht="12.75">
      <c r="A387" s="91" t="str">
        <f t="shared" si="5"/>
        <v xml:space="preserve"> </v>
      </c>
      <c r="B387" s="142"/>
      <c r="C387" s="143"/>
      <c r="D387" s="144"/>
      <c r="E387" s="149"/>
      <c r="F387" s="240"/>
      <c r="G387" s="148" t="str">
        <f>IF(OR(F387=0,F387="jiné")," ",IF(F387="13a","info o cenách CK",VLOOKUP(F387,'Pokyny k vyplnění'!B$14:D$22,3)))</f>
        <v xml:space="preserve"> </v>
      </c>
      <c r="H387" s="131"/>
      <c r="I387" s="241"/>
      <c r="J387" s="148" t="str">
        <f>IF(I387=0," ",VLOOKUP(I387,'Pokyny k vyplnění'!$B$23:$D$35,3))</f>
        <v xml:space="preserve"> </v>
      </c>
      <c r="K387" s="238"/>
      <c r="L387" s="206"/>
      <c r="M387" s="153"/>
      <c r="N387" s="207"/>
      <c r="O387" s="205"/>
      <c r="P387" s="132"/>
      <c r="Q387" s="132"/>
      <c r="R387" s="134"/>
      <c r="S387" s="135"/>
      <c r="T387" s="135"/>
      <c r="U387" s="133"/>
      <c r="V387" s="154"/>
      <c r="W387" s="136"/>
      <c r="X387" s="208"/>
      <c r="Y387" s="242"/>
      <c r="Z387" s="137"/>
      <c r="AA387" s="209"/>
      <c r="AB387" s="219"/>
    </row>
    <row r="388" spans="1:28" ht="12.75">
      <c r="A388" s="91" t="str">
        <f t="shared" si="5"/>
        <v xml:space="preserve"> </v>
      </c>
      <c r="B388" s="142"/>
      <c r="C388" s="143"/>
      <c r="D388" s="144"/>
      <c r="E388" s="149"/>
      <c r="F388" s="240"/>
      <c r="G388" s="148" t="str">
        <f>IF(OR(F388=0,F388="jiné")," ",IF(F388="13a","info o cenách CK",VLOOKUP(F388,'Pokyny k vyplnění'!B$14:D$22,3)))</f>
        <v xml:space="preserve"> </v>
      </c>
      <c r="H388" s="131"/>
      <c r="I388" s="241"/>
      <c r="J388" s="148" t="str">
        <f>IF(I388=0," ",VLOOKUP(I388,'Pokyny k vyplnění'!$B$23:$D$35,3))</f>
        <v xml:space="preserve"> </v>
      </c>
      <c r="K388" s="238"/>
      <c r="L388" s="206"/>
      <c r="M388" s="153"/>
      <c r="N388" s="207"/>
      <c r="O388" s="205"/>
      <c r="P388" s="132"/>
      <c r="Q388" s="132"/>
      <c r="R388" s="134"/>
      <c r="S388" s="135"/>
      <c r="T388" s="135"/>
      <c r="U388" s="133"/>
      <c r="V388" s="154"/>
      <c r="W388" s="136"/>
      <c r="X388" s="208"/>
      <c r="Y388" s="242"/>
      <c r="Z388" s="137"/>
      <c r="AA388" s="209"/>
      <c r="AB388" s="219"/>
    </row>
    <row r="389" spans="1:28" ht="12.75">
      <c r="A389" s="91" t="str">
        <f t="shared" si="5"/>
        <v xml:space="preserve"> </v>
      </c>
      <c r="B389" s="142"/>
      <c r="C389" s="143"/>
      <c r="D389" s="144"/>
      <c r="E389" s="149"/>
      <c r="F389" s="240"/>
      <c r="G389" s="148" t="str">
        <f>IF(OR(F389=0,F389="jiné")," ",IF(F389="13a","info o cenách CK",VLOOKUP(F389,'Pokyny k vyplnění'!B$14:D$22,3)))</f>
        <v xml:space="preserve"> </v>
      </c>
      <c r="H389" s="131"/>
      <c r="I389" s="241"/>
      <c r="J389" s="148" t="str">
        <f>IF(I389=0," ",VLOOKUP(I389,'Pokyny k vyplnění'!$B$23:$D$35,3))</f>
        <v xml:space="preserve"> </v>
      </c>
      <c r="K389" s="238"/>
      <c r="L389" s="206"/>
      <c r="M389" s="153"/>
      <c r="N389" s="207"/>
      <c r="O389" s="205"/>
      <c r="P389" s="132"/>
      <c r="Q389" s="132"/>
      <c r="R389" s="134"/>
      <c r="S389" s="135"/>
      <c r="T389" s="135"/>
      <c r="U389" s="133"/>
      <c r="V389" s="154"/>
      <c r="W389" s="136"/>
      <c r="X389" s="208"/>
      <c r="Y389" s="242"/>
      <c r="Z389" s="137"/>
      <c r="AA389" s="209"/>
      <c r="AB389" s="219"/>
    </row>
    <row r="390" spans="1:28" ht="12.75">
      <c r="A390" s="91" t="str">
        <f t="shared" si="5"/>
        <v xml:space="preserve"> </v>
      </c>
      <c r="B390" s="142"/>
      <c r="C390" s="143"/>
      <c r="D390" s="144"/>
      <c r="E390" s="149"/>
      <c r="F390" s="240"/>
      <c r="G390" s="148" t="str">
        <f>IF(OR(F390=0,F390="jiné")," ",IF(F390="13a","info o cenách CK",VLOOKUP(F390,'Pokyny k vyplnění'!B$14:D$22,3)))</f>
        <v xml:space="preserve"> </v>
      </c>
      <c r="H390" s="131"/>
      <c r="I390" s="241"/>
      <c r="J390" s="148" t="str">
        <f>IF(I390=0," ",VLOOKUP(I390,'Pokyny k vyplnění'!$B$23:$D$35,3))</f>
        <v xml:space="preserve"> </v>
      </c>
      <c r="K390" s="238"/>
      <c r="L390" s="206"/>
      <c r="M390" s="153"/>
      <c r="N390" s="207"/>
      <c r="O390" s="205"/>
      <c r="P390" s="132"/>
      <c r="Q390" s="132"/>
      <c r="R390" s="134"/>
      <c r="S390" s="135"/>
      <c r="T390" s="135"/>
      <c r="U390" s="133"/>
      <c r="V390" s="154"/>
      <c r="W390" s="136"/>
      <c r="X390" s="208"/>
      <c r="Y390" s="242"/>
      <c r="Z390" s="137"/>
      <c r="AA390" s="209"/>
      <c r="AB390" s="219"/>
    </row>
    <row r="391" spans="1:28" ht="12.75">
      <c r="A391" s="91" t="str">
        <f t="shared" si="5"/>
        <v xml:space="preserve"> </v>
      </c>
      <c r="B391" s="142"/>
      <c r="C391" s="143"/>
      <c r="D391" s="144"/>
      <c r="E391" s="149"/>
      <c r="F391" s="240"/>
      <c r="G391" s="148" t="str">
        <f>IF(OR(F391=0,F391="jiné")," ",IF(F391="13a","info o cenách CK",VLOOKUP(F391,'Pokyny k vyplnění'!B$14:D$22,3)))</f>
        <v xml:space="preserve"> </v>
      </c>
      <c r="H391" s="131"/>
      <c r="I391" s="241"/>
      <c r="J391" s="148" t="str">
        <f>IF(I391=0," ",VLOOKUP(I391,'Pokyny k vyplnění'!$B$23:$D$35,3))</f>
        <v xml:space="preserve"> </v>
      </c>
      <c r="K391" s="238"/>
      <c r="L391" s="206"/>
      <c r="M391" s="153"/>
      <c r="N391" s="207"/>
      <c r="O391" s="205"/>
      <c r="P391" s="132"/>
      <c r="Q391" s="132"/>
      <c r="R391" s="134"/>
      <c r="S391" s="135"/>
      <c r="T391" s="135"/>
      <c r="U391" s="133"/>
      <c r="V391" s="154"/>
      <c r="W391" s="136"/>
      <c r="X391" s="208"/>
      <c r="Y391" s="242"/>
      <c r="Z391" s="137"/>
      <c r="AA391" s="209"/>
      <c r="AB391" s="219"/>
    </row>
    <row r="392" spans="1:28" ht="12.75">
      <c r="A392" s="91" t="str">
        <f t="shared" si="5"/>
        <v xml:space="preserve"> </v>
      </c>
      <c r="B392" s="142"/>
      <c r="C392" s="143"/>
      <c r="D392" s="144"/>
      <c r="E392" s="149"/>
      <c r="F392" s="240"/>
      <c r="G392" s="148" t="str">
        <f>IF(OR(F392=0,F392="jiné")," ",IF(F392="13a","info o cenách CK",VLOOKUP(F392,'Pokyny k vyplnění'!B$14:D$22,3)))</f>
        <v xml:space="preserve"> </v>
      </c>
      <c r="H392" s="131"/>
      <c r="I392" s="241"/>
      <c r="J392" s="148" t="str">
        <f>IF(I392=0," ",VLOOKUP(I392,'Pokyny k vyplnění'!$B$23:$D$35,3))</f>
        <v xml:space="preserve"> </v>
      </c>
      <c r="K392" s="238"/>
      <c r="L392" s="206"/>
      <c r="M392" s="153"/>
      <c r="N392" s="207"/>
      <c r="O392" s="205"/>
      <c r="P392" s="132"/>
      <c r="Q392" s="132"/>
      <c r="R392" s="134"/>
      <c r="S392" s="135"/>
      <c r="T392" s="135"/>
      <c r="U392" s="133"/>
      <c r="V392" s="154"/>
      <c r="W392" s="136"/>
      <c r="X392" s="208"/>
      <c r="Y392" s="242"/>
      <c r="Z392" s="137"/>
      <c r="AA392" s="209"/>
      <c r="AB392" s="219"/>
    </row>
    <row r="393" spans="1:28" ht="12.75">
      <c r="A393" s="91" t="str">
        <f t="shared" si="5"/>
        <v xml:space="preserve"> </v>
      </c>
      <c r="B393" s="142"/>
      <c r="C393" s="143"/>
      <c r="D393" s="144"/>
      <c r="E393" s="149"/>
      <c r="F393" s="240"/>
      <c r="G393" s="148" t="str">
        <f>IF(OR(F393=0,F393="jiné")," ",IF(F393="13a","info o cenách CK",VLOOKUP(F393,'Pokyny k vyplnění'!B$14:D$22,3)))</f>
        <v xml:space="preserve"> </v>
      </c>
      <c r="H393" s="131"/>
      <c r="I393" s="241"/>
      <c r="J393" s="148" t="str">
        <f>IF(I393=0," ",VLOOKUP(I393,'Pokyny k vyplnění'!$B$23:$D$35,3))</f>
        <v xml:space="preserve"> </v>
      </c>
      <c r="K393" s="238"/>
      <c r="L393" s="206"/>
      <c r="M393" s="153"/>
      <c r="N393" s="207"/>
      <c r="O393" s="205"/>
      <c r="P393" s="132"/>
      <c r="Q393" s="132"/>
      <c r="R393" s="134"/>
      <c r="S393" s="135"/>
      <c r="T393" s="135"/>
      <c r="U393" s="133"/>
      <c r="V393" s="154"/>
      <c r="W393" s="136"/>
      <c r="X393" s="208"/>
      <c r="Y393" s="242"/>
      <c r="Z393" s="137"/>
      <c r="AA393" s="209"/>
      <c r="AB393" s="219"/>
    </row>
    <row r="394" spans="1:28" ht="12.75">
      <c r="A394" s="91" t="str">
        <f t="shared" si="5"/>
        <v xml:space="preserve"> </v>
      </c>
      <c r="B394" s="142"/>
      <c r="C394" s="143"/>
      <c r="D394" s="144"/>
      <c r="E394" s="149"/>
      <c r="F394" s="240"/>
      <c r="G394" s="148" t="str">
        <f>IF(OR(F394=0,F394="jiné")," ",IF(F394="13a","info o cenách CK",VLOOKUP(F394,'Pokyny k vyplnění'!B$14:D$22,3)))</f>
        <v xml:space="preserve"> </v>
      </c>
      <c r="H394" s="131"/>
      <c r="I394" s="241"/>
      <c r="J394" s="148" t="str">
        <f>IF(I394=0," ",VLOOKUP(I394,'Pokyny k vyplnění'!$B$23:$D$35,3))</f>
        <v xml:space="preserve"> </v>
      </c>
      <c r="K394" s="238"/>
      <c r="L394" s="206"/>
      <c r="M394" s="153"/>
      <c r="N394" s="207"/>
      <c r="O394" s="205"/>
      <c r="P394" s="132"/>
      <c r="Q394" s="132"/>
      <c r="R394" s="134"/>
      <c r="S394" s="135"/>
      <c r="T394" s="135"/>
      <c r="U394" s="133"/>
      <c r="V394" s="154"/>
      <c r="W394" s="136"/>
      <c r="X394" s="208"/>
      <c r="Y394" s="242"/>
      <c r="Z394" s="137"/>
      <c r="AA394" s="209"/>
      <c r="AB394" s="219"/>
    </row>
    <row r="395" spans="1:28" ht="12.75">
      <c r="A395" s="91" t="str">
        <f t="shared" si="6" ref="A395:A458">IF(B395=0," ",ROW(B395)-9)</f>
        <v xml:space="preserve"> </v>
      </c>
      <c r="B395" s="142"/>
      <c r="C395" s="143"/>
      <c r="D395" s="144"/>
      <c r="E395" s="149"/>
      <c r="F395" s="240"/>
      <c r="G395" s="148" t="str">
        <f>IF(OR(F395=0,F395="jiné")," ",IF(F395="13a","info o cenách CK",VLOOKUP(F395,'Pokyny k vyplnění'!B$14:D$22,3)))</f>
        <v xml:space="preserve"> </v>
      </c>
      <c r="H395" s="131"/>
      <c r="I395" s="241"/>
      <c r="J395" s="148" t="str">
        <f>IF(I395=0," ",VLOOKUP(I395,'Pokyny k vyplnění'!$B$23:$D$35,3))</f>
        <v xml:space="preserve"> </v>
      </c>
      <c r="K395" s="238"/>
      <c r="L395" s="206"/>
      <c r="M395" s="153"/>
      <c r="N395" s="207"/>
      <c r="O395" s="205"/>
      <c r="P395" s="132"/>
      <c r="Q395" s="132"/>
      <c r="R395" s="134"/>
      <c r="S395" s="135"/>
      <c r="T395" s="135"/>
      <c r="U395" s="133"/>
      <c r="V395" s="154"/>
      <c r="W395" s="136"/>
      <c r="X395" s="208"/>
      <c r="Y395" s="242"/>
      <c r="Z395" s="137"/>
      <c r="AA395" s="209"/>
      <c r="AB395" s="219"/>
    </row>
    <row r="396" spans="1:28" ht="12.75">
      <c r="A396" s="91" t="str">
        <f t="shared" si="6"/>
        <v xml:space="preserve"> </v>
      </c>
      <c r="B396" s="142"/>
      <c r="C396" s="143"/>
      <c r="D396" s="144"/>
      <c r="E396" s="149"/>
      <c r="F396" s="240"/>
      <c r="G396" s="148" t="str">
        <f>IF(OR(F396=0,F396="jiné")," ",IF(F396="13a","info o cenách CK",VLOOKUP(F396,'Pokyny k vyplnění'!B$14:D$22,3)))</f>
        <v xml:space="preserve"> </v>
      </c>
      <c r="H396" s="131"/>
      <c r="I396" s="241"/>
      <c r="J396" s="148" t="str">
        <f>IF(I396=0," ",VLOOKUP(I396,'Pokyny k vyplnění'!$B$23:$D$35,3))</f>
        <v xml:space="preserve"> </v>
      </c>
      <c r="K396" s="238"/>
      <c r="L396" s="206"/>
      <c r="M396" s="153"/>
      <c r="N396" s="207"/>
      <c r="O396" s="205"/>
      <c r="P396" s="132"/>
      <c r="Q396" s="132"/>
      <c r="R396" s="134"/>
      <c r="S396" s="135"/>
      <c r="T396" s="135"/>
      <c r="U396" s="133"/>
      <c r="V396" s="154"/>
      <c r="W396" s="136"/>
      <c r="X396" s="208"/>
      <c r="Y396" s="242"/>
      <c r="Z396" s="137"/>
      <c r="AA396" s="209"/>
      <c r="AB396" s="219"/>
    </row>
    <row r="397" spans="1:28" ht="12.75">
      <c r="A397" s="91" t="str">
        <f t="shared" si="6"/>
        <v xml:space="preserve"> </v>
      </c>
      <c r="B397" s="142"/>
      <c r="C397" s="143"/>
      <c r="D397" s="144"/>
      <c r="E397" s="149"/>
      <c r="F397" s="240"/>
      <c r="G397" s="148" t="str">
        <f>IF(OR(F397=0,F397="jiné")," ",IF(F397="13a","info o cenách CK",VLOOKUP(F397,'Pokyny k vyplnění'!B$14:D$22,3)))</f>
        <v xml:space="preserve"> </v>
      </c>
      <c r="H397" s="131"/>
      <c r="I397" s="241"/>
      <c r="J397" s="148" t="str">
        <f>IF(I397=0," ",VLOOKUP(I397,'Pokyny k vyplnění'!$B$23:$D$35,3))</f>
        <v xml:space="preserve"> </v>
      </c>
      <c r="K397" s="238"/>
      <c r="L397" s="206"/>
      <c r="M397" s="153"/>
      <c r="N397" s="207"/>
      <c r="O397" s="205"/>
      <c r="P397" s="132"/>
      <c r="Q397" s="132"/>
      <c r="R397" s="134"/>
      <c r="S397" s="135"/>
      <c r="T397" s="135"/>
      <c r="U397" s="133"/>
      <c r="V397" s="154"/>
      <c r="W397" s="136"/>
      <c r="X397" s="208"/>
      <c r="Y397" s="242"/>
      <c r="Z397" s="137"/>
      <c r="AA397" s="209"/>
      <c r="AB397" s="219"/>
    </row>
    <row r="398" spans="1:28" ht="12.75">
      <c r="A398" s="91" t="str">
        <f t="shared" si="6"/>
        <v xml:space="preserve"> </v>
      </c>
      <c r="B398" s="142"/>
      <c r="C398" s="143"/>
      <c r="D398" s="144"/>
      <c r="E398" s="149"/>
      <c r="F398" s="240"/>
      <c r="G398" s="148" t="str">
        <f>IF(OR(F398=0,F398="jiné")," ",IF(F398="13a","info o cenách CK",VLOOKUP(F398,'Pokyny k vyplnění'!B$14:D$22,3)))</f>
        <v xml:space="preserve"> </v>
      </c>
      <c r="H398" s="131"/>
      <c r="I398" s="241"/>
      <c r="J398" s="148" t="str">
        <f>IF(I398=0," ",VLOOKUP(I398,'Pokyny k vyplnění'!$B$23:$D$35,3))</f>
        <v xml:space="preserve"> </v>
      </c>
      <c r="K398" s="238"/>
      <c r="L398" s="206"/>
      <c r="M398" s="153"/>
      <c r="N398" s="207"/>
      <c r="O398" s="205"/>
      <c r="P398" s="132"/>
      <c r="Q398" s="132"/>
      <c r="R398" s="134"/>
      <c r="S398" s="135"/>
      <c r="T398" s="135"/>
      <c r="U398" s="133"/>
      <c r="V398" s="154"/>
      <c r="W398" s="136"/>
      <c r="X398" s="208"/>
      <c r="Y398" s="242"/>
      <c r="Z398" s="137"/>
      <c r="AA398" s="209"/>
      <c r="AB398" s="219"/>
    </row>
    <row r="399" spans="1:28" ht="12.75">
      <c r="A399" s="91" t="str">
        <f t="shared" si="6"/>
        <v xml:space="preserve"> </v>
      </c>
      <c r="B399" s="142"/>
      <c r="C399" s="143"/>
      <c r="D399" s="144"/>
      <c r="E399" s="149"/>
      <c r="F399" s="240"/>
      <c r="G399" s="148" t="str">
        <f>IF(OR(F399=0,F399="jiné")," ",IF(F399="13a","info o cenách CK",VLOOKUP(F399,'Pokyny k vyplnění'!B$14:D$22,3)))</f>
        <v xml:space="preserve"> </v>
      </c>
      <c r="H399" s="131"/>
      <c r="I399" s="241"/>
      <c r="J399" s="148" t="str">
        <f>IF(I399=0," ",VLOOKUP(I399,'Pokyny k vyplnění'!$B$23:$D$35,3))</f>
        <v xml:space="preserve"> </v>
      </c>
      <c r="K399" s="238"/>
      <c r="L399" s="206"/>
      <c r="M399" s="153"/>
      <c r="N399" s="207"/>
      <c r="O399" s="205"/>
      <c r="P399" s="132"/>
      <c r="Q399" s="132"/>
      <c r="R399" s="134"/>
      <c r="S399" s="135"/>
      <c r="T399" s="135"/>
      <c r="U399" s="133"/>
      <c r="V399" s="154"/>
      <c r="W399" s="136"/>
      <c r="X399" s="208"/>
      <c r="Y399" s="242"/>
      <c r="Z399" s="137"/>
      <c r="AA399" s="209"/>
      <c r="AB399" s="219"/>
    </row>
    <row r="400" spans="1:28" ht="12.75">
      <c r="A400" s="91" t="str">
        <f t="shared" si="6"/>
        <v xml:space="preserve"> </v>
      </c>
      <c r="B400" s="142"/>
      <c r="C400" s="143"/>
      <c r="D400" s="144"/>
      <c r="E400" s="149"/>
      <c r="F400" s="240"/>
      <c r="G400" s="148" t="str">
        <f>IF(OR(F400=0,F400="jiné")," ",IF(F400="13a","info o cenách CK",VLOOKUP(F400,'Pokyny k vyplnění'!B$14:D$22,3)))</f>
        <v xml:space="preserve"> </v>
      </c>
      <c r="H400" s="131"/>
      <c r="I400" s="241"/>
      <c r="J400" s="148" t="str">
        <f>IF(I400=0," ",VLOOKUP(I400,'Pokyny k vyplnění'!$B$23:$D$35,3))</f>
        <v xml:space="preserve"> </v>
      </c>
      <c r="K400" s="238"/>
      <c r="L400" s="206"/>
      <c r="M400" s="153"/>
      <c r="N400" s="207"/>
      <c r="O400" s="205"/>
      <c r="P400" s="132"/>
      <c r="Q400" s="132"/>
      <c r="R400" s="134"/>
      <c r="S400" s="135"/>
      <c r="T400" s="135"/>
      <c r="U400" s="133"/>
      <c r="V400" s="154"/>
      <c r="W400" s="136"/>
      <c r="X400" s="208"/>
      <c r="Y400" s="242"/>
      <c r="Z400" s="137"/>
      <c r="AA400" s="209"/>
      <c r="AB400" s="219"/>
    </row>
    <row r="401" spans="1:28" ht="12.75">
      <c r="A401" s="91" t="str">
        <f t="shared" si="6"/>
        <v xml:space="preserve"> </v>
      </c>
      <c r="B401" s="142"/>
      <c r="C401" s="143"/>
      <c r="D401" s="144"/>
      <c r="E401" s="149"/>
      <c r="F401" s="240"/>
      <c r="G401" s="148" t="str">
        <f>IF(OR(F401=0,F401="jiné")," ",IF(F401="13a","info o cenách CK",VLOOKUP(F401,'Pokyny k vyplnění'!B$14:D$22,3)))</f>
        <v xml:space="preserve"> </v>
      </c>
      <c r="H401" s="131"/>
      <c r="I401" s="241"/>
      <c r="J401" s="148" t="str">
        <f>IF(I401=0," ",VLOOKUP(I401,'Pokyny k vyplnění'!$B$23:$D$35,3))</f>
        <v xml:space="preserve"> </v>
      </c>
      <c r="K401" s="238"/>
      <c r="L401" s="206"/>
      <c r="M401" s="153"/>
      <c r="N401" s="207"/>
      <c r="O401" s="205"/>
      <c r="P401" s="132"/>
      <c r="Q401" s="132"/>
      <c r="R401" s="134"/>
      <c r="S401" s="135"/>
      <c r="T401" s="135"/>
      <c r="U401" s="133"/>
      <c r="V401" s="154"/>
      <c r="W401" s="136"/>
      <c r="X401" s="208"/>
      <c r="Y401" s="242"/>
      <c r="Z401" s="137"/>
      <c r="AA401" s="209"/>
      <c r="AB401" s="219"/>
    </row>
    <row r="402" spans="1:28" ht="12.75">
      <c r="A402" s="91" t="str">
        <f t="shared" si="6"/>
        <v xml:space="preserve"> </v>
      </c>
      <c r="B402" s="142"/>
      <c r="C402" s="143"/>
      <c r="D402" s="144"/>
      <c r="E402" s="149"/>
      <c r="F402" s="240"/>
      <c r="G402" s="148" t="str">
        <f>IF(OR(F402=0,F402="jiné")," ",IF(F402="13a","info o cenách CK",VLOOKUP(F402,'Pokyny k vyplnění'!B$14:D$22,3)))</f>
        <v xml:space="preserve"> </v>
      </c>
      <c r="H402" s="131"/>
      <c r="I402" s="241"/>
      <c r="J402" s="148" t="str">
        <f>IF(I402=0," ",VLOOKUP(I402,'Pokyny k vyplnění'!$B$23:$D$35,3))</f>
        <v xml:space="preserve"> </v>
      </c>
      <c r="K402" s="238"/>
      <c r="L402" s="206"/>
      <c r="M402" s="153"/>
      <c r="N402" s="207"/>
      <c r="O402" s="205"/>
      <c r="P402" s="132"/>
      <c r="Q402" s="132"/>
      <c r="R402" s="134"/>
      <c r="S402" s="135"/>
      <c r="T402" s="135"/>
      <c r="U402" s="133"/>
      <c r="V402" s="154"/>
      <c r="W402" s="136"/>
      <c r="X402" s="208"/>
      <c r="Y402" s="242"/>
      <c r="Z402" s="137"/>
      <c r="AA402" s="209"/>
      <c r="AB402" s="219"/>
    </row>
    <row r="403" spans="1:28" ht="12.75">
      <c r="A403" s="91" t="str">
        <f t="shared" si="6"/>
        <v xml:space="preserve"> </v>
      </c>
      <c r="B403" s="142"/>
      <c r="C403" s="143"/>
      <c r="D403" s="144"/>
      <c r="E403" s="149"/>
      <c r="F403" s="240"/>
      <c r="G403" s="148" t="str">
        <f>IF(OR(F403=0,F403="jiné")," ",IF(F403="13a","info o cenách CK",VLOOKUP(F403,'Pokyny k vyplnění'!B$14:D$22,3)))</f>
        <v xml:space="preserve"> </v>
      </c>
      <c r="H403" s="131"/>
      <c r="I403" s="241"/>
      <c r="J403" s="148" t="str">
        <f>IF(I403=0," ",VLOOKUP(I403,'Pokyny k vyplnění'!$B$23:$D$35,3))</f>
        <v xml:space="preserve"> </v>
      </c>
      <c r="K403" s="238"/>
      <c r="L403" s="206"/>
      <c r="M403" s="153"/>
      <c r="N403" s="207"/>
      <c r="O403" s="205"/>
      <c r="P403" s="132"/>
      <c r="Q403" s="132"/>
      <c r="R403" s="134"/>
      <c r="S403" s="135"/>
      <c r="T403" s="135"/>
      <c r="U403" s="133"/>
      <c r="V403" s="154"/>
      <c r="W403" s="136"/>
      <c r="X403" s="208"/>
      <c r="Y403" s="242"/>
      <c r="Z403" s="137"/>
      <c r="AA403" s="209"/>
      <c r="AB403" s="219"/>
    </row>
    <row r="404" spans="1:28" ht="12.75">
      <c r="A404" s="91" t="str">
        <f t="shared" si="6"/>
        <v xml:space="preserve"> </v>
      </c>
      <c r="B404" s="142"/>
      <c r="C404" s="143"/>
      <c r="D404" s="144"/>
      <c r="E404" s="149"/>
      <c r="F404" s="240"/>
      <c r="G404" s="148" t="str">
        <f>IF(OR(F404=0,F404="jiné")," ",IF(F404="13a","info o cenách CK",VLOOKUP(F404,'Pokyny k vyplnění'!B$14:D$22,3)))</f>
        <v xml:space="preserve"> </v>
      </c>
      <c r="H404" s="131"/>
      <c r="I404" s="241"/>
      <c r="J404" s="148" t="str">
        <f>IF(I404=0," ",VLOOKUP(I404,'Pokyny k vyplnění'!$B$23:$D$35,3))</f>
        <v xml:space="preserve"> </v>
      </c>
      <c r="K404" s="238"/>
      <c r="L404" s="206"/>
      <c r="M404" s="153"/>
      <c r="N404" s="207"/>
      <c r="O404" s="205"/>
      <c r="P404" s="132"/>
      <c r="Q404" s="132"/>
      <c r="R404" s="134"/>
      <c r="S404" s="135"/>
      <c r="T404" s="135"/>
      <c r="U404" s="133"/>
      <c r="V404" s="154"/>
      <c r="W404" s="136"/>
      <c r="X404" s="208"/>
      <c r="Y404" s="242"/>
      <c r="Z404" s="137"/>
      <c r="AA404" s="209"/>
      <c r="AB404" s="219"/>
    </row>
    <row r="405" spans="1:28" ht="12.75">
      <c r="A405" s="91" t="str">
        <f t="shared" si="6"/>
        <v xml:space="preserve"> </v>
      </c>
      <c r="B405" s="142"/>
      <c r="C405" s="143"/>
      <c r="D405" s="144"/>
      <c r="E405" s="149"/>
      <c r="F405" s="240"/>
      <c r="G405" s="148" t="str">
        <f>IF(OR(F405=0,F405="jiné")," ",IF(F405="13a","info o cenách CK",VLOOKUP(F405,'Pokyny k vyplnění'!B$14:D$22,3)))</f>
        <v xml:space="preserve"> </v>
      </c>
      <c r="H405" s="131"/>
      <c r="I405" s="241"/>
      <c r="J405" s="148" t="str">
        <f>IF(I405=0," ",VLOOKUP(I405,'Pokyny k vyplnění'!$B$23:$D$35,3))</f>
        <v xml:space="preserve"> </v>
      </c>
      <c r="K405" s="238"/>
      <c r="L405" s="206"/>
      <c r="M405" s="153"/>
      <c r="N405" s="207"/>
      <c r="O405" s="205"/>
      <c r="P405" s="132"/>
      <c r="Q405" s="132"/>
      <c r="R405" s="134"/>
      <c r="S405" s="135"/>
      <c r="T405" s="135"/>
      <c r="U405" s="133"/>
      <c r="V405" s="154"/>
      <c r="W405" s="136"/>
      <c r="X405" s="208"/>
      <c r="Y405" s="242"/>
      <c r="Z405" s="137"/>
      <c r="AA405" s="209"/>
      <c r="AB405" s="219"/>
    </row>
    <row r="406" spans="1:28" ht="12.75">
      <c r="A406" s="91" t="str">
        <f t="shared" si="6"/>
        <v xml:space="preserve"> </v>
      </c>
      <c r="B406" s="142"/>
      <c r="C406" s="143"/>
      <c r="D406" s="144"/>
      <c r="E406" s="149"/>
      <c r="F406" s="240"/>
      <c r="G406" s="148" t="str">
        <f>IF(OR(F406=0,F406="jiné")," ",IF(F406="13a","info o cenách CK",VLOOKUP(F406,'Pokyny k vyplnění'!B$14:D$22,3)))</f>
        <v xml:space="preserve"> </v>
      </c>
      <c r="H406" s="131"/>
      <c r="I406" s="241"/>
      <c r="J406" s="148" t="str">
        <f>IF(I406=0," ",VLOOKUP(I406,'Pokyny k vyplnění'!$B$23:$D$35,3))</f>
        <v xml:space="preserve"> </v>
      </c>
      <c r="K406" s="238"/>
      <c r="L406" s="206"/>
      <c r="M406" s="153"/>
      <c r="N406" s="207"/>
      <c r="O406" s="205"/>
      <c r="P406" s="132"/>
      <c r="Q406" s="132"/>
      <c r="R406" s="134"/>
      <c r="S406" s="135"/>
      <c r="T406" s="135"/>
      <c r="U406" s="133"/>
      <c r="V406" s="154"/>
      <c r="W406" s="136"/>
      <c r="X406" s="208"/>
      <c r="Y406" s="242"/>
      <c r="Z406" s="137"/>
      <c r="AA406" s="209"/>
      <c r="AB406" s="219"/>
    </row>
    <row r="407" spans="1:28" ht="12.75">
      <c r="A407" s="91" t="str">
        <f t="shared" si="6"/>
        <v xml:space="preserve"> </v>
      </c>
      <c r="B407" s="142"/>
      <c r="C407" s="143"/>
      <c r="D407" s="144"/>
      <c r="E407" s="149"/>
      <c r="F407" s="240"/>
      <c r="G407" s="148" t="str">
        <f>IF(OR(F407=0,F407="jiné")," ",IF(F407="13a","info o cenách CK",VLOOKUP(F407,'Pokyny k vyplnění'!B$14:D$22,3)))</f>
        <v xml:space="preserve"> </v>
      </c>
      <c r="H407" s="131"/>
      <c r="I407" s="241"/>
      <c r="J407" s="148" t="str">
        <f>IF(I407=0," ",VLOOKUP(I407,'Pokyny k vyplnění'!$B$23:$D$35,3))</f>
        <v xml:space="preserve"> </v>
      </c>
      <c r="K407" s="238"/>
      <c r="L407" s="206"/>
      <c r="M407" s="153"/>
      <c r="N407" s="207"/>
      <c r="O407" s="205"/>
      <c r="P407" s="132"/>
      <c r="Q407" s="132"/>
      <c r="R407" s="134"/>
      <c r="S407" s="135"/>
      <c r="T407" s="135"/>
      <c r="U407" s="133"/>
      <c r="V407" s="154"/>
      <c r="W407" s="136"/>
      <c r="X407" s="208"/>
      <c r="Y407" s="242"/>
      <c r="Z407" s="137"/>
      <c r="AA407" s="209"/>
      <c r="AB407" s="219"/>
    </row>
    <row r="408" spans="1:28" ht="12.75">
      <c r="A408" s="91" t="str">
        <f t="shared" si="6"/>
        <v xml:space="preserve"> </v>
      </c>
      <c r="B408" s="142"/>
      <c r="C408" s="143"/>
      <c r="D408" s="144"/>
      <c r="E408" s="149"/>
      <c r="F408" s="240"/>
      <c r="G408" s="148" t="str">
        <f>IF(OR(F408=0,F408="jiné")," ",IF(F408="13a","info o cenách CK",VLOOKUP(F408,'Pokyny k vyplnění'!B$14:D$22,3)))</f>
        <v xml:space="preserve"> </v>
      </c>
      <c r="H408" s="131"/>
      <c r="I408" s="241"/>
      <c r="J408" s="148" t="str">
        <f>IF(I408=0," ",VLOOKUP(I408,'Pokyny k vyplnění'!$B$23:$D$35,3))</f>
        <v xml:space="preserve"> </v>
      </c>
      <c r="K408" s="238"/>
      <c r="L408" s="206"/>
      <c r="M408" s="153"/>
      <c r="N408" s="207"/>
      <c r="O408" s="205"/>
      <c r="P408" s="132"/>
      <c r="Q408" s="132"/>
      <c r="R408" s="134"/>
      <c r="S408" s="135"/>
      <c r="T408" s="135"/>
      <c r="U408" s="133"/>
      <c r="V408" s="154"/>
      <c r="W408" s="136"/>
      <c r="X408" s="208"/>
      <c r="Y408" s="242"/>
      <c r="Z408" s="137"/>
      <c r="AA408" s="209"/>
      <c r="AB408" s="219"/>
    </row>
    <row r="409" spans="1:28" ht="12.75">
      <c r="A409" s="91" t="str">
        <f t="shared" si="6"/>
        <v xml:space="preserve"> </v>
      </c>
      <c r="B409" s="142"/>
      <c r="C409" s="143"/>
      <c r="D409" s="144"/>
      <c r="E409" s="149"/>
      <c r="F409" s="240"/>
      <c r="G409" s="148" t="str">
        <f>IF(OR(F409=0,F409="jiné")," ",IF(F409="13a","info o cenách CK",VLOOKUP(F409,'Pokyny k vyplnění'!B$14:D$22,3)))</f>
        <v xml:space="preserve"> </v>
      </c>
      <c r="H409" s="131"/>
      <c r="I409" s="241"/>
      <c r="J409" s="148" t="str">
        <f>IF(I409=0," ",VLOOKUP(I409,'Pokyny k vyplnění'!$B$23:$D$35,3))</f>
        <v xml:space="preserve"> </v>
      </c>
      <c r="K409" s="238"/>
      <c r="L409" s="206"/>
      <c r="M409" s="153"/>
      <c r="N409" s="207"/>
      <c r="O409" s="205"/>
      <c r="P409" s="132"/>
      <c r="Q409" s="132"/>
      <c r="R409" s="134"/>
      <c r="S409" s="135"/>
      <c r="T409" s="135"/>
      <c r="U409" s="133"/>
      <c r="V409" s="154"/>
      <c r="W409" s="136"/>
      <c r="X409" s="208"/>
      <c r="Y409" s="242"/>
      <c r="Z409" s="137"/>
      <c r="AA409" s="209"/>
      <c r="AB409" s="219"/>
    </row>
    <row r="410" spans="1:28" ht="12.75">
      <c r="A410" s="91" t="str">
        <f t="shared" si="6"/>
        <v xml:space="preserve"> </v>
      </c>
      <c r="B410" s="142"/>
      <c r="C410" s="143"/>
      <c r="D410" s="144"/>
      <c r="E410" s="149"/>
      <c r="F410" s="240"/>
      <c r="G410" s="148" t="str">
        <f>IF(OR(F410=0,F410="jiné")," ",IF(F410="13a","info o cenách CK",VLOOKUP(F410,'Pokyny k vyplnění'!B$14:D$22,3)))</f>
        <v xml:space="preserve"> </v>
      </c>
      <c r="H410" s="131"/>
      <c r="I410" s="241"/>
      <c r="J410" s="148" t="str">
        <f>IF(I410=0," ",VLOOKUP(I410,'Pokyny k vyplnění'!$B$23:$D$35,3))</f>
        <v xml:space="preserve"> </v>
      </c>
      <c r="K410" s="238"/>
      <c r="L410" s="206"/>
      <c r="M410" s="153"/>
      <c r="N410" s="207"/>
      <c r="O410" s="205"/>
      <c r="P410" s="132"/>
      <c r="Q410" s="132"/>
      <c r="R410" s="134"/>
      <c r="S410" s="135"/>
      <c r="T410" s="135"/>
      <c r="U410" s="133"/>
      <c r="V410" s="154"/>
      <c r="W410" s="136"/>
      <c r="X410" s="208"/>
      <c r="Y410" s="242"/>
      <c r="Z410" s="137"/>
      <c r="AA410" s="209"/>
      <c r="AB410" s="219"/>
    </row>
    <row r="411" spans="1:28" ht="12.75">
      <c r="A411" s="91" t="str">
        <f t="shared" si="6"/>
        <v xml:space="preserve"> </v>
      </c>
      <c r="B411" s="142"/>
      <c r="C411" s="143"/>
      <c r="D411" s="144"/>
      <c r="E411" s="149"/>
      <c r="F411" s="240"/>
      <c r="G411" s="148" t="str">
        <f>IF(OR(F411=0,F411="jiné")," ",IF(F411="13a","info o cenách CK",VLOOKUP(F411,'Pokyny k vyplnění'!B$14:D$22,3)))</f>
        <v xml:space="preserve"> </v>
      </c>
      <c r="H411" s="131"/>
      <c r="I411" s="241"/>
      <c r="J411" s="148" t="str">
        <f>IF(I411=0," ",VLOOKUP(I411,'Pokyny k vyplnění'!$B$23:$D$35,3))</f>
        <v xml:space="preserve"> </v>
      </c>
      <c r="K411" s="238"/>
      <c r="L411" s="206"/>
      <c r="M411" s="153"/>
      <c r="N411" s="207"/>
      <c r="O411" s="205"/>
      <c r="P411" s="132"/>
      <c r="Q411" s="132"/>
      <c r="R411" s="134"/>
      <c r="S411" s="135"/>
      <c r="T411" s="135"/>
      <c r="U411" s="133"/>
      <c r="V411" s="154"/>
      <c r="W411" s="136"/>
      <c r="X411" s="208"/>
      <c r="Y411" s="242"/>
      <c r="Z411" s="137"/>
      <c r="AA411" s="209"/>
      <c r="AB411" s="219"/>
    </row>
    <row r="412" spans="1:28" ht="12.75">
      <c r="A412" s="91" t="str">
        <f t="shared" si="6"/>
        <v xml:space="preserve"> </v>
      </c>
      <c r="B412" s="142"/>
      <c r="C412" s="143"/>
      <c r="D412" s="144"/>
      <c r="E412" s="149"/>
      <c r="F412" s="240"/>
      <c r="G412" s="148" t="str">
        <f>IF(OR(F412=0,F412="jiné")," ",IF(F412="13a","info o cenách CK",VLOOKUP(F412,'Pokyny k vyplnění'!B$14:D$22,3)))</f>
        <v xml:space="preserve"> </v>
      </c>
      <c r="H412" s="131"/>
      <c r="I412" s="241"/>
      <c r="J412" s="148" t="str">
        <f>IF(I412=0," ",VLOOKUP(I412,'Pokyny k vyplnění'!$B$23:$D$35,3))</f>
        <v xml:space="preserve"> </v>
      </c>
      <c r="K412" s="238"/>
      <c r="L412" s="206"/>
      <c r="M412" s="153"/>
      <c r="N412" s="207"/>
      <c r="O412" s="205"/>
      <c r="P412" s="132"/>
      <c r="Q412" s="132"/>
      <c r="R412" s="134"/>
      <c r="S412" s="135"/>
      <c r="T412" s="135"/>
      <c r="U412" s="133"/>
      <c r="V412" s="154"/>
      <c r="W412" s="136"/>
      <c r="X412" s="208"/>
      <c r="Y412" s="242"/>
      <c r="Z412" s="137"/>
      <c r="AA412" s="209"/>
      <c r="AB412" s="219"/>
    </row>
    <row r="413" spans="1:28" ht="12.75">
      <c r="A413" s="91" t="str">
        <f t="shared" si="6"/>
        <v xml:space="preserve"> </v>
      </c>
      <c r="B413" s="142"/>
      <c r="C413" s="143"/>
      <c r="D413" s="144"/>
      <c r="E413" s="149"/>
      <c r="F413" s="240"/>
      <c r="G413" s="148" t="str">
        <f>IF(OR(F413=0,F413="jiné")," ",IF(F413="13a","info o cenách CK",VLOOKUP(F413,'Pokyny k vyplnění'!B$14:D$22,3)))</f>
        <v xml:space="preserve"> </v>
      </c>
      <c r="H413" s="131"/>
      <c r="I413" s="241"/>
      <c r="J413" s="148" t="str">
        <f>IF(I413=0," ",VLOOKUP(I413,'Pokyny k vyplnění'!$B$23:$D$35,3))</f>
        <v xml:space="preserve"> </v>
      </c>
      <c r="K413" s="238"/>
      <c r="L413" s="206"/>
      <c r="M413" s="153"/>
      <c r="N413" s="207"/>
      <c r="O413" s="205"/>
      <c r="P413" s="132"/>
      <c r="Q413" s="132"/>
      <c r="R413" s="134"/>
      <c r="S413" s="135"/>
      <c r="T413" s="135"/>
      <c r="U413" s="133"/>
      <c r="V413" s="154"/>
      <c r="W413" s="136"/>
      <c r="X413" s="208"/>
      <c r="Y413" s="242"/>
      <c r="Z413" s="137"/>
      <c r="AA413" s="209"/>
      <c r="AB413" s="219"/>
    </row>
    <row r="414" spans="1:28" ht="12.75">
      <c r="A414" s="91" t="str">
        <f t="shared" si="6"/>
        <v xml:space="preserve"> </v>
      </c>
      <c r="B414" s="142"/>
      <c r="C414" s="143"/>
      <c r="D414" s="144"/>
      <c r="E414" s="149"/>
      <c r="F414" s="240"/>
      <c r="G414" s="148" t="str">
        <f>IF(OR(F414=0,F414="jiné")," ",IF(F414="13a","info o cenách CK",VLOOKUP(F414,'Pokyny k vyplnění'!B$14:D$22,3)))</f>
        <v xml:space="preserve"> </v>
      </c>
      <c r="H414" s="131"/>
      <c r="I414" s="241"/>
      <c r="J414" s="148" t="str">
        <f>IF(I414=0," ",VLOOKUP(I414,'Pokyny k vyplnění'!$B$23:$D$35,3))</f>
        <v xml:space="preserve"> </v>
      </c>
      <c r="K414" s="238"/>
      <c r="L414" s="206"/>
      <c r="M414" s="153"/>
      <c r="N414" s="207"/>
      <c r="O414" s="205"/>
      <c r="P414" s="132"/>
      <c r="Q414" s="132"/>
      <c r="R414" s="134"/>
      <c r="S414" s="135"/>
      <c r="T414" s="135"/>
      <c r="U414" s="133"/>
      <c r="V414" s="154"/>
      <c r="W414" s="136"/>
      <c r="X414" s="208"/>
      <c r="Y414" s="242"/>
      <c r="Z414" s="137"/>
      <c r="AA414" s="209"/>
      <c r="AB414" s="219"/>
    </row>
    <row r="415" spans="1:28" ht="12.75">
      <c r="A415" s="91" t="str">
        <f t="shared" si="6"/>
        <v xml:space="preserve"> </v>
      </c>
      <c r="B415" s="142"/>
      <c r="C415" s="143"/>
      <c r="D415" s="144"/>
      <c r="E415" s="149"/>
      <c r="F415" s="240"/>
      <c r="G415" s="148" t="str">
        <f>IF(OR(F415=0,F415="jiné")," ",IF(F415="13a","info o cenách CK",VLOOKUP(F415,'Pokyny k vyplnění'!B$14:D$22,3)))</f>
        <v xml:space="preserve"> </v>
      </c>
      <c r="H415" s="131"/>
      <c r="I415" s="241"/>
      <c r="J415" s="148" t="str">
        <f>IF(I415=0," ",VLOOKUP(I415,'Pokyny k vyplnění'!$B$23:$D$35,3))</f>
        <v xml:space="preserve"> </v>
      </c>
      <c r="K415" s="238"/>
      <c r="L415" s="206"/>
      <c r="M415" s="153"/>
      <c r="N415" s="207"/>
      <c r="O415" s="205"/>
      <c r="P415" s="132"/>
      <c r="Q415" s="132"/>
      <c r="R415" s="134"/>
      <c r="S415" s="135"/>
      <c r="T415" s="135"/>
      <c r="U415" s="133"/>
      <c r="V415" s="154"/>
      <c r="W415" s="136"/>
      <c r="X415" s="208"/>
      <c r="Y415" s="242"/>
      <c r="Z415" s="137"/>
      <c r="AA415" s="209"/>
      <c r="AB415" s="219"/>
    </row>
    <row r="416" spans="1:28" ht="12.75">
      <c r="A416" s="91" t="str">
        <f t="shared" si="6"/>
        <v xml:space="preserve"> </v>
      </c>
      <c r="B416" s="142"/>
      <c r="C416" s="143"/>
      <c r="D416" s="144"/>
      <c r="E416" s="149"/>
      <c r="F416" s="240"/>
      <c r="G416" s="148" t="str">
        <f>IF(OR(F416=0,F416="jiné")," ",IF(F416="13a","info o cenách CK",VLOOKUP(F416,'Pokyny k vyplnění'!B$14:D$22,3)))</f>
        <v xml:space="preserve"> </v>
      </c>
      <c r="H416" s="131"/>
      <c r="I416" s="241"/>
      <c r="J416" s="148" t="str">
        <f>IF(I416=0," ",VLOOKUP(I416,'Pokyny k vyplnění'!$B$23:$D$35,3))</f>
        <v xml:space="preserve"> </v>
      </c>
      <c r="K416" s="238"/>
      <c r="L416" s="206"/>
      <c r="M416" s="153"/>
      <c r="N416" s="207"/>
      <c r="O416" s="205"/>
      <c r="P416" s="132"/>
      <c r="Q416" s="132"/>
      <c r="R416" s="134"/>
      <c r="S416" s="135"/>
      <c r="T416" s="135"/>
      <c r="U416" s="133"/>
      <c r="V416" s="154"/>
      <c r="W416" s="136"/>
      <c r="X416" s="208"/>
      <c r="Y416" s="242"/>
      <c r="Z416" s="137"/>
      <c r="AA416" s="209"/>
      <c r="AB416" s="219"/>
    </row>
    <row r="417" spans="1:28" ht="12.75">
      <c r="A417" s="91" t="str">
        <f t="shared" si="6"/>
        <v xml:space="preserve"> </v>
      </c>
      <c r="B417" s="142"/>
      <c r="C417" s="143"/>
      <c r="D417" s="144"/>
      <c r="E417" s="149"/>
      <c r="F417" s="240"/>
      <c r="G417" s="148" t="str">
        <f>IF(OR(F417=0,F417="jiné")," ",IF(F417="13a","info o cenách CK",VLOOKUP(F417,'Pokyny k vyplnění'!B$14:D$22,3)))</f>
        <v xml:space="preserve"> </v>
      </c>
      <c r="H417" s="131"/>
      <c r="I417" s="241"/>
      <c r="J417" s="148" t="str">
        <f>IF(I417=0," ",VLOOKUP(I417,'Pokyny k vyplnění'!$B$23:$D$35,3))</f>
        <v xml:space="preserve"> </v>
      </c>
      <c r="K417" s="238"/>
      <c r="L417" s="206"/>
      <c r="M417" s="153"/>
      <c r="N417" s="207"/>
      <c r="O417" s="205"/>
      <c r="P417" s="132"/>
      <c r="Q417" s="132"/>
      <c r="R417" s="134"/>
      <c r="S417" s="135"/>
      <c r="T417" s="135"/>
      <c r="U417" s="133"/>
      <c r="V417" s="154"/>
      <c r="W417" s="136"/>
      <c r="X417" s="208"/>
      <c r="Y417" s="242"/>
      <c r="Z417" s="137"/>
      <c r="AA417" s="209"/>
      <c r="AB417" s="219"/>
    </row>
    <row r="418" spans="1:28" ht="12.75">
      <c r="A418" s="91" t="str">
        <f t="shared" si="6"/>
        <v xml:space="preserve"> </v>
      </c>
      <c r="B418" s="142"/>
      <c r="C418" s="143"/>
      <c r="D418" s="144"/>
      <c r="E418" s="149"/>
      <c r="F418" s="240"/>
      <c r="G418" s="148" t="str">
        <f>IF(OR(F418=0,F418="jiné")," ",IF(F418="13a","info o cenách CK",VLOOKUP(F418,'Pokyny k vyplnění'!B$14:D$22,3)))</f>
        <v xml:space="preserve"> </v>
      </c>
      <c r="H418" s="131"/>
      <c r="I418" s="241"/>
      <c r="J418" s="148" t="str">
        <f>IF(I418=0," ",VLOOKUP(I418,'Pokyny k vyplnění'!$B$23:$D$35,3))</f>
        <v xml:space="preserve"> </v>
      </c>
      <c r="K418" s="238"/>
      <c r="L418" s="206"/>
      <c r="M418" s="153"/>
      <c r="N418" s="207"/>
      <c r="O418" s="205"/>
      <c r="P418" s="132"/>
      <c r="Q418" s="132"/>
      <c r="R418" s="134"/>
      <c r="S418" s="135"/>
      <c r="T418" s="135"/>
      <c r="U418" s="133"/>
      <c r="V418" s="154"/>
      <c r="W418" s="136"/>
      <c r="X418" s="208"/>
      <c r="Y418" s="242"/>
      <c r="Z418" s="137"/>
      <c r="AA418" s="209"/>
      <c r="AB418" s="219"/>
    </row>
    <row r="419" spans="1:28" ht="12.75">
      <c r="A419" s="91" t="str">
        <f t="shared" si="6"/>
        <v xml:space="preserve"> </v>
      </c>
      <c r="B419" s="142"/>
      <c r="C419" s="143"/>
      <c r="D419" s="144"/>
      <c r="E419" s="149"/>
      <c r="F419" s="240"/>
      <c r="G419" s="148" t="str">
        <f>IF(OR(F419=0,F419="jiné")," ",IF(F419="13a","info o cenách CK",VLOOKUP(F419,'Pokyny k vyplnění'!B$14:D$22,3)))</f>
        <v xml:space="preserve"> </v>
      </c>
      <c r="H419" s="131"/>
      <c r="I419" s="241"/>
      <c r="J419" s="148" t="str">
        <f>IF(I419=0," ",VLOOKUP(I419,'Pokyny k vyplnění'!$B$23:$D$35,3))</f>
        <v xml:space="preserve"> </v>
      </c>
      <c r="K419" s="238"/>
      <c r="L419" s="206"/>
      <c r="M419" s="153"/>
      <c r="N419" s="207"/>
      <c r="O419" s="205"/>
      <c r="P419" s="132"/>
      <c r="Q419" s="132"/>
      <c r="R419" s="134"/>
      <c r="S419" s="135"/>
      <c r="T419" s="135"/>
      <c r="U419" s="133"/>
      <c r="V419" s="154"/>
      <c r="W419" s="136"/>
      <c r="X419" s="208"/>
      <c r="Y419" s="242"/>
      <c r="Z419" s="137"/>
      <c r="AA419" s="209"/>
      <c r="AB419" s="219"/>
    </row>
    <row r="420" spans="1:28" ht="12.75">
      <c r="A420" s="91" t="str">
        <f t="shared" si="6"/>
        <v xml:space="preserve"> </v>
      </c>
      <c r="B420" s="142"/>
      <c r="C420" s="143"/>
      <c r="D420" s="144"/>
      <c r="E420" s="149"/>
      <c r="F420" s="240"/>
      <c r="G420" s="148" t="str">
        <f>IF(OR(F420=0,F420="jiné")," ",IF(F420="13a","info o cenách CK",VLOOKUP(F420,'Pokyny k vyplnění'!B$14:D$22,3)))</f>
        <v xml:space="preserve"> </v>
      </c>
      <c r="H420" s="131"/>
      <c r="I420" s="241"/>
      <c r="J420" s="148" t="str">
        <f>IF(I420=0," ",VLOOKUP(I420,'Pokyny k vyplnění'!$B$23:$D$35,3))</f>
        <v xml:space="preserve"> </v>
      </c>
      <c r="K420" s="238"/>
      <c r="L420" s="206"/>
      <c r="M420" s="153"/>
      <c r="N420" s="207"/>
      <c r="O420" s="205"/>
      <c r="P420" s="132"/>
      <c r="Q420" s="132"/>
      <c r="R420" s="134"/>
      <c r="S420" s="135"/>
      <c r="T420" s="135"/>
      <c r="U420" s="133"/>
      <c r="V420" s="154"/>
      <c r="W420" s="136"/>
      <c r="X420" s="208"/>
      <c r="Y420" s="242"/>
      <c r="Z420" s="137"/>
      <c r="AA420" s="209"/>
      <c r="AB420" s="219"/>
    </row>
    <row r="421" spans="1:28" ht="12.75">
      <c r="A421" s="91" t="str">
        <f t="shared" si="6"/>
        <v xml:space="preserve"> </v>
      </c>
      <c r="B421" s="142"/>
      <c r="C421" s="143"/>
      <c r="D421" s="144"/>
      <c r="E421" s="149"/>
      <c r="F421" s="240"/>
      <c r="G421" s="148" t="str">
        <f>IF(OR(F421=0,F421="jiné")," ",IF(F421="13a","info o cenách CK",VLOOKUP(F421,'Pokyny k vyplnění'!B$14:D$22,3)))</f>
        <v xml:space="preserve"> </v>
      </c>
      <c r="H421" s="131"/>
      <c r="I421" s="241"/>
      <c r="J421" s="148" t="str">
        <f>IF(I421=0," ",VLOOKUP(I421,'Pokyny k vyplnění'!$B$23:$D$35,3))</f>
        <v xml:space="preserve"> </v>
      </c>
      <c r="K421" s="238"/>
      <c r="L421" s="206"/>
      <c r="M421" s="153"/>
      <c r="N421" s="207"/>
      <c r="O421" s="205"/>
      <c r="P421" s="132"/>
      <c r="Q421" s="132"/>
      <c r="R421" s="134"/>
      <c r="S421" s="135"/>
      <c r="T421" s="135"/>
      <c r="U421" s="133"/>
      <c r="V421" s="154"/>
      <c r="W421" s="136"/>
      <c r="X421" s="208"/>
      <c r="Y421" s="242"/>
      <c r="Z421" s="137"/>
      <c r="AA421" s="209"/>
      <c r="AB421" s="219"/>
    </row>
    <row r="422" spans="1:28" ht="12.75">
      <c r="A422" s="91" t="str">
        <f t="shared" si="6"/>
        <v xml:space="preserve"> </v>
      </c>
      <c r="B422" s="142"/>
      <c r="C422" s="143"/>
      <c r="D422" s="144"/>
      <c r="E422" s="149"/>
      <c r="F422" s="240"/>
      <c r="G422" s="148" t="str">
        <f>IF(OR(F422=0,F422="jiné")," ",IF(F422="13a","info o cenách CK",VLOOKUP(F422,'Pokyny k vyplnění'!B$14:D$22,3)))</f>
        <v xml:space="preserve"> </v>
      </c>
      <c r="H422" s="131"/>
      <c r="I422" s="241"/>
      <c r="J422" s="148" t="str">
        <f>IF(I422=0," ",VLOOKUP(I422,'Pokyny k vyplnění'!$B$23:$D$35,3))</f>
        <v xml:space="preserve"> </v>
      </c>
      <c r="K422" s="238"/>
      <c r="L422" s="206"/>
      <c r="M422" s="153"/>
      <c r="N422" s="207"/>
      <c r="O422" s="205"/>
      <c r="P422" s="132"/>
      <c r="Q422" s="132"/>
      <c r="R422" s="134"/>
      <c r="S422" s="135"/>
      <c r="T422" s="135"/>
      <c r="U422" s="133"/>
      <c r="V422" s="154"/>
      <c r="W422" s="136"/>
      <c r="X422" s="208"/>
      <c r="Y422" s="242"/>
      <c r="Z422" s="137"/>
      <c r="AA422" s="209"/>
      <c r="AB422" s="219"/>
    </row>
    <row r="423" spans="1:28" ht="12.75">
      <c r="A423" s="91" t="str">
        <f t="shared" si="6"/>
        <v xml:space="preserve"> </v>
      </c>
      <c r="B423" s="142"/>
      <c r="C423" s="143"/>
      <c r="D423" s="144"/>
      <c r="E423" s="149"/>
      <c r="F423" s="240"/>
      <c r="G423" s="148" t="str">
        <f>IF(OR(F423=0,F423="jiné")," ",IF(F423="13a","info o cenách CK",VLOOKUP(F423,'Pokyny k vyplnění'!B$14:D$22,3)))</f>
        <v xml:space="preserve"> </v>
      </c>
      <c r="H423" s="131"/>
      <c r="I423" s="241"/>
      <c r="J423" s="148" t="str">
        <f>IF(I423=0," ",VLOOKUP(I423,'Pokyny k vyplnění'!$B$23:$D$35,3))</f>
        <v xml:space="preserve"> </v>
      </c>
      <c r="K423" s="238"/>
      <c r="L423" s="206"/>
      <c r="M423" s="153"/>
      <c r="N423" s="207"/>
      <c r="O423" s="205"/>
      <c r="P423" s="132"/>
      <c r="Q423" s="132"/>
      <c r="R423" s="134"/>
      <c r="S423" s="135"/>
      <c r="T423" s="135"/>
      <c r="U423" s="133"/>
      <c r="V423" s="154"/>
      <c r="W423" s="136"/>
      <c r="X423" s="208"/>
      <c r="Y423" s="242"/>
      <c r="Z423" s="137"/>
      <c r="AA423" s="209"/>
      <c r="AB423" s="219"/>
    </row>
    <row r="424" spans="1:28" ht="12.75">
      <c r="A424" s="91" t="str">
        <f t="shared" si="6"/>
        <v xml:space="preserve"> </v>
      </c>
      <c r="B424" s="142"/>
      <c r="C424" s="143"/>
      <c r="D424" s="144"/>
      <c r="E424" s="149"/>
      <c r="F424" s="240"/>
      <c r="G424" s="148" t="str">
        <f>IF(OR(F424=0,F424="jiné")," ",IF(F424="13a","info o cenách CK",VLOOKUP(F424,'Pokyny k vyplnění'!B$14:D$22,3)))</f>
        <v xml:space="preserve"> </v>
      </c>
      <c r="H424" s="131"/>
      <c r="I424" s="241"/>
      <c r="J424" s="148" t="str">
        <f>IF(I424=0," ",VLOOKUP(I424,'Pokyny k vyplnění'!$B$23:$D$35,3))</f>
        <v xml:space="preserve"> </v>
      </c>
      <c r="K424" s="238"/>
      <c r="L424" s="206"/>
      <c r="M424" s="153"/>
      <c r="N424" s="207"/>
      <c r="O424" s="205"/>
      <c r="P424" s="132"/>
      <c r="Q424" s="132"/>
      <c r="R424" s="134"/>
      <c r="S424" s="135"/>
      <c r="T424" s="135"/>
      <c r="U424" s="133"/>
      <c r="V424" s="154"/>
      <c r="W424" s="136"/>
      <c r="X424" s="208"/>
      <c r="Y424" s="242"/>
      <c r="Z424" s="137"/>
      <c r="AA424" s="209"/>
      <c r="AB424" s="219"/>
    </row>
    <row r="425" spans="1:28" ht="12.75">
      <c r="A425" s="91" t="str">
        <f t="shared" si="6"/>
        <v xml:space="preserve"> </v>
      </c>
      <c r="B425" s="142"/>
      <c r="C425" s="143"/>
      <c r="D425" s="144"/>
      <c r="E425" s="149"/>
      <c r="F425" s="240"/>
      <c r="G425" s="148" t="str">
        <f>IF(OR(F425=0,F425="jiné")," ",IF(F425="13a","info o cenách CK",VLOOKUP(F425,'Pokyny k vyplnění'!B$14:D$22,3)))</f>
        <v xml:space="preserve"> </v>
      </c>
      <c r="H425" s="131"/>
      <c r="I425" s="241"/>
      <c r="J425" s="148" t="str">
        <f>IF(I425=0," ",VLOOKUP(I425,'Pokyny k vyplnění'!$B$23:$D$35,3))</f>
        <v xml:space="preserve"> </v>
      </c>
      <c r="K425" s="238"/>
      <c r="L425" s="206"/>
      <c r="M425" s="153"/>
      <c r="N425" s="207"/>
      <c r="O425" s="205"/>
      <c r="P425" s="132"/>
      <c r="Q425" s="132"/>
      <c r="R425" s="134"/>
      <c r="S425" s="135"/>
      <c r="T425" s="135"/>
      <c r="U425" s="133"/>
      <c r="V425" s="154"/>
      <c r="W425" s="136"/>
      <c r="X425" s="208"/>
      <c r="Y425" s="242"/>
      <c r="Z425" s="137"/>
      <c r="AA425" s="209"/>
      <c r="AB425" s="219"/>
    </row>
    <row r="426" spans="1:28" ht="12.75">
      <c r="A426" s="91" t="str">
        <f t="shared" si="6"/>
        <v xml:space="preserve"> </v>
      </c>
      <c r="B426" s="142"/>
      <c r="C426" s="143"/>
      <c r="D426" s="144"/>
      <c r="E426" s="149"/>
      <c r="F426" s="240"/>
      <c r="G426" s="148" t="str">
        <f>IF(OR(F426=0,F426="jiné")," ",IF(F426="13a","info o cenách CK",VLOOKUP(F426,'Pokyny k vyplnění'!B$14:D$22,3)))</f>
        <v xml:space="preserve"> </v>
      </c>
      <c r="H426" s="131"/>
      <c r="I426" s="241"/>
      <c r="J426" s="148" t="str">
        <f>IF(I426=0," ",VLOOKUP(I426,'Pokyny k vyplnění'!$B$23:$D$35,3))</f>
        <v xml:space="preserve"> </v>
      </c>
      <c r="K426" s="238"/>
      <c r="L426" s="206"/>
      <c r="M426" s="153"/>
      <c r="N426" s="207"/>
      <c r="O426" s="205"/>
      <c r="P426" s="132"/>
      <c r="Q426" s="132"/>
      <c r="R426" s="134"/>
      <c r="S426" s="135"/>
      <c r="T426" s="135"/>
      <c r="U426" s="133"/>
      <c r="V426" s="154"/>
      <c r="W426" s="136"/>
      <c r="X426" s="208"/>
      <c r="Y426" s="242"/>
      <c r="Z426" s="137"/>
      <c r="AA426" s="209"/>
      <c r="AB426" s="219"/>
    </row>
    <row r="427" spans="1:28" ht="12.75">
      <c r="A427" s="91" t="str">
        <f t="shared" si="6"/>
        <v xml:space="preserve"> </v>
      </c>
      <c r="B427" s="142"/>
      <c r="C427" s="143"/>
      <c r="D427" s="144"/>
      <c r="E427" s="149"/>
      <c r="F427" s="240"/>
      <c r="G427" s="148" t="str">
        <f>IF(OR(F427=0,F427="jiné")," ",IF(F427="13a","info o cenách CK",VLOOKUP(F427,'Pokyny k vyplnění'!B$14:D$22,3)))</f>
        <v xml:space="preserve"> </v>
      </c>
      <c r="H427" s="131"/>
      <c r="I427" s="241"/>
      <c r="J427" s="148" t="str">
        <f>IF(I427=0," ",VLOOKUP(I427,'Pokyny k vyplnění'!$B$23:$D$35,3))</f>
        <v xml:space="preserve"> </v>
      </c>
      <c r="K427" s="238"/>
      <c r="L427" s="206"/>
      <c r="M427" s="153"/>
      <c r="N427" s="207"/>
      <c r="O427" s="205"/>
      <c r="P427" s="132"/>
      <c r="Q427" s="132"/>
      <c r="R427" s="134"/>
      <c r="S427" s="135"/>
      <c r="T427" s="135"/>
      <c r="U427" s="133"/>
      <c r="V427" s="154"/>
      <c r="W427" s="136"/>
      <c r="X427" s="208"/>
      <c r="Y427" s="242"/>
      <c r="Z427" s="137"/>
      <c r="AA427" s="209"/>
      <c r="AB427" s="219"/>
    </row>
    <row r="428" spans="1:28" ht="12.75">
      <c r="A428" s="91" t="str">
        <f t="shared" si="6"/>
        <v xml:space="preserve"> </v>
      </c>
      <c r="B428" s="142"/>
      <c r="C428" s="143"/>
      <c r="D428" s="144"/>
      <c r="E428" s="149"/>
      <c r="F428" s="240"/>
      <c r="G428" s="148" t="str">
        <f>IF(OR(F428=0,F428="jiné")," ",IF(F428="13a","info o cenách CK",VLOOKUP(F428,'Pokyny k vyplnění'!B$14:D$22,3)))</f>
        <v xml:space="preserve"> </v>
      </c>
      <c r="H428" s="131"/>
      <c r="I428" s="241"/>
      <c r="J428" s="148" t="str">
        <f>IF(I428=0," ",VLOOKUP(I428,'Pokyny k vyplnění'!$B$23:$D$35,3))</f>
        <v xml:space="preserve"> </v>
      </c>
      <c r="K428" s="238"/>
      <c r="L428" s="206"/>
      <c r="M428" s="153"/>
      <c r="N428" s="207"/>
      <c r="O428" s="205"/>
      <c r="P428" s="132"/>
      <c r="Q428" s="132"/>
      <c r="R428" s="134"/>
      <c r="S428" s="135"/>
      <c r="T428" s="135"/>
      <c r="U428" s="133"/>
      <c r="V428" s="154"/>
      <c r="W428" s="136"/>
      <c r="X428" s="208"/>
      <c r="Y428" s="242"/>
      <c r="Z428" s="137"/>
      <c r="AA428" s="209"/>
      <c r="AB428" s="219"/>
    </row>
    <row r="429" spans="1:28" ht="12.75">
      <c r="A429" s="91" t="str">
        <f t="shared" si="6"/>
        <v xml:space="preserve"> </v>
      </c>
      <c r="B429" s="142"/>
      <c r="C429" s="143"/>
      <c r="D429" s="144"/>
      <c r="E429" s="149"/>
      <c r="F429" s="240"/>
      <c r="G429" s="148" t="str">
        <f>IF(OR(F429=0,F429="jiné")," ",IF(F429="13a","info o cenách CK",VLOOKUP(F429,'Pokyny k vyplnění'!B$14:D$22,3)))</f>
        <v xml:space="preserve"> </v>
      </c>
      <c r="H429" s="131"/>
      <c r="I429" s="241"/>
      <c r="J429" s="148" t="str">
        <f>IF(I429=0," ",VLOOKUP(I429,'Pokyny k vyplnění'!$B$23:$D$35,3))</f>
        <v xml:space="preserve"> </v>
      </c>
      <c r="K429" s="238"/>
      <c r="L429" s="206"/>
      <c r="M429" s="153"/>
      <c r="N429" s="207"/>
      <c r="O429" s="205"/>
      <c r="P429" s="132"/>
      <c r="Q429" s="132"/>
      <c r="R429" s="134"/>
      <c r="S429" s="135"/>
      <c r="T429" s="135"/>
      <c r="U429" s="133"/>
      <c r="V429" s="154"/>
      <c r="W429" s="136"/>
      <c r="X429" s="208"/>
      <c r="Y429" s="242"/>
      <c r="Z429" s="137"/>
      <c r="AA429" s="209"/>
      <c r="AB429" s="219"/>
    </row>
    <row r="430" spans="1:28" ht="12.75">
      <c r="A430" s="91" t="str">
        <f t="shared" si="6"/>
        <v xml:space="preserve"> </v>
      </c>
      <c r="B430" s="142"/>
      <c r="C430" s="143"/>
      <c r="D430" s="144"/>
      <c r="E430" s="149"/>
      <c r="F430" s="240"/>
      <c r="G430" s="148" t="str">
        <f>IF(OR(F430=0,F430="jiné")," ",IF(F430="13a","info o cenách CK",VLOOKUP(F430,'Pokyny k vyplnění'!B$14:D$22,3)))</f>
        <v xml:space="preserve"> </v>
      </c>
      <c r="H430" s="131"/>
      <c r="I430" s="241"/>
      <c r="J430" s="148" t="str">
        <f>IF(I430=0," ",VLOOKUP(I430,'Pokyny k vyplnění'!$B$23:$D$35,3))</f>
        <v xml:space="preserve"> </v>
      </c>
      <c r="K430" s="238"/>
      <c r="L430" s="206"/>
      <c r="M430" s="153"/>
      <c r="N430" s="207"/>
      <c r="O430" s="205"/>
      <c r="P430" s="132"/>
      <c r="Q430" s="132"/>
      <c r="R430" s="134"/>
      <c r="S430" s="135"/>
      <c r="T430" s="135"/>
      <c r="U430" s="133"/>
      <c r="V430" s="154"/>
      <c r="W430" s="136"/>
      <c r="X430" s="208"/>
      <c r="Y430" s="242"/>
      <c r="Z430" s="137"/>
      <c r="AA430" s="209"/>
      <c r="AB430" s="219"/>
    </row>
    <row r="431" spans="1:28" ht="12.75">
      <c r="A431" s="91" t="str">
        <f t="shared" si="6"/>
        <v xml:space="preserve"> </v>
      </c>
      <c r="B431" s="142"/>
      <c r="C431" s="143"/>
      <c r="D431" s="144"/>
      <c r="E431" s="149"/>
      <c r="F431" s="240"/>
      <c r="G431" s="148" t="str">
        <f>IF(OR(F431=0,F431="jiné")," ",IF(F431="13a","info o cenách CK",VLOOKUP(F431,'Pokyny k vyplnění'!B$14:D$22,3)))</f>
        <v xml:space="preserve"> </v>
      </c>
      <c r="H431" s="131"/>
      <c r="I431" s="241"/>
      <c r="J431" s="148" t="str">
        <f>IF(I431=0," ",VLOOKUP(I431,'Pokyny k vyplnění'!$B$23:$D$35,3))</f>
        <v xml:space="preserve"> </v>
      </c>
      <c r="K431" s="238"/>
      <c r="L431" s="206"/>
      <c r="M431" s="153"/>
      <c r="N431" s="207"/>
      <c r="O431" s="205"/>
      <c r="P431" s="132"/>
      <c r="Q431" s="132"/>
      <c r="R431" s="134"/>
      <c r="S431" s="135"/>
      <c r="T431" s="135"/>
      <c r="U431" s="133"/>
      <c r="V431" s="154"/>
      <c r="W431" s="136"/>
      <c r="X431" s="208"/>
      <c r="Y431" s="242"/>
      <c r="Z431" s="137"/>
      <c r="AA431" s="209"/>
      <c r="AB431" s="219"/>
    </row>
    <row r="432" spans="1:28" ht="12.75">
      <c r="A432" s="91" t="str">
        <f t="shared" si="6"/>
        <v xml:space="preserve"> </v>
      </c>
      <c r="B432" s="142"/>
      <c r="C432" s="143"/>
      <c r="D432" s="144"/>
      <c r="E432" s="149"/>
      <c r="F432" s="240"/>
      <c r="G432" s="148" t="str">
        <f>IF(OR(F432=0,F432="jiné")," ",IF(F432="13a","info o cenách CK",VLOOKUP(F432,'Pokyny k vyplnění'!B$14:D$22,3)))</f>
        <v xml:space="preserve"> </v>
      </c>
      <c r="H432" s="131"/>
      <c r="I432" s="241"/>
      <c r="J432" s="148" t="str">
        <f>IF(I432=0," ",VLOOKUP(I432,'Pokyny k vyplnění'!$B$23:$D$35,3))</f>
        <v xml:space="preserve"> </v>
      </c>
      <c r="K432" s="238"/>
      <c r="L432" s="206"/>
      <c r="M432" s="153"/>
      <c r="N432" s="207"/>
      <c r="O432" s="205"/>
      <c r="P432" s="132"/>
      <c r="Q432" s="132"/>
      <c r="R432" s="134"/>
      <c r="S432" s="135"/>
      <c r="T432" s="135"/>
      <c r="U432" s="133"/>
      <c r="V432" s="154"/>
      <c r="W432" s="136"/>
      <c r="X432" s="208"/>
      <c r="Y432" s="242"/>
      <c r="Z432" s="137"/>
      <c r="AA432" s="209"/>
      <c r="AB432" s="219"/>
    </row>
    <row r="433" spans="1:28" ht="12.75">
      <c r="A433" s="91" t="str">
        <f t="shared" si="6"/>
        <v xml:space="preserve"> </v>
      </c>
      <c r="B433" s="142"/>
      <c r="C433" s="143"/>
      <c r="D433" s="144"/>
      <c r="E433" s="149"/>
      <c r="F433" s="240"/>
      <c r="G433" s="148" t="str">
        <f>IF(OR(F433=0,F433="jiné")," ",IF(F433="13a","info o cenách CK",VLOOKUP(F433,'Pokyny k vyplnění'!B$14:D$22,3)))</f>
        <v xml:space="preserve"> </v>
      </c>
      <c r="H433" s="131"/>
      <c r="I433" s="241"/>
      <c r="J433" s="148" t="str">
        <f>IF(I433=0," ",VLOOKUP(I433,'Pokyny k vyplnění'!$B$23:$D$35,3))</f>
        <v xml:space="preserve"> </v>
      </c>
      <c r="K433" s="238"/>
      <c r="L433" s="206"/>
      <c r="M433" s="153"/>
      <c r="N433" s="207"/>
      <c r="O433" s="205"/>
      <c r="P433" s="132"/>
      <c r="Q433" s="132"/>
      <c r="R433" s="134"/>
      <c r="S433" s="135"/>
      <c r="T433" s="135"/>
      <c r="U433" s="133"/>
      <c r="V433" s="154"/>
      <c r="W433" s="136"/>
      <c r="X433" s="208"/>
      <c r="Y433" s="242"/>
      <c r="Z433" s="137"/>
      <c r="AA433" s="209"/>
      <c r="AB433" s="219"/>
    </row>
    <row r="434" spans="1:28" ht="12.75">
      <c r="A434" s="91" t="str">
        <f t="shared" si="6"/>
        <v xml:space="preserve"> </v>
      </c>
      <c r="B434" s="142"/>
      <c r="C434" s="143"/>
      <c r="D434" s="144"/>
      <c r="E434" s="149"/>
      <c r="F434" s="240"/>
      <c r="G434" s="148" t="str">
        <f>IF(OR(F434=0,F434="jiné")," ",IF(F434="13a","info o cenách CK",VLOOKUP(F434,'Pokyny k vyplnění'!B$14:D$22,3)))</f>
        <v xml:space="preserve"> </v>
      </c>
      <c r="H434" s="131"/>
      <c r="I434" s="241"/>
      <c r="J434" s="148" t="str">
        <f>IF(I434=0," ",VLOOKUP(I434,'Pokyny k vyplnění'!$B$23:$D$35,3))</f>
        <v xml:space="preserve"> </v>
      </c>
      <c r="K434" s="238"/>
      <c r="L434" s="206"/>
      <c r="M434" s="153"/>
      <c r="N434" s="207"/>
      <c r="O434" s="205"/>
      <c r="P434" s="132"/>
      <c r="Q434" s="132"/>
      <c r="R434" s="134"/>
      <c r="S434" s="135"/>
      <c r="T434" s="135"/>
      <c r="U434" s="133"/>
      <c r="V434" s="154"/>
      <c r="W434" s="136"/>
      <c r="X434" s="208"/>
      <c r="Y434" s="242"/>
      <c r="Z434" s="137"/>
      <c r="AA434" s="209"/>
      <c r="AB434" s="219"/>
    </row>
    <row r="435" spans="1:28" ht="12.75">
      <c r="A435" s="91" t="str">
        <f t="shared" si="6"/>
        <v xml:space="preserve"> </v>
      </c>
      <c r="B435" s="142"/>
      <c r="C435" s="143"/>
      <c r="D435" s="144"/>
      <c r="E435" s="149"/>
      <c r="F435" s="240"/>
      <c r="G435" s="148" t="str">
        <f>IF(OR(F435=0,F435="jiné")," ",IF(F435="13a","info o cenách CK",VLOOKUP(F435,'Pokyny k vyplnění'!B$14:D$22,3)))</f>
        <v xml:space="preserve"> </v>
      </c>
      <c r="H435" s="131"/>
      <c r="I435" s="241"/>
      <c r="J435" s="148" t="str">
        <f>IF(I435=0," ",VLOOKUP(I435,'Pokyny k vyplnění'!$B$23:$D$35,3))</f>
        <v xml:space="preserve"> </v>
      </c>
      <c r="K435" s="238"/>
      <c r="L435" s="206"/>
      <c r="M435" s="153"/>
      <c r="N435" s="207"/>
      <c r="O435" s="205"/>
      <c r="P435" s="132"/>
      <c r="Q435" s="132"/>
      <c r="R435" s="134"/>
      <c r="S435" s="135"/>
      <c r="T435" s="135"/>
      <c r="U435" s="133"/>
      <c r="V435" s="154"/>
      <c r="W435" s="136"/>
      <c r="X435" s="208"/>
      <c r="Y435" s="242"/>
      <c r="Z435" s="137"/>
      <c r="AA435" s="209"/>
      <c r="AB435" s="219"/>
    </row>
    <row r="436" spans="1:28" ht="12.75">
      <c r="A436" s="91" t="str">
        <f t="shared" si="6"/>
        <v xml:space="preserve"> </v>
      </c>
      <c r="B436" s="142"/>
      <c r="C436" s="143"/>
      <c r="D436" s="144"/>
      <c r="E436" s="149"/>
      <c r="F436" s="240"/>
      <c r="G436" s="148" t="str">
        <f>IF(OR(F436=0,F436="jiné")," ",IF(F436="13a","info o cenách CK",VLOOKUP(F436,'Pokyny k vyplnění'!B$14:D$22,3)))</f>
        <v xml:space="preserve"> </v>
      </c>
      <c r="H436" s="131"/>
      <c r="I436" s="241"/>
      <c r="J436" s="148" t="str">
        <f>IF(I436=0," ",VLOOKUP(I436,'Pokyny k vyplnění'!$B$23:$D$35,3))</f>
        <v xml:space="preserve"> </v>
      </c>
      <c r="K436" s="238"/>
      <c r="L436" s="206"/>
      <c r="M436" s="153"/>
      <c r="N436" s="207"/>
      <c r="O436" s="205"/>
      <c r="P436" s="132"/>
      <c r="Q436" s="132"/>
      <c r="R436" s="134"/>
      <c r="S436" s="135"/>
      <c r="T436" s="135"/>
      <c r="U436" s="133"/>
      <c r="V436" s="154"/>
      <c r="W436" s="136"/>
      <c r="X436" s="208"/>
      <c r="Y436" s="242"/>
      <c r="Z436" s="137"/>
      <c r="AA436" s="209"/>
      <c r="AB436" s="219"/>
    </row>
    <row r="437" spans="1:28" ht="12.75">
      <c r="A437" s="91" t="str">
        <f t="shared" si="6"/>
        <v xml:space="preserve"> </v>
      </c>
      <c r="B437" s="142"/>
      <c r="C437" s="143"/>
      <c r="D437" s="144"/>
      <c r="E437" s="149"/>
      <c r="F437" s="240"/>
      <c r="G437" s="148" t="str">
        <f>IF(OR(F437=0,F437="jiné")," ",IF(F437="13a","info o cenách CK",VLOOKUP(F437,'Pokyny k vyplnění'!B$14:D$22,3)))</f>
        <v xml:space="preserve"> </v>
      </c>
      <c r="H437" s="131"/>
      <c r="I437" s="241"/>
      <c r="J437" s="148" t="str">
        <f>IF(I437=0," ",VLOOKUP(I437,'Pokyny k vyplnění'!$B$23:$D$35,3))</f>
        <v xml:space="preserve"> </v>
      </c>
      <c r="K437" s="238"/>
      <c r="L437" s="206"/>
      <c r="M437" s="153"/>
      <c r="N437" s="207"/>
      <c r="O437" s="205"/>
      <c r="P437" s="132"/>
      <c r="Q437" s="132"/>
      <c r="R437" s="134"/>
      <c r="S437" s="135"/>
      <c r="T437" s="135"/>
      <c r="U437" s="133"/>
      <c r="V437" s="154"/>
      <c r="W437" s="136"/>
      <c r="X437" s="208"/>
      <c r="Y437" s="242"/>
      <c r="Z437" s="137"/>
      <c r="AA437" s="209"/>
      <c r="AB437" s="219"/>
    </row>
    <row r="438" spans="1:28" ht="12.75">
      <c r="A438" s="91" t="str">
        <f t="shared" si="6"/>
        <v xml:space="preserve"> </v>
      </c>
      <c r="B438" s="142"/>
      <c r="C438" s="143"/>
      <c r="D438" s="144"/>
      <c r="E438" s="149"/>
      <c r="F438" s="240"/>
      <c r="G438" s="148" t="str">
        <f>IF(OR(F438=0,F438="jiné")," ",IF(F438="13a","info o cenách CK",VLOOKUP(F438,'Pokyny k vyplnění'!B$14:D$22,3)))</f>
        <v xml:space="preserve"> </v>
      </c>
      <c r="H438" s="131"/>
      <c r="I438" s="241"/>
      <c r="J438" s="148" t="str">
        <f>IF(I438=0," ",VLOOKUP(I438,'Pokyny k vyplnění'!$B$23:$D$35,3))</f>
        <v xml:space="preserve"> </v>
      </c>
      <c r="K438" s="238"/>
      <c r="L438" s="206"/>
      <c r="M438" s="153"/>
      <c r="N438" s="207"/>
      <c r="O438" s="205"/>
      <c r="P438" s="132"/>
      <c r="Q438" s="132"/>
      <c r="R438" s="134"/>
      <c r="S438" s="135"/>
      <c r="T438" s="135"/>
      <c r="U438" s="133"/>
      <c r="V438" s="154"/>
      <c r="W438" s="136"/>
      <c r="X438" s="208"/>
      <c r="Y438" s="242"/>
      <c r="Z438" s="137"/>
      <c r="AA438" s="209"/>
      <c r="AB438" s="219"/>
    </row>
    <row r="439" spans="1:28" ht="12.75">
      <c r="A439" s="91" t="str">
        <f t="shared" si="6"/>
        <v xml:space="preserve"> </v>
      </c>
      <c r="B439" s="142"/>
      <c r="C439" s="143"/>
      <c r="D439" s="144"/>
      <c r="E439" s="149"/>
      <c r="F439" s="240"/>
      <c r="G439" s="148" t="str">
        <f>IF(OR(F439=0,F439="jiné")," ",IF(F439="13a","info o cenách CK",VLOOKUP(F439,'Pokyny k vyplnění'!B$14:D$22,3)))</f>
        <v xml:space="preserve"> </v>
      </c>
      <c r="H439" s="131"/>
      <c r="I439" s="241"/>
      <c r="J439" s="148" t="str">
        <f>IF(I439=0," ",VLOOKUP(I439,'Pokyny k vyplnění'!$B$23:$D$35,3))</f>
        <v xml:space="preserve"> </v>
      </c>
      <c r="K439" s="238"/>
      <c r="L439" s="206"/>
      <c r="M439" s="153"/>
      <c r="N439" s="207"/>
      <c r="O439" s="205"/>
      <c r="P439" s="132"/>
      <c r="Q439" s="132"/>
      <c r="R439" s="134"/>
      <c r="S439" s="135"/>
      <c r="T439" s="135"/>
      <c r="U439" s="133"/>
      <c r="V439" s="154"/>
      <c r="W439" s="136"/>
      <c r="X439" s="208"/>
      <c r="Y439" s="242"/>
      <c r="Z439" s="137"/>
      <c r="AA439" s="209"/>
      <c r="AB439" s="219"/>
    </row>
    <row r="440" spans="1:28" ht="12.75">
      <c r="A440" s="91" t="str">
        <f t="shared" si="6"/>
        <v xml:space="preserve"> </v>
      </c>
      <c r="B440" s="142"/>
      <c r="C440" s="143"/>
      <c r="D440" s="144"/>
      <c r="E440" s="149"/>
      <c r="F440" s="240"/>
      <c r="G440" s="148" t="str">
        <f>IF(OR(F440=0,F440="jiné")," ",IF(F440="13a","info o cenách CK",VLOOKUP(F440,'Pokyny k vyplnění'!B$14:D$22,3)))</f>
        <v xml:space="preserve"> </v>
      </c>
      <c r="H440" s="131"/>
      <c r="I440" s="241"/>
      <c r="J440" s="148" t="str">
        <f>IF(I440=0," ",VLOOKUP(I440,'Pokyny k vyplnění'!$B$23:$D$35,3))</f>
        <v xml:space="preserve"> </v>
      </c>
      <c r="K440" s="238"/>
      <c r="L440" s="206"/>
      <c r="M440" s="153"/>
      <c r="N440" s="207"/>
      <c r="O440" s="205"/>
      <c r="P440" s="132"/>
      <c r="Q440" s="132"/>
      <c r="R440" s="134"/>
      <c r="S440" s="135"/>
      <c r="T440" s="135"/>
      <c r="U440" s="133"/>
      <c r="V440" s="154"/>
      <c r="W440" s="136"/>
      <c r="X440" s="208"/>
      <c r="Y440" s="242"/>
      <c r="Z440" s="137"/>
      <c r="AA440" s="209"/>
      <c r="AB440" s="219"/>
    </row>
    <row r="441" spans="1:28" ht="12.75">
      <c r="A441" s="91" t="str">
        <f t="shared" si="6"/>
        <v xml:space="preserve"> </v>
      </c>
      <c r="B441" s="142"/>
      <c r="C441" s="143"/>
      <c r="D441" s="144"/>
      <c r="E441" s="149"/>
      <c r="F441" s="240"/>
      <c r="G441" s="148" t="str">
        <f>IF(OR(F441=0,F441="jiné")," ",IF(F441="13a","info o cenách CK",VLOOKUP(F441,'Pokyny k vyplnění'!B$14:D$22,3)))</f>
        <v xml:space="preserve"> </v>
      </c>
      <c r="H441" s="131"/>
      <c r="I441" s="241"/>
      <c r="J441" s="148" t="str">
        <f>IF(I441=0," ",VLOOKUP(I441,'Pokyny k vyplnění'!$B$23:$D$35,3))</f>
        <v xml:space="preserve"> </v>
      </c>
      <c r="K441" s="238"/>
      <c r="L441" s="206"/>
      <c r="M441" s="153"/>
      <c r="N441" s="207"/>
      <c r="O441" s="205"/>
      <c r="P441" s="132"/>
      <c r="Q441" s="132"/>
      <c r="R441" s="134"/>
      <c r="S441" s="135"/>
      <c r="T441" s="135"/>
      <c r="U441" s="133"/>
      <c r="V441" s="154"/>
      <c r="W441" s="136"/>
      <c r="X441" s="208"/>
      <c r="Y441" s="242"/>
      <c r="Z441" s="137"/>
      <c r="AA441" s="209"/>
      <c r="AB441" s="219"/>
    </row>
    <row r="442" spans="1:28" ht="12.75">
      <c r="A442" s="91" t="str">
        <f t="shared" si="6"/>
        <v xml:space="preserve"> </v>
      </c>
      <c r="B442" s="142"/>
      <c r="C442" s="143"/>
      <c r="D442" s="144"/>
      <c r="E442" s="149"/>
      <c r="F442" s="240"/>
      <c r="G442" s="148" t="str">
        <f>IF(OR(F442=0,F442="jiné")," ",IF(F442="13a","info o cenách CK",VLOOKUP(F442,'Pokyny k vyplnění'!B$14:D$22,3)))</f>
        <v xml:space="preserve"> </v>
      </c>
      <c r="H442" s="131"/>
      <c r="I442" s="241"/>
      <c r="J442" s="148" t="str">
        <f>IF(I442=0," ",VLOOKUP(I442,'Pokyny k vyplnění'!$B$23:$D$35,3))</f>
        <v xml:space="preserve"> </v>
      </c>
      <c r="K442" s="238"/>
      <c r="L442" s="206"/>
      <c r="M442" s="153"/>
      <c r="N442" s="207"/>
      <c r="O442" s="205"/>
      <c r="P442" s="132"/>
      <c r="Q442" s="132"/>
      <c r="R442" s="134"/>
      <c r="S442" s="135"/>
      <c r="T442" s="135"/>
      <c r="U442" s="133"/>
      <c r="V442" s="154"/>
      <c r="W442" s="136"/>
      <c r="X442" s="208"/>
      <c r="Y442" s="242"/>
      <c r="Z442" s="137"/>
      <c r="AA442" s="209"/>
      <c r="AB442" s="219"/>
    </row>
    <row r="443" spans="1:28" ht="12.75">
      <c r="A443" s="91" t="str">
        <f t="shared" si="6"/>
        <v xml:space="preserve"> </v>
      </c>
      <c r="B443" s="142"/>
      <c r="C443" s="143"/>
      <c r="D443" s="144"/>
      <c r="E443" s="149"/>
      <c r="F443" s="240"/>
      <c r="G443" s="148" t="str">
        <f>IF(OR(F443=0,F443="jiné")," ",IF(F443="13a","info o cenách CK",VLOOKUP(F443,'Pokyny k vyplnění'!B$14:D$22,3)))</f>
        <v xml:space="preserve"> </v>
      </c>
      <c r="H443" s="131"/>
      <c r="I443" s="241"/>
      <c r="J443" s="148" t="str">
        <f>IF(I443=0," ",VLOOKUP(I443,'Pokyny k vyplnění'!$B$23:$D$35,3))</f>
        <v xml:space="preserve"> </v>
      </c>
      <c r="K443" s="238"/>
      <c r="L443" s="206"/>
      <c r="M443" s="153"/>
      <c r="N443" s="207"/>
      <c r="O443" s="205"/>
      <c r="P443" s="132"/>
      <c r="Q443" s="132"/>
      <c r="R443" s="134"/>
      <c r="S443" s="135"/>
      <c r="T443" s="135"/>
      <c r="U443" s="133"/>
      <c r="V443" s="154"/>
      <c r="W443" s="136"/>
      <c r="X443" s="208"/>
      <c r="Y443" s="242"/>
      <c r="Z443" s="137"/>
      <c r="AA443" s="209"/>
      <c r="AB443" s="219"/>
    </row>
    <row r="444" spans="1:28" ht="12.75">
      <c r="A444" s="91" t="str">
        <f t="shared" si="6"/>
        <v xml:space="preserve"> </v>
      </c>
      <c r="B444" s="142"/>
      <c r="C444" s="143"/>
      <c r="D444" s="144"/>
      <c r="E444" s="149"/>
      <c r="F444" s="240"/>
      <c r="G444" s="148" t="str">
        <f>IF(OR(F444=0,F444="jiné")," ",IF(F444="13a","info o cenách CK",VLOOKUP(F444,'Pokyny k vyplnění'!B$14:D$22,3)))</f>
        <v xml:space="preserve"> </v>
      </c>
      <c r="H444" s="131"/>
      <c r="I444" s="241"/>
      <c r="J444" s="148" t="str">
        <f>IF(I444=0," ",VLOOKUP(I444,'Pokyny k vyplnění'!$B$23:$D$35,3))</f>
        <v xml:space="preserve"> </v>
      </c>
      <c r="K444" s="238"/>
      <c r="L444" s="206"/>
      <c r="M444" s="153"/>
      <c r="N444" s="207"/>
      <c r="O444" s="205"/>
      <c r="P444" s="132"/>
      <c r="Q444" s="132"/>
      <c r="R444" s="134"/>
      <c r="S444" s="135"/>
      <c r="T444" s="135"/>
      <c r="U444" s="133"/>
      <c r="V444" s="154"/>
      <c r="W444" s="136"/>
      <c r="X444" s="208"/>
      <c r="Y444" s="242"/>
      <c r="Z444" s="137"/>
      <c r="AA444" s="209"/>
      <c r="AB444" s="219"/>
    </row>
    <row r="445" spans="1:28" ht="12.75">
      <c r="A445" s="91" t="str">
        <f t="shared" si="6"/>
        <v xml:space="preserve"> </v>
      </c>
      <c r="B445" s="142"/>
      <c r="C445" s="143"/>
      <c r="D445" s="144"/>
      <c r="E445" s="149"/>
      <c r="F445" s="240"/>
      <c r="G445" s="148" t="str">
        <f>IF(OR(F445=0,F445="jiné")," ",IF(F445="13a","info o cenách CK",VLOOKUP(F445,'Pokyny k vyplnění'!B$14:D$22,3)))</f>
        <v xml:space="preserve"> </v>
      </c>
      <c r="H445" s="131"/>
      <c r="I445" s="241"/>
      <c r="J445" s="148" t="str">
        <f>IF(I445=0," ",VLOOKUP(I445,'Pokyny k vyplnění'!$B$23:$D$35,3))</f>
        <v xml:space="preserve"> </v>
      </c>
      <c r="K445" s="238"/>
      <c r="L445" s="206"/>
      <c r="M445" s="153"/>
      <c r="N445" s="207"/>
      <c r="O445" s="205"/>
      <c r="P445" s="132"/>
      <c r="Q445" s="132"/>
      <c r="R445" s="134"/>
      <c r="S445" s="135"/>
      <c r="T445" s="135"/>
      <c r="U445" s="133"/>
      <c r="V445" s="154"/>
      <c r="W445" s="136"/>
      <c r="X445" s="208"/>
      <c r="Y445" s="242"/>
      <c r="Z445" s="137"/>
      <c r="AA445" s="209"/>
      <c r="AB445" s="219"/>
    </row>
    <row r="446" spans="1:28" ht="12.75">
      <c r="A446" s="91" t="str">
        <f t="shared" si="6"/>
        <v xml:space="preserve"> </v>
      </c>
      <c r="B446" s="142"/>
      <c r="C446" s="143"/>
      <c r="D446" s="144"/>
      <c r="E446" s="149"/>
      <c r="F446" s="240"/>
      <c r="G446" s="148" t="str">
        <f>IF(OR(F446=0,F446="jiné")," ",IF(F446="13a","info o cenách CK",VLOOKUP(F446,'Pokyny k vyplnění'!B$14:D$22,3)))</f>
        <v xml:space="preserve"> </v>
      </c>
      <c r="H446" s="131"/>
      <c r="I446" s="241"/>
      <c r="J446" s="148" t="str">
        <f>IF(I446=0," ",VLOOKUP(I446,'Pokyny k vyplnění'!$B$23:$D$35,3))</f>
        <v xml:space="preserve"> </v>
      </c>
      <c r="K446" s="238"/>
      <c r="L446" s="206"/>
      <c r="M446" s="153"/>
      <c r="N446" s="207"/>
      <c r="O446" s="205"/>
      <c r="P446" s="132"/>
      <c r="Q446" s="132"/>
      <c r="R446" s="134"/>
      <c r="S446" s="135"/>
      <c r="T446" s="135"/>
      <c r="U446" s="133"/>
      <c r="V446" s="154"/>
      <c r="W446" s="136"/>
      <c r="X446" s="208"/>
      <c r="Y446" s="242"/>
      <c r="Z446" s="137"/>
      <c r="AA446" s="209"/>
      <c r="AB446" s="219"/>
    </row>
    <row r="447" spans="1:28" ht="12.75">
      <c r="A447" s="91" t="str">
        <f t="shared" si="6"/>
        <v xml:space="preserve"> </v>
      </c>
      <c r="B447" s="142"/>
      <c r="C447" s="143"/>
      <c r="D447" s="144"/>
      <c r="E447" s="149"/>
      <c r="F447" s="240"/>
      <c r="G447" s="148" t="str">
        <f>IF(OR(F447=0,F447="jiné")," ",IF(F447="13a","info o cenách CK",VLOOKUP(F447,'Pokyny k vyplnění'!B$14:D$22,3)))</f>
        <v xml:space="preserve"> </v>
      </c>
      <c r="H447" s="131"/>
      <c r="I447" s="241"/>
      <c r="J447" s="148" t="str">
        <f>IF(I447=0," ",VLOOKUP(I447,'Pokyny k vyplnění'!$B$23:$D$35,3))</f>
        <v xml:space="preserve"> </v>
      </c>
      <c r="K447" s="238"/>
      <c r="L447" s="206"/>
      <c r="M447" s="153"/>
      <c r="N447" s="207"/>
      <c r="O447" s="205"/>
      <c r="P447" s="132"/>
      <c r="Q447" s="132"/>
      <c r="R447" s="134"/>
      <c r="S447" s="135"/>
      <c r="T447" s="135"/>
      <c r="U447" s="133"/>
      <c r="V447" s="154"/>
      <c r="W447" s="136"/>
      <c r="X447" s="208"/>
      <c r="Y447" s="242"/>
      <c r="Z447" s="137"/>
      <c r="AA447" s="209"/>
      <c r="AB447" s="219"/>
    </row>
    <row r="448" spans="1:28" ht="12.75">
      <c r="A448" s="91" t="str">
        <f t="shared" si="6"/>
        <v xml:space="preserve"> </v>
      </c>
      <c r="B448" s="142"/>
      <c r="C448" s="143"/>
      <c r="D448" s="144"/>
      <c r="E448" s="149"/>
      <c r="F448" s="240"/>
      <c r="G448" s="148" t="str">
        <f>IF(OR(F448=0,F448="jiné")," ",IF(F448="13a","info o cenách CK",VLOOKUP(F448,'Pokyny k vyplnění'!B$14:D$22,3)))</f>
        <v xml:space="preserve"> </v>
      </c>
      <c r="H448" s="131"/>
      <c r="I448" s="241"/>
      <c r="J448" s="148" t="str">
        <f>IF(I448=0," ",VLOOKUP(I448,'Pokyny k vyplnění'!$B$23:$D$35,3))</f>
        <v xml:space="preserve"> </v>
      </c>
      <c r="K448" s="238"/>
      <c r="L448" s="206"/>
      <c r="M448" s="153"/>
      <c r="N448" s="207"/>
      <c r="O448" s="205"/>
      <c r="P448" s="132"/>
      <c r="Q448" s="132"/>
      <c r="R448" s="134"/>
      <c r="S448" s="135"/>
      <c r="T448" s="135"/>
      <c r="U448" s="133"/>
      <c r="V448" s="154"/>
      <c r="W448" s="136"/>
      <c r="X448" s="208"/>
      <c r="Y448" s="242"/>
      <c r="Z448" s="137"/>
      <c r="AA448" s="209"/>
      <c r="AB448" s="219"/>
    </row>
    <row r="449" spans="1:28" ht="12.75">
      <c r="A449" s="91" t="str">
        <f t="shared" si="6"/>
        <v xml:space="preserve"> </v>
      </c>
      <c r="B449" s="142"/>
      <c r="C449" s="143"/>
      <c r="D449" s="144"/>
      <c r="E449" s="149"/>
      <c r="F449" s="240"/>
      <c r="G449" s="148" t="str">
        <f>IF(OR(F449=0,F449="jiné")," ",IF(F449="13a","info o cenách CK",VLOOKUP(F449,'Pokyny k vyplnění'!B$14:D$22,3)))</f>
        <v xml:space="preserve"> </v>
      </c>
      <c r="H449" s="131"/>
      <c r="I449" s="241"/>
      <c r="J449" s="148" t="str">
        <f>IF(I449=0," ",VLOOKUP(I449,'Pokyny k vyplnění'!$B$23:$D$35,3))</f>
        <v xml:space="preserve"> </v>
      </c>
      <c r="K449" s="238"/>
      <c r="L449" s="206"/>
      <c r="M449" s="153"/>
      <c r="N449" s="207"/>
      <c r="O449" s="205"/>
      <c r="P449" s="132"/>
      <c r="Q449" s="132"/>
      <c r="R449" s="134"/>
      <c r="S449" s="135"/>
      <c r="T449" s="135"/>
      <c r="U449" s="133"/>
      <c r="V449" s="154"/>
      <c r="W449" s="136"/>
      <c r="X449" s="208"/>
      <c r="Y449" s="242"/>
      <c r="Z449" s="137"/>
      <c r="AA449" s="209"/>
      <c r="AB449" s="219"/>
    </row>
    <row r="450" spans="1:28" ht="12.75">
      <c r="A450" s="91" t="str">
        <f t="shared" si="6"/>
        <v xml:space="preserve"> </v>
      </c>
      <c r="B450" s="142"/>
      <c r="C450" s="143"/>
      <c r="D450" s="144"/>
      <c r="E450" s="149"/>
      <c r="F450" s="240"/>
      <c r="G450" s="148" t="str">
        <f>IF(OR(F450=0,F450="jiné")," ",IF(F450="13a","info o cenách CK",VLOOKUP(F450,'Pokyny k vyplnění'!B$14:D$22,3)))</f>
        <v xml:space="preserve"> </v>
      </c>
      <c r="H450" s="131"/>
      <c r="I450" s="241"/>
      <c r="J450" s="148" t="str">
        <f>IF(I450=0," ",VLOOKUP(I450,'Pokyny k vyplnění'!$B$23:$D$35,3))</f>
        <v xml:space="preserve"> </v>
      </c>
      <c r="K450" s="238"/>
      <c r="L450" s="206"/>
      <c r="M450" s="153"/>
      <c r="N450" s="207"/>
      <c r="O450" s="205"/>
      <c r="P450" s="132"/>
      <c r="Q450" s="132"/>
      <c r="R450" s="134"/>
      <c r="S450" s="135"/>
      <c r="T450" s="135"/>
      <c r="U450" s="133"/>
      <c r="V450" s="154"/>
      <c r="W450" s="136"/>
      <c r="X450" s="208"/>
      <c r="Y450" s="242"/>
      <c r="Z450" s="137"/>
      <c r="AA450" s="209"/>
      <c r="AB450" s="219"/>
    </row>
    <row r="451" spans="1:28" ht="12.75">
      <c r="A451" s="91" t="str">
        <f t="shared" si="6"/>
        <v xml:space="preserve"> </v>
      </c>
      <c r="B451" s="142"/>
      <c r="C451" s="143"/>
      <c r="D451" s="144"/>
      <c r="E451" s="149"/>
      <c r="F451" s="240"/>
      <c r="G451" s="148" t="str">
        <f>IF(OR(F451=0,F451="jiné")," ",IF(F451="13a","info o cenách CK",VLOOKUP(F451,'Pokyny k vyplnění'!B$14:D$22,3)))</f>
        <v xml:space="preserve"> </v>
      </c>
      <c r="H451" s="131"/>
      <c r="I451" s="241"/>
      <c r="J451" s="148" t="str">
        <f>IF(I451=0," ",VLOOKUP(I451,'Pokyny k vyplnění'!$B$23:$D$35,3))</f>
        <v xml:space="preserve"> </v>
      </c>
      <c r="K451" s="238"/>
      <c r="L451" s="206"/>
      <c r="M451" s="153"/>
      <c r="N451" s="207"/>
      <c r="O451" s="205"/>
      <c r="P451" s="132"/>
      <c r="Q451" s="132"/>
      <c r="R451" s="134"/>
      <c r="S451" s="135"/>
      <c r="T451" s="135"/>
      <c r="U451" s="133"/>
      <c r="V451" s="154"/>
      <c r="W451" s="136"/>
      <c r="X451" s="208"/>
      <c r="Y451" s="242"/>
      <c r="Z451" s="137"/>
      <c r="AA451" s="209"/>
      <c r="AB451" s="219"/>
    </row>
    <row r="452" spans="1:28" ht="12.75">
      <c r="A452" s="91" t="str">
        <f t="shared" si="6"/>
        <v xml:space="preserve"> </v>
      </c>
      <c r="B452" s="142"/>
      <c r="C452" s="143"/>
      <c r="D452" s="144"/>
      <c r="E452" s="149"/>
      <c r="F452" s="240"/>
      <c r="G452" s="148" t="str">
        <f>IF(OR(F452=0,F452="jiné")," ",IF(F452="13a","info o cenách CK",VLOOKUP(F452,'Pokyny k vyplnění'!B$14:D$22,3)))</f>
        <v xml:space="preserve"> </v>
      </c>
      <c r="H452" s="131"/>
      <c r="I452" s="241"/>
      <c r="J452" s="148" t="str">
        <f>IF(I452=0," ",VLOOKUP(I452,'Pokyny k vyplnění'!$B$23:$D$35,3))</f>
        <v xml:space="preserve"> </v>
      </c>
      <c r="K452" s="238"/>
      <c r="L452" s="206"/>
      <c r="M452" s="153"/>
      <c r="N452" s="207"/>
      <c r="O452" s="205"/>
      <c r="P452" s="132"/>
      <c r="Q452" s="132"/>
      <c r="R452" s="134"/>
      <c r="S452" s="135"/>
      <c r="T452" s="135"/>
      <c r="U452" s="133"/>
      <c r="V452" s="154"/>
      <c r="W452" s="136"/>
      <c r="X452" s="208"/>
      <c r="Y452" s="242"/>
      <c r="Z452" s="137"/>
      <c r="AA452" s="209"/>
      <c r="AB452" s="219"/>
    </row>
    <row r="453" spans="1:28" ht="12.75">
      <c r="A453" s="91" t="str">
        <f t="shared" si="6"/>
        <v xml:space="preserve"> </v>
      </c>
      <c r="B453" s="142"/>
      <c r="C453" s="143"/>
      <c r="D453" s="144"/>
      <c r="E453" s="149"/>
      <c r="F453" s="240"/>
      <c r="G453" s="148" t="str">
        <f>IF(OR(F453=0,F453="jiné")," ",IF(F453="13a","info o cenách CK",VLOOKUP(F453,'Pokyny k vyplnění'!B$14:D$22,3)))</f>
        <v xml:space="preserve"> </v>
      </c>
      <c r="H453" s="131"/>
      <c r="I453" s="241"/>
      <c r="J453" s="148" t="str">
        <f>IF(I453=0," ",VLOOKUP(I453,'Pokyny k vyplnění'!$B$23:$D$35,3))</f>
        <v xml:space="preserve"> </v>
      </c>
      <c r="K453" s="238"/>
      <c r="L453" s="206"/>
      <c r="M453" s="153"/>
      <c r="N453" s="207"/>
      <c r="O453" s="205"/>
      <c r="P453" s="132"/>
      <c r="Q453" s="132"/>
      <c r="R453" s="134"/>
      <c r="S453" s="135"/>
      <c r="T453" s="135"/>
      <c r="U453" s="133"/>
      <c r="V453" s="154"/>
      <c r="W453" s="136"/>
      <c r="X453" s="208"/>
      <c r="Y453" s="242"/>
      <c r="Z453" s="137"/>
      <c r="AA453" s="209"/>
      <c r="AB453" s="219"/>
    </row>
    <row r="454" spans="1:28" ht="12.75">
      <c r="A454" s="91" t="str">
        <f t="shared" si="6"/>
        <v xml:space="preserve"> </v>
      </c>
      <c r="B454" s="142"/>
      <c r="C454" s="143"/>
      <c r="D454" s="144"/>
      <c r="E454" s="149"/>
      <c r="F454" s="240"/>
      <c r="G454" s="148" t="str">
        <f>IF(OR(F454=0,F454="jiné")," ",IF(F454="13a","info o cenách CK",VLOOKUP(F454,'Pokyny k vyplnění'!B$14:D$22,3)))</f>
        <v xml:space="preserve"> </v>
      </c>
      <c r="H454" s="131"/>
      <c r="I454" s="241"/>
      <c r="J454" s="148" t="str">
        <f>IF(I454=0," ",VLOOKUP(I454,'Pokyny k vyplnění'!$B$23:$D$35,3))</f>
        <v xml:space="preserve"> </v>
      </c>
      <c r="K454" s="238"/>
      <c r="L454" s="206"/>
      <c r="M454" s="153"/>
      <c r="N454" s="207"/>
      <c r="O454" s="205"/>
      <c r="P454" s="132"/>
      <c r="Q454" s="132"/>
      <c r="R454" s="134"/>
      <c r="S454" s="135"/>
      <c r="T454" s="135"/>
      <c r="U454" s="133"/>
      <c r="V454" s="154"/>
      <c r="W454" s="136"/>
      <c r="X454" s="208"/>
      <c r="Y454" s="242"/>
      <c r="Z454" s="137"/>
      <c r="AA454" s="209"/>
      <c r="AB454" s="219"/>
    </row>
    <row r="455" spans="1:28" ht="12.75">
      <c r="A455" s="91" t="str">
        <f t="shared" si="6"/>
        <v xml:space="preserve"> </v>
      </c>
      <c r="B455" s="142"/>
      <c r="C455" s="143"/>
      <c r="D455" s="144"/>
      <c r="E455" s="149"/>
      <c r="F455" s="240"/>
      <c r="G455" s="148" t="str">
        <f>IF(OR(F455=0,F455="jiné")," ",IF(F455="13a","info o cenách CK",VLOOKUP(F455,'Pokyny k vyplnění'!B$14:D$22,3)))</f>
        <v xml:space="preserve"> </v>
      </c>
      <c r="H455" s="131"/>
      <c r="I455" s="241"/>
      <c r="J455" s="148" t="str">
        <f>IF(I455=0," ",VLOOKUP(I455,'Pokyny k vyplnění'!$B$23:$D$35,3))</f>
        <v xml:space="preserve"> </v>
      </c>
      <c r="K455" s="238"/>
      <c r="L455" s="206"/>
      <c r="M455" s="153"/>
      <c r="N455" s="207"/>
      <c r="O455" s="205"/>
      <c r="P455" s="132"/>
      <c r="Q455" s="132"/>
      <c r="R455" s="134"/>
      <c r="S455" s="135"/>
      <c r="T455" s="135"/>
      <c r="U455" s="133"/>
      <c r="V455" s="154"/>
      <c r="W455" s="136"/>
      <c r="X455" s="208"/>
      <c r="Y455" s="242"/>
      <c r="Z455" s="137"/>
      <c r="AA455" s="209"/>
      <c r="AB455" s="219"/>
    </row>
    <row r="456" spans="1:28" ht="12.75">
      <c r="A456" s="91" t="str">
        <f t="shared" si="6"/>
        <v xml:space="preserve"> </v>
      </c>
      <c r="B456" s="142"/>
      <c r="C456" s="143"/>
      <c r="D456" s="144"/>
      <c r="E456" s="149"/>
      <c r="F456" s="240"/>
      <c r="G456" s="148" t="str">
        <f>IF(OR(F456=0,F456="jiné")," ",IF(F456="13a","info o cenách CK",VLOOKUP(F456,'Pokyny k vyplnění'!B$14:D$22,3)))</f>
        <v xml:space="preserve"> </v>
      </c>
      <c r="H456" s="131"/>
      <c r="I456" s="241"/>
      <c r="J456" s="148" t="str">
        <f>IF(I456=0," ",VLOOKUP(I456,'Pokyny k vyplnění'!$B$23:$D$35,3))</f>
        <v xml:space="preserve"> </v>
      </c>
      <c r="K456" s="238"/>
      <c r="L456" s="206"/>
      <c r="M456" s="153"/>
      <c r="N456" s="207"/>
      <c r="O456" s="205"/>
      <c r="P456" s="132"/>
      <c r="Q456" s="132"/>
      <c r="R456" s="134"/>
      <c r="S456" s="135"/>
      <c r="T456" s="135"/>
      <c r="U456" s="133"/>
      <c r="V456" s="154"/>
      <c r="W456" s="136"/>
      <c r="X456" s="208"/>
      <c r="Y456" s="242"/>
      <c r="Z456" s="137"/>
      <c r="AA456" s="209"/>
      <c r="AB456" s="219"/>
    </row>
    <row r="457" spans="1:28" ht="12.75">
      <c r="A457" s="91" t="str">
        <f t="shared" si="6"/>
        <v xml:space="preserve"> </v>
      </c>
      <c r="B457" s="142"/>
      <c r="C457" s="143"/>
      <c r="D457" s="144"/>
      <c r="E457" s="149"/>
      <c r="F457" s="240"/>
      <c r="G457" s="148" t="str">
        <f>IF(OR(F457=0,F457="jiné")," ",IF(F457="13a","info o cenách CK",VLOOKUP(F457,'Pokyny k vyplnění'!B$14:D$22,3)))</f>
        <v xml:space="preserve"> </v>
      </c>
      <c r="H457" s="131"/>
      <c r="I457" s="241"/>
      <c r="J457" s="148" t="str">
        <f>IF(I457=0," ",VLOOKUP(I457,'Pokyny k vyplnění'!$B$23:$D$35,3))</f>
        <v xml:space="preserve"> </v>
      </c>
      <c r="K457" s="238"/>
      <c r="L457" s="206"/>
      <c r="M457" s="153"/>
      <c r="N457" s="207"/>
      <c r="O457" s="205"/>
      <c r="P457" s="132"/>
      <c r="Q457" s="132"/>
      <c r="R457" s="134"/>
      <c r="S457" s="135"/>
      <c r="T457" s="135"/>
      <c r="U457" s="133"/>
      <c r="V457" s="154"/>
      <c r="W457" s="136"/>
      <c r="X457" s="208"/>
      <c r="Y457" s="242"/>
      <c r="Z457" s="137"/>
      <c r="AA457" s="209"/>
      <c r="AB457" s="219"/>
    </row>
    <row r="458" spans="1:28" ht="12.75">
      <c r="A458" s="91" t="str">
        <f t="shared" si="6"/>
        <v xml:space="preserve"> </v>
      </c>
      <c r="B458" s="142"/>
      <c r="C458" s="143"/>
      <c r="D458" s="144"/>
      <c r="E458" s="149"/>
      <c r="F458" s="240"/>
      <c r="G458" s="148" t="str">
        <f>IF(OR(F458=0,F458="jiné")," ",IF(F458="13a","info o cenách CK",VLOOKUP(F458,'Pokyny k vyplnění'!B$14:D$22,3)))</f>
        <v xml:space="preserve"> </v>
      </c>
      <c r="H458" s="131"/>
      <c r="I458" s="241"/>
      <c r="J458" s="148" t="str">
        <f>IF(I458=0," ",VLOOKUP(I458,'Pokyny k vyplnění'!$B$23:$D$35,3))</f>
        <v xml:space="preserve"> </v>
      </c>
      <c r="K458" s="238"/>
      <c r="L458" s="206"/>
      <c r="M458" s="153"/>
      <c r="N458" s="207"/>
      <c r="O458" s="205"/>
      <c r="P458" s="132"/>
      <c r="Q458" s="132"/>
      <c r="R458" s="134"/>
      <c r="S458" s="135"/>
      <c r="T458" s="135"/>
      <c r="U458" s="133"/>
      <c r="V458" s="154"/>
      <c r="W458" s="136"/>
      <c r="X458" s="208"/>
      <c r="Y458" s="242"/>
      <c r="Z458" s="137"/>
      <c r="AA458" s="209"/>
      <c r="AB458" s="219"/>
    </row>
    <row r="459" spans="1:28" ht="12.75">
      <c r="A459" s="91" t="str">
        <f t="shared" si="7" ref="A459:A522">IF(B459=0," ",ROW(B459)-9)</f>
        <v xml:space="preserve"> </v>
      </c>
      <c r="B459" s="142"/>
      <c r="C459" s="143"/>
      <c r="D459" s="144"/>
      <c r="E459" s="149"/>
      <c r="F459" s="240"/>
      <c r="G459" s="148" t="str">
        <f>IF(OR(F459=0,F459="jiné")," ",IF(F459="13a","info o cenách CK",VLOOKUP(F459,'Pokyny k vyplnění'!B$14:D$22,3)))</f>
        <v xml:space="preserve"> </v>
      </c>
      <c r="H459" s="131"/>
      <c r="I459" s="241"/>
      <c r="J459" s="148" t="str">
        <f>IF(I459=0," ",VLOOKUP(I459,'Pokyny k vyplnění'!$B$23:$D$35,3))</f>
        <v xml:space="preserve"> </v>
      </c>
      <c r="K459" s="238"/>
      <c r="L459" s="206"/>
      <c r="M459" s="153"/>
      <c r="N459" s="207"/>
      <c r="O459" s="205"/>
      <c r="P459" s="132"/>
      <c r="Q459" s="132"/>
      <c r="R459" s="134"/>
      <c r="S459" s="135"/>
      <c r="T459" s="135"/>
      <c r="U459" s="133"/>
      <c r="V459" s="154"/>
      <c r="W459" s="136"/>
      <c r="X459" s="208"/>
      <c r="Y459" s="242"/>
      <c r="Z459" s="137"/>
      <c r="AA459" s="209"/>
      <c r="AB459" s="219"/>
    </row>
    <row r="460" spans="1:28" ht="12.75">
      <c r="A460" s="91" t="str">
        <f t="shared" si="7"/>
        <v xml:space="preserve"> </v>
      </c>
      <c r="B460" s="142"/>
      <c r="C460" s="143"/>
      <c r="D460" s="144"/>
      <c r="E460" s="149"/>
      <c r="F460" s="240"/>
      <c r="G460" s="148" t="str">
        <f>IF(OR(F460=0,F460="jiné")," ",IF(F460="13a","info o cenách CK",VLOOKUP(F460,'Pokyny k vyplnění'!B$14:D$22,3)))</f>
        <v xml:space="preserve"> </v>
      </c>
      <c r="H460" s="131"/>
      <c r="I460" s="241"/>
      <c r="J460" s="148" t="str">
        <f>IF(I460=0," ",VLOOKUP(I460,'Pokyny k vyplnění'!$B$23:$D$35,3))</f>
        <v xml:space="preserve"> </v>
      </c>
      <c r="K460" s="238"/>
      <c r="L460" s="206"/>
      <c r="M460" s="153"/>
      <c r="N460" s="207"/>
      <c r="O460" s="205"/>
      <c r="P460" s="132"/>
      <c r="Q460" s="132"/>
      <c r="R460" s="134"/>
      <c r="S460" s="135"/>
      <c r="T460" s="135"/>
      <c r="U460" s="133"/>
      <c r="V460" s="154"/>
      <c r="W460" s="136"/>
      <c r="X460" s="208"/>
      <c r="Y460" s="242"/>
      <c r="Z460" s="137"/>
      <c r="AA460" s="209"/>
      <c r="AB460" s="219"/>
    </row>
    <row r="461" spans="1:28" ht="12.75">
      <c r="A461" s="91" t="str">
        <f t="shared" si="7"/>
        <v xml:space="preserve"> </v>
      </c>
      <c r="B461" s="142"/>
      <c r="C461" s="143"/>
      <c r="D461" s="144"/>
      <c r="E461" s="149"/>
      <c r="F461" s="240"/>
      <c r="G461" s="148" t="str">
        <f>IF(OR(F461=0,F461="jiné")," ",IF(F461="13a","info o cenách CK",VLOOKUP(F461,'Pokyny k vyplnění'!B$14:D$22,3)))</f>
        <v xml:space="preserve"> </v>
      </c>
      <c r="H461" s="131"/>
      <c r="I461" s="241"/>
      <c r="J461" s="148" t="str">
        <f>IF(I461=0," ",VLOOKUP(I461,'Pokyny k vyplnění'!$B$23:$D$35,3))</f>
        <v xml:space="preserve"> </v>
      </c>
      <c r="K461" s="238"/>
      <c r="L461" s="206"/>
      <c r="M461" s="153"/>
      <c r="N461" s="207"/>
      <c r="O461" s="205"/>
      <c r="P461" s="132"/>
      <c r="Q461" s="132"/>
      <c r="R461" s="134"/>
      <c r="S461" s="135"/>
      <c r="T461" s="135"/>
      <c r="U461" s="133"/>
      <c r="V461" s="154"/>
      <c r="W461" s="136"/>
      <c r="X461" s="208"/>
      <c r="Y461" s="242"/>
      <c r="Z461" s="137"/>
      <c r="AA461" s="209"/>
      <c r="AB461" s="219"/>
    </row>
    <row r="462" spans="1:28" ht="12.75">
      <c r="A462" s="91" t="str">
        <f t="shared" si="7"/>
        <v xml:space="preserve"> </v>
      </c>
      <c r="B462" s="142"/>
      <c r="C462" s="143"/>
      <c r="D462" s="144"/>
      <c r="E462" s="149"/>
      <c r="F462" s="240"/>
      <c r="G462" s="148" t="str">
        <f>IF(OR(F462=0,F462="jiné")," ",IF(F462="13a","info o cenách CK",VLOOKUP(F462,'Pokyny k vyplnění'!B$14:D$22,3)))</f>
        <v xml:space="preserve"> </v>
      </c>
      <c r="H462" s="131"/>
      <c r="I462" s="241"/>
      <c r="J462" s="148" t="str">
        <f>IF(I462=0," ",VLOOKUP(I462,'Pokyny k vyplnění'!$B$23:$D$35,3))</f>
        <v xml:space="preserve"> </v>
      </c>
      <c r="K462" s="238"/>
      <c r="L462" s="206"/>
      <c r="M462" s="153"/>
      <c r="N462" s="207"/>
      <c r="O462" s="205"/>
      <c r="P462" s="132"/>
      <c r="Q462" s="132"/>
      <c r="R462" s="134"/>
      <c r="S462" s="135"/>
      <c r="T462" s="135"/>
      <c r="U462" s="133"/>
      <c r="V462" s="154"/>
      <c r="W462" s="136"/>
      <c r="X462" s="208"/>
      <c r="Y462" s="242"/>
      <c r="Z462" s="137"/>
      <c r="AA462" s="209"/>
      <c r="AB462" s="219"/>
    </row>
    <row r="463" spans="1:28" ht="12.75">
      <c r="A463" s="91" t="str">
        <f t="shared" si="7"/>
        <v xml:space="preserve"> </v>
      </c>
      <c r="B463" s="142"/>
      <c r="C463" s="143"/>
      <c r="D463" s="144"/>
      <c r="E463" s="149"/>
      <c r="F463" s="240"/>
      <c r="G463" s="148" t="str">
        <f>IF(OR(F463=0,F463="jiné")," ",IF(F463="13a","info o cenách CK",VLOOKUP(F463,'Pokyny k vyplnění'!B$14:D$22,3)))</f>
        <v xml:space="preserve"> </v>
      </c>
      <c r="H463" s="131"/>
      <c r="I463" s="241"/>
      <c r="J463" s="148" t="str">
        <f>IF(I463=0," ",VLOOKUP(I463,'Pokyny k vyplnění'!$B$23:$D$35,3))</f>
        <v xml:space="preserve"> </v>
      </c>
      <c r="K463" s="238"/>
      <c r="L463" s="206"/>
      <c r="M463" s="153"/>
      <c r="N463" s="207"/>
      <c r="O463" s="205"/>
      <c r="P463" s="132"/>
      <c r="Q463" s="132"/>
      <c r="R463" s="134"/>
      <c r="S463" s="135"/>
      <c r="T463" s="135"/>
      <c r="U463" s="133"/>
      <c r="V463" s="154"/>
      <c r="W463" s="136"/>
      <c r="X463" s="208"/>
      <c r="Y463" s="242"/>
      <c r="Z463" s="137"/>
      <c r="AA463" s="209"/>
      <c r="AB463" s="219"/>
    </row>
    <row r="464" spans="1:28" ht="12.75">
      <c r="A464" s="91" t="str">
        <f t="shared" si="7"/>
        <v xml:space="preserve"> </v>
      </c>
      <c r="B464" s="142"/>
      <c r="C464" s="143"/>
      <c r="D464" s="144"/>
      <c r="E464" s="149"/>
      <c r="F464" s="240"/>
      <c r="G464" s="148" t="str">
        <f>IF(OR(F464=0,F464="jiné")," ",IF(F464="13a","info o cenách CK",VLOOKUP(F464,'Pokyny k vyplnění'!B$14:D$22,3)))</f>
        <v xml:space="preserve"> </v>
      </c>
      <c r="H464" s="131"/>
      <c r="I464" s="241"/>
      <c r="J464" s="148" t="str">
        <f>IF(I464=0," ",VLOOKUP(I464,'Pokyny k vyplnění'!$B$23:$D$35,3))</f>
        <v xml:space="preserve"> </v>
      </c>
      <c r="K464" s="238"/>
      <c r="L464" s="206"/>
      <c r="M464" s="153"/>
      <c r="N464" s="207"/>
      <c r="O464" s="205"/>
      <c r="P464" s="132"/>
      <c r="Q464" s="132"/>
      <c r="R464" s="134"/>
      <c r="S464" s="135"/>
      <c r="T464" s="135"/>
      <c r="U464" s="133"/>
      <c r="V464" s="154"/>
      <c r="W464" s="136"/>
      <c r="X464" s="208"/>
      <c r="Y464" s="242"/>
      <c r="Z464" s="137"/>
      <c r="AA464" s="209"/>
      <c r="AB464" s="219"/>
    </row>
    <row r="465" spans="1:28" ht="12.75">
      <c r="A465" s="91" t="str">
        <f t="shared" si="7"/>
        <v xml:space="preserve"> </v>
      </c>
      <c r="B465" s="142"/>
      <c r="C465" s="143"/>
      <c r="D465" s="144"/>
      <c r="E465" s="149"/>
      <c r="F465" s="240"/>
      <c r="G465" s="148" t="str">
        <f>IF(OR(F465=0,F465="jiné")," ",IF(F465="13a","info o cenách CK",VLOOKUP(F465,'Pokyny k vyplnění'!B$14:D$22,3)))</f>
        <v xml:space="preserve"> </v>
      </c>
      <c r="H465" s="131"/>
      <c r="I465" s="241"/>
      <c r="J465" s="148" t="str">
        <f>IF(I465=0," ",VLOOKUP(I465,'Pokyny k vyplnění'!$B$23:$D$35,3))</f>
        <v xml:space="preserve"> </v>
      </c>
      <c r="K465" s="238"/>
      <c r="L465" s="206"/>
      <c r="M465" s="153"/>
      <c r="N465" s="207"/>
      <c r="O465" s="205"/>
      <c r="P465" s="132"/>
      <c r="Q465" s="132"/>
      <c r="R465" s="134"/>
      <c r="S465" s="135"/>
      <c r="T465" s="135"/>
      <c r="U465" s="133"/>
      <c r="V465" s="154"/>
      <c r="W465" s="136"/>
      <c r="X465" s="208"/>
      <c r="Y465" s="242"/>
      <c r="Z465" s="137"/>
      <c r="AA465" s="209"/>
      <c r="AB465" s="219"/>
    </row>
    <row r="466" spans="1:28" ht="12.75">
      <c r="A466" s="91" t="str">
        <f t="shared" si="7"/>
        <v xml:space="preserve"> </v>
      </c>
      <c r="B466" s="142"/>
      <c r="C466" s="143"/>
      <c r="D466" s="144"/>
      <c r="E466" s="149"/>
      <c r="F466" s="240"/>
      <c r="G466" s="148" t="str">
        <f>IF(OR(F466=0,F466="jiné")," ",IF(F466="13a","info o cenách CK",VLOOKUP(F466,'Pokyny k vyplnění'!B$14:D$22,3)))</f>
        <v xml:space="preserve"> </v>
      </c>
      <c r="H466" s="131"/>
      <c r="I466" s="241"/>
      <c r="J466" s="148" t="str">
        <f>IF(I466=0," ",VLOOKUP(I466,'Pokyny k vyplnění'!$B$23:$D$35,3))</f>
        <v xml:space="preserve"> </v>
      </c>
      <c r="K466" s="238"/>
      <c r="L466" s="206"/>
      <c r="M466" s="153"/>
      <c r="N466" s="207"/>
      <c r="O466" s="205"/>
      <c r="P466" s="132"/>
      <c r="Q466" s="132"/>
      <c r="R466" s="134"/>
      <c r="S466" s="135"/>
      <c r="T466" s="135"/>
      <c r="U466" s="133"/>
      <c r="V466" s="154"/>
      <c r="W466" s="136"/>
      <c r="X466" s="208"/>
      <c r="Y466" s="242"/>
      <c r="Z466" s="137"/>
      <c r="AA466" s="209"/>
      <c r="AB466" s="219"/>
    </row>
    <row r="467" spans="1:28" ht="12.75">
      <c r="A467" s="91" t="str">
        <f t="shared" si="7"/>
        <v xml:space="preserve"> </v>
      </c>
      <c r="B467" s="142"/>
      <c r="C467" s="143"/>
      <c r="D467" s="144"/>
      <c r="E467" s="149"/>
      <c r="F467" s="240"/>
      <c r="G467" s="148" t="str">
        <f>IF(OR(F467=0,F467="jiné")," ",IF(F467="13a","info o cenách CK",VLOOKUP(F467,'Pokyny k vyplnění'!B$14:D$22,3)))</f>
        <v xml:space="preserve"> </v>
      </c>
      <c r="H467" s="131"/>
      <c r="I467" s="241"/>
      <c r="J467" s="148" t="str">
        <f>IF(I467=0," ",VLOOKUP(I467,'Pokyny k vyplnění'!$B$23:$D$35,3))</f>
        <v xml:space="preserve"> </v>
      </c>
      <c r="K467" s="238"/>
      <c r="L467" s="206"/>
      <c r="M467" s="153"/>
      <c r="N467" s="207"/>
      <c r="O467" s="205"/>
      <c r="P467" s="132"/>
      <c r="Q467" s="132"/>
      <c r="R467" s="134"/>
      <c r="S467" s="135"/>
      <c r="T467" s="135"/>
      <c r="U467" s="133"/>
      <c r="V467" s="154"/>
      <c r="W467" s="136"/>
      <c r="X467" s="208"/>
      <c r="Y467" s="242"/>
      <c r="Z467" s="137"/>
      <c r="AA467" s="209"/>
      <c r="AB467" s="219"/>
    </row>
    <row r="468" spans="1:28" ht="12.75">
      <c r="A468" s="91" t="str">
        <f t="shared" si="7"/>
        <v xml:space="preserve"> </v>
      </c>
      <c r="B468" s="142"/>
      <c r="C468" s="143"/>
      <c r="D468" s="144"/>
      <c r="E468" s="149"/>
      <c r="F468" s="240"/>
      <c r="G468" s="148" t="str">
        <f>IF(OR(F468=0,F468="jiné")," ",IF(F468="13a","info o cenách CK",VLOOKUP(F468,'Pokyny k vyplnění'!B$14:D$22,3)))</f>
        <v xml:space="preserve"> </v>
      </c>
      <c r="H468" s="131"/>
      <c r="I468" s="241"/>
      <c r="J468" s="148" t="str">
        <f>IF(I468=0," ",VLOOKUP(I468,'Pokyny k vyplnění'!$B$23:$D$35,3))</f>
        <v xml:space="preserve"> </v>
      </c>
      <c r="K468" s="238"/>
      <c r="L468" s="206"/>
      <c r="M468" s="153"/>
      <c r="N468" s="207"/>
      <c r="O468" s="205"/>
      <c r="P468" s="132"/>
      <c r="Q468" s="132"/>
      <c r="R468" s="134"/>
      <c r="S468" s="135"/>
      <c r="T468" s="135"/>
      <c r="U468" s="133"/>
      <c r="V468" s="154"/>
      <c r="W468" s="136"/>
      <c r="X468" s="208"/>
      <c r="Y468" s="242"/>
      <c r="Z468" s="137"/>
      <c r="AA468" s="209"/>
      <c r="AB468" s="219"/>
    </row>
    <row r="469" spans="1:28" ht="12.75">
      <c r="A469" s="91" t="str">
        <f t="shared" si="7"/>
        <v xml:space="preserve"> </v>
      </c>
      <c r="B469" s="142"/>
      <c r="C469" s="143"/>
      <c r="D469" s="144"/>
      <c r="E469" s="149"/>
      <c r="F469" s="240"/>
      <c r="G469" s="148" t="str">
        <f>IF(OR(F469=0,F469="jiné")," ",IF(F469="13a","info o cenách CK",VLOOKUP(F469,'Pokyny k vyplnění'!B$14:D$22,3)))</f>
        <v xml:space="preserve"> </v>
      </c>
      <c r="H469" s="131"/>
      <c r="I469" s="241"/>
      <c r="J469" s="148" t="str">
        <f>IF(I469=0," ",VLOOKUP(I469,'Pokyny k vyplnění'!$B$23:$D$35,3))</f>
        <v xml:space="preserve"> </v>
      </c>
      <c r="K469" s="238"/>
      <c r="L469" s="206"/>
      <c r="M469" s="153"/>
      <c r="N469" s="207"/>
      <c r="O469" s="205"/>
      <c r="P469" s="132"/>
      <c r="Q469" s="132"/>
      <c r="R469" s="134"/>
      <c r="S469" s="135"/>
      <c r="T469" s="135"/>
      <c r="U469" s="133"/>
      <c r="V469" s="154"/>
      <c r="W469" s="136"/>
      <c r="X469" s="208"/>
      <c r="Y469" s="242"/>
      <c r="Z469" s="137"/>
      <c r="AA469" s="209"/>
      <c r="AB469" s="219"/>
    </row>
    <row r="470" spans="1:28" ht="12.75">
      <c r="A470" s="91" t="str">
        <f t="shared" si="7"/>
        <v xml:space="preserve"> </v>
      </c>
      <c r="B470" s="142"/>
      <c r="C470" s="143"/>
      <c r="D470" s="144"/>
      <c r="E470" s="149"/>
      <c r="F470" s="240"/>
      <c r="G470" s="148" t="str">
        <f>IF(OR(F470=0,F470="jiné")," ",IF(F470="13a","info o cenách CK",VLOOKUP(F470,'Pokyny k vyplnění'!B$14:D$22,3)))</f>
        <v xml:space="preserve"> </v>
      </c>
      <c r="H470" s="131"/>
      <c r="I470" s="241"/>
      <c r="J470" s="148" t="str">
        <f>IF(I470=0," ",VLOOKUP(I470,'Pokyny k vyplnění'!$B$23:$D$35,3))</f>
        <v xml:space="preserve"> </v>
      </c>
      <c r="K470" s="238"/>
      <c r="L470" s="206"/>
      <c r="M470" s="153"/>
      <c r="N470" s="207"/>
      <c r="O470" s="205"/>
      <c r="P470" s="132"/>
      <c r="Q470" s="132"/>
      <c r="R470" s="134"/>
      <c r="S470" s="135"/>
      <c r="T470" s="135"/>
      <c r="U470" s="133"/>
      <c r="V470" s="154"/>
      <c r="W470" s="136"/>
      <c r="X470" s="208"/>
      <c r="Y470" s="242"/>
      <c r="Z470" s="137"/>
      <c r="AA470" s="209"/>
      <c r="AB470" s="219"/>
    </row>
    <row r="471" spans="1:28" ht="12.75">
      <c r="A471" s="91" t="str">
        <f t="shared" si="7"/>
        <v xml:space="preserve"> </v>
      </c>
      <c r="B471" s="142"/>
      <c r="C471" s="143"/>
      <c r="D471" s="144"/>
      <c r="E471" s="149"/>
      <c r="F471" s="240"/>
      <c r="G471" s="148" t="str">
        <f>IF(OR(F471=0,F471="jiné")," ",IF(F471="13a","info o cenách CK",VLOOKUP(F471,'Pokyny k vyplnění'!B$14:D$22,3)))</f>
        <v xml:space="preserve"> </v>
      </c>
      <c r="H471" s="131"/>
      <c r="I471" s="241"/>
      <c r="J471" s="148" t="str">
        <f>IF(I471=0," ",VLOOKUP(I471,'Pokyny k vyplnění'!$B$23:$D$35,3))</f>
        <v xml:space="preserve"> </v>
      </c>
      <c r="K471" s="238"/>
      <c r="L471" s="206"/>
      <c r="M471" s="153"/>
      <c r="N471" s="207"/>
      <c r="O471" s="205"/>
      <c r="P471" s="132"/>
      <c r="Q471" s="132"/>
      <c r="R471" s="134"/>
      <c r="S471" s="135"/>
      <c r="T471" s="135"/>
      <c r="U471" s="133"/>
      <c r="V471" s="154"/>
      <c r="W471" s="136"/>
      <c r="X471" s="208"/>
      <c r="Y471" s="242"/>
      <c r="Z471" s="137"/>
      <c r="AA471" s="209"/>
      <c r="AB471" s="219"/>
    </row>
    <row r="472" spans="1:28" ht="12.75">
      <c r="A472" s="91" t="str">
        <f t="shared" si="7"/>
        <v xml:space="preserve"> </v>
      </c>
      <c r="B472" s="142"/>
      <c r="C472" s="143"/>
      <c r="D472" s="144"/>
      <c r="E472" s="149"/>
      <c r="F472" s="240"/>
      <c r="G472" s="148" t="str">
        <f>IF(OR(F472=0,F472="jiné")," ",IF(F472="13a","info o cenách CK",VLOOKUP(F472,'Pokyny k vyplnění'!B$14:D$22,3)))</f>
        <v xml:space="preserve"> </v>
      </c>
      <c r="H472" s="131"/>
      <c r="I472" s="241"/>
      <c r="J472" s="148" t="str">
        <f>IF(I472=0," ",VLOOKUP(I472,'Pokyny k vyplnění'!$B$23:$D$35,3))</f>
        <v xml:space="preserve"> </v>
      </c>
      <c r="K472" s="238"/>
      <c r="L472" s="206"/>
      <c r="M472" s="153"/>
      <c r="N472" s="207"/>
      <c r="O472" s="205"/>
      <c r="P472" s="132"/>
      <c r="Q472" s="132"/>
      <c r="R472" s="134"/>
      <c r="S472" s="135"/>
      <c r="T472" s="135"/>
      <c r="U472" s="133"/>
      <c r="V472" s="154"/>
      <c r="W472" s="136"/>
      <c r="X472" s="208"/>
      <c r="Y472" s="242"/>
      <c r="Z472" s="137"/>
      <c r="AA472" s="209"/>
      <c r="AB472" s="219"/>
    </row>
    <row r="473" spans="1:28" ht="12.75">
      <c r="A473" s="91" t="str">
        <f t="shared" si="7"/>
        <v xml:space="preserve"> </v>
      </c>
      <c r="B473" s="142"/>
      <c r="C473" s="143"/>
      <c r="D473" s="144"/>
      <c r="E473" s="149"/>
      <c r="F473" s="240"/>
      <c r="G473" s="148" t="str">
        <f>IF(OR(F473=0,F473="jiné")," ",IF(F473="13a","info o cenách CK",VLOOKUP(F473,'Pokyny k vyplnění'!B$14:D$22,3)))</f>
        <v xml:space="preserve"> </v>
      </c>
      <c r="H473" s="131"/>
      <c r="I473" s="241"/>
      <c r="J473" s="148" t="str">
        <f>IF(I473=0," ",VLOOKUP(I473,'Pokyny k vyplnění'!$B$23:$D$35,3))</f>
        <v xml:space="preserve"> </v>
      </c>
      <c r="K473" s="238"/>
      <c r="L473" s="206"/>
      <c r="M473" s="153"/>
      <c r="N473" s="207"/>
      <c r="O473" s="205"/>
      <c r="P473" s="132"/>
      <c r="Q473" s="132"/>
      <c r="R473" s="134"/>
      <c r="S473" s="135"/>
      <c r="T473" s="135"/>
      <c r="U473" s="133"/>
      <c r="V473" s="154"/>
      <c r="W473" s="136"/>
      <c r="X473" s="208"/>
      <c r="Y473" s="242"/>
      <c r="Z473" s="137"/>
      <c r="AA473" s="209"/>
      <c r="AB473" s="219"/>
    </row>
    <row r="474" spans="1:28" ht="12.75">
      <c r="A474" s="91" t="str">
        <f t="shared" si="7"/>
        <v xml:space="preserve"> </v>
      </c>
      <c r="B474" s="142"/>
      <c r="C474" s="143"/>
      <c r="D474" s="144"/>
      <c r="E474" s="149"/>
      <c r="F474" s="240"/>
      <c r="G474" s="148" t="str">
        <f>IF(OR(F474=0,F474="jiné")," ",IF(F474="13a","info o cenách CK",VLOOKUP(F474,'Pokyny k vyplnění'!B$14:D$22,3)))</f>
        <v xml:space="preserve"> </v>
      </c>
      <c r="H474" s="131"/>
      <c r="I474" s="241"/>
      <c r="J474" s="148" t="str">
        <f>IF(I474=0," ",VLOOKUP(I474,'Pokyny k vyplnění'!$B$23:$D$35,3))</f>
        <v xml:space="preserve"> </v>
      </c>
      <c r="K474" s="238"/>
      <c r="L474" s="206"/>
      <c r="M474" s="153"/>
      <c r="N474" s="207"/>
      <c r="O474" s="205"/>
      <c r="P474" s="132"/>
      <c r="Q474" s="132"/>
      <c r="R474" s="134"/>
      <c r="S474" s="135"/>
      <c r="T474" s="135"/>
      <c r="U474" s="133"/>
      <c r="V474" s="154"/>
      <c r="W474" s="136"/>
      <c r="X474" s="208"/>
      <c r="Y474" s="242"/>
      <c r="Z474" s="137"/>
      <c r="AA474" s="209"/>
      <c r="AB474" s="219"/>
    </row>
    <row r="475" spans="1:28" ht="12.75">
      <c r="A475" s="91" t="str">
        <f t="shared" si="7"/>
        <v xml:space="preserve"> </v>
      </c>
      <c r="B475" s="142"/>
      <c r="C475" s="143"/>
      <c r="D475" s="144"/>
      <c r="E475" s="149"/>
      <c r="F475" s="240"/>
      <c r="G475" s="148" t="str">
        <f>IF(OR(F475=0,F475="jiné")," ",IF(F475="13a","info o cenách CK",VLOOKUP(F475,'Pokyny k vyplnění'!B$14:D$22,3)))</f>
        <v xml:space="preserve"> </v>
      </c>
      <c r="H475" s="131"/>
      <c r="I475" s="241"/>
      <c r="J475" s="148" t="str">
        <f>IF(I475=0," ",VLOOKUP(I475,'Pokyny k vyplnění'!$B$23:$D$35,3))</f>
        <v xml:space="preserve"> </v>
      </c>
      <c r="K475" s="238"/>
      <c r="L475" s="206"/>
      <c r="M475" s="153"/>
      <c r="N475" s="207"/>
      <c r="O475" s="205"/>
      <c r="P475" s="132"/>
      <c r="Q475" s="132"/>
      <c r="R475" s="134"/>
      <c r="S475" s="135"/>
      <c r="T475" s="135"/>
      <c r="U475" s="133"/>
      <c r="V475" s="154"/>
      <c r="W475" s="136"/>
      <c r="X475" s="208"/>
      <c r="Y475" s="242"/>
      <c r="Z475" s="137"/>
      <c r="AA475" s="209"/>
      <c r="AB475" s="219"/>
    </row>
    <row r="476" spans="1:28" ht="12.75">
      <c r="A476" s="91" t="str">
        <f t="shared" si="7"/>
        <v xml:space="preserve"> </v>
      </c>
      <c r="B476" s="142"/>
      <c r="C476" s="143"/>
      <c r="D476" s="144"/>
      <c r="E476" s="149"/>
      <c r="F476" s="240"/>
      <c r="G476" s="148" t="str">
        <f>IF(OR(F476=0,F476="jiné")," ",IF(F476="13a","info o cenách CK",VLOOKUP(F476,'Pokyny k vyplnění'!B$14:D$22,3)))</f>
        <v xml:space="preserve"> </v>
      </c>
      <c r="H476" s="131"/>
      <c r="I476" s="241"/>
      <c r="J476" s="148" t="str">
        <f>IF(I476=0," ",VLOOKUP(I476,'Pokyny k vyplnění'!$B$23:$D$35,3))</f>
        <v xml:space="preserve"> </v>
      </c>
      <c r="K476" s="238"/>
      <c r="L476" s="206"/>
      <c r="M476" s="153"/>
      <c r="N476" s="207"/>
      <c r="O476" s="205"/>
      <c r="P476" s="132"/>
      <c r="Q476" s="132"/>
      <c r="R476" s="134"/>
      <c r="S476" s="135"/>
      <c r="T476" s="135"/>
      <c r="U476" s="133"/>
      <c r="V476" s="154"/>
      <c r="W476" s="136"/>
      <c r="X476" s="208"/>
      <c r="Y476" s="242"/>
      <c r="Z476" s="137"/>
      <c r="AA476" s="209"/>
      <c r="AB476" s="219"/>
    </row>
    <row r="477" spans="1:28" ht="12.75">
      <c r="A477" s="91" t="str">
        <f t="shared" si="7"/>
        <v xml:space="preserve"> </v>
      </c>
      <c r="B477" s="142"/>
      <c r="C477" s="143"/>
      <c r="D477" s="144"/>
      <c r="E477" s="149"/>
      <c r="F477" s="240"/>
      <c r="G477" s="148" t="str">
        <f>IF(OR(F477=0,F477="jiné")," ",IF(F477="13a","info o cenách CK",VLOOKUP(F477,'Pokyny k vyplnění'!B$14:D$22,3)))</f>
        <v xml:space="preserve"> </v>
      </c>
      <c r="H477" s="131"/>
      <c r="I477" s="241"/>
      <c r="J477" s="148" t="str">
        <f>IF(I477=0," ",VLOOKUP(I477,'Pokyny k vyplnění'!$B$23:$D$35,3))</f>
        <v xml:space="preserve"> </v>
      </c>
      <c r="K477" s="238"/>
      <c r="L477" s="206"/>
      <c r="M477" s="153"/>
      <c r="N477" s="207"/>
      <c r="O477" s="205"/>
      <c r="P477" s="132"/>
      <c r="Q477" s="132"/>
      <c r="R477" s="134"/>
      <c r="S477" s="135"/>
      <c r="T477" s="135"/>
      <c r="U477" s="133"/>
      <c r="V477" s="154"/>
      <c r="W477" s="136"/>
      <c r="X477" s="208"/>
      <c r="Y477" s="242"/>
      <c r="Z477" s="137"/>
      <c r="AA477" s="209"/>
      <c r="AB477" s="219"/>
    </row>
    <row r="478" spans="1:28" ht="12.75">
      <c r="A478" s="91" t="str">
        <f t="shared" si="7"/>
        <v xml:space="preserve"> </v>
      </c>
      <c r="B478" s="142"/>
      <c r="C478" s="143"/>
      <c r="D478" s="144"/>
      <c r="E478" s="149"/>
      <c r="F478" s="240"/>
      <c r="G478" s="148" t="str">
        <f>IF(OR(F478=0,F478="jiné")," ",IF(F478="13a","info o cenách CK",VLOOKUP(F478,'Pokyny k vyplnění'!B$14:D$22,3)))</f>
        <v xml:space="preserve"> </v>
      </c>
      <c r="H478" s="131"/>
      <c r="I478" s="241"/>
      <c r="J478" s="148" t="str">
        <f>IF(I478=0," ",VLOOKUP(I478,'Pokyny k vyplnění'!$B$23:$D$35,3))</f>
        <v xml:space="preserve"> </v>
      </c>
      <c r="K478" s="238"/>
      <c r="L478" s="206"/>
      <c r="M478" s="153"/>
      <c r="N478" s="207"/>
      <c r="O478" s="205"/>
      <c r="P478" s="132"/>
      <c r="Q478" s="132"/>
      <c r="R478" s="134"/>
      <c r="S478" s="135"/>
      <c r="T478" s="135"/>
      <c r="U478" s="133"/>
      <c r="V478" s="154"/>
      <c r="W478" s="136"/>
      <c r="X478" s="208"/>
      <c r="Y478" s="242"/>
      <c r="Z478" s="137"/>
      <c r="AA478" s="209"/>
      <c r="AB478" s="219"/>
    </row>
    <row r="479" spans="1:28" ht="12.75">
      <c r="A479" s="91" t="str">
        <f t="shared" si="7"/>
        <v xml:space="preserve"> </v>
      </c>
      <c r="B479" s="142"/>
      <c r="C479" s="143"/>
      <c r="D479" s="144"/>
      <c r="E479" s="149"/>
      <c r="F479" s="240"/>
      <c r="G479" s="148" t="str">
        <f>IF(OR(F479=0,F479="jiné")," ",IF(F479="13a","info o cenách CK",VLOOKUP(F479,'Pokyny k vyplnění'!B$14:D$22,3)))</f>
        <v xml:space="preserve"> </v>
      </c>
      <c r="H479" s="131"/>
      <c r="I479" s="241"/>
      <c r="J479" s="148" t="str">
        <f>IF(I479=0," ",VLOOKUP(I479,'Pokyny k vyplnění'!$B$23:$D$35,3))</f>
        <v xml:space="preserve"> </v>
      </c>
      <c r="K479" s="238"/>
      <c r="L479" s="206"/>
      <c r="M479" s="153"/>
      <c r="N479" s="207"/>
      <c r="O479" s="205"/>
      <c r="P479" s="132"/>
      <c r="Q479" s="132"/>
      <c r="R479" s="134"/>
      <c r="S479" s="135"/>
      <c r="T479" s="135"/>
      <c r="U479" s="133"/>
      <c r="V479" s="154"/>
      <c r="W479" s="136"/>
      <c r="X479" s="208"/>
      <c r="Y479" s="242"/>
      <c r="Z479" s="137"/>
      <c r="AA479" s="209"/>
      <c r="AB479" s="219"/>
    </row>
    <row r="480" spans="1:28" ht="12.75">
      <c r="A480" s="91" t="str">
        <f t="shared" si="7"/>
        <v xml:space="preserve"> </v>
      </c>
      <c r="B480" s="142"/>
      <c r="C480" s="143"/>
      <c r="D480" s="144"/>
      <c r="E480" s="149"/>
      <c r="F480" s="240"/>
      <c r="G480" s="148" t="str">
        <f>IF(OR(F480=0,F480="jiné")," ",IF(F480="13a","info o cenách CK",VLOOKUP(F480,'Pokyny k vyplnění'!B$14:D$22,3)))</f>
        <v xml:space="preserve"> </v>
      </c>
      <c r="H480" s="131"/>
      <c r="I480" s="241"/>
      <c r="J480" s="148" t="str">
        <f>IF(I480=0," ",VLOOKUP(I480,'Pokyny k vyplnění'!$B$23:$D$35,3))</f>
        <v xml:space="preserve"> </v>
      </c>
      <c r="K480" s="238"/>
      <c r="L480" s="206"/>
      <c r="M480" s="153"/>
      <c r="N480" s="207"/>
      <c r="O480" s="205"/>
      <c r="P480" s="132"/>
      <c r="Q480" s="132"/>
      <c r="R480" s="134"/>
      <c r="S480" s="135"/>
      <c r="T480" s="135"/>
      <c r="U480" s="133"/>
      <c r="V480" s="154"/>
      <c r="W480" s="136"/>
      <c r="X480" s="208"/>
      <c r="Y480" s="242"/>
      <c r="Z480" s="137"/>
      <c r="AA480" s="209"/>
      <c r="AB480" s="219"/>
    </row>
    <row r="481" spans="1:28" ht="12.75">
      <c r="A481" s="91" t="str">
        <f t="shared" si="7"/>
        <v xml:space="preserve"> </v>
      </c>
      <c r="B481" s="142"/>
      <c r="C481" s="143"/>
      <c r="D481" s="144"/>
      <c r="E481" s="149"/>
      <c r="F481" s="240"/>
      <c r="G481" s="148" t="str">
        <f>IF(OR(F481=0,F481="jiné")," ",IF(F481="13a","info o cenách CK",VLOOKUP(F481,'Pokyny k vyplnění'!B$14:D$22,3)))</f>
        <v xml:space="preserve"> </v>
      </c>
      <c r="H481" s="131"/>
      <c r="I481" s="241"/>
      <c r="J481" s="148" t="str">
        <f>IF(I481=0," ",VLOOKUP(I481,'Pokyny k vyplnění'!$B$23:$D$35,3))</f>
        <v xml:space="preserve"> </v>
      </c>
      <c r="K481" s="238"/>
      <c r="L481" s="206"/>
      <c r="M481" s="153"/>
      <c r="N481" s="207"/>
      <c r="O481" s="205"/>
      <c r="P481" s="132"/>
      <c r="Q481" s="132"/>
      <c r="R481" s="134"/>
      <c r="S481" s="135"/>
      <c r="T481" s="135"/>
      <c r="U481" s="133"/>
      <c r="V481" s="154"/>
      <c r="W481" s="136"/>
      <c r="X481" s="208"/>
      <c r="Y481" s="242"/>
      <c r="Z481" s="137"/>
      <c r="AA481" s="209"/>
      <c r="AB481" s="219"/>
    </row>
    <row r="482" spans="1:28" ht="12.75">
      <c r="A482" s="91" t="str">
        <f t="shared" si="7"/>
        <v xml:space="preserve"> </v>
      </c>
      <c r="B482" s="142"/>
      <c r="C482" s="143"/>
      <c r="D482" s="144"/>
      <c r="E482" s="149"/>
      <c r="F482" s="240"/>
      <c r="G482" s="148" t="str">
        <f>IF(OR(F482=0,F482="jiné")," ",IF(F482="13a","info o cenách CK",VLOOKUP(F482,'Pokyny k vyplnění'!B$14:D$22,3)))</f>
        <v xml:space="preserve"> </v>
      </c>
      <c r="H482" s="131"/>
      <c r="I482" s="241"/>
      <c r="J482" s="148" t="str">
        <f>IF(I482=0," ",VLOOKUP(I482,'Pokyny k vyplnění'!$B$23:$D$35,3))</f>
        <v xml:space="preserve"> </v>
      </c>
      <c r="K482" s="238"/>
      <c r="L482" s="206"/>
      <c r="M482" s="153"/>
      <c r="N482" s="207"/>
      <c r="O482" s="205"/>
      <c r="P482" s="132"/>
      <c r="Q482" s="132"/>
      <c r="R482" s="134"/>
      <c r="S482" s="135"/>
      <c r="T482" s="135"/>
      <c r="U482" s="133"/>
      <c r="V482" s="154"/>
      <c r="W482" s="136"/>
      <c r="X482" s="208"/>
      <c r="Y482" s="242"/>
      <c r="Z482" s="137"/>
      <c r="AA482" s="209"/>
      <c r="AB482" s="219"/>
    </row>
    <row r="483" spans="1:28" ht="12.75">
      <c r="A483" s="91" t="str">
        <f t="shared" si="7"/>
        <v xml:space="preserve"> </v>
      </c>
      <c r="B483" s="142"/>
      <c r="C483" s="143"/>
      <c r="D483" s="144"/>
      <c r="E483" s="149"/>
      <c r="F483" s="240"/>
      <c r="G483" s="148" t="str">
        <f>IF(OR(F483=0,F483="jiné")," ",IF(F483="13a","info o cenách CK",VLOOKUP(F483,'Pokyny k vyplnění'!B$14:D$22,3)))</f>
        <v xml:space="preserve"> </v>
      </c>
      <c r="H483" s="131"/>
      <c r="I483" s="241"/>
      <c r="J483" s="148" t="str">
        <f>IF(I483=0," ",VLOOKUP(I483,'Pokyny k vyplnění'!$B$23:$D$35,3))</f>
        <v xml:space="preserve"> </v>
      </c>
      <c r="K483" s="238"/>
      <c r="L483" s="206"/>
      <c r="M483" s="153"/>
      <c r="N483" s="207"/>
      <c r="O483" s="205"/>
      <c r="P483" s="132"/>
      <c r="Q483" s="132"/>
      <c r="R483" s="134"/>
      <c r="S483" s="135"/>
      <c r="T483" s="135"/>
      <c r="U483" s="133"/>
      <c r="V483" s="154"/>
      <c r="W483" s="136"/>
      <c r="X483" s="208"/>
      <c r="Y483" s="242"/>
      <c r="Z483" s="137"/>
      <c r="AA483" s="209"/>
      <c r="AB483" s="219"/>
    </row>
    <row r="484" spans="1:28" ht="12.75">
      <c r="A484" s="91" t="str">
        <f t="shared" si="7"/>
        <v xml:space="preserve"> </v>
      </c>
      <c r="B484" s="142"/>
      <c r="C484" s="143"/>
      <c r="D484" s="144"/>
      <c r="E484" s="149"/>
      <c r="F484" s="240"/>
      <c r="G484" s="148" t="str">
        <f>IF(OR(F484=0,F484="jiné")," ",IF(F484="13a","info o cenách CK",VLOOKUP(F484,'Pokyny k vyplnění'!B$14:D$22,3)))</f>
        <v xml:space="preserve"> </v>
      </c>
      <c r="H484" s="131"/>
      <c r="I484" s="241"/>
      <c r="J484" s="148" t="str">
        <f>IF(I484=0," ",VLOOKUP(I484,'Pokyny k vyplnění'!$B$23:$D$35,3))</f>
        <v xml:space="preserve"> </v>
      </c>
      <c r="K484" s="238"/>
      <c r="L484" s="206"/>
      <c r="M484" s="153"/>
      <c r="N484" s="207"/>
      <c r="O484" s="205"/>
      <c r="P484" s="132"/>
      <c r="Q484" s="132"/>
      <c r="R484" s="134"/>
      <c r="S484" s="135"/>
      <c r="T484" s="135"/>
      <c r="U484" s="133"/>
      <c r="V484" s="154"/>
      <c r="W484" s="136"/>
      <c r="X484" s="208"/>
      <c r="Y484" s="242"/>
      <c r="Z484" s="137"/>
      <c r="AA484" s="209"/>
      <c r="AB484" s="219"/>
    </row>
    <row r="485" spans="1:28" ht="12.75">
      <c r="A485" s="91" t="str">
        <f t="shared" si="7"/>
        <v xml:space="preserve"> </v>
      </c>
      <c r="B485" s="142"/>
      <c r="C485" s="143"/>
      <c r="D485" s="144"/>
      <c r="E485" s="149"/>
      <c r="F485" s="240"/>
      <c r="G485" s="148" t="str">
        <f>IF(OR(F485=0,F485="jiné")," ",IF(F485="13a","info o cenách CK",VLOOKUP(F485,'Pokyny k vyplnění'!B$14:D$22,3)))</f>
        <v xml:space="preserve"> </v>
      </c>
      <c r="H485" s="131"/>
      <c r="I485" s="241"/>
      <c r="J485" s="148" t="str">
        <f>IF(I485=0," ",VLOOKUP(I485,'Pokyny k vyplnění'!$B$23:$D$35,3))</f>
        <v xml:space="preserve"> </v>
      </c>
      <c r="K485" s="238"/>
      <c r="L485" s="206"/>
      <c r="M485" s="153"/>
      <c r="N485" s="207"/>
      <c r="O485" s="205"/>
      <c r="P485" s="132"/>
      <c r="Q485" s="132"/>
      <c r="R485" s="134"/>
      <c r="S485" s="135"/>
      <c r="T485" s="135"/>
      <c r="U485" s="133"/>
      <c r="V485" s="154"/>
      <c r="W485" s="136"/>
      <c r="X485" s="208"/>
      <c r="Y485" s="242"/>
      <c r="Z485" s="137"/>
      <c r="AA485" s="209"/>
      <c r="AB485" s="219"/>
    </row>
    <row r="486" spans="1:28" ht="12.75">
      <c r="A486" s="91" t="str">
        <f t="shared" si="7"/>
        <v xml:space="preserve"> </v>
      </c>
      <c r="B486" s="142"/>
      <c r="C486" s="143"/>
      <c r="D486" s="144"/>
      <c r="E486" s="149"/>
      <c r="F486" s="240"/>
      <c r="G486" s="148" t="str">
        <f>IF(OR(F486=0,F486="jiné")," ",IF(F486="13a","info o cenách CK",VLOOKUP(F486,'Pokyny k vyplnění'!B$14:D$22,3)))</f>
        <v xml:space="preserve"> </v>
      </c>
      <c r="H486" s="131"/>
      <c r="I486" s="241"/>
      <c r="J486" s="148" t="str">
        <f>IF(I486=0," ",VLOOKUP(I486,'Pokyny k vyplnění'!$B$23:$D$35,3))</f>
        <v xml:space="preserve"> </v>
      </c>
      <c r="K486" s="238"/>
      <c r="L486" s="206"/>
      <c r="M486" s="153"/>
      <c r="N486" s="207"/>
      <c r="O486" s="205"/>
      <c r="P486" s="132"/>
      <c r="Q486" s="132"/>
      <c r="R486" s="134"/>
      <c r="S486" s="135"/>
      <c r="T486" s="135"/>
      <c r="U486" s="133"/>
      <c r="V486" s="154"/>
      <c r="W486" s="136"/>
      <c r="X486" s="208"/>
      <c r="Y486" s="242"/>
      <c r="Z486" s="137"/>
      <c r="AA486" s="209"/>
      <c r="AB486" s="219"/>
    </row>
    <row r="487" spans="1:28" ht="12.75">
      <c r="A487" s="91" t="str">
        <f t="shared" si="7"/>
        <v xml:space="preserve"> </v>
      </c>
      <c r="B487" s="142"/>
      <c r="C487" s="143"/>
      <c r="D487" s="144"/>
      <c r="E487" s="149"/>
      <c r="F487" s="240"/>
      <c r="G487" s="148" t="str">
        <f>IF(OR(F487=0,F487="jiné")," ",IF(F487="13a","info o cenách CK",VLOOKUP(F487,'Pokyny k vyplnění'!B$14:D$22,3)))</f>
        <v xml:space="preserve"> </v>
      </c>
      <c r="H487" s="131"/>
      <c r="I487" s="241"/>
      <c r="J487" s="148" t="str">
        <f>IF(I487=0," ",VLOOKUP(I487,'Pokyny k vyplnění'!$B$23:$D$35,3))</f>
        <v xml:space="preserve"> </v>
      </c>
      <c r="K487" s="238"/>
      <c r="L487" s="206"/>
      <c r="M487" s="153"/>
      <c r="N487" s="207"/>
      <c r="O487" s="205"/>
      <c r="P487" s="132"/>
      <c r="Q487" s="132"/>
      <c r="R487" s="134"/>
      <c r="S487" s="135"/>
      <c r="T487" s="135"/>
      <c r="U487" s="133"/>
      <c r="V487" s="154"/>
      <c r="W487" s="136"/>
      <c r="X487" s="208"/>
      <c r="Y487" s="242"/>
      <c r="Z487" s="137"/>
      <c r="AA487" s="209"/>
      <c r="AB487" s="219"/>
    </row>
    <row r="488" spans="1:28" ht="12.75">
      <c r="A488" s="91" t="str">
        <f t="shared" si="7"/>
        <v xml:space="preserve"> </v>
      </c>
      <c r="B488" s="142"/>
      <c r="C488" s="143"/>
      <c r="D488" s="144"/>
      <c r="E488" s="149"/>
      <c r="F488" s="240"/>
      <c r="G488" s="148" t="str">
        <f>IF(OR(F488=0,F488="jiné")," ",IF(F488="13a","info o cenách CK",VLOOKUP(F488,'Pokyny k vyplnění'!B$14:D$22,3)))</f>
        <v xml:space="preserve"> </v>
      </c>
      <c r="H488" s="131"/>
      <c r="I488" s="241"/>
      <c r="J488" s="148" t="str">
        <f>IF(I488=0," ",VLOOKUP(I488,'Pokyny k vyplnění'!$B$23:$D$35,3))</f>
        <v xml:space="preserve"> </v>
      </c>
      <c r="K488" s="238"/>
      <c r="L488" s="206"/>
      <c r="M488" s="153"/>
      <c r="N488" s="207"/>
      <c r="O488" s="205"/>
      <c r="P488" s="132"/>
      <c r="Q488" s="132"/>
      <c r="R488" s="134"/>
      <c r="S488" s="135"/>
      <c r="T488" s="135"/>
      <c r="U488" s="133"/>
      <c r="V488" s="154"/>
      <c r="W488" s="136"/>
      <c r="X488" s="208"/>
      <c r="Y488" s="242"/>
      <c r="Z488" s="137"/>
      <c r="AA488" s="209"/>
      <c r="AB488" s="219"/>
    </row>
    <row r="489" spans="1:28" ht="12.75">
      <c r="A489" s="91" t="str">
        <f t="shared" si="7"/>
        <v xml:space="preserve"> </v>
      </c>
      <c r="B489" s="142"/>
      <c r="C489" s="143"/>
      <c r="D489" s="144"/>
      <c r="E489" s="149"/>
      <c r="F489" s="240"/>
      <c r="G489" s="148" t="str">
        <f>IF(OR(F489=0,F489="jiné")," ",IF(F489="13a","info o cenách CK",VLOOKUP(F489,'Pokyny k vyplnění'!B$14:D$22,3)))</f>
        <v xml:space="preserve"> </v>
      </c>
      <c r="H489" s="131"/>
      <c r="I489" s="241"/>
      <c r="J489" s="148" t="str">
        <f>IF(I489=0," ",VLOOKUP(I489,'Pokyny k vyplnění'!$B$23:$D$35,3))</f>
        <v xml:space="preserve"> </v>
      </c>
      <c r="K489" s="238"/>
      <c r="L489" s="206"/>
      <c r="M489" s="153"/>
      <c r="N489" s="207"/>
      <c r="O489" s="205"/>
      <c r="P489" s="132"/>
      <c r="Q489" s="132"/>
      <c r="R489" s="134"/>
      <c r="S489" s="135"/>
      <c r="T489" s="135"/>
      <c r="U489" s="133"/>
      <c r="V489" s="154"/>
      <c r="W489" s="136"/>
      <c r="X489" s="208"/>
      <c r="Y489" s="242"/>
      <c r="Z489" s="137"/>
      <c r="AA489" s="209"/>
      <c r="AB489" s="219"/>
    </row>
    <row r="490" spans="1:28" ht="12.75">
      <c r="A490" s="91" t="str">
        <f t="shared" si="7"/>
        <v xml:space="preserve"> </v>
      </c>
      <c r="B490" s="142"/>
      <c r="C490" s="143"/>
      <c r="D490" s="144"/>
      <c r="E490" s="149"/>
      <c r="F490" s="240"/>
      <c r="G490" s="148" t="str">
        <f>IF(OR(F490=0,F490="jiné")," ",IF(F490="13a","info o cenách CK",VLOOKUP(F490,'Pokyny k vyplnění'!B$14:D$22,3)))</f>
        <v xml:space="preserve"> </v>
      </c>
      <c r="H490" s="131"/>
      <c r="I490" s="241"/>
      <c r="J490" s="148" t="str">
        <f>IF(I490=0," ",VLOOKUP(I490,'Pokyny k vyplnění'!$B$23:$D$35,3))</f>
        <v xml:space="preserve"> </v>
      </c>
      <c r="K490" s="238"/>
      <c r="L490" s="206"/>
      <c r="M490" s="153"/>
      <c r="N490" s="207"/>
      <c r="O490" s="205"/>
      <c r="P490" s="132"/>
      <c r="Q490" s="132"/>
      <c r="R490" s="134"/>
      <c r="S490" s="135"/>
      <c r="T490" s="135"/>
      <c r="U490" s="133"/>
      <c r="V490" s="154"/>
      <c r="W490" s="136"/>
      <c r="X490" s="208"/>
      <c r="Y490" s="242"/>
      <c r="Z490" s="137"/>
      <c r="AA490" s="209"/>
      <c r="AB490" s="219"/>
    </row>
    <row r="491" spans="1:28" ht="12.75">
      <c r="A491" s="91" t="str">
        <f t="shared" si="7"/>
        <v xml:space="preserve"> </v>
      </c>
      <c r="B491" s="142"/>
      <c r="C491" s="143"/>
      <c r="D491" s="144"/>
      <c r="E491" s="149"/>
      <c r="F491" s="240"/>
      <c r="G491" s="148" t="str">
        <f>IF(OR(F491=0,F491="jiné")," ",IF(F491="13a","info o cenách CK",VLOOKUP(F491,'Pokyny k vyplnění'!B$14:D$22,3)))</f>
        <v xml:space="preserve"> </v>
      </c>
      <c r="H491" s="131"/>
      <c r="I491" s="241"/>
      <c r="J491" s="148" t="str">
        <f>IF(I491=0," ",VLOOKUP(I491,'Pokyny k vyplnění'!$B$23:$D$35,3))</f>
        <v xml:space="preserve"> </v>
      </c>
      <c r="K491" s="238"/>
      <c r="L491" s="206"/>
      <c r="M491" s="153"/>
      <c r="N491" s="207"/>
      <c r="O491" s="205"/>
      <c r="P491" s="132"/>
      <c r="Q491" s="132"/>
      <c r="R491" s="134"/>
      <c r="S491" s="135"/>
      <c r="T491" s="135"/>
      <c r="U491" s="133"/>
      <c r="V491" s="154"/>
      <c r="W491" s="136"/>
      <c r="X491" s="208"/>
      <c r="Y491" s="242"/>
      <c r="Z491" s="137"/>
      <c r="AA491" s="209"/>
      <c r="AB491" s="219"/>
    </row>
    <row r="492" spans="1:28" ht="12.75">
      <c r="A492" s="91" t="str">
        <f t="shared" si="7"/>
        <v xml:space="preserve"> </v>
      </c>
      <c r="B492" s="142"/>
      <c r="C492" s="143"/>
      <c r="D492" s="144"/>
      <c r="E492" s="149"/>
      <c r="F492" s="240"/>
      <c r="G492" s="148" t="str">
        <f>IF(OR(F492=0,F492="jiné")," ",IF(F492="13a","info o cenách CK",VLOOKUP(F492,'Pokyny k vyplnění'!B$14:D$22,3)))</f>
        <v xml:space="preserve"> </v>
      </c>
      <c r="H492" s="131"/>
      <c r="I492" s="241"/>
      <c r="J492" s="148" t="str">
        <f>IF(I492=0," ",VLOOKUP(I492,'Pokyny k vyplnění'!$B$23:$D$35,3))</f>
        <v xml:space="preserve"> </v>
      </c>
      <c r="K492" s="238"/>
      <c r="L492" s="206"/>
      <c r="M492" s="153"/>
      <c r="N492" s="207"/>
      <c r="O492" s="205"/>
      <c r="P492" s="132"/>
      <c r="Q492" s="132"/>
      <c r="R492" s="134"/>
      <c r="S492" s="135"/>
      <c r="T492" s="135"/>
      <c r="U492" s="133"/>
      <c r="V492" s="154"/>
      <c r="W492" s="136"/>
      <c r="X492" s="208"/>
      <c r="Y492" s="242"/>
      <c r="Z492" s="137"/>
      <c r="AA492" s="209"/>
      <c r="AB492" s="219"/>
    </row>
    <row r="493" spans="1:28" ht="12.75">
      <c r="A493" s="91" t="str">
        <f t="shared" si="7"/>
        <v xml:space="preserve"> </v>
      </c>
      <c r="B493" s="142"/>
      <c r="C493" s="143"/>
      <c r="D493" s="144"/>
      <c r="E493" s="149"/>
      <c r="F493" s="240"/>
      <c r="G493" s="148" t="str">
        <f>IF(OR(F493=0,F493="jiné")," ",IF(F493="13a","info o cenách CK",VLOOKUP(F493,'Pokyny k vyplnění'!B$14:D$22,3)))</f>
        <v xml:space="preserve"> </v>
      </c>
      <c r="H493" s="131"/>
      <c r="I493" s="241"/>
      <c r="J493" s="148" t="str">
        <f>IF(I493=0," ",VLOOKUP(I493,'Pokyny k vyplnění'!$B$23:$D$35,3))</f>
        <v xml:space="preserve"> </v>
      </c>
      <c r="K493" s="238"/>
      <c r="L493" s="206"/>
      <c r="M493" s="153"/>
      <c r="N493" s="207"/>
      <c r="O493" s="205"/>
      <c r="P493" s="132"/>
      <c r="Q493" s="132"/>
      <c r="R493" s="134"/>
      <c r="S493" s="135"/>
      <c r="T493" s="135"/>
      <c r="U493" s="133"/>
      <c r="V493" s="154"/>
      <c r="W493" s="136"/>
      <c r="X493" s="208"/>
      <c r="Y493" s="242"/>
      <c r="Z493" s="137"/>
      <c r="AA493" s="209"/>
      <c r="AB493" s="219"/>
    </row>
    <row r="494" spans="1:28" ht="12.75">
      <c r="A494" s="91" t="str">
        <f t="shared" si="7"/>
        <v xml:space="preserve"> </v>
      </c>
      <c r="B494" s="142"/>
      <c r="C494" s="143"/>
      <c r="D494" s="144"/>
      <c r="E494" s="149"/>
      <c r="F494" s="240"/>
      <c r="G494" s="148" t="str">
        <f>IF(OR(F494=0,F494="jiné")," ",IF(F494="13a","info o cenách CK",VLOOKUP(F494,'Pokyny k vyplnění'!B$14:D$22,3)))</f>
        <v xml:space="preserve"> </v>
      </c>
      <c r="H494" s="131"/>
      <c r="I494" s="241"/>
      <c r="J494" s="148" t="str">
        <f>IF(I494=0," ",VLOOKUP(I494,'Pokyny k vyplnění'!$B$23:$D$35,3))</f>
        <v xml:space="preserve"> </v>
      </c>
      <c r="K494" s="238"/>
      <c r="L494" s="206"/>
      <c r="M494" s="153"/>
      <c r="N494" s="207"/>
      <c r="O494" s="205"/>
      <c r="P494" s="132"/>
      <c r="Q494" s="132"/>
      <c r="R494" s="134"/>
      <c r="S494" s="135"/>
      <c r="T494" s="135"/>
      <c r="U494" s="133"/>
      <c r="V494" s="154"/>
      <c r="W494" s="136"/>
      <c r="X494" s="208"/>
      <c r="Y494" s="242"/>
      <c r="Z494" s="137"/>
      <c r="AA494" s="209"/>
      <c r="AB494" s="219"/>
    </row>
    <row r="495" spans="1:28" ht="12.75">
      <c r="A495" s="91" t="str">
        <f t="shared" si="7"/>
        <v xml:space="preserve"> </v>
      </c>
      <c r="B495" s="142"/>
      <c r="C495" s="143"/>
      <c r="D495" s="144"/>
      <c r="E495" s="149"/>
      <c r="F495" s="240"/>
      <c r="G495" s="148" t="str">
        <f>IF(OR(F495=0,F495="jiné")," ",IF(F495="13a","info o cenách CK",VLOOKUP(F495,'Pokyny k vyplnění'!B$14:D$22,3)))</f>
        <v xml:space="preserve"> </v>
      </c>
      <c r="H495" s="131"/>
      <c r="I495" s="241"/>
      <c r="J495" s="148" t="str">
        <f>IF(I495=0," ",VLOOKUP(I495,'Pokyny k vyplnění'!$B$23:$D$35,3))</f>
        <v xml:space="preserve"> </v>
      </c>
      <c r="K495" s="238"/>
      <c r="L495" s="206"/>
      <c r="M495" s="153"/>
      <c r="N495" s="207"/>
      <c r="O495" s="205"/>
      <c r="P495" s="132"/>
      <c r="Q495" s="132"/>
      <c r="R495" s="134"/>
      <c r="S495" s="135"/>
      <c r="T495" s="135"/>
      <c r="U495" s="133"/>
      <c r="V495" s="154"/>
      <c r="W495" s="136"/>
      <c r="X495" s="208"/>
      <c r="Y495" s="242"/>
      <c r="Z495" s="137"/>
      <c r="AA495" s="209"/>
      <c r="AB495" s="219"/>
    </row>
    <row r="496" spans="1:28" ht="12.75">
      <c r="A496" s="91" t="str">
        <f t="shared" si="7"/>
        <v xml:space="preserve"> </v>
      </c>
      <c r="B496" s="142"/>
      <c r="C496" s="143"/>
      <c r="D496" s="144"/>
      <c r="E496" s="149"/>
      <c r="F496" s="240"/>
      <c r="G496" s="148" t="str">
        <f>IF(OR(F496=0,F496="jiné")," ",IF(F496="13a","info o cenách CK",VLOOKUP(F496,'Pokyny k vyplnění'!B$14:D$22,3)))</f>
        <v xml:space="preserve"> </v>
      </c>
      <c r="H496" s="131"/>
      <c r="I496" s="241"/>
      <c r="J496" s="148" t="str">
        <f>IF(I496=0," ",VLOOKUP(I496,'Pokyny k vyplnění'!$B$23:$D$35,3))</f>
        <v xml:space="preserve"> </v>
      </c>
      <c r="K496" s="238"/>
      <c r="L496" s="206"/>
      <c r="M496" s="153"/>
      <c r="N496" s="207"/>
      <c r="O496" s="205"/>
      <c r="P496" s="132"/>
      <c r="Q496" s="132"/>
      <c r="R496" s="134"/>
      <c r="S496" s="135"/>
      <c r="T496" s="135"/>
      <c r="U496" s="133"/>
      <c r="V496" s="154"/>
      <c r="W496" s="136"/>
      <c r="X496" s="208"/>
      <c r="Y496" s="242"/>
      <c r="Z496" s="137"/>
      <c r="AA496" s="209"/>
      <c r="AB496" s="219"/>
    </row>
    <row r="497" spans="1:28" ht="12.75">
      <c r="A497" s="91" t="str">
        <f t="shared" si="7"/>
        <v xml:space="preserve"> </v>
      </c>
      <c r="B497" s="142"/>
      <c r="C497" s="143"/>
      <c r="D497" s="144"/>
      <c r="E497" s="149"/>
      <c r="F497" s="240"/>
      <c r="G497" s="148" t="str">
        <f>IF(OR(F497=0,F497="jiné")," ",IF(F497="13a","info o cenách CK",VLOOKUP(F497,'Pokyny k vyplnění'!B$14:D$22,3)))</f>
        <v xml:space="preserve"> </v>
      </c>
      <c r="H497" s="131"/>
      <c r="I497" s="241"/>
      <c r="J497" s="148" t="str">
        <f>IF(I497=0," ",VLOOKUP(I497,'Pokyny k vyplnění'!$B$23:$D$35,3))</f>
        <v xml:space="preserve"> </v>
      </c>
      <c r="K497" s="238"/>
      <c r="L497" s="206"/>
      <c r="M497" s="153"/>
      <c r="N497" s="207"/>
      <c r="O497" s="205"/>
      <c r="P497" s="132"/>
      <c r="Q497" s="132"/>
      <c r="R497" s="134"/>
      <c r="S497" s="135"/>
      <c r="T497" s="135"/>
      <c r="U497" s="133"/>
      <c r="V497" s="154"/>
      <c r="W497" s="136"/>
      <c r="X497" s="208"/>
      <c r="Y497" s="242"/>
      <c r="Z497" s="137"/>
      <c r="AA497" s="209"/>
      <c r="AB497" s="219"/>
    </row>
    <row r="498" spans="1:28" ht="12.75">
      <c r="A498" s="91" t="str">
        <f t="shared" si="7"/>
        <v xml:space="preserve"> </v>
      </c>
      <c r="B498" s="142"/>
      <c r="C498" s="143"/>
      <c r="D498" s="144"/>
      <c r="E498" s="149"/>
      <c r="F498" s="240"/>
      <c r="G498" s="148" t="str">
        <f>IF(OR(F498=0,F498="jiné")," ",IF(F498="13a","info o cenách CK",VLOOKUP(F498,'Pokyny k vyplnění'!B$14:D$22,3)))</f>
        <v xml:space="preserve"> </v>
      </c>
      <c r="H498" s="131"/>
      <c r="I498" s="241"/>
      <c r="J498" s="148" t="str">
        <f>IF(I498=0," ",VLOOKUP(I498,'Pokyny k vyplnění'!$B$23:$D$35,3))</f>
        <v xml:space="preserve"> </v>
      </c>
      <c r="K498" s="238"/>
      <c r="L498" s="206"/>
      <c r="M498" s="153"/>
      <c r="N498" s="207"/>
      <c r="O498" s="205"/>
      <c r="P498" s="132"/>
      <c r="Q498" s="132"/>
      <c r="R498" s="134"/>
      <c r="S498" s="135"/>
      <c r="T498" s="135"/>
      <c r="U498" s="133"/>
      <c r="V498" s="154"/>
      <c r="W498" s="136"/>
      <c r="X498" s="208"/>
      <c r="Y498" s="242"/>
      <c r="Z498" s="137"/>
      <c r="AA498" s="209"/>
      <c r="AB498" s="219"/>
    </row>
    <row r="499" spans="1:28" ht="12.75">
      <c r="A499" s="91" t="str">
        <f t="shared" si="7"/>
        <v xml:space="preserve"> </v>
      </c>
      <c r="B499" s="142"/>
      <c r="C499" s="143"/>
      <c r="D499" s="144"/>
      <c r="E499" s="149"/>
      <c r="F499" s="240"/>
      <c r="G499" s="148" t="str">
        <f>IF(OR(F499=0,F499="jiné")," ",IF(F499="13a","info o cenách CK",VLOOKUP(F499,'Pokyny k vyplnění'!B$14:D$22,3)))</f>
        <v xml:space="preserve"> </v>
      </c>
      <c r="H499" s="131"/>
      <c r="I499" s="241"/>
      <c r="J499" s="148" t="str">
        <f>IF(I499=0," ",VLOOKUP(I499,'Pokyny k vyplnění'!$B$23:$D$35,3))</f>
        <v xml:space="preserve"> </v>
      </c>
      <c r="K499" s="238"/>
      <c r="L499" s="206"/>
      <c r="M499" s="153"/>
      <c r="N499" s="207"/>
      <c r="O499" s="205"/>
      <c r="P499" s="132"/>
      <c r="Q499" s="132"/>
      <c r="R499" s="134"/>
      <c r="S499" s="135"/>
      <c r="T499" s="135"/>
      <c r="U499" s="133"/>
      <c r="V499" s="154"/>
      <c r="W499" s="136"/>
      <c r="X499" s="208"/>
      <c r="Y499" s="242"/>
      <c r="Z499" s="137"/>
      <c r="AA499" s="209"/>
      <c r="AB499" s="219"/>
    </row>
    <row r="500" spans="1:28" ht="12.75">
      <c r="A500" s="91" t="str">
        <f t="shared" si="7"/>
        <v xml:space="preserve"> </v>
      </c>
      <c r="B500" s="142"/>
      <c r="C500" s="143"/>
      <c r="D500" s="144"/>
      <c r="E500" s="149"/>
      <c r="F500" s="240"/>
      <c r="G500" s="148" t="str">
        <f>IF(OR(F500=0,F500="jiné")," ",IF(F500="13a","info o cenách CK",VLOOKUP(F500,'Pokyny k vyplnění'!B$14:D$22,3)))</f>
        <v xml:space="preserve"> </v>
      </c>
      <c r="H500" s="131"/>
      <c r="I500" s="241"/>
      <c r="J500" s="148" t="str">
        <f>IF(I500=0," ",VLOOKUP(I500,'Pokyny k vyplnění'!$B$23:$D$35,3))</f>
        <v xml:space="preserve"> </v>
      </c>
      <c r="K500" s="238"/>
      <c r="L500" s="206"/>
      <c r="M500" s="153"/>
      <c r="N500" s="207"/>
      <c r="O500" s="205"/>
      <c r="P500" s="132"/>
      <c r="Q500" s="132"/>
      <c r="R500" s="134"/>
      <c r="S500" s="135"/>
      <c r="T500" s="135"/>
      <c r="U500" s="133"/>
      <c r="V500" s="154"/>
      <c r="W500" s="136"/>
      <c r="X500" s="208"/>
      <c r="Y500" s="242"/>
      <c r="Z500" s="137"/>
      <c r="AA500" s="209"/>
      <c r="AB500" s="219"/>
    </row>
    <row r="501" spans="1:28" ht="12.75">
      <c r="A501" s="91" t="str">
        <f t="shared" si="7"/>
        <v xml:space="preserve"> </v>
      </c>
      <c r="B501" s="142"/>
      <c r="C501" s="143"/>
      <c r="D501" s="144"/>
      <c r="E501" s="149"/>
      <c r="F501" s="240"/>
      <c r="G501" s="148" t="str">
        <f>IF(OR(F501=0,F501="jiné")," ",IF(F501="13a","info o cenách CK",VLOOKUP(F501,'Pokyny k vyplnění'!B$14:D$22,3)))</f>
        <v xml:space="preserve"> </v>
      </c>
      <c r="H501" s="131"/>
      <c r="I501" s="241"/>
      <c r="J501" s="148" t="str">
        <f>IF(I501=0," ",VLOOKUP(I501,'Pokyny k vyplnění'!$B$23:$D$35,3))</f>
        <v xml:space="preserve"> </v>
      </c>
      <c r="K501" s="238"/>
      <c r="L501" s="206"/>
      <c r="M501" s="153"/>
      <c r="N501" s="207"/>
      <c r="O501" s="205"/>
      <c r="P501" s="132"/>
      <c r="Q501" s="132"/>
      <c r="R501" s="134"/>
      <c r="S501" s="135"/>
      <c r="T501" s="135"/>
      <c r="U501" s="133"/>
      <c r="V501" s="154"/>
      <c r="W501" s="136"/>
      <c r="X501" s="208"/>
      <c r="Y501" s="242"/>
      <c r="Z501" s="137"/>
      <c r="AA501" s="209"/>
      <c r="AB501" s="219"/>
    </row>
    <row r="502" spans="1:28" ht="12.75">
      <c r="A502" s="91" t="str">
        <f t="shared" si="7"/>
        <v xml:space="preserve"> </v>
      </c>
      <c r="B502" s="142"/>
      <c r="C502" s="143"/>
      <c r="D502" s="144"/>
      <c r="E502" s="149"/>
      <c r="F502" s="240"/>
      <c r="G502" s="148" t="str">
        <f>IF(OR(F502=0,F502="jiné")," ",IF(F502="13a","info o cenách CK",VLOOKUP(F502,'Pokyny k vyplnění'!B$14:D$22,3)))</f>
        <v xml:space="preserve"> </v>
      </c>
      <c r="H502" s="131"/>
      <c r="I502" s="241"/>
      <c r="J502" s="148" t="str">
        <f>IF(I502=0," ",VLOOKUP(I502,'Pokyny k vyplnění'!$B$23:$D$35,3))</f>
        <v xml:space="preserve"> </v>
      </c>
      <c r="K502" s="238"/>
      <c r="L502" s="206"/>
      <c r="M502" s="153"/>
      <c r="N502" s="207"/>
      <c r="O502" s="205"/>
      <c r="P502" s="132"/>
      <c r="Q502" s="132"/>
      <c r="R502" s="134"/>
      <c r="S502" s="135"/>
      <c r="T502" s="135"/>
      <c r="U502" s="133"/>
      <c r="V502" s="154"/>
      <c r="W502" s="136"/>
      <c r="X502" s="208"/>
      <c r="Y502" s="242"/>
      <c r="Z502" s="137"/>
      <c r="AA502" s="209"/>
      <c r="AB502" s="219"/>
    </row>
    <row r="503" spans="1:28" ht="12.75">
      <c r="A503" s="91" t="str">
        <f t="shared" si="7"/>
        <v xml:space="preserve"> </v>
      </c>
      <c r="B503" s="142"/>
      <c r="C503" s="143"/>
      <c r="D503" s="144"/>
      <c r="E503" s="149"/>
      <c r="F503" s="240"/>
      <c r="G503" s="148" t="str">
        <f>IF(OR(F503=0,F503="jiné")," ",IF(F503="13a","info o cenách CK",VLOOKUP(F503,'Pokyny k vyplnění'!B$14:D$22,3)))</f>
        <v xml:space="preserve"> </v>
      </c>
      <c r="H503" s="131"/>
      <c r="I503" s="241"/>
      <c r="J503" s="148" t="str">
        <f>IF(I503=0," ",VLOOKUP(I503,'Pokyny k vyplnění'!$B$23:$D$35,3))</f>
        <v xml:space="preserve"> </v>
      </c>
      <c r="K503" s="238"/>
      <c r="L503" s="206"/>
      <c r="M503" s="153"/>
      <c r="N503" s="207"/>
      <c r="O503" s="205"/>
      <c r="P503" s="132"/>
      <c r="Q503" s="132"/>
      <c r="R503" s="134"/>
      <c r="S503" s="135"/>
      <c r="T503" s="135"/>
      <c r="U503" s="133"/>
      <c r="V503" s="154"/>
      <c r="W503" s="136"/>
      <c r="X503" s="208"/>
      <c r="Y503" s="242"/>
      <c r="Z503" s="137"/>
      <c r="AA503" s="209"/>
      <c r="AB503" s="219"/>
    </row>
    <row r="504" spans="1:28" ht="12.75">
      <c r="A504" s="91" t="str">
        <f t="shared" si="7"/>
        <v xml:space="preserve"> </v>
      </c>
      <c r="B504" s="142"/>
      <c r="C504" s="143"/>
      <c r="D504" s="144"/>
      <c r="E504" s="149"/>
      <c r="F504" s="240"/>
      <c r="G504" s="148" t="str">
        <f>IF(OR(F504=0,F504="jiné")," ",IF(F504="13a","info o cenách CK",VLOOKUP(F504,'Pokyny k vyplnění'!B$14:D$22,3)))</f>
        <v xml:space="preserve"> </v>
      </c>
      <c r="H504" s="131"/>
      <c r="I504" s="241"/>
      <c r="J504" s="148" t="str">
        <f>IF(I504=0," ",VLOOKUP(I504,'Pokyny k vyplnění'!$B$23:$D$35,3))</f>
        <v xml:space="preserve"> </v>
      </c>
      <c r="K504" s="238"/>
      <c r="L504" s="206"/>
      <c r="M504" s="153"/>
      <c r="N504" s="207"/>
      <c r="O504" s="205"/>
      <c r="P504" s="132"/>
      <c r="Q504" s="132"/>
      <c r="R504" s="134"/>
      <c r="S504" s="135"/>
      <c r="T504" s="135"/>
      <c r="U504" s="133"/>
      <c r="V504" s="154"/>
      <c r="W504" s="136"/>
      <c r="X504" s="208"/>
      <c r="Y504" s="242"/>
      <c r="Z504" s="137"/>
      <c r="AA504" s="209"/>
      <c r="AB504" s="219"/>
    </row>
    <row r="505" spans="1:28" ht="12.75">
      <c r="A505" s="91" t="str">
        <f t="shared" si="7"/>
        <v xml:space="preserve"> </v>
      </c>
      <c r="B505" s="142"/>
      <c r="C505" s="143"/>
      <c r="D505" s="144"/>
      <c r="E505" s="149"/>
      <c r="F505" s="240"/>
      <c r="G505" s="148" t="str">
        <f>IF(OR(F505=0,F505="jiné")," ",IF(F505="13a","info o cenách CK",VLOOKUP(F505,'Pokyny k vyplnění'!B$14:D$22,3)))</f>
        <v xml:space="preserve"> </v>
      </c>
      <c r="H505" s="131"/>
      <c r="I505" s="241"/>
      <c r="J505" s="148" t="str">
        <f>IF(I505=0," ",VLOOKUP(I505,'Pokyny k vyplnění'!$B$23:$D$35,3))</f>
        <v xml:space="preserve"> </v>
      </c>
      <c r="K505" s="238"/>
      <c r="L505" s="206"/>
      <c r="M505" s="153"/>
      <c r="N505" s="207"/>
      <c r="O505" s="205"/>
      <c r="P505" s="132"/>
      <c r="Q505" s="132"/>
      <c r="R505" s="134"/>
      <c r="S505" s="135"/>
      <c r="T505" s="135"/>
      <c r="U505" s="133"/>
      <c r="V505" s="154"/>
      <c r="W505" s="136"/>
      <c r="X505" s="208"/>
      <c r="Y505" s="242"/>
      <c r="Z505" s="137"/>
      <c r="AA505" s="209"/>
      <c r="AB505" s="219"/>
    </row>
    <row r="506" spans="1:28" ht="12.75">
      <c r="A506" s="91" t="str">
        <f t="shared" si="7"/>
        <v xml:space="preserve"> </v>
      </c>
      <c r="B506" s="142"/>
      <c r="C506" s="143"/>
      <c r="D506" s="144"/>
      <c r="E506" s="149"/>
      <c r="F506" s="240"/>
      <c r="G506" s="148" t="str">
        <f>IF(OR(F506=0,F506="jiné")," ",IF(F506="13a","info o cenách CK",VLOOKUP(F506,'Pokyny k vyplnění'!B$14:D$22,3)))</f>
        <v xml:space="preserve"> </v>
      </c>
      <c r="H506" s="131"/>
      <c r="I506" s="241"/>
      <c r="J506" s="148" t="str">
        <f>IF(I506=0," ",VLOOKUP(I506,'Pokyny k vyplnění'!$B$23:$D$35,3))</f>
        <v xml:space="preserve"> </v>
      </c>
      <c r="K506" s="238"/>
      <c r="L506" s="206"/>
      <c r="M506" s="153"/>
      <c r="N506" s="207"/>
      <c r="O506" s="205"/>
      <c r="P506" s="132"/>
      <c r="Q506" s="132"/>
      <c r="R506" s="134"/>
      <c r="S506" s="135"/>
      <c r="T506" s="135"/>
      <c r="U506" s="133"/>
      <c r="V506" s="154"/>
      <c r="W506" s="136"/>
      <c r="X506" s="208"/>
      <c r="Y506" s="242"/>
      <c r="Z506" s="137"/>
      <c r="AA506" s="209"/>
      <c r="AB506" s="219"/>
    </row>
    <row r="507" spans="1:28" ht="12.75">
      <c r="A507" s="91" t="str">
        <f t="shared" si="7"/>
        <v xml:space="preserve"> </v>
      </c>
      <c r="B507" s="142"/>
      <c r="C507" s="143"/>
      <c r="D507" s="144"/>
      <c r="E507" s="149"/>
      <c r="F507" s="240"/>
      <c r="G507" s="148" t="str">
        <f>IF(OR(F507=0,F507="jiné")," ",IF(F507="13a","info o cenách CK",VLOOKUP(F507,'Pokyny k vyplnění'!B$14:D$22,3)))</f>
        <v xml:space="preserve"> </v>
      </c>
      <c r="H507" s="131"/>
      <c r="I507" s="241"/>
      <c r="J507" s="148" t="str">
        <f>IF(I507=0," ",VLOOKUP(I507,'Pokyny k vyplnění'!$B$23:$D$35,3))</f>
        <v xml:space="preserve"> </v>
      </c>
      <c r="K507" s="238"/>
      <c r="L507" s="206"/>
      <c r="M507" s="153"/>
      <c r="N507" s="207"/>
      <c r="O507" s="205"/>
      <c r="P507" s="132"/>
      <c r="Q507" s="132"/>
      <c r="R507" s="134"/>
      <c r="S507" s="135"/>
      <c r="T507" s="135"/>
      <c r="U507" s="133"/>
      <c r="V507" s="154"/>
      <c r="W507" s="136"/>
      <c r="X507" s="208"/>
      <c r="Y507" s="242"/>
      <c r="Z507" s="137"/>
      <c r="AA507" s="209"/>
      <c r="AB507" s="219"/>
    </row>
    <row r="508" spans="1:28" ht="12.75">
      <c r="A508" s="91" t="str">
        <f t="shared" si="7"/>
        <v xml:space="preserve"> </v>
      </c>
      <c r="B508" s="142"/>
      <c r="C508" s="143"/>
      <c r="D508" s="144"/>
      <c r="E508" s="149"/>
      <c r="F508" s="240"/>
      <c r="G508" s="148" t="str">
        <f>IF(OR(F508=0,F508="jiné")," ",IF(F508="13a","info o cenách CK",VLOOKUP(F508,'Pokyny k vyplnění'!B$14:D$22,3)))</f>
        <v xml:space="preserve"> </v>
      </c>
      <c r="H508" s="131"/>
      <c r="I508" s="241"/>
      <c r="J508" s="148" t="str">
        <f>IF(I508=0," ",VLOOKUP(I508,'Pokyny k vyplnění'!$B$23:$D$35,3))</f>
        <v xml:space="preserve"> </v>
      </c>
      <c r="K508" s="238"/>
      <c r="L508" s="206"/>
      <c r="M508" s="153"/>
      <c r="N508" s="207"/>
      <c r="O508" s="205"/>
      <c r="P508" s="132"/>
      <c r="Q508" s="132"/>
      <c r="R508" s="134"/>
      <c r="S508" s="135"/>
      <c r="T508" s="135"/>
      <c r="U508" s="133"/>
      <c r="V508" s="154"/>
      <c r="W508" s="136"/>
      <c r="X508" s="208"/>
      <c r="Y508" s="242"/>
      <c r="Z508" s="137"/>
      <c r="AA508" s="209"/>
      <c r="AB508" s="219"/>
    </row>
    <row r="509" spans="1:28" ht="12.75">
      <c r="A509" s="91" t="str">
        <f t="shared" si="7"/>
        <v xml:space="preserve"> </v>
      </c>
      <c r="B509" s="142"/>
      <c r="C509" s="143"/>
      <c r="D509" s="144"/>
      <c r="E509" s="149"/>
      <c r="F509" s="240"/>
      <c r="G509" s="148" t="str">
        <f>IF(OR(F509=0,F509="jiné")," ",IF(F509="13a","info o cenách CK",VLOOKUP(F509,'Pokyny k vyplnění'!B$14:D$22,3)))</f>
        <v xml:space="preserve"> </v>
      </c>
      <c r="H509" s="131"/>
      <c r="I509" s="241"/>
      <c r="J509" s="148" t="str">
        <f>IF(I509=0," ",VLOOKUP(I509,'Pokyny k vyplnění'!$B$23:$D$35,3))</f>
        <v xml:space="preserve"> </v>
      </c>
      <c r="K509" s="238"/>
      <c r="L509" s="206"/>
      <c r="M509" s="153"/>
      <c r="N509" s="207"/>
      <c r="O509" s="205"/>
      <c r="P509" s="132"/>
      <c r="Q509" s="132"/>
      <c r="R509" s="134"/>
      <c r="S509" s="135"/>
      <c r="T509" s="135"/>
      <c r="U509" s="133"/>
      <c r="V509" s="154"/>
      <c r="W509" s="136"/>
      <c r="X509" s="208"/>
      <c r="Y509" s="242"/>
      <c r="Z509" s="137"/>
      <c r="AA509" s="209"/>
      <c r="AB509" s="219"/>
    </row>
    <row r="510" spans="1:28" ht="12.75">
      <c r="A510" s="91" t="str">
        <f t="shared" si="7"/>
        <v xml:space="preserve"> </v>
      </c>
      <c r="B510" s="142"/>
      <c r="C510" s="143"/>
      <c r="D510" s="144"/>
      <c r="E510" s="149"/>
      <c r="F510" s="240"/>
      <c r="G510" s="148" t="str">
        <f>IF(OR(F510=0,F510="jiné")," ",IF(F510="13a","info o cenách CK",VLOOKUP(F510,'Pokyny k vyplnění'!B$14:D$22,3)))</f>
        <v xml:space="preserve"> </v>
      </c>
      <c r="H510" s="131"/>
      <c r="I510" s="241"/>
      <c r="J510" s="148" t="str">
        <f>IF(I510=0," ",VLOOKUP(I510,'Pokyny k vyplnění'!$B$23:$D$35,3))</f>
        <v xml:space="preserve"> </v>
      </c>
      <c r="K510" s="238"/>
      <c r="L510" s="206"/>
      <c r="M510" s="153"/>
      <c r="N510" s="207"/>
      <c r="O510" s="205"/>
      <c r="P510" s="132"/>
      <c r="Q510" s="132"/>
      <c r="R510" s="134"/>
      <c r="S510" s="135"/>
      <c r="T510" s="135"/>
      <c r="U510" s="133"/>
      <c r="V510" s="154"/>
      <c r="W510" s="136"/>
      <c r="X510" s="208"/>
      <c r="Y510" s="242"/>
      <c r="Z510" s="137"/>
      <c r="AA510" s="209"/>
      <c r="AB510" s="219"/>
    </row>
    <row r="511" spans="1:28" ht="12.75">
      <c r="A511" s="91" t="str">
        <f t="shared" si="7"/>
        <v xml:space="preserve"> </v>
      </c>
      <c r="B511" s="142"/>
      <c r="C511" s="143"/>
      <c r="D511" s="144"/>
      <c r="E511" s="149"/>
      <c r="F511" s="240"/>
      <c r="G511" s="148" t="str">
        <f>IF(OR(F511=0,F511="jiné")," ",IF(F511="13a","info o cenách CK",VLOOKUP(F511,'Pokyny k vyplnění'!B$14:D$22,3)))</f>
        <v xml:space="preserve"> </v>
      </c>
      <c r="H511" s="131"/>
      <c r="I511" s="241"/>
      <c r="J511" s="148" t="str">
        <f>IF(I511=0," ",VLOOKUP(I511,'Pokyny k vyplnění'!$B$23:$D$35,3))</f>
        <v xml:space="preserve"> </v>
      </c>
      <c r="K511" s="238"/>
      <c r="L511" s="206"/>
      <c r="M511" s="153"/>
      <c r="N511" s="207"/>
      <c r="O511" s="205"/>
      <c r="P511" s="132"/>
      <c r="Q511" s="132"/>
      <c r="R511" s="134"/>
      <c r="S511" s="135"/>
      <c r="T511" s="135"/>
      <c r="U511" s="133"/>
      <c r="V511" s="154"/>
      <c r="W511" s="136"/>
      <c r="X511" s="208"/>
      <c r="Y511" s="242"/>
      <c r="Z511" s="137"/>
      <c r="AA511" s="209"/>
      <c r="AB511" s="219"/>
    </row>
    <row r="512" spans="1:28" ht="12.75">
      <c r="A512" s="91" t="str">
        <f t="shared" si="7"/>
        <v xml:space="preserve"> </v>
      </c>
      <c r="B512" s="142"/>
      <c r="C512" s="143"/>
      <c r="D512" s="144"/>
      <c r="E512" s="149"/>
      <c r="F512" s="240"/>
      <c r="G512" s="148" t="str">
        <f>IF(OR(F512=0,F512="jiné")," ",IF(F512="13a","info o cenách CK",VLOOKUP(F512,'Pokyny k vyplnění'!B$14:D$22,3)))</f>
        <v xml:space="preserve"> </v>
      </c>
      <c r="H512" s="131"/>
      <c r="I512" s="241"/>
      <c r="J512" s="148" t="str">
        <f>IF(I512=0," ",VLOOKUP(I512,'Pokyny k vyplnění'!$B$23:$D$35,3))</f>
        <v xml:space="preserve"> </v>
      </c>
      <c r="K512" s="238"/>
      <c r="L512" s="206"/>
      <c r="M512" s="153"/>
      <c r="N512" s="207"/>
      <c r="O512" s="205"/>
      <c r="P512" s="132"/>
      <c r="Q512" s="132"/>
      <c r="R512" s="134"/>
      <c r="S512" s="135"/>
      <c r="T512" s="135"/>
      <c r="U512" s="133"/>
      <c r="V512" s="154"/>
      <c r="W512" s="136"/>
      <c r="X512" s="208"/>
      <c r="Y512" s="242"/>
      <c r="Z512" s="137"/>
      <c r="AA512" s="209"/>
      <c r="AB512" s="219"/>
    </row>
    <row r="513" spans="1:28" ht="12.75">
      <c r="A513" s="91" t="str">
        <f t="shared" si="7"/>
        <v xml:space="preserve"> </v>
      </c>
      <c r="B513" s="142"/>
      <c r="C513" s="143"/>
      <c r="D513" s="144"/>
      <c r="E513" s="149"/>
      <c r="F513" s="240"/>
      <c r="G513" s="148" t="str">
        <f>IF(OR(F513=0,F513="jiné")," ",IF(F513="13a","info o cenách CK",VLOOKUP(F513,'Pokyny k vyplnění'!B$14:D$22,3)))</f>
        <v xml:space="preserve"> </v>
      </c>
      <c r="H513" s="131"/>
      <c r="I513" s="241"/>
      <c r="J513" s="148" t="str">
        <f>IF(I513=0," ",VLOOKUP(I513,'Pokyny k vyplnění'!$B$23:$D$35,3))</f>
        <v xml:space="preserve"> </v>
      </c>
      <c r="K513" s="238"/>
      <c r="L513" s="206"/>
      <c r="M513" s="153"/>
      <c r="N513" s="207"/>
      <c r="O513" s="205"/>
      <c r="P513" s="132"/>
      <c r="Q513" s="132"/>
      <c r="R513" s="134"/>
      <c r="S513" s="135"/>
      <c r="T513" s="135"/>
      <c r="U513" s="133"/>
      <c r="V513" s="154"/>
      <c r="W513" s="136"/>
      <c r="X513" s="208"/>
      <c r="Y513" s="242"/>
      <c r="Z513" s="137"/>
      <c r="AA513" s="209"/>
      <c r="AB513" s="219"/>
    </row>
    <row r="514" spans="1:28" ht="12.75">
      <c r="A514" s="91" t="str">
        <f t="shared" si="7"/>
        <v xml:space="preserve"> </v>
      </c>
      <c r="B514" s="142"/>
      <c r="C514" s="143"/>
      <c r="D514" s="144"/>
      <c r="E514" s="149"/>
      <c r="F514" s="240"/>
      <c r="G514" s="148" t="str">
        <f>IF(OR(F514=0,F514="jiné")," ",IF(F514="13a","info o cenách CK",VLOOKUP(F514,'Pokyny k vyplnění'!B$14:D$22,3)))</f>
        <v xml:space="preserve"> </v>
      </c>
      <c r="H514" s="131"/>
      <c r="I514" s="241"/>
      <c r="J514" s="148" t="str">
        <f>IF(I514=0," ",VLOOKUP(I514,'Pokyny k vyplnění'!$B$23:$D$35,3))</f>
        <v xml:space="preserve"> </v>
      </c>
      <c r="K514" s="238"/>
      <c r="L514" s="206"/>
      <c r="M514" s="153"/>
      <c r="N514" s="207"/>
      <c r="O514" s="205"/>
      <c r="P514" s="132"/>
      <c r="Q514" s="132"/>
      <c r="R514" s="134"/>
      <c r="S514" s="135"/>
      <c r="T514" s="135"/>
      <c r="U514" s="133"/>
      <c r="V514" s="154"/>
      <c r="W514" s="136"/>
      <c r="X514" s="208"/>
      <c r="Y514" s="242"/>
      <c r="Z514" s="137"/>
      <c r="AA514" s="209"/>
      <c r="AB514" s="219"/>
    </row>
    <row r="515" spans="1:28" ht="12.75">
      <c r="A515" s="91" t="str">
        <f t="shared" si="7"/>
        <v xml:space="preserve"> </v>
      </c>
      <c r="B515" s="142"/>
      <c r="C515" s="143"/>
      <c r="D515" s="144"/>
      <c r="E515" s="149"/>
      <c r="F515" s="240"/>
      <c r="G515" s="148" t="str">
        <f>IF(OR(F515=0,F515="jiné")," ",IF(F515="13a","info o cenách CK",VLOOKUP(F515,'Pokyny k vyplnění'!B$14:D$22,3)))</f>
        <v xml:space="preserve"> </v>
      </c>
      <c r="H515" s="131"/>
      <c r="I515" s="241"/>
      <c r="J515" s="148" t="str">
        <f>IF(I515=0," ",VLOOKUP(I515,'Pokyny k vyplnění'!$B$23:$D$35,3))</f>
        <v xml:space="preserve"> </v>
      </c>
      <c r="K515" s="238"/>
      <c r="L515" s="206"/>
      <c r="M515" s="153"/>
      <c r="N515" s="207"/>
      <c r="O515" s="205"/>
      <c r="P515" s="132"/>
      <c r="Q515" s="132"/>
      <c r="R515" s="134"/>
      <c r="S515" s="135"/>
      <c r="T515" s="135"/>
      <c r="U515" s="133"/>
      <c r="V515" s="154"/>
      <c r="W515" s="136"/>
      <c r="X515" s="208"/>
      <c r="Y515" s="242"/>
      <c r="Z515" s="137"/>
      <c r="AA515" s="209"/>
      <c r="AB515" s="219"/>
    </row>
    <row r="516" spans="1:28" ht="12.75">
      <c r="A516" s="91" t="str">
        <f t="shared" si="7"/>
        <v xml:space="preserve"> </v>
      </c>
      <c r="B516" s="142"/>
      <c r="C516" s="143"/>
      <c r="D516" s="144"/>
      <c r="E516" s="149"/>
      <c r="F516" s="240"/>
      <c r="G516" s="148" t="str">
        <f>IF(OR(F516=0,F516="jiné")," ",IF(F516="13a","info o cenách CK",VLOOKUP(F516,'Pokyny k vyplnění'!B$14:D$22,3)))</f>
        <v xml:space="preserve"> </v>
      </c>
      <c r="H516" s="131"/>
      <c r="I516" s="241"/>
      <c r="J516" s="148" t="str">
        <f>IF(I516=0," ",VLOOKUP(I516,'Pokyny k vyplnění'!$B$23:$D$35,3))</f>
        <v xml:space="preserve"> </v>
      </c>
      <c r="K516" s="238"/>
      <c r="L516" s="206"/>
      <c r="M516" s="153"/>
      <c r="N516" s="207"/>
      <c r="O516" s="205"/>
      <c r="P516" s="132"/>
      <c r="Q516" s="132"/>
      <c r="R516" s="134"/>
      <c r="S516" s="135"/>
      <c r="T516" s="135"/>
      <c r="U516" s="133"/>
      <c r="V516" s="154"/>
      <c r="W516" s="136"/>
      <c r="X516" s="208"/>
      <c r="Y516" s="242"/>
      <c r="Z516" s="137"/>
      <c r="AA516" s="209"/>
      <c r="AB516" s="219"/>
    </row>
    <row r="517" spans="1:28" ht="12.75">
      <c r="A517" s="91" t="str">
        <f t="shared" si="7"/>
        <v xml:space="preserve"> </v>
      </c>
      <c r="B517" s="142"/>
      <c r="C517" s="143"/>
      <c r="D517" s="144"/>
      <c r="E517" s="149"/>
      <c r="F517" s="240"/>
      <c r="G517" s="148" t="str">
        <f>IF(OR(F517=0,F517="jiné")," ",IF(F517="13a","info o cenách CK",VLOOKUP(F517,'Pokyny k vyplnění'!B$14:D$22,3)))</f>
        <v xml:space="preserve"> </v>
      </c>
      <c r="H517" s="131"/>
      <c r="I517" s="241"/>
      <c r="J517" s="148" t="str">
        <f>IF(I517=0," ",VLOOKUP(I517,'Pokyny k vyplnění'!$B$23:$D$35,3))</f>
        <v xml:space="preserve"> </v>
      </c>
      <c r="K517" s="238"/>
      <c r="L517" s="206"/>
      <c r="M517" s="153"/>
      <c r="N517" s="207"/>
      <c r="O517" s="205"/>
      <c r="P517" s="132"/>
      <c r="Q517" s="132"/>
      <c r="R517" s="134"/>
      <c r="S517" s="135"/>
      <c r="T517" s="135"/>
      <c r="U517" s="133"/>
      <c r="V517" s="154"/>
      <c r="W517" s="136"/>
      <c r="X517" s="208"/>
      <c r="Y517" s="242"/>
      <c r="Z517" s="137"/>
      <c r="AA517" s="209"/>
      <c r="AB517" s="219"/>
    </row>
    <row r="518" spans="1:28" ht="12.75">
      <c r="A518" s="91" t="str">
        <f t="shared" si="7"/>
        <v xml:space="preserve"> </v>
      </c>
      <c r="B518" s="142"/>
      <c r="C518" s="143"/>
      <c r="D518" s="144"/>
      <c r="E518" s="149"/>
      <c r="F518" s="240"/>
      <c r="G518" s="148" t="str">
        <f>IF(OR(F518=0,F518="jiné")," ",IF(F518="13a","info o cenách CK",VLOOKUP(F518,'Pokyny k vyplnění'!B$14:D$22,3)))</f>
        <v xml:space="preserve"> </v>
      </c>
      <c r="H518" s="131"/>
      <c r="I518" s="241"/>
      <c r="J518" s="148" t="str">
        <f>IF(I518=0," ",VLOOKUP(I518,'Pokyny k vyplnění'!$B$23:$D$35,3))</f>
        <v xml:space="preserve"> </v>
      </c>
      <c r="K518" s="238"/>
      <c r="L518" s="206"/>
      <c r="M518" s="153"/>
      <c r="N518" s="207"/>
      <c r="O518" s="205"/>
      <c r="P518" s="132"/>
      <c r="Q518" s="132"/>
      <c r="R518" s="134"/>
      <c r="S518" s="135"/>
      <c r="T518" s="135"/>
      <c r="U518" s="133"/>
      <c r="V518" s="154"/>
      <c r="W518" s="136"/>
      <c r="X518" s="208"/>
      <c r="Y518" s="242"/>
      <c r="Z518" s="137"/>
      <c r="AA518" s="209"/>
      <c r="AB518" s="219"/>
    </row>
    <row r="519" spans="1:28" ht="12.75">
      <c r="A519" s="91" t="str">
        <f t="shared" si="7"/>
        <v xml:space="preserve"> </v>
      </c>
      <c r="B519" s="142"/>
      <c r="C519" s="143"/>
      <c r="D519" s="144"/>
      <c r="E519" s="149"/>
      <c r="F519" s="240"/>
      <c r="G519" s="148" t="str">
        <f>IF(OR(F519=0,F519="jiné")," ",IF(F519="13a","info o cenách CK",VLOOKUP(F519,'Pokyny k vyplnění'!B$14:D$22,3)))</f>
        <v xml:space="preserve"> </v>
      </c>
      <c r="H519" s="131"/>
      <c r="I519" s="241"/>
      <c r="J519" s="148" t="str">
        <f>IF(I519=0," ",VLOOKUP(I519,'Pokyny k vyplnění'!$B$23:$D$35,3))</f>
        <v xml:space="preserve"> </v>
      </c>
      <c r="K519" s="238"/>
      <c r="L519" s="206"/>
      <c r="M519" s="153"/>
      <c r="N519" s="207"/>
      <c r="O519" s="205"/>
      <c r="P519" s="132"/>
      <c r="Q519" s="132"/>
      <c r="R519" s="134"/>
      <c r="S519" s="135"/>
      <c r="T519" s="135"/>
      <c r="U519" s="133"/>
      <c r="V519" s="154"/>
      <c r="W519" s="136"/>
      <c r="X519" s="208"/>
      <c r="Y519" s="242"/>
      <c r="Z519" s="137"/>
      <c r="AA519" s="209"/>
      <c r="AB519" s="219"/>
    </row>
    <row r="520" spans="1:28" ht="12.75">
      <c r="A520" s="91" t="str">
        <f t="shared" si="7"/>
        <v xml:space="preserve"> </v>
      </c>
      <c r="B520" s="142"/>
      <c r="C520" s="143"/>
      <c r="D520" s="144"/>
      <c r="E520" s="149"/>
      <c r="F520" s="240"/>
      <c r="G520" s="148" t="str">
        <f>IF(OR(F520=0,F520="jiné")," ",IF(F520="13a","info o cenách CK",VLOOKUP(F520,'Pokyny k vyplnění'!B$14:D$22,3)))</f>
        <v xml:space="preserve"> </v>
      </c>
      <c r="H520" s="131"/>
      <c r="I520" s="241"/>
      <c r="J520" s="148" t="str">
        <f>IF(I520=0," ",VLOOKUP(I520,'Pokyny k vyplnění'!$B$23:$D$35,3))</f>
        <v xml:space="preserve"> </v>
      </c>
      <c r="K520" s="238"/>
      <c r="L520" s="206"/>
      <c r="M520" s="153"/>
      <c r="N520" s="207"/>
      <c r="O520" s="205"/>
      <c r="P520" s="132"/>
      <c r="Q520" s="132"/>
      <c r="R520" s="134"/>
      <c r="S520" s="135"/>
      <c r="T520" s="135"/>
      <c r="U520" s="133"/>
      <c r="V520" s="154"/>
      <c r="W520" s="136"/>
      <c r="X520" s="208"/>
      <c r="Y520" s="242"/>
      <c r="Z520" s="137"/>
      <c r="AA520" s="209"/>
      <c r="AB520" s="219"/>
    </row>
    <row r="521" spans="1:28" ht="12.75">
      <c r="A521" s="91" t="str">
        <f t="shared" si="7"/>
        <v xml:space="preserve"> </v>
      </c>
      <c r="B521" s="142"/>
      <c r="C521" s="143"/>
      <c r="D521" s="144"/>
      <c r="E521" s="149"/>
      <c r="F521" s="240"/>
      <c r="G521" s="148" t="str">
        <f>IF(OR(F521=0,F521="jiné")," ",IF(F521="13a","info o cenách CK",VLOOKUP(F521,'Pokyny k vyplnění'!B$14:D$22,3)))</f>
        <v xml:space="preserve"> </v>
      </c>
      <c r="H521" s="131"/>
      <c r="I521" s="241"/>
      <c r="J521" s="148" t="str">
        <f>IF(I521=0," ",VLOOKUP(I521,'Pokyny k vyplnění'!$B$23:$D$35,3))</f>
        <v xml:space="preserve"> </v>
      </c>
      <c r="K521" s="238"/>
      <c r="L521" s="206"/>
      <c r="M521" s="153"/>
      <c r="N521" s="207"/>
      <c r="O521" s="205"/>
      <c r="P521" s="132"/>
      <c r="Q521" s="132"/>
      <c r="R521" s="134"/>
      <c r="S521" s="135"/>
      <c r="T521" s="135"/>
      <c r="U521" s="133"/>
      <c r="V521" s="154"/>
      <c r="W521" s="136"/>
      <c r="X521" s="208"/>
      <c r="Y521" s="242"/>
      <c r="Z521" s="137"/>
      <c r="AA521" s="209"/>
      <c r="AB521" s="219"/>
    </row>
    <row r="522" spans="1:28" ht="12.75">
      <c r="A522" s="91" t="str">
        <f t="shared" si="7"/>
        <v xml:space="preserve"> </v>
      </c>
      <c r="B522" s="142"/>
      <c r="C522" s="143"/>
      <c r="D522" s="144"/>
      <c r="E522" s="149"/>
      <c r="F522" s="240"/>
      <c r="G522" s="148" t="str">
        <f>IF(OR(F522=0,F522="jiné")," ",IF(F522="13a","info o cenách CK",VLOOKUP(F522,'Pokyny k vyplnění'!B$14:D$22,3)))</f>
        <v xml:space="preserve"> </v>
      </c>
      <c r="H522" s="131"/>
      <c r="I522" s="241"/>
      <c r="J522" s="148" t="str">
        <f>IF(I522=0," ",VLOOKUP(I522,'Pokyny k vyplnění'!$B$23:$D$35,3))</f>
        <v xml:space="preserve"> </v>
      </c>
      <c r="K522" s="238"/>
      <c r="L522" s="206"/>
      <c r="M522" s="153"/>
      <c r="N522" s="207"/>
      <c r="O522" s="205"/>
      <c r="P522" s="132"/>
      <c r="Q522" s="132"/>
      <c r="R522" s="134"/>
      <c r="S522" s="135"/>
      <c r="T522" s="135"/>
      <c r="U522" s="133"/>
      <c r="V522" s="154"/>
      <c r="W522" s="136"/>
      <c r="X522" s="208"/>
      <c r="Y522" s="242"/>
      <c r="Z522" s="137"/>
      <c r="AA522" s="209"/>
      <c r="AB522" s="219"/>
    </row>
    <row r="523" spans="1:28" ht="12.75">
      <c r="A523" s="91" t="str">
        <f t="shared" si="8" ref="A523:A586">IF(B523=0," ",ROW(B523)-9)</f>
        <v xml:space="preserve"> </v>
      </c>
      <c r="B523" s="142"/>
      <c r="C523" s="143"/>
      <c r="D523" s="144"/>
      <c r="E523" s="149"/>
      <c r="F523" s="240"/>
      <c r="G523" s="148" t="str">
        <f>IF(OR(F523=0,F523="jiné")," ",IF(F523="13a","info o cenách CK",VLOOKUP(F523,'Pokyny k vyplnění'!B$14:D$22,3)))</f>
        <v xml:space="preserve"> </v>
      </c>
      <c r="H523" s="131"/>
      <c r="I523" s="241"/>
      <c r="J523" s="148" t="str">
        <f>IF(I523=0," ",VLOOKUP(I523,'Pokyny k vyplnění'!$B$23:$D$35,3))</f>
        <v xml:space="preserve"> </v>
      </c>
      <c r="K523" s="238"/>
      <c r="L523" s="206"/>
      <c r="M523" s="153"/>
      <c r="N523" s="207"/>
      <c r="O523" s="205"/>
      <c r="P523" s="132"/>
      <c r="Q523" s="132"/>
      <c r="R523" s="134"/>
      <c r="S523" s="135"/>
      <c r="T523" s="135"/>
      <c r="U523" s="133"/>
      <c r="V523" s="154"/>
      <c r="W523" s="136"/>
      <c r="X523" s="208"/>
      <c r="Y523" s="242"/>
      <c r="Z523" s="137"/>
      <c r="AA523" s="209"/>
      <c r="AB523" s="219"/>
    </row>
    <row r="524" spans="1:28" ht="12.75">
      <c r="A524" s="91" t="str">
        <f t="shared" si="8"/>
        <v xml:space="preserve"> </v>
      </c>
      <c r="B524" s="142"/>
      <c r="C524" s="143"/>
      <c r="D524" s="144"/>
      <c r="E524" s="149"/>
      <c r="F524" s="240"/>
      <c r="G524" s="148" t="str">
        <f>IF(OR(F524=0,F524="jiné")," ",IF(F524="13a","info o cenách CK",VLOOKUP(F524,'Pokyny k vyplnění'!B$14:D$22,3)))</f>
        <v xml:space="preserve"> </v>
      </c>
      <c r="H524" s="131"/>
      <c r="I524" s="241"/>
      <c r="J524" s="148" t="str">
        <f>IF(I524=0," ",VLOOKUP(I524,'Pokyny k vyplnění'!$B$23:$D$35,3))</f>
        <v xml:space="preserve"> </v>
      </c>
      <c r="K524" s="238"/>
      <c r="L524" s="206"/>
      <c r="M524" s="153"/>
      <c r="N524" s="207"/>
      <c r="O524" s="205"/>
      <c r="P524" s="132"/>
      <c r="Q524" s="132"/>
      <c r="R524" s="134"/>
      <c r="S524" s="135"/>
      <c r="T524" s="135"/>
      <c r="U524" s="133"/>
      <c r="V524" s="154"/>
      <c r="W524" s="136"/>
      <c r="X524" s="208"/>
      <c r="Y524" s="242"/>
      <c r="Z524" s="137"/>
      <c r="AA524" s="209"/>
      <c r="AB524" s="219"/>
    </row>
    <row r="525" spans="1:28" ht="12.75">
      <c r="A525" s="91" t="str">
        <f t="shared" si="8"/>
        <v xml:space="preserve"> </v>
      </c>
      <c r="B525" s="142"/>
      <c r="C525" s="143"/>
      <c r="D525" s="144"/>
      <c r="E525" s="149"/>
      <c r="F525" s="240"/>
      <c r="G525" s="148" t="str">
        <f>IF(OR(F525=0,F525="jiné")," ",IF(F525="13a","info o cenách CK",VLOOKUP(F525,'Pokyny k vyplnění'!B$14:D$22,3)))</f>
        <v xml:space="preserve"> </v>
      </c>
      <c r="H525" s="131"/>
      <c r="I525" s="241"/>
      <c r="J525" s="148" t="str">
        <f>IF(I525=0," ",VLOOKUP(I525,'Pokyny k vyplnění'!$B$23:$D$35,3))</f>
        <v xml:space="preserve"> </v>
      </c>
      <c r="K525" s="238"/>
      <c r="L525" s="206"/>
      <c r="M525" s="153"/>
      <c r="N525" s="207"/>
      <c r="O525" s="205"/>
      <c r="P525" s="132"/>
      <c r="Q525" s="132"/>
      <c r="R525" s="134"/>
      <c r="S525" s="135"/>
      <c r="T525" s="135"/>
      <c r="U525" s="133"/>
      <c r="V525" s="154"/>
      <c r="W525" s="136"/>
      <c r="X525" s="208"/>
      <c r="Y525" s="242"/>
      <c r="Z525" s="137"/>
      <c r="AA525" s="209"/>
      <c r="AB525" s="219"/>
    </row>
    <row r="526" spans="1:28" ht="12.75">
      <c r="A526" s="91" t="str">
        <f t="shared" si="8"/>
        <v xml:space="preserve"> </v>
      </c>
      <c r="B526" s="142"/>
      <c r="C526" s="143"/>
      <c r="D526" s="144"/>
      <c r="E526" s="149"/>
      <c r="F526" s="240"/>
      <c r="G526" s="148" t="str">
        <f>IF(OR(F526=0,F526="jiné")," ",IF(F526="13a","info o cenách CK",VLOOKUP(F526,'Pokyny k vyplnění'!B$14:D$22,3)))</f>
        <v xml:space="preserve"> </v>
      </c>
      <c r="H526" s="131"/>
      <c r="I526" s="241"/>
      <c r="J526" s="148" t="str">
        <f>IF(I526=0," ",VLOOKUP(I526,'Pokyny k vyplnění'!$B$23:$D$35,3))</f>
        <v xml:space="preserve"> </v>
      </c>
      <c r="K526" s="238"/>
      <c r="L526" s="206"/>
      <c r="M526" s="153"/>
      <c r="N526" s="207"/>
      <c r="O526" s="205"/>
      <c r="P526" s="132"/>
      <c r="Q526" s="132"/>
      <c r="R526" s="134"/>
      <c r="S526" s="135"/>
      <c r="T526" s="135"/>
      <c r="U526" s="133"/>
      <c r="V526" s="154"/>
      <c r="W526" s="136"/>
      <c r="X526" s="208"/>
      <c r="Y526" s="242"/>
      <c r="Z526" s="137"/>
      <c r="AA526" s="209"/>
      <c r="AB526" s="219"/>
    </row>
    <row r="527" spans="1:28" ht="12.75">
      <c r="A527" s="91" t="str">
        <f t="shared" si="8"/>
        <v xml:space="preserve"> </v>
      </c>
      <c r="B527" s="142"/>
      <c r="C527" s="143"/>
      <c r="D527" s="144"/>
      <c r="E527" s="149"/>
      <c r="F527" s="240"/>
      <c r="G527" s="148" t="str">
        <f>IF(OR(F527=0,F527="jiné")," ",IF(F527="13a","info o cenách CK",VLOOKUP(F527,'Pokyny k vyplnění'!B$14:D$22,3)))</f>
        <v xml:space="preserve"> </v>
      </c>
      <c r="H527" s="131"/>
      <c r="I527" s="241"/>
      <c r="J527" s="148" t="str">
        <f>IF(I527=0," ",VLOOKUP(I527,'Pokyny k vyplnění'!$B$23:$D$35,3))</f>
        <v xml:space="preserve"> </v>
      </c>
      <c r="K527" s="238"/>
      <c r="L527" s="206"/>
      <c r="M527" s="153"/>
      <c r="N527" s="207"/>
      <c r="O527" s="205"/>
      <c r="P527" s="132"/>
      <c r="Q527" s="132"/>
      <c r="R527" s="134"/>
      <c r="S527" s="135"/>
      <c r="T527" s="135"/>
      <c r="U527" s="133"/>
      <c r="V527" s="154"/>
      <c r="W527" s="136"/>
      <c r="X527" s="208"/>
      <c r="Y527" s="242"/>
      <c r="Z527" s="137"/>
      <c r="AA527" s="209"/>
      <c r="AB527" s="219"/>
    </row>
    <row r="528" spans="1:28" ht="12.75">
      <c r="A528" s="91" t="str">
        <f t="shared" si="8"/>
        <v xml:space="preserve"> </v>
      </c>
      <c r="B528" s="142"/>
      <c r="C528" s="143"/>
      <c r="D528" s="144"/>
      <c r="E528" s="149"/>
      <c r="F528" s="240"/>
      <c r="G528" s="148" t="str">
        <f>IF(OR(F528=0,F528="jiné")," ",IF(F528="13a","info o cenách CK",VLOOKUP(F528,'Pokyny k vyplnění'!B$14:D$22,3)))</f>
        <v xml:space="preserve"> </v>
      </c>
      <c r="H528" s="131"/>
      <c r="I528" s="241"/>
      <c r="J528" s="148" t="str">
        <f>IF(I528=0," ",VLOOKUP(I528,'Pokyny k vyplnění'!$B$23:$D$35,3))</f>
        <v xml:space="preserve"> </v>
      </c>
      <c r="K528" s="238"/>
      <c r="L528" s="206"/>
      <c r="M528" s="153"/>
      <c r="N528" s="207"/>
      <c r="O528" s="205"/>
      <c r="P528" s="132"/>
      <c r="Q528" s="132"/>
      <c r="R528" s="134"/>
      <c r="S528" s="135"/>
      <c r="T528" s="135"/>
      <c r="U528" s="133"/>
      <c r="V528" s="154"/>
      <c r="W528" s="136"/>
      <c r="X528" s="208"/>
      <c r="Y528" s="242"/>
      <c r="Z528" s="137"/>
      <c r="AA528" s="209"/>
      <c r="AB528" s="219"/>
    </row>
    <row r="529" spans="1:28" ht="12.75">
      <c r="A529" s="91" t="str">
        <f t="shared" si="8"/>
        <v xml:space="preserve"> </v>
      </c>
      <c r="B529" s="142"/>
      <c r="C529" s="143"/>
      <c r="D529" s="144"/>
      <c r="E529" s="149"/>
      <c r="F529" s="240"/>
      <c r="G529" s="148" t="str">
        <f>IF(OR(F529=0,F529="jiné")," ",IF(F529="13a","info o cenách CK",VLOOKUP(F529,'Pokyny k vyplnění'!B$14:D$22,3)))</f>
        <v xml:space="preserve"> </v>
      </c>
      <c r="H529" s="131"/>
      <c r="I529" s="241"/>
      <c r="J529" s="148" t="str">
        <f>IF(I529=0," ",VLOOKUP(I529,'Pokyny k vyplnění'!$B$23:$D$35,3))</f>
        <v xml:space="preserve"> </v>
      </c>
      <c r="K529" s="238"/>
      <c r="L529" s="206"/>
      <c r="M529" s="153"/>
      <c r="N529" s="207"/>
      <c r="O529" s="205"/>
      <c r="P529" s="132"/>
      <c r="Q529" s="132"/>
      <c r="R529" s="134"/>
      <c r="S529" s="135"/>
      <c r="T529" s="135"/>
      <c r="U529" s="133"/>
      <c r="V529" s="154"/>
      <c r="W529" s="136"/>
      <c r="X529" s="208"/>
      <c r="Y529" s="242"/>
      <c r="Z529" s="137"/>
      <c r="AA529" s="209"/>
      <c r="AB529" s="219"/>
    </row>
    <row r="530" spans="1:28" ht="12.75">
      <c r="A530" s="91" t="str">
        <f t="shared" si="8"/>
        <v xml:space="preserve"> </v>
      </c>
      <c r="B530" s="142"/>
      <c r="C530" s="143"/>
      <c r="D530" s="144"/>
      <c r="E530" s="149"/>
      <c r="F530" s="240"/>
      <c r="G530" s="148" t="str">
        <f>IF(OR(F530=0,F530="jiné")," ",IF(F530="13a","info o cenách CK",VLOOKUP(F530,'Pokyny k vyplnění'!B$14:D$22,3)))</f>
        <v xml:space="preserve"> </v>
      </c>
      <c r="H530" s="131"/>
      <c r="I530" s="241"/>
      <c r="J530" s="148" t="str">
        <f>IF(I530=0," ",VLOOKUP(I530,'Pokyny k vyplnění'!$B$23:$D$35,3))</f>
        <v xml:space="preserve"> </v>
      </c>
      <c r="K530" s="238"/>
      <c r="L530" s="206"/>
      <c r="M530" s="153"/>
      <c r="N530" s="207"/>
      <c r="O530" s="205"/>
      <c r="P530" s="132"/>
      <c r="Q530" s="132"/>
      <c r="R530" s="134"/>
      <c r="S530" s="135"/>
      <c r="T530" s="135"/>
      <c r="U530" s="133"/>
      <c r="V530" s="154"/>
      <c r="W530" s="136"/>
      <c r="X530" s="208"/>
      <c r="Y530" s="242"/>
      <c r="Z530" s="137"/>
      <c r="AA530" s="209"/>
      <c r="AB530" s="219"/>
    </row>
    <row r="531" spans="1:28" ht="12.75">
      <c r="A531" s="91" t="str">
        <f t="shared" si="8"/>
        <v xml:space="preserve"> </v>
      </c>
      <c r="B531" s="142"/>
      <c r="C531" s="143"/>
      <c r="D531" s="144"/>
      <c r="E531" s="149"/>
      <c r="F531" s="240"/>
      <c r="G531" s="148" t="str">
        <f>IF(OR(F531=0,F531="jiné")," ",IF(F531="13a","info o cenách CK",VLOOKUP(F531,'Pokyny k vyplnění'!B$14:D$22,3)))</f>
        <v xml:space="preserve"> </v>
      </c>
      <c r="H531" s="131"/>
      <c r="I531" s="241"/>
      <c r="J531" s="148" t="str">
        <f>IF(I531=0," ",VLOOKUP(I531,'Pokyny k vyplnění'!$B$23:$D$35,3))</f>
        <v xml:space="preserve"> </v>
      </c>
      <c r="K531" s="238"/>
      <c r="L531" s="206"/>
      <c r="M531" s="153"/>
      <c r="N531" s="207"/>
      <c r="O531" s="205"/>
      <c r="P531" s="132"/>
      <c r="Q531" s="132"/>
      <c r="R531" s="134"/>
      <c r="S531" s="135"/>
      <c r="T531" s="135"/>
      <c r="U531" s="133"/>
      <c r="V531" s="154"/>
      <c r="W531" s="136"/>
      <c r="X531" s="208"/>
      <c r="Y531" s="242"/>
      <c r="Z531" s="137"/>
      <c r="AA531" s="209"/>
      <c r="AB531" s="219"/>
    </row>
    <row r="532" spans="1:28" ht="12.75">
      <c r="A532" s="91" t="str">
        <f t="shared" si="8"/>
        <v xml:space="preserve"> </v>
      </c>
      <c r="B532" s="142"/>
      <c r="C532" s="143"/>
      <c r="D532" s="144"/>
      <c r="E532" s="149"/>
      <c r="F532" s="240"/>
      <c r="G532" s="148" t="str">
        <f>IF(OR(F532=0,F532="jiné")," ",IF(F532="13a","info o cenách CK",VLOOKUP(F532,'Pokyny k vyplnění'!B$14:D$22,3)))</f>
        <v xml:space="preserve"> </v>
      </c>
      <c r="H532" s="131"/>
      <c r="I532" s="241"/>
      <c r="J532" s="148" t="str">
        <f>IF(I532=0," ",VLOOKUP(I532,'Pokyny k vyplnění'!$B$23:$D$35,3))</f>
        <v xml:space="preserve"> </v>
      </c>
      <c r="K532" s="238"/>
      <c r="L532" s="206"/>
      <c r="M532" s="153"/>
      <c r="N532" s="207"/>
      <c r="O532" s="205"/>
      <c r="P532" s="132"/>
      <c r="Q532" s="132"/>
      <c r="R532" s="134"/>
      <c r="S532" s="135"/>
      <c r="T532" s="135"/>
      <c r="U532" s="133"/>
      <c r="V532" s="154"/>
      <c r="W532" s="136"/>
      <c r="X532" s="208"/>
      <c r="Y532" s="242"/>
      <c r="Z532" s="137"/>
      <c r="AA532" s="209"/>
      <c r="AB532" s="219"/>
    </row>
    <row r="533" spans="1:28" ht="12.75">
      <c r="A533" s="91" t="str">
        <f t="shared" si="8"/>
        <v xml:space="preserve"> </v>
      </c>
      <c r="B533" s="142"/>
      <c r="C533" s="143"/>
      <c r="D533" s="144"/>
      <c r="E533" s="149"/>
      <c r="F533" s="240"/>
      <c r="G533" s="148" t="str">
        <f>IF(OR(F533=0,F533="jiné")," ",IF(F533="13a","info o cenách CK",VLOOKUP(F533,'Pokyny k vyplnění'!B$14:D$22,3)))</f>
        <v xml:space="preserve"> </v>
      </c>
      <c r="H533" s="131"/>
      <c r="I533" s="241"/>
      <c r="J533" s="148" t="str">
        <f>IF(I533=0," ",VLOOKUP(I533,'Pokyny k vyplnění'!$B$23:$D$35,3))</f>
        <v xml:space="preserve"> </v>
      </c>
      <c r="K533" s="238"/>
      <c r="L533" s="206"/>
      <c r="M533" s="153"/>
      <c r="N533" s="207"/>
      <c r="O533" s="205"/>
      <c r="P533" s="132"/>
      <c r="Q533" s="132"/>
      <c r="R533" s="134"/>
      <c r="S533" s="135"/>
      <c r="T533" s="135"/>
      <c r="U533" s="133"/>
      <c r="V533" s="154"/>
      <c r="W533" s="136"/>
      <c r="X533" s="208"/>
      <c r="Y533" s="242"/>
      <c r="Z533" s="137"/>
      <c r="AA533" s="209"/>
      <c r="AB533" s="219"/>
    </row>
    <row r="534" spans="1:28" ht="12.75">
      <c r="A534" s="91" t="str">
        <f t="shared" si="8"/>
        <v xml:space="preserve"> </v>
      </c>
      <c r="B534" s="142"/>
      <c r="C534" s="143"/>
      <c r="D534" s="144"/>
      <c r="E534" s="149"/>
      <c r="F534" s="240"/>
      <c r="G534" s="148" t="str">
        <f>IF(OR(F534=0,F534="jiné")," ",IF(F534="13a","info o cenách CK",VLOOKUP(F534,'Pokyny k vyplnění'!B$14:D$22,3)))</f>
        <v xml:space="preserve"> </v>
      </c>
      <c r="H534" s="131"/>
      <c r="I534" s="241"/>
      <c r="J534" s="148" t="str">
        <f>IF(I534=0," ",VLOOKUP(I534,'Pokyny k vyplnění'!$B$23:$D$35,3))</f>
        <v xml:space="preserve"> </v>
      </c>
      <c r="K534" s="238"/>
      <c r="L534" s="206"/>
      <c r="M534" s="153"/>
      <c r="N534" s="207"/>
      <c r="O534" s="205"/>
      <c r="P534" s="132"/>
      <c r="Q534" s="132"/>
      <c r="R534" s="134"/>
      <c r="S534" s="135"/>
      <c r="T534" s="135"/>
      <c r="U534" s="133"/>
      <c r="V534" s="154"/>
      <c r="W534" s="136"/>
      <c r="X534" s="208"/>
      <c r="Y534" s="242"/>
      <c r="Z534" s="137"/>
      <c r="AA534" s="209"/>
      <c r="AB534" s="219"/>
    </row>
    <row r="535" spans="1:28" ht="12.75">
      <c r="A535" s="91" t="str">
        <f t="shared" si="8"/>
        <v xml:space="preserve"> </v>
      </c>
      <c r="B535" s="142"/>
      <c r="C535" s="143"/>
      <c r="D535" s="144"/>
      <c r="E535" s="149"/>
      <c r="F535" s="240"/>
      <c r="G535" s="148" t="str">
        <f>IF(OR(F535=0,F535="jiné")," ",IF(F535="13a","info o cenách CK",VLOOKUP(F535,'Pokyny k vyplnění'!B$14:D$22,3)))</f>
        <v xml:space="preserve"> </v>
      </c>
      <c r="H535" s="131"/>
      <c r="I535" s="241"/>
      <c r="J535" s="148" t="str">
        <f>IF(I535=0," ",VLOOKUP(I535,'Pokyny k vyplnění'!$B$23:$D$35,3))</f>
        <v xml:space="preserve"> </v>
      </c>
      <c r="K535" s="238"/>
      <c r="L535" s="206"/>
      <c r="M535" s="153"/>
      <c r="N535" s="207"/>
      <c r="O535" s="205"/>
      <c r="P535" s="132"/>
      <c r="Q535" s="132"/>
      <c r="R535" s="134"/>
      <c r="S535" s="135"/>
      <c r="T535" s="135"/>
      <c r="U535" s="133"/>
      <c r="V535" s="154"/>
      <c r="W535" s="136"/>
      <c r="X535" s="208"/>
      <c r="Y535" s="242"/>
      <c r="Z535" s="137"/>
      <c r="AA535" s="209"/>
      <c r="AB535" s="219"/>
    </row>
    <row r="536" spans="1:28" ht="12.75">
      <c r="A536" s="91" t="str">
        <f t="shared" si="8"/>
        <v xml:space="preserve"> </v>
      </c>
      <c r="B536" s="142"/>
      <c r="C536" s="143"/>
      <c r="D536" s="144"/>
      <c r="E536" s="149"/>
      <c r="F536" s="240"/>
      <c r="G536" s="148" t="str">
        <f>IF(OR(F536=0,F536="jiné")," ",IF(F536="13a","info o cenách CK",VLOOKUP(F536,'Pokyny k vyplnění'!B$14:D$22,3)))</f>
        <v xml:space="preserve"> </v>
      </c>
      <c r="H536" s="131"/>
      <c r="I536" s="241"/>
      <c r="J536" s="148" t="str">
        <f>IF(I536=0," ",VLOOKUP(I536,'Pokyny k vyplnění'!$B$23:$D$35,3))</f>
        <v xml:space="preserve"> </v>
      </c>
      <c r="K536" s="238"/>
      <c r="L536" s="206"/>
      <c r="M536" s="153"/>
      <c r="N536" s="207"/>
      <c r="O536" s="205"/>
      <c r="P536" s="132"/>
      <c r="Q536" s="132"/>
      <c r="R536" s="134"/>
      <c r="S536" s="135"/>
      <c r="T536" s="135"/>
      <c r="U536" s="133"/>
      <c r="V536" s="154"/>
      <c r="W536" s="136"/>
      <c r="X536" s="208"/>
      <c r="Y536" s="242"/>
      <c r="Z536" s="137"/>
      <c r="AA536" s="209"/>
      <c r="AB536" s="219"/>
    </row>
    <row r="537" spans="1:28" ht="12.75">
      <c r="A537" s="91" t="str">
        <f t="shared" si="8"/>
        <v xml:space="preserve"> </v>
      </c>
      <c r="B537" s="142"/>
      <c r="C537" s="143"/>
      <c r="D537" s="144"/>
      <c r="E537" s="149"/>
      <c r="F537" s="240"/>
      <c r="G537" s="148" t="str">
        <f>IF(OR(F537=0,F537="jiné")," ",IF(F537="13a","info o cenách CK",VLOOKUP(F537,'Pokyny k vyplnění'!B$14:D$22,3)))</f>
        <v xml:space="preserve"> </v>
      </c>
      <c r="H537" s="131"/>
      <c r="I537" s="241"/>
      <c r="J537" s="148" t="str">
        <f>IF(I537=0," ",VLOOKUP(I537,'Pokyny k vyplnění'!$B$23:$D$35,3))</f>
        <v xml:space="preserve"> </v>
      </c>
      <c r="K537" s="238"/>
      <c r="L537" s="206"/>
      <c r="M537" s="153"/>
      <c r="N537" s="207"/>
      <c r="O537" s="205"/>
      <c r="P537" s="132"/>
      <c r="Q537" s="132"/>
      <c r="R537" s="134"/>
      <c r="S537" s="135"/>
      <c r="T537" s="135"/>
      <c r="U537" s="133"/>
      <c r="V537" s="154"/>
      <c r="W537" s="136"/>
      <c r="X537" s="208"/>
      <c r="Y537" s="242"/>
      <c r="Z537" s="137"/>
      <c r="AA537" s="209"/>
      <c r="AB537" s="219"/>
    </row>
    <row r="538" spans="1:28" ht="12.75">
      <c r="A538" s="91" t="str">
        <f t="shared" si="8"/>
        <v xml:space="preserve"> </v>
      </c>
      <c r="B538" s="142"/>
      <c r="C538" s="143"/>
      <c r="D538" s="144"/>
      <c r="E538" s="149"/>
      <c r="F538" s="240"/>
      <c r="G538" s="148" t="str">
        <f>IF(OR(F538=0,F538="jiné")," ",IF(F538="13a","info o cenách CK",VLOOKUP(F538,'Pokyny k vyplnění'!B$14:D$22,3)))</f>
        <v xml:space="preserve"> </v>
      </c>
      <c r="H538" s="131"/>
      <c r="I538" s="241"/>
      <c r="J538" s="148" t="str">
        <f>IF(I538=0," ",VLOOKUP(I538,'Pokyny k vyplnění'!$B$23:$D$35,3))</f>
        <v xml:space="preserve"> </v>
      </c>
      <c r="K538" s="238"/>
      <c r="L538" s="206"/>
      <c r="M538" s="153"/>
      <c r="N538" s="207"/>
      <c r="O538" s="205"/>
      <c r="P538" s="132"/>
      <c r="Q538" s="132"/>
      <c r="R538" s="134"/>
      <c r="S538" s="135"/>
      <c r="T538" s="135"/>
      <c r="U538" s="133"/>
      <c r="V538" s="154"/>
      <c r="W538" s="136"/>
      <c r="X538" s="208"/>
      <c r="Y538" s="242"/>
      <c r="Z538" s="137"/>
      <c r="AA538" s="209"/>
      <c r="AB538" s="219"/>
    </row>
    <row r="539" spans="1:28" ht="12.75">
      <c r="A539" s="91" t="str">
        <f t="shared" si="8"/>
        <v xml:space="preserve"> </v>
      </c>
      <c r="B539" s="142"/>
      <c r="C539" s="143"/>
      <c r="D539" s="144"/>
      <c r="E539" s="149"/>
      <c r="F539" s="240"/>
      <c r="G539" s="148" t="str">
        <f>IF(OR(F539=0,F539="jiné")," ",IF(F539="13a","info o cenách CK",VLOOKUP(F539,'Pokyny k vyplnění'!B$14:D$22,3)))</f>
        <v xml:space="preserve"> </v>
      </c>
      <c r="H539" s="131"/>
      <c r="I539" s="241"/>
      <c r="J539" s="148" t="str">
        <f>IF(I539=0," ",VLOOKUP(I539,'Pokyny k vyplnění'!$B$23:$D$35,3))</f>
        <v xml:space="preserve"> </v>
      </c>
      <c r="K539" s="238"/>
      <c r="L539" s="206"/>
      <c r="M539" s="153"/>
      <c r="N539" s="207"/>
      <c r="O539" s="205"/>
      <c r="P539" s="132"/>
      <c r="Q539" s="132"/>
      <c r="R539" s="134"/>
      <c r="S539" s="135"/>
      <c r="T539" s="135"/>
      <c r="U539" s="133"/>
      <c r="V539" s="154"/>
      <c r="W539" s="136"/>
      <c r="X539" s="208"/>
      <c r="Y539" s="242"/>
      <c r="Z539" s="137"/>
      <c r="AA539" s="209"/>
      <c r="AB539" s="219"/>
    </row>
    <row r="540" spans="1:28" ht="12.75">
      <c r="A540" s="91" t="str">
        <f t="shared" si="8"/>
        <v xml:space="preserve"> </v>
      </c>
      <c r="B540" s="142"/>
      <c r="C540" s="143"/>
      <c r="D540" s="144"/>
      <c r="E540" s="149"/>
      <c r="F540" s="240"/>
      <c r="G540" s="148" t="str">
        <f>IF(OR(F540=0,F540="jiné")," ",IF(F540="13a","info o cenách CK",VLOOKUP(F540,'Pokyny k vyplnění'!B$14:D$22,3)))</f>
        <v xml:space="preserve"> </v>
      </c>
      <c r="H540" s="131"/>
      <c r="I540" s="241"/>
      <c r="J540" s="148" t="str">
        <f>IF(I540=0," ",VLOOKUP(I540,'Pokyny k vyplnění'!$B$23:$D$35,3))</f>
        <v xml:space="preserve"> </v>
      </c>
      <c r="K540" s="238"/>
      <c r="L540" s="206"/>
      <c r="M540" s="153"/>
      <c r="N540" s="207"/>
      <c r="O540" s="205"/>
      <c r="P540" s="132"/>
      <c r="Q540" s="132"/>
      <c r="R540" s="134"/>
      <c r="S540" s="135"/>
      <c r="T540" s="135"/>
      <c r="U540" s="133"/>
      <c r="V540" s="154"/>
      <c r="W540" s="136"/>
      <c r="X540" s="208"/>
      <c r="Y540" s="242"/>
      <c r="Z540" s="137"/>
      <c r="AA540" s="209"/>
      <c r="AB540" s="219"/>
    </row>
    <row r="541" spans="1:28" ht="12.75">
      <c r="A541" s="91" t="str">
        <f t="shared" si="8"/>
        <v xml:space="preserve"> </v>
      </c>
      <c r="B541" s="142"/>
      <c r="C541" s="143"/>
      <c r="D541" s="144"/>
      <c r="E541" s="149"/>
      <c r="F541" s="240"/>
      <c r="G541" s="148" t="str">
        <f>IF(OR(F541=0,F541="jiné")," ",IF(F541="13a","info o cenách CK",VLOOKUP(F541,'Pokyny k vyplnění'!B$14:D$22,3)))</f>
        <v xml:space="preserve"> </v>
      </c>
      <c r="H541" s="131"/>
      <c r="I541" s="241"/>
      <c r="J541" s="148" t="str">
        <f>IF(I541=0," ",VLOOKUP(I541,'Pokyny k vyplnění'!$B$23:$D$35,3))</f>
        <v xml:space="preserve"> </v>
      </c>
      <c r="K541" s="238"/>
      <c r="L541" s="206"/>
      <c r="M541" s="153"/>
      <c r="N541" s="207"/>
      <c r="O541" s="205"/>
      <c r="P541" s="132"/>
      <c r="Q541" s="132"/>
      <c r="R541" s="134"/>
      <c r="S541" s="135"/>
      <c r="T541" s="135"/>
      <c r="U541" s="133"/>
      <c r="V541" s="154"/>
      <c r="W541" s="136"/>
      <c r="X541" s="208"/>
      <c r="Y541" s="242"/>
      <c r="Z541" s="137"/>
      <c r="AA541" s="209"/>
      <c r="AB541" s="219"/>
    </row>
    <row r="542" spans="1:28" ht="12.75">
      <c r="A542" s="91" t="str">
        <f t="shared" si="8"/>
        <v xml:space="preserve"> </v>
      </c>
      <c r="B542" s="142"/>
      <c r="C542" s="143"/>
      <c r="D542" s="144"/>
      <c r="E542" s="149"/>
      <c r="F542" s="240"/>
      <c r="G542" s="148" t="str">
        <f>IF(OR(F542=0,F542="jiné")," ",IF(F542="13a","info o cenách CK",VLOOKUP(F542,'Pokyny k vyplnění'!B$14:D$22,3)))</f>
        <v xml:space="preserve"> </v>
      </c>
      <c r="H542" s="131"/>
      <c r="I542" s="241"/>
      <c r="J542" s="148" t="str">
        <f>IF(I542=0," ",VLOOKUP(I542,'Pokyny k vyplnění'!$B$23:$D$35,3))</f>
        <v xml:space="preserve"> </v>
      </c>
      <c r="K542" s="238"/>
      <c r="L542" s="206"/>
      <c r="M542" s="153"/>
      <c r="N542" s="207"/>
      <c r="O542" s="205"/>
      <c r="P542" s="132"/>
      <c r="Q542" s="132"/>
      <c r="R542" s="134"/>
      <c r="S542" s="135"/>
      <c r="T542" s="135"/>
      <c r="U542" s="133"/>
      <c r="V542" s="154"/>
      <c r="W542" s="136"/>
      <c r="X542" s="208"/>
      <c r="Y542" s="242"/>
      <c r="Z542" s="137"/>
      <c r="AA542" s="209"/>
      <c r="AB542" s="219"/>
    </row>
    <row r="543" spans="1:28" ht="12.75">
      <c r="A543" s="91" t="str">
        <f t="shared" si="8"/>
        <v xml:space="preserve"> </v>
      </c>
      <c r="B543" s="142"/>
      <c r="C543" s="143"/>
      <c r="D543" s="144"/>
      <c r="E543" s="149"/>
      <c r="F543" s="240"/>
      <c r="G543" s="148" t="str">
        <f>IF(OR(F543=0,F543="jiné")," ",IF(F543="13a","info o cenách CK",VLOOKUP(F543,'Pokyny k vyplnění'!B$14:D$22,3)))</f>
        <v xml:space="preserve"> </v>
      </c>
      <c r="H543" s="131"/>
      <c r="I543" s="241"/>
      <c r="J543" s="148" t="str">
        <f>IF(I543=0," ",VLOOKUP(I543,'Pokyny k vyplnění'!$B$23:$D$35,3))</f>
        <v xml:space="preserve"> </v>
      </c>
      <c r="K543" s="238"/>
      <c r="L543" s="206"/>
      <c r="M543" s="153"/>
      <c r="N543" s="207"/>
      <c r="O543" s="205"/>
      <c r="P543" s="132"/>
      <c r="Q543" s="132"/>
      <c r="R543" s="134"/>
      <c r="S543" s="135"/>
      <c r="T543" s="135"/>
      <c r="U543" s="133"/>
      <c r="V543" s="154"/>
      <c r="W543" s="136"/>
      <c r="X543" s="208"/>
      <c r="Y543" s="242"/>
      <c r="Z543" s="137"/>
      <c r="AA543" s="209"/>
      <c r="AB543" s="219"/>
    </row>
    <row r="544" spans="1:28" ht="12.75">
      <c r="A544" s="91" t="str">
        <f t="shared" si="8"/>
        <v xml:space="preserve"> </v>
      </c>
      <c r="B544" s="142"/>
      <c r="C544" s="143"/>
      <c r="D544" s="144"/>
      <c r="E544" s="149"/>
      <c r="F544" s="240"/>
      <c r="G544" s="148" t="str">
        <f>IF(OR(F544=0,F544="jiné")," ",IF(F544="13a","info o cenách CK",VLOOKUP(F544,'Pokyny k vyplnění'!B$14:D$22,3)))</f>
        <v xml:space="preserve"> </v>
      </c>
      <c r="H544" s="131"/>
      <c r="I544" s="241"/>
      <c r="J544" s="148" t="str">
        <f>IF(I544=0," ",VLOOKUP(I544,'Pokyny k vyplnění'!$B$23:$D$35,3))</f>
        <v xml:space="preserve"> </v>
      </c>
      <c r="K544" s="238"/>
      <c r="L544" s="206"/>
      <c r="M544" s="153"/>
      <c r="N544" s="207"/>
      <c r="O544" s="205"/>
      <c r="P544" s="132"/>
      <c r="Q544" s="132"/>
      <c r="R544" s="134"/>
      <c r="S544" s="135"/>
      <c r="T544" s="135"/>
      <c r="U544" s="133"/>
      <c r="V544" s="154"/>
      <c r="W544" s="136"/>
      <c r="X544" s="208"/>
      <c r="Y544" s="242"/>
      <c r="Z544" s="137"/>
      <c r="AA544" s="209"/>
      <c r="AB544" s="219"/>
    </row>
    <row r="545" spans="1:28" ht="12.75">
      <c r="A545" s="91" t="str">
        <f t="shared" si="8"/>
        <v xml:space="preserve"> </v>
      </c>
      <c r="B545" s="142"/>
      <c r="C545" s="143"/>
      <c r="D545" s="144"/>
      <c r="E545" s="149"/>
      <c r="F545" s="240"/>
      <c r="G545" s="148" t="str">
        <f>IF(OR(F545=0,F545="jiné")," ",IF(F545="13a","info o cenách CK",VLOOKUP(F545,'Pokyny k vyplnění'!B$14:D$22,3)))</f>
        <v xml:space="preserve"> </v>
      </c>
      <c r="H545" s="131"/>
      <c r="I545" s="241"/>
      <c r="J545" s="148" t="str">
        <f>IF(I545=0," ",VLOOKUP(I545,'Pokyny k vyplnění'!$B$23:$D$35,3))</f>
        <v xml:space="preserve"> </v>
      </c>
      <c r="K545" s="238"/>
      <c r="L545" s="206"/>
      <c r="M545" s="153"/>
      <c r="N545" s="207"/>
      <c r="O545" s="205"/>
      <c r="P545" s="132"/>
      <c r="Q545" s="132"/>
      <c r="R545" s="134"/>
      <c r="S545" s="135"/>
      <c r="T545" s="135"/>
      <c r="U545" s="133"/>
      <c r="V545" s="154"/>
      <c r="W545" s="136"/>
      <c r="X545" s="208"/>
      <c r="Y545" s="242"/>
      <c r="Z545" s="137"/>
      <c r="AA545" s="209"/>
      <c r="AB545" s="219"/>
    </row>
    <row r="546" spans="1:28" ht="12.75">
      <c r="A546" s="91" t="str">
        <f t="shared" si="8"/>
        <v xml:space="preserve"> </v>
      </c>
      <c r="B546" s="142"/>
      <c r="C546" s="143"/>
      <c r="D546" s="144"/>
      <c r="E546" s="149"/>
      <c r="F546" s="240"/>
      <c r="G546" s="148" t="str">
        <f>IF(OR(F546=0,F546="jiné")," ",IF(F546="13a","info o cenách CK",VLOOKUP(F546,'Pokyny k vyplnění'!B$14:D$22,3)))</f>
        <v xml:space="preserve"> </v>
      </c>
      <c r="H546" s="131"/>
      <c r="I546" s="241"/>
      <c r="J546" s="148" t="str">
        <f>IF(I546=0," ",VLOOKUP(I546,'Pokyny k vyplnění'!$B$23:$D$35,3))</f>
        <v xml:space="preserve"> </v>
      </c>
      <c r="K546" s="238"/>
      <c r="L546" s="206"/>
      <c r="M546" s="153"/>
      <c r="N546" s="207"/>
      <c r="O546" s="205"/>
      <c r="P546" s="132"/>
      <c r="Q546" s="132"/>
      <c r="R546" s="134"/>
      <c r="S546" s="135"/>
      <c r="T546" s="135"/>
      <c r="U546" s="133"/>
      <c r="V546" s="154"/>
      <c r="W546" s="136"/>
      <c r="X546" s="208"/>
      <c r="Y546" s="242"/>
      <c r="Z546" s="137"/>
      <c r="AA546" s="209"/>
      <c r="AB546" s="219"/>
    </row>
    <row r="547" spans="1:28" ht="12.75">
      <c r="A547" s="91" t="str">
        <f t="shared" si="8"/>
        <v xml:space="preserve"> </v>
      </c>
      <c r="B547" s="142"/>
      <c r="C547" s="143"/>
      <c r="D547" s="144"/>
      <c r="E547" s="149"/>
      <c r="F547" s="240"/>
      <c r="G547" s="148" t="str">
        <f>IF(OR(F547=0,F547="jiné")," ",IF(F547="13a","info o cenách CK",VLOOKUP(F547,'Pokyny k vyplnění'!B$14:D$22,3)))</f>
        <v xml:space="preserve"> </v>
      </c>
      <c r="H547" s="131"/>
      <c r="I547" s="241"/>
      <c r="J547" s="148" t="str">
        <f>IF(I547=0," ",VLOOKUP(I547,'Pokyny k vyplnění'!$B$23:$D$35,3))</f>
        <v xml:space="preserve"> </v>
      </c>
      <c r="K547" s="238"/>
      <c r="L547" s="206"/>
      <c r="M547" s="153"/>
      <c r="N547" s="207"/>
      <c r="O547" s="205"/>
      <c r="P547" s="132"/>
      <c r="Q547" s="132"/>
      <c r="R547" s="134"/>
      <c r="S547" s="135"/>
      <c r="T547" s="135"/>
      <c r="U547" s="133"/>
      <c r="V547" s="154"/>
      <c r="W547" s="136"/>
      <c r="X547" s="208"/>
      <c r="Y547" s="242"/>
      <c r="Z547" s="137"/>
      <c r="AA547" s="209"/>
      <c r="AB547" s="219"/>
    </row>
    <row r="548" spans="1:28" ht="12.75">
      <c r="A548" s="91" t="str">
        <f t="shared" si="8"/>
        <v xml:space="preserve"> </v>
      </c>
      <c r="B548" s="142"/>
      <c r="C548" s="143"/>
      <c r="D548" s="144"/>
      <c r="E548" s="149"/>
      <c r="F548" s="240"/>
      <c r="G548" s="148" t="str">
        <f>IF(OR(F548=0,F548="jiné")," ",IF(F548="13a","info o cenách CK",VLOOKUP(F548,'Pokyny k vyplnění'!B$14:D$22,3)))</f>
        <v xml:space="preserve"> </v>
      </c>
      <c r="H548" s="131"/>
      <c r="I548" s="241"/>
      <c r="J548" s="148" t="str">
        <f>IF(I548=0," ",VLOOKUP(I548,'Pokyny k vyplnění'!$B$23:$D$35,3))</f>
        <v xml:space="preserve"> </v>
      </c>
      <c r="K548" s="238"/>
      <c r="L548" s="206"/>
      <c r="M548" s="153"/>
      <c r="N548" s="207"/>
      <c r="O548" s="205"/>
      <c r="P548" s="132"/>
      <c r="Q548" s="132"/>
      <c r="R548" s="134"/>
      <c r="S548" s="135"/>
      <c r="T548" s="135"/>
      <c r="U548" s="133"/>
      <c r="V548" s="154"/>
      <c r="W548" s="136"/>
      <c r="X548" s="208"/>
      <c r="Y548" s="242"/>
      <c r="Z548" s="137"/>
      <c r="AA548" s="209"/>
      <c r="AB548" s="219"/>
    </row>
    <row r="549" spans="1:28" ht="12.75">
      <c r="A549" s="91" t="str">
        <f t="shared" si="8"/>
        <v xml:space="preserve"> </v>
      </c>
      <c r="B549" s="142"/>
      <c r="C549" s="143"/>
      <c r="D549" s="144"/>
      <c r="E549" s="149"/>
      <c r="F549" s="240"/>
      <c r="G549" s="148" t="str">
        <f>IF(OR(F549=0,F549="jiné")," ",IF(F549="13a","info o cenách CK",VLOOKUP(F549,'Pokyny k vyplnění'!B$14:D$22,3)))</f>
        <v xml:space="preserve"> </v>
      </c>
      <c r="H549" s="131"/>
      <c r="I549" s="241"/>
      <c r="J549" s="148" t="str">
        <f>IF(I549=0," ",VLOOKUP(I549,'Pokyny k vyplnění'!$B$23:$D$35,3))</f>
        <v xml:space="preserve"> </v>
      </c>
      <c r="K549" s="238"/>
      <c r="L549" s="206"/>
      <c r="M549" s="153"/>
      <c r="N549" s="207"/>
      <c r="O549" s="205"/>
      <c r="P549" s="132"/>
      <c r="Q549" s="132"/>
      <c r="R549" s="134"/>
      <c r="S549" s="135"/>
      <c r="T549" s="135"/>
      <c r="U549" s="133"/>
      <c r="V549" s="154"/>
      <c r="W549" s="136"/>
      <c r="X549" s="208"/>
      <c r="Y549" s="242"/>
      <c r="Z549" s="137"/>
      <c r="AA549" s="209"/>
      <c r="AB549" s="219"/>
    </row>
    <row r="550" spans="1:28" ht="12.75">
      <c r="A550" s="91" t="str">
        <f t="shared" si="8"/>
        <v xml:space="preserve"> </v>
      </c>
      <c r="B550" s="142"/>
      <c r="C550" s="143"/>
      <c r="D550" s="144"/>
      <c r="E550" s="149"/>
      <c r="F550" s="240"/>
      <c r="G550" s="148" t="str">
        <f>IF(OR(F550=0,F550="jiné")," ",IF(F550="13a","info o cenách CK",VLOOKUP(F550,'Pokyny k vyplnění'!B$14:D$22,3)))</f>
        <v xml:space="preserve"> </v>
      </c>
      <c r="H550" s="131"/>
      <c r="I550" s="241"/>
      <c r="J550" s="148" t="str">
        <f>IF(I550=0," ",VLOOKUP(I550,'Pokyny k vyplnění'!$B$23:$D$35,3))</f>
        <v xml:space="preserve"> </v>
      </c>
      <c r="K550" s="238"/>
      <c r="L550" s="206"/>
      <c r="M550" s="153"/>
      <c r="N550" s="207"/>
      <c r="O550" s="205"/>
      <c r="P550" s="132"/>
      <c r="Q550" s="132"/>
      <c r="R550" s="134"/>
      <c r="S550" s="135"/>
      <c r="T550" s="135"/>
      <c r="U550" s="133"/>
      <c r="V550" s="154"/>
      <c r="W550" s="136"/>
      <c r="X550" s="208"/>
      <c r="Y550" s="242"/>
      <c r="Z550" s="137"/>
      <c r="AA550" s="209"/>
      <c r="AB550" s="219"/>
    </row>
    <row r="551" spans="1:28" ht="12.75">
      <c r="A551" s="91" t="str">
        <f t="shared" si="8"/>
        <v xml:space="preserve"> </v>
      </c>
      <c r="B551" s="142"/>
      <c r="C551" s="143"/>
      <c r="D551" s="144"/>
      <c r="E551" s="149"/>
      <c r="F551" s="240"/>
      <c r="G551" s="148" t="str">
        <f>IF(OR(F551=0,F551="jiné")," ",IF(F551="13a","info o cenách CK",VLOOKUP(F551,'Pokyny k vyplnění'!B$14:D$22,3)))</f>
        <v xml:space="preserve"> </v>
      </c>
      <c r="H551" s="131"/>
      <c r="I551" s="241"/>
      <c r="J551" s="148" t="str">
        <f>IF(I551=0," ",VLOOKUP(I551,'Pokyny k vyplnění'!$B$23:$D$35,3))</f>
        <v xml:space="preserve"> </v>
      </c>
      <c r="K551" s="238"/>
      <c r="L551" s="206"/>
      <c r="M551" s="153"/>
      <c r="N551" s="207"/>
      <c r="O551" s="205"/>
      <c r="P551" s="132"/>
      <c r="Q551" s="132"/>
      <c r="R551" s="134"/>
      <c r="S551" s="135"/>
      <c r="T551" s="135"/>
      <c r="U551" s="133"/>
      <c r="V551" s="154"/>
      <c r="W551" s="136"/>
      <c r="X551" s="208"/>
      <c r="Y551" s="242"/>
      <c r="Z551" s="137"/>
      <c r="AA551" s="209"/>
      <c r="AB551" s="219"/>
    </row>
    <row r="552" spans="1:28" ht="12.75">
      <c r="A552" s="91" t="str">
        <f t="shared" si="8"/>
        <v xml:space="preserve"> </v>
      </c>
      <c r="B552" s="142"/>
      <c r="C552" s="143"/>
      <c r="D552" s="144"/>
      <c r="E552" s="149"/>
      <c r="F552" s="240"/>
      <c r="G552" s="148" t="str">
        <f>IF(OR(F552=0,F552="jiné")," ",IF(F552="13a","info o cenách CK",VLOOKUP(F552,'Pokyny k vyplnění'!B$14:D$22,3)))</f>
        <v xml:space="preserve"> </v>
      </c>
      <c r="H552" s="131"/>
      <c r="I552" s="241"/>
      <c r="J552" s="148" t="str">
        <f>IF(I552=0," ",VLOOKUP(I552,'Pokyny k vyplnění'!$B$23:$D$35,3))</f>
        <v xml:space="preserve"> </v>
      </c>
      <c r="K552" s="238"/>
      <c r="L552" s="206"/>
      <c r="M552" s="153"/>
      <c r="N552" s="207"/>
      <c r="O552" s="205"/>
      <c r="P552" s="132"/>
      <c r="Q552" s="132"/>
      <c r="R552" s="134"/>
      <c r="S552" s="135"/>
      <c r="T552" s="135"/>
      <c r="U552" s="133"/>
      <c r="V552" s="154"/>
      <c r="W552" s="136"/>
      <c r="X552" s="208"/>
      <c r="Y552" s="242"/>
      <c r="Z552" s="137"/>
      <c r="AA552" s="209"/>
      <c r="AB552" s="219"/>
    </row>
    <row r="553" spans="1:28" ht="12.75">
      <c r="A553" s="91" t="str">
        <f t="shared" si="8"/>
        <v xml:space="preserve"> </v>
      </c>
      <c r="B553" s="142"/>
      <c r="C553" s="143"/>
      <c r="D553" s="144"/>
      <c r="E553" s="149"/>
      <c r="F553" s="240"/>
      <c r="G553" s="148" t="str">
        <f>IF(OR(F553=0,F553="jiné")," ",IF(F553="13a","info o cenách CK",VLOOKUP(F553,'Pokyny k vyplnění'!B$14:D$22,3)))</f>
        <v xml:space="preserve"> </v>
      </c>
      <c r="H553" s="131"/>
      <c r="I553" s="241"/>
      <c r="J553" s="148" t="str">
        <f>IF(I553=0," ",VLOOKUP(I553,'Pokyny k vyplnění'!$B$23:$D$35,3))</f>
        <v xml:space="preserve"> </v>
      </c>
      <c r="K553" s="238"/>
      <c r="L553" s="206"/>
      <c r="M553" s="153"/>
      <c r="N553" s="207"/>
      <c r="O553" s="205"/>
      <c r="P553" s="132"/>
      <c r="Q553" s="132"/>
      <c r="R553" s="134"/>
      <c r="S553" s="135"/>
      <c r="T553" s="135"/>
      <c r="U553" s="133"/>
      <c r="V553" s="154"/>
      <c r="W553" s="136"/>
      <c r="X553" s="208"/>
      <c r="Y553" s="242"/>
      <c r="Z553" s="137"/>
      <c r="AA553" s="209"/>
      <c r="AB553" s="219"/>
    </row>
    <row r="554" spans="1:28" ht="12.75">
      <c r="A554" s="91" t="str">
        <f t="shared" si="8"/>
        <v xml:space="preserve"> </v>
      </c>
      <c r="B554" s="142"/>
      <c r="C554" s="143"/>
      <c r="D554" s="144"/>
      <c r="E554" s="149"/>
      <c r="F554" s="240"/>
      <c r="G554" s="148" t="str">
        <f>IF(OR(F554=0,F554="jiné")," ",IF(F554="13a","info o cenách CK",VLOOKUP(F554,'Pokyny k vyplnění'!B$14:D$22,3)))</f>
        <v xml:space="preserve"> </v>
      </c>
      <c r="H554" s="131"/>
      <c r="I554" s="241"/>
      <c r="J554" s="148" t="str">
        <f>IF(I554=0," ",VLOOKUP(I554,'Pokyny k vyplnění'!$B$23:$D$35,3))</f>
        <v xml:space="preserve"> </v>
      </c>
      <c r="K554" s="238"/>
      <c r="L554" s="206"/>
      <c r="M554" s="153"/>
      <c r="N554" s="207"/>
      <c r="O554" s="205"/>
      <c r="P554" s="132"/>
      <c r="Q554" s="132"/>
      <c r="R554" s="134"/>
      <c r="S554" s="135"/>
      <c r="T554" s="135"/>
      <c r="U554" s="133"/>
      <c r="V554" s="154"/>
      <c r="W554" s="136"/>
      <c r="X554" s="208"/>
      <c r="Y554" s="242"/>
      <c r="Z554" s="137"/>
      <c r="AA554" s="209"/>
      <c r="AB554" s="219"/>
    </row>
    <row r="555" spans="1:28" ht="12.75">
      <c r="A555" s="91" t="str">
        <f t="shared" si="8"/>
        <v xml:space="preserve"> </v>
      </c>
      <c r="B555" s="142"/>
      <c r="C555" s="143"/>
      <c r="D555" s="144"/>
      <c r="E555" s="149"/>
      <c r="F555" s="240"/>
      <c r="G555" s="148" t="str">
        <f>IF(OR(F555=0,F555="jiné")," ",IF(F555="13a","info o cenách CK",VLOOKUP(F555,'Pokyny k vyplnění'!B$14:D$22,3)))</f>
        <v xml:space="preserve"> </v>
      </c>
      <c r="H555" s="131"/>
      <c r="I555" s="241"/>
      <c r="J555" s="148" t="str">
        <f>IF(I555=0," ",VLOOKUP(I555,'Pokyny k vyplnění'!$B$23:$D$35,3))</f>
        <v xml:space="preserve"> </v>
      </c>
      <c r="K555" s="238"/>
      <c r="L555" s="206"/>
      <c r="M555" s="153"/>
      <c r="N555" s="207"/>
      <c r="O555" s="205"/>
      <c r="P555" s="132"/>
      <c r="Q555" s="132"/>
      <c r="R555" s="134"/>
      <c r="S555" s="135"/>
      <c r="T555" s="135"/>
      <c r="U555" s="133"/>
      <c r="V555" s="154"/>
      <c r="W555" s="136"/>
      <c r="X555" s="208"/>
      <c r="Y555" s="242"/>
      <c r="Z555" s="137"/>
      <c r="AA555" s="209"/>
      <c r="AB555" s="219"/>
    </row>
    <row r="556" spans="1:28" ht="12.75">
      <c r="A556" s="91" t="str">
        <f t="shared" si="8"/>
        <v xml:space="preserve"> </v>
      </c>
      <c r="B556" s="142"/>
      <c r="C556" s="143"/>
      <c r="D556" s="144"/>
      <c r="E556" s="149"/>
      <c r="F556" s="240"/>
      <c r="G556" s="148" t="str">
        <f>IF(OR(F556=0,F556="jiné")," ",IF(F556="13a","info o cenách CK",VLOOKUP(F556,'Pokyny k vyplnění'!B$14:D$22,3)))</f>
        <v xml:space="preserve"> </v>
      </c>
      <c r="H556" s="131"/>
      <c r="I556" s="241"/>
      <c r="J556" s="148" t="str">
        <f>IF(I556=0," ",VLOOKUP(I556,'Pokyny k vyplnění'!$B$23:$D$35,3))</f>
        <v xml:space="preserve"> </v>
      </c>
      <c r="K556" s="238"/>
      <c r="L556" s="206"/>
      <c r="M556" s="153"/>
      <c r="N556" s="207"/>
      <c r="O556" s="205"/>
      <c r="P556" s="132"/>
      <c r="Q556" s="132"/>
      <c r="R556" s="134"/>
      <c r="S556" s="135"/>
      <c r="T556" s="135"/>
      <c r="U556" s="133"/>
      <c r="V556" s="154"/>
      <c r="W556" s="136"/>
      <c r="X556" s="208"/>
      <c r="Y556" s="242"/>
      <c r="Z556" s="137"/>
      <c r="AA556" s="209"/>
      <c r="AB556" s="219"/>
    </row>
    <row r="557" spans="1:28" ht="12.75">
      <c r="A557" s="91" t="str">
        <f t="shared" si="8"/>
        <v xml:space="preserve"> </v>
      </c>
      <c r="B557" s="142"/>
      <c r="C557" s="143"/>
      <c r="D557" s="144"/>
      <c r="E557" s="149"/>
      <c r="F557" s="240"/>
      <c r="G557" s="148" t="str">
        <f>IF(OR(F557=0,F557="jiné")," ",IF(F557="13a","info o cenách CK",VLOOKUP(F557,'Pokyny k vyplnění'!B$14:D$22,3)))</f>
        <v xml:space="preserve"> </v>
      </c>
      <c r="H557" s="131"/>
      <c r="I557" s="241"/>
      <c r="J557" s="148" t="str">
        <f>IF(I557=0," ",VLOOKUP(I557,'Pokyny k vyplnění'!$B$23:$D$35,3))</f>
        <v xml:space="preserve"> </v>
      </c>
      <c r="K557" s="238"/>
      <c r="L557" s="206"/>
      <c r="M557" s="153"/>
      <c r="N557" s="207"/>
      <c r="O557" s="205"/>
      <c r="P557" s="132"/>
      <c r="Q557" s="132"/>
      <c r="R557" s="134"/>
      <c r="S557" s="135"/>
      <c r="T557" s="135"/>
      <c r="U557" s="133"/>
      <c r="V557" s="154"/>
      <c r="W557" s="136"/>
      <c r="X557" s="208"/>
      <c r="Y557" s="242"/>
      <c r="Z557" s="137"/>
      <c r="AA557" s="209"/>
      <c r="AB557" s="219"/>
    </row>
    <row r="558" spans="1:28" ht="12.75">
      <c r="A558" s="91" t="str">
        <f t="shared" si="8"/>
        <v xml:space="preserve"> </v>
      </c>
      <c r="B558" s="142"/>
      <c r="C558" s="143"/>
      <c r="D558" s="144"/>
      <c r="E558" s="149"/>
      <c r="F558" s="240"/>
      <c r="G558" s="148" t="str">
        <f>IF(OR(F558=0,F558="jiné")," ",IF(F558="13a","info o cenách CK",VLOOKUP(F558,'Pokyny k vyplnění'!B$14:D$22,3)))</f>
        <v xml:space="preserve"> </v>
      </c>
      <c r="H558" s="131"/>
      <c r="I558" s="241"/>
      <c r="J558" s="148" t="str">
        <f>IF(I558=0," ",VLOOKUP(I558,'Pokyny k vyplnění'!$B$23:$D$35,3))</f>
        <v xml:space="preserve"> </v>
      </c>
      <c r="K558" s="238"/>
      <c r="L558" s="206"/>
      <c r="M558" s="153"/>
      <c r="N558" s="207"/>
      <c r="O558" s="205"/>
      <c r="P558" s="132"/>
      <c r="Q558" s="132"/>
      <c r="R558" s="134"/>
      <c r="S558" s="135"/>
      <c r="T558" s="135"/>
      <c r="U558" s="133"/>
      <c r="V558" s="154"/>
      <c r="W558" s="136"/>
      <c r="X558" s="208"/>
      <c r="Y558" s="242"/>
      <c r="Z558" s="137"/>
      <c r="AA558" s="209"/>
      <c r="AB558" s="219"/>
    </row>
    <row r="559" spans="1:28" ht="12.75">
      <c r="A559" s="91" t="str">
        <f t="shared" si="8"/>
        <v xml:space="preserve"> </v>
      </c>
      <c r="B559" s="142"/>
      <c r="C559" s="143"/>
      <c r="D559" s="144"/>
      <c r="E559" s="149"/>
      <c r="F559" s="240"/>
      <c r="G559" s="148" t="str">
        <f>IF(OR(F559=0,F559="jiné")," ",IF(F559="13a","info o cenách CK",VLOOKUP(F559,'Pokyny k vyplnění'!B$14:D$22,3)))</f>
        <v xml:space="preserve"> </v>
      </c>
      <c r="H559" s="131"/>
      <c r="I559" s="241"/>
      <c r="J559" s="148" t="str">
        <f>IF(I559=0," ",VLOOKUP(I559,'Pokyny k vyplnění'!$B$23:$D$35,3))</f>
        <v xml:space="preserve"> </v>
      </c>
      <c r="K559" s="238"/>
      <c r="L559" s="206"/>
      <c r="M559" s="153"/>
      <c r="N559" s="207"/>
      <c r="O559" s="205"/>
      <c r="P559" s="132"/>
      <c r="Q559" s="132"/>
      <c r="R559" s="134"/>
      <c r="S559" s="135"/>
      <c r="T559" s="135"/>
      <c r="U559" s="133"/>
      <c r="V559" s="154"/>
      <c r="W559" s="136"/>
      <c r="X559" s="208"/>
      <c r="Y559" s="242"/>
      <c r="Z559" s="137"/>
      <c r="AA559" s="209"/>
      <c r="AB559" s="219"/>
    </row>
    <row r="560" spans="1:28" ht="12.75">
      <c r="A560" s="91" t="str">
        <f t="shared" si="8"/>
        <v xml:space="preserve"> </v>
      </c>
      <c r="B560" s="142"/>
      <c r="C560" s="143"/>
      <c r="D560" s="144"/>
      <c r="E560" s="149"/>
      <c r="F560" s="240"/>
      <c r="G560" s="148" t="str">
        <f>IF(OR(F560=0,F560="jiné")," ",IF(F560="13a","info o cenách CK",VLOOKUP(F560,'Pokyny k vyplnění'!B$14:D$22,3)))</f>
        <v xml:space="preserve"> </v>
      </c>
      <c r="H560" s="131"/>
      <c r="I560" s="241"/>
      <c r="J560" s="148" t="str">
        <f>IF(I560=0," ",VLOOKUP(I560,'Pokyny k vyplnění'!$B$23:$D$35,3))</f>
        <v xml:space="preserve"> </v>
      </c>
      <c r="K560" s="238"/>
      <c r="L560" s="206"/>
      <c r="M560" s="153"/>
      <c r="N560" s="207"/>
      <c r="O560" s="205"/>
      <c r="P560" s="132"/>
      <c r="Q560" s="132"/>
      <c r="R560" s="134"/>
      <c r="S560" s="135"/>
      <c r="T560" s="135"/>
      <c r="U560" s="133"/>
      <c r="V560" s="154"/>
      <c r="W560" s="136"/>
      <c r="X560" s="208"/>
      <c r="Y560" s="242"/>
      <c r="Z560" s="137"/>
      <c r="AA560" s="209"/>
      <c r="AB560" s="219"/>
    </row>
    <row r="561" spans="1:28" ht="12.75">
      <c r="A561" s="91" t="str">
        <f t="shared" si="8"/>
        <v xml:space="preserve"> </v>
      </c>
      <c r="B561" s="142"/>
      <c r="C561" s="143"/>
      <c r="D561" s="144"/>
      <c r="E561" s="149"/>
      <c r="F561" s="240"/>
      <c r="G561" s="148" t="str">
        <f>IF(OR(F561=0,F561="jiné")," ",IF(F561="13a","info o cenách CK",VLOOKUP(F561,'Pokyny k vyplnění'!B$14:D$22,3)))</f>
        <v xml:space="preserve"> </v>
      </c>
      <c r="H561" s="131"/>
      <c r="I561" s="241"/>
      <c r="J561" s="148" t="str">
        <f>IF(I561=0," ",VLOOKUP(I561,'Pokyny k vyplnění'!$B$23:$D$35,3))</f>
        <v xml:space="preserve"> </v>
      </c>
      <c r="K561" s="238"/>
      <c r="L561" s="206"/>
      <c r="M561" s="153"/>
      <c r="N561" s="207"/>
      <c r="O561" s="205"/>
      <c r="P561" s="132"/>
      <c r="Q561" s="132"/>
      <c r="R561" s="134"/>
      <c r="S561" s="135"/>
      <c r="T561" s="135"/>
      <c r="U561" s="133"/>
      <c r="V561" s="154"/>
      <c r="W561" s="136"/>
      <c r="X561" s="208"/>
      <c r="Y561" s="242"/>
      <c r="Z561" s="137"/>
      <c r="AA561" s="209"/>
      <c r="AB561" s="219"/>
    </row>
    <row r="562" spans="1:28" ht="12.75">
      <c r="A562" s="91" t="str">
        <f t="shared" si="8"/>
        <v xml:space="preserve"> </v>
      </c>
      <c r="B562" s="142"/>
      <c r="C562" s="143"/>
      <c r="D562" s="144"/>
      <c r="E562" s="149"/>
      <c r="F562" s="240"/>
      <c r="G562" s="148" t="str">
        <f>IF(OR(F562=0,F562="jiné")," ",IF(F562="13a","info o cenách CK",VLOOKUP(F562,'Pokyny k vyplnění'!B$14:D$22,3)))</f>
        <v xml:space="preserve"> </v>
      </c>
      <c r="H562" s="131"/>
      <c r="I562" s="241"/>
      <c r="J562" s="148" t="str">
        <f>IF(I562=0," ",VLOOKUP(I562,'Pokyny k vyplnění'!$B$23:$D$35,3))</f>
        <v xml:space="preserve"> </v>
      </c>
      <c r="K562" s="238"/>
      <c r="L562" s="206"/>
      <c r="M562" s="153"/>
      <c r="N562" s="207"/>
      <c r="O562" s="205"/>
      <c r="P562" s="132"/>
      <c r="Q562" s="132"/>
      <c r="R562" s="134"/>
      <c r="S562" s="135"/>
      <c r="T562" s="135"/>
      <c r="U562" s="133"/>
      <c r="V562" s="154"/>
      <c r="W562" s="136"/>
      <c r="X562" s="208"/>
      <c r="Y562" s="242"/>
      <c r="Z562" s="137"/>
      <c r="AA562" s="209"/>
      <c r="AB562" s="219"/>
    </row>
    <row r="563" spans="1:28" ht="12.75">
      <c r="A563" s="91" t="str">
        <f t="shared" si="8"/>
        <v xml:space="preserve"> </v>
      </c>
      <c r="B563" s="142"/>
      <c r="C563" s="143"/>
      <c r="D563" s="144"/>
      <c r="E563" s="149"/>
      <c r="F563" s="240"/>
      <c r="G563" s="148" t="str">
        <f>IF(OR(F563=0,F563="jiné")," ",IF(F563="13a","info o cenách CK",VLOOKUP(F563,'Pokyny k vyplnění'!B$14:D$22,3)))</f>
        <v xml:space="preserve"> </v>
      </c>
      <c r="H563" s="131"/>
      <c r="I563" s="241"/>
      <c r="J563" s="148" t="str">
        <f>IF(I563=0," ",VLOOKUP(I563,'Pokyny k vyplnění'!$B$23:$D$35,3))</f>
        <v xml:space="preserve"> </v>
      </c>
      <c r="K563" s="238"/>
      <c r="L563" s="206"/>
      <c r="M563" s="153"/>
      <c r="N563" s="207"/>
      <c r="O563" s="205"/>
      <c r="P563" s="132"/>
      <c r="Q563" s="132"/>
      <c r="R563" s="134"/>
      <c r="S563" s="135"/>
      <c r="T563" s="135"/>
      <c r="U563" s="133"/>
      <c r="V563" s="154"/>
      <c r="W563" s="136"/>
      <c r="X563" s="208"/>
      <c r="Y563" s="242"/>
      <c r="Z563" s="137"/>
      <c r="AA563" s="209"/>
      <c r="AB563" s="219"/>
    </row>
    <row r="564" spans="1:28" ht="12.75">
      <c r="A564" s="91" t="str">
        <f t="shared" si="8"/>
        <v xml:space="preserve"> </v>
      </c>
      <c r="B564" s="142"/>
      <c r="C564" s="143"/>
      <c r="D564" s="144"/>
      <c r="E564" s="149"/>
      <c r="F564" s="240"/>
      <c r="G564" s="148" t="str">
        <f>IF(OR(F564=0,F564="jiné")," ",IF(F564="13a","info o cenách CK",VLOOKUP(F564,'Pokyny k vyplnění'!B$14:D$22,3)))</f>
        <v xml:space="preserve"> </v>
      </c>
      <c r="H564" s="131"/>
      <c r="I564" s="241"/>
      <c r="J564" s="148" t="str">
        <f>IF(I564=0," ",VLOOKUP(I564,'Pokyny k vyplnění'!$B$23:$D$35,3))</f>
        <v xml:space="preserve"> </v>
      </c>
      <c r="K564" s="238"/>
      <c r="L564" s="206"/>
      <c r="M564" s="153"/>
      <c r="N564" s="207"/>
      <c r="O564" s="205"/>
      <c r="P564" s="132"/>
      <c r="Q564" s="132"/>
      <c r="R564" s="134"/>
      <c r="S564" s="135"/>
      <c r="T564" s="135"/>
      <c r="U564" s="133"/>
      <c r="V564" s="154"/>
      <c r="W564" s="136"/>
      <c r="X564" s="208"/>
      <c r="Y564" s="242"/>
      <c r="Z564" s="137"/>
      <c r="AA564" s="209"/>
      <c r="AB564" s="219"/>
    </row>
    <row r="565" spans="1:28" ht="12.75">
      <c r="A565" s="91" t="str">
        <f t="shared" si="8"/>
        <v xml:space="preserve"> </v>
      </c>
      <c r="B565" s="142"/>
      <c r="C565" s="143"/>
      <c r="D565" s="144"/>
      <c r="E565" s="149"/>
      <c r="F565" s="240"/>
      <c r="G565" s="148" t="str">
        <f>IF(OR(F565=0,F565="jiné")," ",IF(F565="13a","info o cenách CK",VLOOKUP(F565,'Pokyny k vyplnění'!B$14:D$22,3)))</f>
        <v xml:space="preserve"> </v>
      </c>
      <c r="H565" s="131"/>
      <c r="I565" s="241"/>
      <c r="J565" s="148" t="str">
        <f>IF(I565=0," ",VLOOKUP(I565,'Pokyny k vyplnění'!$B$23:$D$35,3))</f>
        <v xml:space="preserve"> </v>
      </c>
      <c r="K565" s="238"/>
      <c r="L565" s="206"/>
      <c r="M565" s="153"/>
      <c r="N565" s="207"/>
      <c r="O565" s="205"/>
      <c r="P565" s="132"/>
      <c r="Q565" s="132"/>
      <c r="R565" s="134"/>
      <c r="S565" s="135"/>
      <c r="T565" s="135"/>
      <c r="U565" s="133"/>
      <c r="V565" s="154"/>
      <c r="W565" s="136"/>
      <c r="X565" s="208"/>
      <c r="Y565" s="242"/>
      <c r="Z565" s="137"/>
      <c r="AA565" s="209"/>
      <c r="AB565" s="219"/>
    </row>
    <row r="566" spans="1:28" ht="12.75">
      <c r="A566" s="91" t="str">
        <f t="shared" si="8"/>
        <v xml:space="preserve"> </v>
      </c>
      <c r="B566" s="142"/>
      <c r="C566" s="143"/>
      <c r="D566" s="144"/>
      <c r="E566" s="149"/>
      <c r="F566" s="240"/>
      <c r="G566" s="148" t="str">
        <f>IF(OR(F566=0,F566="jiné")," ",IF(F566="13a","info o cenách CK",VLOOKUP(F566,'Pokyny k vyplnění'!B$14:D$22,3)))</f>
        <v xml:space="preserve"> </v>
      </c>
      <c r="H566" s="131"/>
      <c r="I566" s="241"/>
      <c r="J566" s="148" t="str">
        <f>IF(I566=0," ",VLOOKUP(I566,'Pokyny k vyplnění'!$B$23:$D$35,3))</f>
        <v xml:space="preserve"> </v>
      </c>
      <c r="K566" s="238"/>
      <c r="L566" s="206"/>
      <c r="M566" s="153"/>
      <c r="N566" s="207"/>
      <c r="O566" s="205"/>
      <c r="P566" s="132"/>
      <c r="Q566" s="132"/>
      <c r="R566" s="134"/>
      <c r="S566" s="135"/>
      <c r="T566" s="135"/>
      <c r="U566" s="133"/>
      <c r="V566" s="154"/>
      <c r="W566" s="136"/>
      <c r="X566" s="208"/>
      <c r="Y566" s="242"/>
      <c r="Z566" s="137"/>
      <c r="AA566" s="209"/>
      <c r="AB566" s="219"/>
    </row>
    <row r="567" spans="1:28" ht="12.75">
      <c r="A567" s="91" t="str">
        <f t="shared" si="8"/>
        <v xml:space="preserve"> </v>
      </c>
      <c r="B567" s="142"/>
      <c r="C567" s="143"/>
      <c r="D567" s="144"/>
      <c r="E567" s="149"/>
      <c r="F567" s="240"/>
      <c r="G567" s="148" t="str">
        <f>IF(OR(F567=0,F567="jiné")," ",IF(F567="13a","info o cenách CK",VLOOKUP(F567,'Pokyny k vyplnění'!B$14:D$22,3)))</f>
        <v xml:space="preserve"> </v>
      </c>
      <c r="H567" s="131"/>
      <c r="I567" s="241"/>
      <c r="J567" s="148" t="str">
        <f>IF(I567=0," ",VLOOKUP(I567,'Pokyny k vyplnění'!$B$23:$D$35,3))</f>
        <v xml:space="preserve"> </v>
      </c>
      <c r="K567" s="238"/>
      <c r="L567" s="206"/>
      <c r="M567" s="153"/>
      <c r="N567" s="207"/>
      <c r="O567" s="205"/>
      <c r="P567" s="132"/>
      <c r="Q567" s="132"/>
      <c r="R567" s="134"/>
      <c r="S567" s="135"/>
      <c r="T567" s="135"/>
      <c r="U567" s="133"/>
      <c r="V567" s="154"/>
      <c r="W567" s="136"/>
      <c r="X567" s="208"/>
      <c r="Y567" s="242"/>
      <c r="Z567" s="137"/>
      <c r="AA567" s="209"/>
      <c r="AB567" s="219"/>
    </row>
    <row r="568" spans="1:28" ht="12.75">
      <c r="A568" s="91" t="str">
        <f t="shared" si="8"/>
        <v xml:space="preserve"> </v>
      </c>
      <c r="B568" s="142"/>
      <c r="C568" s="143"/>
      <c r="D568" s="144"/>
      <c r="E568" s="149"/>
      <c r="F568" s="240"/>
      <c r="G568" s="148" t="str">
        <f>IF(OR(F568=0,F568="jiné")," ",IF(F568="13a","info o cenách CK",VLOOKUP(F568,'Pokyny k vyplnění'!B$14:D$22,3)))</f>
        <v xml:space="preserve"> </v>
      </c>
      <c r="H568" s="131"/>
      <c r="I568" s="241"/>
      <c r="J568" s="148" t="str">
        <f>IF(I568=0," ",VLOOKUP(I568,'Pokyny k vyplnění'!$B$23:$D$35,3))</f>
        <v xml:space="preserve"> </v>
      </c>
      <c r="K568" s="238"/>
      <c r="L568" s="206"/>
      <c r="M568" s="153"/>
      <c r="N568" s="207"/>
      <c r="O568" s="205"/>
      <c r="P568" s="132"/>
      <c r="Q568" s="132"/>
      <c r="R568" s="134"/>
      <c r="S568" s="135"/>
      <c r="T568" s="135"/>
      <c r="U568" s="133"/>
      <c r="V568" s="154"/>
      <c r="W568" s="136"/>
      <c r="X568" s="208"/>
      <c r="Y568" s="242"/>
      <c r="Z568" s="137"/>
      <c r="AA568" s="209"/>
      <c r="AB568" s="219"/>
    </row>
    <row r="569" spans="1:28" ht="12.75">
      <c r="A569" s="91" t="str">
        <f t="shared" si="8"/>
        <v xml:space="preserve"> </v>
      </c>
      <c r="B569" s="142"/>
      <c r="C569" s="143"/>
      <c r="D569" s="144"/>
      <c r="E569" s="149"/>
      <c r="F569" s="240"/>
      <c r="G569" s="148" t="str">
        <f>IF(OR(F569=0,F569="jiné")," ",IF(F569="13a","info o cenách CK",VLOOKUP(F569,'Pokyny k vyplnění'!B$14:D$22,3)))</f>
        <v xml:space="preserve"> </v>
      </c>
      <c r="H569" s="131"/>
      <c r="I569" s="241"/>
      <c r="J569" s="148" t="str">
        <f>IF(I569=0," ",VLOOKUP(I569,'Pokyny k vyplnění'!$B$23:$D$35,3))</f>
        <v xml:space="preserve"> </v>
      </c>
      <c r="K569" s="238"/>
      <c r="L569" s="206"/>
      <c r="M569" s="153"/>
      <c r="N569" s="207"/>
      <c r="O569" s="205"/>
      <c r="P569" s="132"/>
      <c r="Q569" s="132"/>
      <c r="R569" s="134"/>
      <c r="S569" s="135"/>
      <c r="T569" s="135"/>
      <c r="U569" s="133"/>
      <c r="V569" s="154"/>
      <c r="W569" s="136"/>
      <c r="X569" s="208"/>
      <c r="Y569" s="242"/>
      <c r="Z569" s="137"/>
      <c r="AA569" s="209"/>
      <c r="AB569" s="219"/>
    </row>
    <row r="570" spans="1:28" ht="12.75">
      <c r="A570" s="91" t="str">
        <f t="shared" si="8"/>
        <v xml:space="preserve"> </v>
      </c>
      <c r="B570" s="142"/>
      <c r="C570" s="143"/>
      <c r="D570" s="144"/>
      <c r="E570" s="149"/>
      <c r="F570" s="240"/>
      <c r="G570" s="148" t="str">
        <f>IF(OR(F570=0,F570="jiné")," ",IF(F570="13a","info o cenách CK",VLOOKUP(F570,'Pokyny k vyplnění'!B$14:D$22,3)))</f>
        <v xml:space="preserve"> </v>
      </c>
      <c r="H570" s="131"/>
      <c r="I570" s="241"/>
      <c r="J570" s="148" t="str">
        <f>IF(I570=0," ",VLOOKUP(I570,'Pokyny k vyplnění'!$B$23:$D$35,3))</f>
        <v xml:space="preserve"> </v>
      </c>
      <c r="K570" s="238"/>
      <c r="L570" s="206"/>
      <c r="M570" s="153"/>
      <c r="N570" s="207"/>
      <c r="O570" s="205"/>
      <c r="P570" s="132"/>
      <c r="Q570" s="132"/>
      <c r="R570" s="134"/>
      <c r="S570" s="135"/>
      <c r="T570" s="135"/>
      <c r="U570" s="133"/>
      <c r="V570" s="154"/>
      <c r="W570" s="136"/>
      <c r="X570" s="208"/>
      <c r="Y570" s="242"/>
      <c r="Z570" s="137"/>
      <c r="AA570" s="209"/>
      <c r="AB570" s="219"/>
    </row>
    <row r="571" spans="1:28" ht="12.75">
      <c r="A571" s="91" t="str">
        <f t="shared" si="8"/>
        <v xml:space="preserve"> </v>
      </c>
      <c r="B571" s="142"/>
      <c r="C571" s="143"/>
      <c r="D571" s="144"/>
      <c r="E571" s="149"/>
      <c r="F571" s="240"/>
      <c r="G571" s="148" t="str">
        <f>IF(OR(F571=0,F571="jiné")," ",IF(F571="13a","info o cenách CK",VLOOKUP(F571,'Pokyny k vyplnění'!B$14:D$22,3)))</f>
        <v xml:space="preserve"> </v>
      </c>
      <c r="H571" s="131"/>
      <c r="I571" s="241"/>
      <c r="J571" s="148" t="str">
        <f>IF(I571=0," ",VLOOKUP(I571,'Pokyny k vyplnění'!$B$23:$D$35,3))</f>
        <v xml:space="preserve"> </v>
      </c>
      <c r="K571" s="238"/>
      <c r="L571" s="206"/>
      <c r="M571" s="153"/>
      <c r="N571" s="207"/>
      <c r="O571" s="205"/>
      <c r="P571" s="132"/>
      <c r="Q571" s="132"/>
      <c r="R571" s="134"/>
      <c r="S571" s="135"/>
      <c r="T571" s="135"/>
      <c r="U571" s="133"/>
      <c r="V571" s="154"/>
      <c r="W571" s="136"/>
      <c r="X571" s="208"/>
      <c r="Y571" s="242"/>
      <c r="Z571" s="137"/>
      <c r="AA571" s="209"/>
      <c r="AB571" s="219"/>
    </row>
    <row r="572" spans="1:28" ht="12.75">
      <c r="A572" s="91" t="str">
        <f t="shared" si="8"/>
        <v xml:space="preserve"> </v>
      </c>
      <c r="B572" s="142"/>
      <c r="C572" s="143"/>
      <c r="D572" s="144"/>
      <c r="E572" s="149"/>
      <c r="F572" s="240"/>
      <c r="G572" s="148" t="str">
        <f>IF(OR(F572=0,F572="jiné")," ",IF(F572="13a","info o cenách CK",VLOOKUP(F572,'Pokyny k vyplnění'!B$14:D$22,3)))</f>
        <v xml:space="preserve"> </v>
      </c>
      <c r="H572" s="131"/>
      <c r="I572" s="241"/>
      <c r="J572" s="148" t="str">
        <f>IF(I572=0," ",VLOOKUP(I572,'Pokyny k vyplnění'!$B$23:$D$35,3))</f>
        <v xml:space="preserve"> </v>
      </c>
      <c r="K572" s="238"/>
      <c r="L572" s="206"/>
      <c r="M572" s="153"/>
      <c r="N572" s="207"/>
      <c r="O572" s="205"/>
      <c r="P572" s="132"/>
      <c r="Q572" s="132"/>
      <c r="R572" s="134"/>
      <c r="S572" s="135"/>
      <c r="T572" s="135"/>
      <c r="U572" s="133"/>
      <c r="V572" s="154"/>
      <c r="W572" s="136"/>
      <c r="X572" s="208"/>
      <c r="Y572" s="242"/>
      <c r="Z572" s="137"/>
      <c r="AA572" s="209"/>
      <c r="AB572" s="219"/>
    </row>
    <row r="573" spans="1:28" ht="12.75">
      <c r="A573" s="91" t="str">
        <f t="shared" si="8"/>
        <v xml:space="preserve"> </v>
      </c>
      <c r="B573" s="142"/>
      <c r="C573" s="143"/>
      <c r="D573" s="144"/>
      <c r="E573" s="149"/>
      <c r="F573" s="240"/>
      <c r="G573" s="148" t="str">
        <f>IF(OR(F573=0,F573="jiné")," ",IF(F573="13a","info o cenách CK",VLOOKUP(F573,'Pokyny k vyplnění'!B$14:D$22,3)))</f>
        <v xml:space="preserve"> </v>
      </c>
      <c r="H573" s="131"/>
      <c r="I573" s="241"/>
      <c r="J573" s="148" t="str">
        <f>IF(I573=0," ",VLOOKUP(I573,'Pokyny k vyplnění'!$B$23:$D$35,3))</f>
        <v xml:space="preserve"> </v>
      </c>
      <c r="K573" s="238"/>
      <c r="L573" s="206"/>
      <c r="M573" s="153"/>
      <c r="N573" s="207"/>
      <c r="O573" s="205"/>
      <c r="P573" s="132"/>
      <c r="Q573" s="132"/>
      <c r="R573" s="134"/>
      <c r="S573" s="135"/>
      <c r="T573" s="135"/>
      <c r="U573" s="133"/>
      <c r="V573" s="154"/>
      <c r="W573" s="136"/>
      <c r="X573" s="208"/>
      <c r="Y573" s="242"/>
      <c r="Z573" s="137"/>
      <c r="AA573" s="209"/>
      <c r="AB573" s="219"/>
    </row>
    <row r="574" spans="1:28" ht="12.75">
      <c r="A574" s="91" t="str">
        <f t="shared" si="8"/>
        <v xml:space="preserve"> </v>
      </c>
      <c r="B574" s="142"/>
      <c r="C574" s="143"/>
      <c r="D574" s="144"/>
      <c r="E574" s="149"/>
      <c r="F574" s="240"/>
      <c r="G574" s="148" t="str">
        <f>IF(OR(F574=0,F574="jiné")," ",IF(F574="13a","info o cenách CK",VLOOKUP(F574,'Pokyny k vyplnění'!B$14:D$22,3)))</f>
        <v xml:space="preserve"> </v>
      </c>
      <c r="H574" s="131"/>
      <c r="I574" s="241"/>
      <c r="J574" s="148" t="str">
        <f>IF(I574=0," ",VLOOKUP(I574,'Pokyny k vyplnění'!$B$23:$D$35,3))</f>
        <v xml:space="preserve"> </v>
      </c>
      <c r="K574" s="238"/>
      <c r="L574" s="206"/>
      <c r="M574" s="153"/>
      <c r="N574" s="207"/>
      <c r="O574" s="205"/>
      <c r="P574" s="132"/>
      <c r="Q574" s="132"/>
      <c r="R574" s="134"/>
      <c r="S574" s="135"/>
      <c r="T574" s="135"/>
      <c r="U574" s="133"/>
      <c r="V574" s="154"/>
      <c r="W574" s="136"/>
      <c r="X574" s="208"/>
      <c r="Y574" s="242"/>
      <c r="Z574" s="137"/>
      <c r="AA574" s="209"/>
      <c r="AB574" s="219"/>
    </row>
    <row r="575" spans="1:28" ht="12.75">
      <c r="A575" s="91" t="str">
        <f t="shared" si="8"/>
        <v xml:space="preserve"> </v>
      </c>
      <c r="B575" s="142"/>
      <c r="C575" s="143"/>
      <c r="D575" s="144"/>
      <c r="E575" s="149"/>
      <c r="F575" s="240"/>
      <c r="G575" s="148" t="str">
        <f>IF(OR(F575=0,F575="jiné")," ",IF(F575="13a","info o cenách CK",VLOOKUP(F575,'Pokyny k vyplnění'!B$14:D$22,3)))</f>
        <v xml:space="preserve"> </v>
      </c>
      <c r="H575" s="131"/>
      <c r="I575" s="241"/>
      <c r="J575" s="148" t="str">
        <f>IF(I575=0," ",VLOOKUP(I575,'Pokyny k vyplnění'!$B$23:$D$35,3))</f>
        <v xml:space="preserve"> </v>
      </c>
      <c r="K575" s="238"/>
      <c r="L575" s="206"/>
      <c r="M575" s="153"/>
      <c r="N575" s="207"/>
      <c r="O575" s="205"/>
      <c r="P575" s="132"/>
      <c r="Q575" s="132"/>
      <c r="R575" s="134"/>
      <c r="S575" s="135"/>
      <c r="T575" s="135"/>
      <c r="U575" s="133"/>
      <c r="V575" s="154"/>
      <c r="W575" s="136"/>
      <c r="X575" s="208"/>
      <c r="Y575" s="242"/>
      <c r="Z575" s="137"/>
      <c r="AA575" s="209"/>
      <c r="AB575" s="219"/>
    </row>
    <row r="576" spans="1:28" ht="12.75">
      <c r="A576" s="91" t="str">
        <f t="shared" si="8"/>
        <v xml:space="preserve"> </v>
      </c>
      <c r="B576" s="142"/>
      <c r="C576" s="143"/>
      <c r="D576" s="144"/>
      <c r="E576" s="149"/>
      <c r="F576" s="240"/>
      <c r="G576" s="148" t="str">
        <f>IF(OR(F576=0,F576="jiné")," ",IF(F576="13a","info o cenách CK",VLOOKUP(F576,'Pokyny k vyplnění'!B$14:D$22,3)))</f>
        <v xml:space="preserve"> </v>
      </c>
      <c r="H576" s="131"/>
      <c r="I576" s="241"/>
      <c r="J576" s="148" t="str">
        <f>IF(I576=0," ",VLOOKUP(I576,'Pokyny k vyplnění'!$B$23:$D$35,3))</f>
        <v xml:space="preserve"> </v>
      </c>
      <c r="K576" s="238"/>
      <c r="L576" s="206"/>
      <c r="M576" s="153"/>
      <c r="N576" s="207"/>
      <c r="O576" s="205"/>
      <c r="P576" s="132"/>
      <c r="Q576" s="132"/>
      <c r="R576" s="134"/>
      <c r="S576" s="135"/>
      <c r="T576" s="135"/>
      <c r="U576" s="133"/>
      <c r="V576" s="154"/>
      <c r="W576" s="136"/>
      <c r="X576" s="208"/>
      <c r="Y576" s="242"/>
      <c r="Z576" s="137"/>
      <c r="AA576" s="209"/>
      <c r="AB576" s="219"/>
    </row>
    <row r="577" spans="1:28" ht="12.75">
      <c r="A577" s="91" t="str">
        <f t="shared" si="8"/>
        <v xml:space="preserve"> </v>
      </c>
      <c r="B577" s="142"/>
      <c r="C577" s="143"/>
      <c r="D577" s="144"/>
      <c r="E577" s="149"/>
      <c r="F577" s="240"/>
      <c r="G577" s="148" t="str">
        <f>IF(OR(F577=0,F577="jiné")," ",IF(F577="13a","info o cenách CK",VLOOKUP(F577,'Pokyny k vyplnění'!B$14:D$22,3)))</f>
        <v xml:space="preserve"> </v>
      </c>
      <c r="H577" s="131"/>
      <c r="I577" s="241"/>
      <c r="J577" s="148" t="str">
        <f>IF(I577=0," ",VLOOKUP(I577,'Pokyny k vyplnění'!$B$23:$D$35,3))</f>
        <v xml:space="preserve"> </v>
      </c>
      <c r="K577" s="238"/>
      <c r="L577" s="206"/>
      <c r="M577" s="153"/>
      <c r="N577" s="207"/>
      <c r="O577" s="205"/>
      <c r="P577" s="132"/>
      <c r="Q577" s="132"/>
      <c r="R577" s="134"/>
      <c r="S577" s="135"/>
      <c r="T577" s="135"/>
      <c r="U577" s="133"/>
      <c r="V577" s="154"/>
      <c r="W577" s="136"/>
      <c r="X577" s="208"/>
      <c r="Y577" s="242"/>
      <c r="Z577" s="137"/>
      <c r="AA577" s="209"/>
      <c r="AB577" s="219"/>
    </row>
    <row r="578" spans="1:28" ht="12.75">
      <c r="A578" s="91" t="str">
        <f t="shared" si="8"/>
        <v xml:space="preserve"> </v>
      </c>
      <c r="B578" s="142"/>
      <c r="C578" s="143"/>
      <c r="D578" s="144"/>
      <c r="E578" s="149"/>
      <c r="F578" s="240"/>
      <c r="G578" s="148" t="str">
        <f>IF(OR(F578=0,F578="jiné")," ",IF(F578="13a","info o cenách CK",VLOOKUP(F578,'Pokyny k vyplnění'!B$14:D$22,3)))</f>
        <v xml:space="preserve"> </v>
      </c>
      <c r="H578" s="131"/>
      <c r="I578" s="241"/>
      <c r="J578" s="148" t="str">
        <f>IF(I578=0," ",VLOOKUP(I578,'Pokyny k vyplnění'!$B$23:$D$35,3))</f>
        <v xml:space="preserve"> </v>
      </c>
      <c r="K578" s="238"/>
      <c r="L578" s="206"/>
      <c r="M578" s="153"/>
      <c r="N578" s="207"/>
      <c r="O578" s="205"/>
      <c r="P578" s="132"/>
      <c r="Q578" s="132"/>
      <c r="R578" s="134"/>
      <c r="S578" s="135"/>
      <c r="T578" s="135"/>
      <c r="U578" s="133"/>
      <c r="V578" s="154"/>
      <c r="W578" s="136"/>
      <c r="X578" s="208"/>
      <c r="Y578" s="242"/>
      <c r="Z578" s="137"/>
      <c r="AA578" s="209"/>
      <c r="AB578" s="219"/>
    </row>
    <row r="579" spans="1:28" ht="12.75">
      <c r="A579" s="91" t="str">
        <f t="shared" si="8"/>
        <v xml:space="preserve"> </v>
      </c>
      <c r="B579" s="142"/>
      <c r="C579" s="143"/>
      <c r="D579" s="144"/>
      <c r="E579" s="149"/>
      <c r="F579" s="240"/>
      <c r="G579" s="148" t="str">
        <f>IF(OR(F579=0,F579="jiné")," ",IF(F579="13a","info o cenách CK",VLOOKUP(F579,'Pokyny k vyplnění'!B$14:D$22,3)))</f>
        <v xml:space="preserve"> </v>
      </c>
      <c r="H579" s="131"/>
      <c r="I579" s="241"/>
      <c r="J579" s="148" t="str">
        <f>IF(I579=0," ",VLOOKUP(I579,'Pokyny k vyplnění'!$B$23:$D$35,3))</f>
        <v xml:space="preserve"> </v>
      </c>
      <c r="K579" s="238"/>
      <c r="L579" s="206"/>
      <c r="M579" s="153"/>
      <c r="N579" s="207"/>
      <c r="O579" s="205"/>
      <c r="P579" s="132"/>
      <c r="Q579" s="132"/>
      <c r="R579" s="134"/>
      <c r="S579" s="135"/>
      <c r="T579" s="135"/>
      <c r="U579" s="133"/>
      <c r="V579" s="154"/>
      <c r="W579" s="136"/>
      <c r="X579" s="208"/>
      <c r="Y579" s="242"/>
      <c r="Z579" s="137"/>
      <c r="AA579" s="209"/>
      <c r="AB579" s="219"/>
    </row>
    <row r="580" spans="1:28" ht="12.75">
      <c r="A580" s="91" t="str">
        <f t="shared" si="8"/>
        <v xml:space="preserve"> </v>
      </c>
      <c r="B580" s="142"/>
      <c r="C580" s="143"/>
      <c r="D580" s="144"/>
      <c r="E580" s="149"/>
      <c r="F580" s="240"/>
      <c r="G580" s="148" t="str">
        <f>IF(OR(F580=0,F580="jiné")," ",IF(F580="13a","info o cenách CK",VLOOKUP(F580,'Pokyny k vyplnění'!B$14:D$22,3)))</f>
        <v xml:space="preserve"> </v>
      </c>
      <c r="H580" s="131"/>
      <c r="I580" s="241"/>
      <c r="J580" s="148" t="str">
        <f>IF(I580=0," ",VLOOKUP(I580,'Pokyny k vyplnění'!$B$23:$D$35,3))</f>
        <v xml:space="preserve"> </v>
      </c>
      <c r="K580" s="238"/>
      <c r="L580" s="206"/>
      <c r="M580" s="153"/>
      <c r="N580" s="207"/>
      <c r="O580" s="205"/>
      <c r="P580" s="132"/>
      <c r="Q580" s="132"/>
      <c r="R580" s="134"/>
      <c r="S580" s="135"/>
      <c r="T580" s="135"/>
      <c r="U580" s="133"/>
      <c r="V580" s="154"/>
      <c r="W580" s="136"/>
      <c r="X580" s="208"/>
      <c r="Y580" s="242"/>
      <c r="Z580" s="137"/>
      <c r="AA580" s="209"/>
      <c r="AB580" s="219"/>
    </row>
    <row r="581" spans="1:28" ht="12.75">
      <c r="A581" s="91" t="str">
        <f t="shared" si="8"/>
        <v xml:space="preserve"> </v>
      </c>
      <c r="B581" s="142"/>
      <c r="C581" s="143"/>
      <c r="D581" s="144"/>
      <c r="E581" s="149"/>
      <c r="F581" s="240"/>
      <c r="G581" s="148" t="str">
        <f>IF(OR(F581=0,F581="jiné")," ",IF(F581="13a","info o cenách CK",VLOOKUP(F581,'Pokyny k vyplnění'!B$14:D$22,3)))</f>
        <v xml:space="preserve"> </v>
      </c>
      <c r="H581" s="131"/>
      <c r="I581" s="241"/>
      <c r="J581" s="148" t="str">
        <f>IF(I581=0," ",VLOOKUP(I581,'Pokyny k vyplnění'!$B$23:$D$35,3))</f>
        <v xml:space="preserve"> </v>
      </c>
      <c r="K581" s="238"/>
      <c r="L581" s="206"/>
      <c r="M581" s="153"/>
      <c r="N581" s="207"/>
      <c r="O581" s="205"/>
      <c r="P581" s="132"/>
      <c r="Q581" s="132"/>
      <c r="R581" s="134"/>
      <c r="S581" s="135"/>
      <c r="T581" s="135"/>
      <c r="U581" s="133"/>
      <c r="V581" s="154"/>
      <c r="W581" s="136"/>
      <c r="X581" s="208"/>
      <c r="Y581" s="242"/>
      <c r="Z581" s="137"/>
      <c r="AA581" s="209"/>
      <c r="AB581" s="219"/>
    </row>
    <row r="582" spans="1:28" ht="12.75">
      <c r="A582" s="91" t="str">
        <f t="shared" si="8"/>
        <v xml:space="preserve"> </v>
      </c>
      <c r="B582" s="142"/>
      <c r="C582" s="143"/>
      <c r="D582" s="144"/>
      <c r="E582" s="149"/>
      <c r="F582" s="240"/>
      <c r="G582" s="148" t="str">
        <f>IF(OR(F582=0,F582="jiné")," ",IF(F582="13a","info o cenách CK",VLOOKUP(F582,'Pokyny k vyplnění'!B$14:D$22,3)))</f>
        <v xml:space="preserve"> </v>
      </c>
      <c r="H582" s="131"/>
      <c r="I582" s="241"/>
      <c r="J582" s="148" t="str">
        <f>IF(I582=0," ",VLOOKUP(I582,'Pokyny k vyplnění'!$B$23:$D$35,3))</f>
        <v xml:space="preserve"> </v>
      </c>
      <c r="K582" s="238"/>
      <c r="L582" s="206"/>
      <c r="M582" s="153"/>
      <c r="N582" s="207"/>
      <c r="O582" s="205"/>
      <c r="P582" s="132"/>
      <c r="Q582" s="132"/>
      <c r="R582" s="134"/>
      <c r="S582" s="135"/>
      <c r="T582" s="135"/>
      <c r="U582" s="133"/>
      <c r="V582" s="154"/>
      <c r="W582" s="136"/>
      <c r="X582" s="208"/>
      <c r="Y582" s="242"/>
      <c r="Z582" s="137"/>
      <c r="AA582" s="209"/>
      <c r="AB582" s="219"/>
    </row>
    <row r="583" spans="1:28" ht="12.75">
      <c r="A583" s="91" t="str">
        <f t="shared" si="8"/>
        <v xml:space="preserve"> </v>
      </c>
      <c r="B583" s="142"/>
      <c r="C583" s="143"/>
      <c r="D583" s="144"/>
      <c r="E583" s="149"/>
      <c r="F583" s="240"/>
      <c r="G583" s="148" t="str">
        <f>IF(OR(F583=0,F583="jiné")," ",IF(F583="13a","info o cenách CK",VLOOKUP(F583,'Pokyny k vyplnění'!B$14:D$22,3)))</f>
        <v xml:space="preserve"> </v>
      </c>
      <c r="H583" s="131"/>
      <c r="I583" s="241"/>
      <c r="J583" s="148" t="str">
        <f>IF(I583=0," ",VLOOKUP(I583,'Pokyny k vyplnění'!$B$23:$D$35,3))</f>
        <v xml:space="preserve"> </v>
      </c>
      <c r="K583" s="238"/>
      <c r="L583" s="206"/>
      <c r="M583" s="153"/>
      <c r="N583" s="207"/>
      <c r="O583" s="205"/>
      <c r="P583" s="132"/>
      <c r="Q583" s="132"/>
      <c r="R583" s="134"/>
      <c r="S583" s="135"/>
      <c r="T583" s="135"/>
      <c r="U583" s="133"/>
      <c r="V583" s="154"/>
      <c r="W583" s="136"/>
      <c r="X583" s="208"/>
      <c r="Y583" s="242"/>
      <c r="Z583" s="137"/>
      <c r="AA583" s="209"/>
      <c r="AB583" s="219"/>
    </row>
    <row r="584" spans="1:28" ht="12.75">
      <c r="A584" s="91" t="str">
        <f t="shared" si="8"/>
        <v xml:space="preserve"> </v>
      </c>
      <c r="B584" s="142"/>
      <c r="C584" s="143"/>
      <c r="D584" s="144"/>
      <c r="E584" s="149"/>
      <c r="F584" s="240"/>
      <c r="G584" s="148" t="str">
        <f>IF(OR(F584=0,F584="jiné")," ",IF(F584="13a","info o cenách CK",VLOOKUP(F584,'Pokyny k vyplnění'!B$14:D$22,3)))</f>
        <v xml:space="preserve"> </v>
      </c>
      <c r="H584" s="131"/>
      <c r="I584" s="241"/>
      <c r="J584" s="148" t="str">
        <f>IF(I584=0," ",VLOOKUP(I584,'Pokyny k vyplnění'!$B$23:$D$35,3))</f>
        <v xml:space="preserve"> </v>
      </c>
      <c r="K584" s="238"/>
      <c r="L584" s="206"/>
      <c r="M584" s="153"/>
      <c r="N584" s="207"/>
      <c r="O584" s="205"/>
      <c r="P584" s="132"/>
      <c r="Q584" s="132"/>
      <c r="R584" s="134"/>
      <c r="S584" s="135"/>
      <c r="T584" s="135"/>
      <c r="U584" s="133"/>
      <c r="V584" s="154"/>
      <c r="W584" s="136"/>
      <c r="X584" s="208"/>
      <c r="Y584" s="242"/>
      <c r="Z584" s="137"/>
      <c r="AA584" s="209"/>
      <c r="AB584" s="219"/>
    </row>
    <row r="585" spans="1:28" ht="12.75">
      <c r="A585" s="91" t="str">
        <f t="shared" si="8"/>
        <v xml:space="preserve"> </v>
      </c>
      <c r="B585" s="142"/>
      <c r="C585" s="143"/>
      <c r="D585" s="144"/>
      <c r="E585" s="149"/>
      <c r="F585" s="240"/>
      <c r="G585" s="148" t="str">
        <f>IF(OR(F585=0,F585="jiné")," ",IF(F585="13a","info o cenách CK",VLOOKUP(F585,'Pokyny k vyplnění'!B$14:D$22,3)))</f>
        <v xml:space="preserve"> </v>
      </c>
      <c r="H585" s="131"/>
      <c r="I585" s="241"/>
      <c r="J585" s="148" t="str">
        <f>IF(I585=0," ",VLOOKUP(I585,'Pokyny k vyplnění'!$B$23:$D$35,3))</f>
        <v xml:space="preserve"> </v>
      </c>
      <c r="K585" s="238"/>
      <c r="L585" s="206"/>
      <c r="M585" s="153"/>
      <c r="N585" s="207"/>
      <c r="O585" s="205"/>
      <c r="P585" s="132"/>
      <c r="Q585" s="132"/>
      <c r="R585" s="134"/>
      <c r="S585" s="135"/>
      <c r="T585" s="135"/>
      <c r="U585" s="133"/>
      <c r="V585" s="154"/>
      <c r="W585" s="136"/>
      <c r="X585" s="208"/>
      <c r="Y585" s="242"/>
      <c r="Z585" s="137"/>
      <c r="AA585" s="209"/>
      <c r="AB585" s="219"/>
    </row>
    <row r="586" spans="1:28" ht="12.75">
      <c r="A586" s="91" t="str">
        <f t="shared" si="8"/>
        <v xml:space="preserve"> </v>
      </c>
      <c r="B586" s="142"/>
      <c r="C586" s="143"/>
      <c r="D586" s="144"/>
      <c r="E586" s="149"/>
      <c r="F586" s="240"/>
      <c r="G586" s="148" t="str">
        <f>IF(OR(F586=0,F586="jiné")," ",IF(F586="13a","info o cenách CK",VLOOKUP(F586,'Pokyny k vyplnění'!B$14:D$22,3)))</f>
        <v xml:space="preserve"> </v>
      </c>
      <c r="H586" s="131"/>
      <c r="I586" s="241"/>
      <c r="J586" s="148" t="str">
        <f>IF(I586=0," ",VLOOKUP(I586,'Pokyny k vyplnění'!$B$23:$D$35,3))</f>
        <v xml:space="preserve"> </v>
      </c>
      <c r="K586" s="238"/>
      <c r="L586" s="206"/>
      <c r="M586" s="153"/>
      <c r="N586" s="207"/>
      <c r="O586" s="205"/>
      <c r="P586" s="132"/>
      <c r="Q586" s="132"/>
      <c r="R586" s="134"/>
      <c r="S586" s="135"/>
      <c r="T586" s="135"/>
      <c r="U586" s="133"/>
      <c r="V586" s="154"/>
      <c r="W586" s="136"/>
      <c r="X586" s="208"/>
      <c r="Y586" s="242"/>
      <c r="Z586" s="137"/>
      <c r="AA586" s="209"/>
      <c r="AB586" s="219"/>
    </row>
    <row r="587" spans="1:28" ht="12.75">
      <c r="A587" s="91" t="str">
        <f t="shared" si="9" ref="A587:A650">IF(B587=0," ",ROW(B587)-9)</f>
        <v xml:space="preserve"> </v>
      </c>
      <c r="B587" s="142"/>
      <c r="C587" s="143"/>
      <c r="D587" s="144"/>
      <c r="E587" s="149"/>
      <c r="F587" s="240"/>
      <c r="G587" s="148" t="str">
        <f>IF(OR(F587=0,F587="jiné")," ",IF(F587="13a","info o cenách CK",VLOOKUP(F587,'Pokyny k vyplnění'!B$14:D$22,3)))</f>
        <v xml:space="preserve"> </v>
      </c>
      <c r="H587" s="131"/>
      <c r="I587" s="241"/>
      <c r="J587" s="148" t="str">
        <f>IF(I587=0," ",VLOOKUP(I587,'Pokyny k vyplnění'!$B$23:$D$35,3))</f>
        <v xml:space="preserve"> </v>
      </c>
      <c r="K587" s="238"/>
      <c r="L587" s="206"/>
      <c r="M587" s="153"/>
      <c r="N587" s="207"/>
      <c r="O587" s="205"/>
      <c r="P587" s="132"/>
      <c r="Q587" s="132"/>
      <c r="R587" s="134"/>
      <c r="S587" s="135"/>
      <c r="T587" s="135"/>
      <c r="U587" s="133"/>
      <c r="V587" s="154"/>
      <c r="W587" s="136"/>
      <c r="X587" s="208"/>
      <c r="Y587" s="242"/>
      <c r="Z587" s="137"/>
      <c r="AA587" s="209"/>
      <c r="AB587" s="219"/>
    </row>
    <row r="588" spans="1:28" ht="12.75">
      <c r="A588" s="91" t="str">
        <f t="shared" si="9"/>
        <v xml:space="preserve"> </v>
      </c>
      <c r="B588" s="142"/>
      <c r="C588" s="143"/>
      <c r="D588" s="144"/>
      <c r="E588" s="149"/>
      <c r="F588" s="240"/>
      <c r="G588" s="148" t="str">
        <f>IF(OR(F588=0,F588="jiné")," ",IF(F588="13a","info o cenách CK",VLOOKUP(F588,'Pokyny k vyplnění'!B$14:D$22,3)))</f>
        <v xml:space="preserve"> </v>
      </c>
      <c r="H588" s="131"/>
      <c r="I588" s="241"/>
      <c r="J588" s="148" t="str">
        <f>IF(I588=0," ",VLOOKUP(I588,'Pokyny k vyplnění'!$B$23:$D$35,3))</f>
        <v xml:space="preserve"> </v>
      </c>
      <c r="K588" s="238"/>
      <c r="L588" s="206"/>
      <c r="M588" s="153"/>
      <c r="N588" s="207"/>
      <c r="O588" s="205"/>
      <c r="P588" s="132"/>
      <c r="Q588" s="132"/>
      <c r="R588" s="134"/>
      <c r="S588" s="135"/>
      <c r="T588" s="135"/>
      <c r="U588" s="133"/>
      <c r="V588" s="154"/>
      <c r="W588" s="136"/>
      <c r="X588" s="208"/>
      <c r="Y588" s="242"/>
      <c r="Z588" s="137"/>
      <c r="AA588" s="209"/>
      <c r="AB588" s="219"/>
    </row>
    <row r="589" spans="1:28" ht="12.75">
      <c r="A589" s="91" t="str">
        <f t="shared" si="9"/>
        <v xml:space="preserve"> </v>
      </c>
      <c r="B589" s="142"/>
      <c r="C589" s="143"/>
      <c r="D589" s="144"/>
      <c r="E589" s="149"/>
      <c r="F589" s="240"/>
      <c r="G589" s="148" t="str">
        <f>IF(OR(F589=0,F589="jiné")," ",IF(F589="13a","info o cenách CK",VLOOKUP(F589,'Pokyny k vyplnění'!B$14:D$22,3)))</f>
        <v xml:space="preserve"> </v>
      </c>
      <c r="H589" s="131"/>
      <c r="I589" s="241"/>
      <c r="J589" s="148" t="str">
        <f>IF(I589=0," ",VLOOKUP(I589,'Pokyny k vyplnění'!$B$23:$D$35,3))</f>
        <v xml:space="preserve"> </v>
      </c>
      <c r="K589" s="238"/>
      <c r="L589" s="206"/>
      <c r="M589" s="153"/>
      <c r="N589" s="207"/>
      <c r="O589" s="205"/>
      <c r="P589" s="132"/>
      <c r="Q589" s="132"/>
      <c r="R589" s="134"/>
      <c r="S589" s="135"/>
      <c r="T589" s="135"/>
      <c r="U589" s="133"/>
      <c r="V589" s="154"/>
      <c r="W589" s="136"/>
      <c r="X589" s="208"/>
      <c r="Y589" s="242"/>
      <c r="Z589" s="137"/>
      <c r="AA589" s="209"/>
      <c r="AB589" s="219"/>
    </row>
    <row r="590" spans="1:28" ht="12.75">
      <c r="A590" s="91" t="str">
        <f t="shared" si="9"/>
        <v xml:space="preserve"> </v>
      </c>
      <c r="B590" s="142"/>
      <c r="C590" s="143"/>
      <c r="D590" s="144"/>
      <c r="E590" s="149"/>
      <c r="F590" s="240"/>
      <c r="G590" s="148" t="str">
        <f>IF(OR(F590=0,F590="jiné")," ",IF(F590="13a","info o cenách CK",VLOOKUP(F590,'Pokyny k vyplnění'!B$14:D$22,3)))</f>
        <v xml:space="preserve"> </v>
      </c>
      <c r="H590" s="131"/>
      <c r="I590" s="241"/>
      <c r="J590" s="148" t="str">
        <f>IF(I590=0," ",VLOOKUP(I590,'Pokyny k vyplnění'!$B$23:$D$35,3))</f>
        <v xml:space="preserve"> </v>
      </c>
      <c r="K590" s="238"/>
      <c r="L590" s="206"/>
      <c r="M590" s="153"/>
      <c r="N590" s="207"/>
      <c r="O590" s="205"/>
      <c r="P590" s="132"/>
      <c r="Q590" s="132"/>
      <c r="R590" s="134"/>
      <c r="S590" s="135"/>
      <c r="T590" s="135"/>
      <c r="U590" s="133"/>
      <c r="V590" s="154"/>
      <c r="W590" s="136"/>
      <c r="X590" s="208"/>
      <c r="Y590" s="242"/>
      <c r="Z590" s="137"/>
      <c r="AA590" s="209"/>
      <c r="AB590" s="219"/>
    </row>
    <row r="591" spans="1:28" ht="12.75">
      <c r="A591" s="91" t="str">
        <f t="shared" si="9"/>
        <v xml:space="preserve"> </v>
      </c>
      <c r="B591" s="142"/>
      <c r="C591" s="143"/>
      <c r="D591" s="144"/>
      <c r="E591" s="149"/>
      <c r="F591" s="240"/>
      <c r="G591" s="148" t="str">
        <f>IF(OR(F591=0,F591="jiné")," ",IF(F591="13a","info o cenách CK",VLOOKUP(F591,'Pokyny k vyplnění'!B$14:D$22,3)))</f>
        <v xml:space="preserve"> </v>
      </c>
      <c r="H591" s="131"/>
      <c r="I591" s="241"/>
      <c r="J591" s="148" t="str">
        <f>IF(I591=0," ",VLOOKUP(I591,'Pokyny k vyplnění'!$B$23:$D$35,3))</f>
        <v xml:space="preserve"> </v>
      </c>
      <c r="K591" s="238"/>
      <c r="L591" s="206"/>
      <c r="M591" s="153"/>
      <c r="N591" s="207"/>
      <c r="O591" s="205"/>
      <c r="P591" s="132"/>
      <c r="Q591" s="132"/>
      <c r="R591" s="134"/>
      <c r="S591" s="135"/>
      <c r="T591" s="135"/>
      <c r="U591" s="133"/>
      <c r="V591" s="154"/>
      <c r="W591" s="136"/>
      <c r="X591" s="208"/>
      <c r="Y591" s="242"/>
      <c r="Z591" s="137"/>
      <c r="AA591" s="209"/>
      <c r="AB591" s="219"/>
    </row>
    <row r="592" spans="1:28" ht="12.75">
      <c r="A592" s="91" t="str">
        <f t="shared" si="9"/>
        <v xml:space="preserve"> </v>
      </c>
      <c r="B592" s="142"/>
      <c r="C592" s="143"/>
      <c r="D592" s="144"/>
      <c r="E592" s="149"/>
      <c r="F592" s="240"/>
      <c r="G592" s="148" t="str">
        <f>IF(OR(F592=0,F592="jiné")," ",IF(F592="13a","info o cenách CK",VLOOKUP(F592,'Pokyny k vyplnění'!B$14:D$22,3)))</f>
        <v xml:space="preserve"> </v>
      </c>
      <c r="H592" s="131"/>
      <c r="I592" s="241"/>
      <c r="J592" s="148" t="str">
        <f>IF(I592=0," ",VLOOKUP(I592,'Pokyny k vyplnění'!$B$23:$D$35,3))</f>
        <v xml:space="preserve"> </v>
      </c>
      <c r="K592" s="238"/>
      <c r="L592" s="206"/>
      <c r="M592" s="153"/>
      <c r="N592" s="207"/>
      <c r="O592" s="205"/>
      <c r="P592" s="132"/>
      <c r="Q592" s="132"/>
      <c r="R592" s="134"/>
      <c r="S592" s="135"/>
      <c r="T592" s="135"/>
      <c r="U592" s="133"/>
      <c r="V592" s="154"/>
      <c r="W592" s="136"/>
      <c r="X592" s="208"/>
      <c r="Y592" s="242"/>
      <c r="Z592" s="137"/>
      <c r="AA592" s="209"/>
      <c r="AB592" s="219"/>
    </row>
    <row r="593" spans="1:28" ht="12.75">
      <c r="A593" s="91" t="str">
        <f t="shared" si="9"/>
        <v xml:space="preserve"> </v>
      </c>
      <c r="B593" s="142"/>
      <c r="C593" s="143"/>
      <c r="D593" s="144"/>
      <c r="E593" s="149"/>
      <c r="F593" s="240"/>
      <c r="G593" s="148" t="str">
        <f>IF(OR(F593=0,F593="jiné")," ",IF(F593="13a","info o cenách CK",VLOOKUP(F593,'Pokyny k vyplnění'!B$14:D$22,3)))</f>
        <v xml:space="preserve"> </v>
      </c>
      <c r="H593" s="131"/>
      <c r="I593" s="241"/>
      <c r="J593" s="148" t="str">
        <f>IF(I593=0," ",VLOOKUP(I593,'Pokyny k vyplnění'!$B$23:$D$35,3))</f>
        <v xml:space="preserve"> </v>
      </c>
      <c r="K593" s="238"/>
      <c r="L593" s="206"/>
      <c r="M593" s="153"/>
      <c r="N593" s="207"/>
      <c r="O593" s="205"/>
      <c r="P593" s="132"/>
      <c r="Q593" s="132"/>
      <c r="R593" s="134"/>
      <c r="S593" s="135"/>
      <c r="T593" s="135"/>
      <c r="U593" s="133"/>
      <c r="V593" s="154"/>
      <c r="W593" s="136"/>
      <c r="X593" s="208"/>
      <c r="Y593" s="242"/>
      <c r="Z593" s="137"/>
      <c r="AA593" s="209"/>
      <c r="AB593" s="219"/>
    </row>
    <row r="594" spans="1:28" ht="12.75">
      <c r="A594" s="91" t="str">
        <f t="shared" si="9"/>
        <v xml:space="preserve"> </v>
      </c>
      <c r="B594" s="142"/>
      <c r="C594" s="143"/>
      <c r="D594" s="144"/>
      <c r="E594" s="149"/>
      <c r="F594" s="240"/>
      <c r="G594" s="148" t="str">
        <f>IF(OR(F594=0,F594="jiné")," ",IF(F594="13a","info o cenách CK",VLOOKUP(F594,'Pokyny k vyplnění'!B$14:D$22,3)))</f>
        <v xml:space="preserve"> </v>
      </c>
      <c r="H594" s="131"/>
      <c r="I594" s="241"/>
      <c r="J594" s="148" t="str">
        <f>IF(I594=0," ",VLOOKUP(I594,'Pokyny k vyplnění'!$B$23:$D$35,3))</f>
        <v xml:space="preserve"> </v>
      </c>
      <c r="K594" s="238"/>
      <c r="L594" s="206"/>
      <c r="M594" s="153"/>
      <c r="N594" s="207"/>
      <c r="O594" s="205"/>
      <c r="P594" s="132"/>
      <c r="Q594" s="132"/>
      <c r="R594" s="134"/>
      <c r="S594" s="135"/>
      <c r="T594" s="135"/>
      <c r="U594" s="133"/>
      <c r="V594" s="154"/>
      <c r="W594" s="136"/>
      <c r="X594" s="208"/>
      <c r="Y594" s="242"/>
      <c r="Z594" s="137"/>
      <c r="AA594" s="209"/>
      <c r="AB594" s="219"/>
    </row>
    <row r="595" spans="1:28" ht="12.75">
      <c r="A595" s="91" t="str">
        <f t="shared" si="9"/>
        <v xml:space="preserve"> </v>
      </c>
      <c r="B595" s="142"/>
      <c r="C595" s="143"/>
      <c r="D595" s="144"/>
      <c r="E595" s="149"/>
      <c r="F595" s="240"/>
      <c r="G595" s="148" t="str">
        <f>IF(OR(F595=0,F595="jiné")," ",IF(F595="13a","info o cenách CK",VLOOKUP(F595,'Pokyny k vyplnění'!B$14:D$22,3)))</f>
        <v xml:space="preserve"> </v>
      </c>
      <c r="H595" s="131"/>
      <c r="I595" s="241"/>
      <c r="J595" s="148" t="str">
        <f>IF(I595=0," ",VLOOKUP(I595,'Pokyny k vyplnění'!$B$23:$D$35,3))</f>
        <v xml:space="preserve"> </v>
      </c>
      <c r="K595" s="238"/>
      <c r="L595" s="206"/>
      <c r="M595" s="153"/>
      <c r="N595" s="207"/>
      <c r="O595" s="205"/>
      <c r="P595" s="132"/>
      <c r="Q595" s="132"/>
      <c r="R595" s="134"/>
      <c r="S595" s="135"/>
      <c r="T595" s="135"/>
      <c r="U595" s="133"/>
      <c r="V595" s="154"/>
      <c r="W595" s="136"/>
      <c r="X595" s="208"/>
      <c r="Y595" s="242"/>
      <c r="Z595" s="137"/>
      <c r="AA595" s="209"/>
      <c r="AB595" s="219"/>
    </row>
    <row r="596" spans="1:28" ht="12.75">
      <c r="A596" s="91" t="str">
        <f t="shared" si="9"/>
        <v xml:space="preserve"> </v>
      </c>
      <c r="B596" s="142"/>
      <c r="C596" s="143"/>
      <c r="D596" s="144"/>
      <c r="E596" s="149"/>
      <c r="F596" s="240"/>
      <c r="G596" s="148" t="str">
        <f>IF(OR(F596=0,F596="jiné")," ",IF(F596="13a","info o cenách CK",VLOOKUP(F596,'Pokyny k vyplnění'!B$14:D$22,3)))</f>
        <v xml:space="preserve"> </v>
      </c>
      <c r="H596" s="131"/>
      <c r="I596" s="241"/>
      <c r="J596" s="148" t="str">
        <f>IF(I596=0," ",VLOOKUP(I596,'Pokyny k vyplnění'!$B$23:$D$35,3))</f>
        <v xml:space="preserve"> </v>
      </c>
      <c r="K596" s="238"/>
      <c r="L596" s="206"/>
      <c r="M596" s="153"/>
      <c r="N596" s="207"/>
      <c r="O596" s="205"/>
      <c r="P596" s="132"/>
      <c r="Q596" s="132"/>
      <c r="R596" s="134"/>
      <c r="S596" s="135"/>
      <c r="T596" s="135"/>
      <c r="U596" s="133"/>
      <c r="V596" s="154"/>
      <c r="W596" s="136"/>
      <c r="X596" s="208"/>
      <c r="Y596" s="242"/>
      <c r="Z596" s="137"/>
      <c r="AA596" s="209"/>
      <c r="AB596" s="219"/>
    </row>
    <row r="597" spans="1:28" ht="12.75">
      <c r="A597" s="91" t="str">
        <f t="shared" si="9"/>
        <v xml:space="preserve"> </v>
      </c>
      <c r="B597" s="142"/>
      <c r="C597" s="143"/>
      <c r="D597" s="144"/>
      <c r="E597" s="149"/>
      <c r="F597" s="240"/>
      <c r="G597" s="148" t="str">
        <f>IF(OR(F597=0,F597="jiné")," ",IF(F597="13a","info o cenách CK",VLOOKUP(F597,'Pokyny k vyplnění'!B$14:D$22,3)))</f>
        <v xml:space="preserve"> </v>
      </c>
      <c r="H597" s="131"/>
      <c r="I597" s="241"/>
      <c r="J597" s="148" t="str">
        <f>IF(I597=0," ",VLOOKUP(I597,'Pokyny k vyplnění'!$B$23:$D$35,3))</f>
        <v xml:space="preserve"> </v>
      </c>
      <c r="K597" s="238"/>
      <c r="L597" s="206"/>
      <c r="M597" s="153"/>
      <c r="N597" s="207"/>
      <c r="O597" s="205"/>
      <c r="P597" s="132"/>
      <c r="Q597" s="132"/>
      <c r="R597" s="134"/>
      <c r="S597" s="135"/>
      <c r="T597" s="135"/>
      <c r="U597" s="133"/>
      <c r="V597" s="154"/>
      <c r="W597" s="136"/>
      <c r="X597" s="208"/>
      <c r="Y597" s="242"/>
      <c r="Z597" s="137"/>
      <c r="AA597" s="209"/>
      <c r="AB597" s="219"/>
    </row>
    <row r="598" spans="1:28" ht="12.75">
      <c r="A598" s="91" t="str">
        <f t="shared" si="9"/>
        <v xml:space="preserve"> </v>
      </c>
      <c r="B598" s="142"/>
      <c r="C598" s="143"/>
      <c r="D598" s="144"/>
      <c r="E598" s="149"/>
      <c r="F598" s="240"/>
      <c r="G598" s="148" t="str">
        <f>IF(OR(F598=0,F598="jiné")," ",IF(F598="13a","info o cenách CK",VLOOKUP(F598,'Pokyny k vyplnění'!B$14:D$22,3)))</f>
        <v xml:space="preserve"> </v>
      </c>
      <c r="H598" s="131"/>
      <c r="I598" s="241"/>
      <c r="J598" s="148" t="str">
        <f>IF(I598=0," ",VLOOKUP(I598,'Pokyny k vyplnění'!$B$23:$D$35,3))</f>
        <v xml:space="preserve"> </v>
      </c>
      <c r="K598" s="238"/>
      <c r="L598" s="206"/>
      <c r="M598" s="153"/>
      <c r="N598" s="207"/>
      <c r="O598" s="205"/>
      <c r="P598" s="132"/>
      <c r="Q598" s="132"/>
      <c r="R598" s="134"/>
      <c r="S598" s="135"/>
      <c r="T598" s="135"/>
      <c r="U598" s="133"/>
      <c r="V598" s="154"/>
      <c r="W598" s="136"/>
      <c r="X598" s="208"/>
      <c r="Y598" s="242"/>
      <c r="Z598" s="137"/>
      <c r="AA598" s="209"/>
      <c r="AB598" s="219"/>
    </row>
    <row r="599" spans="1:28" ht="12.75">
      <c r="A599" s="91" t="str">
        <f t="shared" si="9"/>
        <v xml:space="preserve"> </v>
      </c>
      <c r="B599" s="142"/>
      <c r="C599" s="143"/>
      <c r="D599" s="144"/>
      <c r="E599" s="149"/>
      <c r="F599" s="240"/>
      <c r="G599" s="148" t="str">
        <f>IF(OR(F599=0,F599="jiné")," ",IF(F599="13a","info o cenách CK",VLOOKUP(F599,'Pokyny k vyplnění'!B$14:D$22,3)))</f>
        <v xml:space="preserve"> </v>
      </c>
      <c r="H599" s="131"/>
      <c r="I599" s="241"/>
      <c r="J599" s="148" t="str">
        <f>IF(I599=0," ",VLOOKUP(I599,'Pokyny k vyplnění'!$B$23:$D$35,3))</f>
        <v xml:space="preserve"> </v>
      </c>
      <c r="K599" s="238"/>
      <c r="L599" s="206"/>
      <c r="M599" s="153"/>
      <c r="N599" s="207"/>
      <c r="O599" s="205"/>
      <c r="P599" s="132"/>
      <c r="Q599" s="132"/>
      <c r="R599" s="134"/>
      <c r="S599" s="135"/>
      <c r="T599" s="135"/>
      <c r="U599" s="133"/>
      <c r="V599" s="154"/>
      <c r="W599" s="136"/>
      <c r="X599" s="208"/>
      <c r="Y599" s="242"/>
      <c r="Z599" s="137"/>
      <c r="AA599" s="209"/>
      <c r="AB599" s="219"/>
    </row>
    <row r="600" spans="1:28" ht="12.75">
      <c r="A600" s="91" t="str">
        <f t="shared" si="9"/>
        <v xml:space="preserve"> </v>
      </c>
      <c r="B600" s="142"/>
      <c r="C600" s="143"/>
      <c r="D600" s="144"/>
      <c r="E600" s="149"/>
      <c r="F600" s="240"/>
      <c r="G600" s="148" t="str">
        <f>IF(OR(F600=0,F600="jiné")," ",IF(F600="13a","info o cenách CK",VLOOKUP(F600,'Pokyny k vyplnění'!B$14:D$22,3)))</f>
        <v xml:space="preserve"> </v>
      </c>
      <c r="H600" s="131"/>
      <c r="I600" s="241"/>
      <c r="J600" s="148" t="str">
        <f>IF(I600=0," ",VLOOKUP(I600,'Pokyny k vyplnění'!$B$23:$D$35,3))</f>
        <v xml:space="preserve"> </v>
      </c>
      <c r="K600" s="238"/>
      <c r="L600" s="206"/>
      <c r="M600" s="153"/>
      <c r="N600" s="207"/>
      <c r="O600" s="205"/>
      <c r="P600" s="132"/>
      <c r="Q600" s="132"/>
      <c r="R600" s="134"/>
      <c r="S600" s="135"/>
      <c r="T600" s="135"/>
      <c r="U600" s="133"/>
      <c r="V600" s="154"/>
      <c r="W600" s="136"/>
      <c r="X600" s="208"/>
      <c r="Y600" s="242"/>
      <c r="Z600" s="137"/>
      <c r="AA600" s="209"/>
      <c r="AB600" s="219"/>
    </row>
    <row r="601" spans="1:28" ht="12.75">
      <c r="A601" s="91" t="str">
        <f t="shared" si="9"/>
        <v xml:space="preserve"> </v>
      </c>
      <c r="B601" s="142"/>
      <c r="C601" s="143"/>
      <c r="D601" s="144"/>
      <c r="E601" s="149"/>
      <c r="F601" s="240"/>
      <c r="G601" s="148" t="str">
        <f>IF(OR(F601=0,F601="jiné")," ",IF(F601="13a","info o cenách CK",VLOOKUP(F601,'Pokyny k vyplnění'!B$14:D$22,3)))</f>
        <v xml:space="preserve"> </v>
      </c>
      <c r="H601" s="131"/>
      <c r="I601" s="241"/>
      <c r="J601" s="148" t="str">
        <f>IF(I601=0," ",VLOOKUP(I601,'Pokyny k vyplnění'!$B$23:$D$35,3))</f>
        <v xml:space="preserve"> </v>
      </c>
      <c r="K601" s="238"/>
      <c r="L601" s="206"/>
      <c r="M601" s="153"/>
      <c r="N601" s="207"/>
      <c r="O601" s="205"/>
      <c r="P601" s="132"/>
      <c r="Q601" s="132"/>
      <c r="R601" s="134"/>
      <c r="S601" s="135"/>
      <c r="T601" s="135"/>
      <c r="U601" s="133"/>
      <c r="V601" s="154"/>
      <c r="W601" s="136"/>
      <c r="X601" s="208"/>
      <c r="Y601" s="242"/>
      <c r="Z601" s="137"/>
      <c r="AA601" s="209"/>
      <c r="AB601" s="219"/>
    </row>
    <row r="602" spans="1:28" ht="12.75">
      <c r="A602" s="91" t="str">
        <f t="shared" si="9"/>
        <v xml:space="preserve"> </v>
      </c>
      <c r="B602" s="142"/>
      <c r="C602" s="143"/>
      <c r="D602" s="144"/>
      <c r="E602" s="149"/>
      <c r="F602" s="240"/>
      <c r="G602" s="148" t="str">
        <f>IF(OR(F602=0,F602="jiné")," ",IF(F602="13a","info o cenách CK",VLOOKUP(F602,'Pokyny k vyplnění'!B$14:D$22,3)))</f>
        <v xml:space="preserve"> </v>
      </c>
      <c r="H602" s="131"/>
      <c r="I602" s="241"/>
      <c r="J602" s="148" t="str">
        <f>IF(I602=0," ",VLOOKUP(I602,'Pokyny k vyplnění'!$B$23:$D$35,3))</f>
        <v xml:space="preserve"> </v>
      </c>
      <c r="K602" s="238"/>
      <c r="L602" s="206"/>
      <c r="M602" s="153"/>
      <c r="N602" s="207"/>
      <c r="O602" s="205"/>
      <c r="P602" s="132"/>
      <c r="Q602" s="132"/>
      <c r="R602" s="134"/>
      <c r="S602" s="135"/>
      <c r="T602" s="135"/>
      <c r="U602" s="133"/>
      <c r="V602" s="154"/>
      <c r="W602" s="136"/>
      <c r="X602" s="208"/>
      <c r="Y602" s="242"/>
      <c r="Z602" s="137"/>
      <c r="AA602" s="209"/>
      <c r="AB602" s="219"/>
    </row>
    <row r="603" spans="1:28" ht="12.75">
      <c r="A603" s="91" t="str">
        <f t="shared" si="9"/>
        <v xml:space="preserve"> </v>
      </c>
      <c r="B603" s="142"/>
      <c r="C603" s="143"/>
      <c r="D603" s="144"/>
      <c r="E603" s="149"/>
      <c r="F603" s="240"/>
      <c r="G603" s="148" t="str">
        <f>IF(OR(F603=0,F603="jiné")," ",IF(F603="13a","info o cenách CK",VLOOKUP(F603,'Pokyny k vyplnění'!B$14:D$22,3)))</f>
        <v xml:space="preserve"> </v>
      </c>
      <c r="H603" s="131"/>
      <c r="I603" s="241"/>
      <c r="J603" s="148" t="str">
        <f>IF(I603=0," ",VLOOKUP(I603,'Pokyny k vyplnění'!$B$23:$D$35,3))</f>
        <v xml:space="preserve"> </v>
      </c>
      <c r="K603" s="238"/>
      <c r="L603" s="206"/>
      <c r="M603" s="153"/>
      <c r="N603" s="207"/>
      <c r="O603" s="205"/>
      <c r="P603" s="132"/>
      <c r="Q603" s="132"/>
      <c r="R603" s="134"/>
      <c r="S603" s="135"/>
      <c r="T603" s="135"/>
      <c r="U603" s="133"/>
      <c r="V603" s="154"/>
      <c r="W603" s="136"/>
      <c r="X603" s="208"/>
      <c r="Y603" s="242"/>
      <c r="Z603" s="137"/>
      <c r="AA603" s="209"/>
      <c r="AB603" s="219"/>
    </row>
    <row r="604" spans="1:28" ht="12.75">
      <c r="A604" s="91" t="str">
        <f t="shared" si="9"/>
        <v xml:space="preserve"> </v>
      </c>
      <c r="B604" s="142"/>
      <c r="C604" s="143"/>
      <c r="D604" s="144"/>
      <c r="E604" s="149"/>
      <c r="F604" s="240"/>
      <c r="G604" s="148" t="str">
        <f>IF(OR(F604=0,F604="jiné")," ",IF(F604="13a","info o cenách CK",VLOOKUP(F604,'Pokyny k vyplnění'!B$14:D$22,3)))</f>
        <v xml:space="preserve"> </v>
      </c>
      <c r="H604" s="131"/>
      <c r="I604" s="241"/>
      <c r="J604" s="148" t="str">
        <f>IF(I604=0," ",VLOOKUP(I604,'Pokyny k vyplnění'!$B$23:$D$35,3))</f>
        <v xml:space="preserve"> </v>
      </c>
      <c r="K604" s="238"/>
      <c r="L604" s="206"/>
      <c r="M604" s="153"/>
      <c r="N604" s="207"/>
      <c r="O604" s="205"/>
      <c r="P604" s="132"/>
      <c r="Q604" s="132"/>
      <c r="R604" s="134"/>
      <c r="S604" s="135"/>
      <c r="T604" s="135"/>
      <c r="U604" s="133"/>
      <c r="V604" s="154"/>
      <c r="W604" s="136"/>
      <c r="X604" s="208"/>
      <c r="Y604" s="242"/>
      <c r="Z604" s="137"/>
      <c r="AA604" s="209"/>
      <c r="AB604" s="219"/>
    </row>
    <row r="605" spans="1:28" ht="12.75">
      <c r="A605" s="91" t="str">
        <f t="shared" si="9"/>
        <v xml:space="preserve"> </v>
      </c>
      <c r="B605" s="142"/>
      <c r="C605" s="143"/>
      <c r="D605" s="144"/>
      <c r="E605" s="149"/>
      <c r="F605" s="240"/>
      <c r="G605" s="148" t="str">
        <f>IF(OR(F605=0,F605="jiné")," ",IF(F605="13a","info o cenách CK",VLOOKUP(F605,'Pokyny k vyplnění'!B$14:D$22,3)))</f>
        <v xml:space="preserve"> </v>
      </c>
      <c r="H605" s="131"/>
      <c r="I605" s="241"/>
      <c r="J605" s="148" t="str">
        <f>IF(I605=0," ",VLOOKUP(I605,'Pokyny k vyplnění'!$B$23:$D$35,3))</f>
        <v xml:space="preserve"> </v>
      </c>
      <c r="K605" s="238"/>
      <c r="L605" s="206"/>
      <c r="M605" s="153"/>
      <c r="N605" s="207"/>
      <c r="O605" s="205"/>
      <c r="P605" s="132"/>
      <c r="Q605" s="132"/>
      <c r="R605" s="134"/>
      <c r="S605" s="135"/>
      <c r="T605" s="135"/>
      <c r="U605" s="133"/>
      <c r="V605" s="154"/>
      <c r="W605" s="136"/>
      <c r="X605" s="208"/>
      <c r="Y605" s="242"/>
      <c r="Z605" s="137"/>
      <c r="AA605" s="209"/>
      <c r="AB605" s="219"/>
    </row>
    <row r="606" spans="1:28" ht="12.75">
      <c r="A606" s="91" t="str">
        <f t="shared" si="9"/>
        <v xml:space="preserve"> </v>
      </c>
      <c r="B606" s="142"/>
      <c r="C606" s="143"/>
      <c r="D606" s="144"/>
      <c r="E606" s="149"/>
      <c r="F606" s="240"/>
      <c r="G606" s="148" t="str">
        <f>IF(OR(F606=0,F606="jiné")," ",IF(F606="13a","info o cenách CK",VLOOKUP(F606,'Pokyny k vyplnění'!B$14:D$22,3)))</f>
        <v xml:space="preserve"> </v>
      </c>
      <c r="H606" s="131"/>
      <c r="I606" s="241"/>
      <c r="J606" s="148" t="str">
        <f>IF(I606=0," ",VLOOKUP(I606,'Pokyny k vyplnění'!$B$23:$D$35,3))</f>
        <v xml:space="preserve"> </v>
      </c>
      <c r="K606" s="238"/>
      <c r="L606" s="206"/>
      <c r="M606" s="153"/>
      <c r="N606" s="207"/>
      <c r="O606" s="205"/>
      <c r="P606" s="132"/>
      <c r="Q606" s="132"/>
      <c r="R606" s="134"/>
      <c r="S606" s="135"/>
      <c r="T606" s="135"/>
      <c r="U606" s="133"/>
      <c r="V606" s="154"/>
      <c r="W606" s="136"/>
      <c r="X606" s="208"/>
      <c r="Y606" s="242"/>
      <c r="Z606" s="137"/>
      <c r="AA606" s="209"/>
      <c r="AB606" s="219"/>
    </row>
    <row r="607" spans="1:28" ht="12.75">
      <c r="A607" s="91" t="str">
        <f t="shared" si="9"/>
        <v xml:space="preserve"> </v>
      </c>
      <c r="B607" s="142"/>
      <c r="C607" s="143"/>
      <c r="D607" s="144"/>
      <c r="E607" s="149"/>
      <c r="F607" s="240"/>
      <c r="G607" s="148" t="str">
        <f>IF(OR(F607=0,F607="jiné")," ",IF(F607="13a","info o cenách CK",VLOOKUP(F607,'Pokyny k vyplnění'!B$14:D$22,3)))</f>
        <v xml:space="preserve"> </v>
      </c>
      <c r="H607" s="131"/>
      <c r="I607" s="241"/>
      <c r="J607" s="148" t="str">
        <f>IF(I607=0," ",VLOOKUP(I607,'Pokyny k vyplnění'!$B$23:$D$35,3))</f>
        <v xml:space="preserve"> </v>
      </c>
      <c r="K607" s="238"/>
      <c r="L607" s="206"/>
      <c r="M607" s="153"/>
      <c r="N607" s="207"/>
      <c r="O607" s="205"/>
      <c r="P607" s="132"/>
      <c r="Q607" s="132"/>
      <c r="R607" s="134"/>
      <c r="S607" s="135"/>
      <c r="T607" s="135"/>
      <c r="U607" s="133"/>
      <c r="V607" s="154"/>
      <c r="W607" s="136"/>
      <c r="X607" s="208"/>
      <c r="Y607" s="242"/>
      <c r="Z607" s="137"/>
      <c r="AA607" s="209"/>
      <c r="AB607" s="219"/>
    </row>
    <row r="608" spans="1:28" ht="12.75">
      <c r="A608" s="91" t="str">
        <f t="shared" si="9"/>
        <v xml:space="preserve"> </v>
      </c>
      <c r="B608" s="142"/>
      <c r="C608" s="143"/>
      <c r="D608" s="144"/>
      <c r="E608" s="149"/>
      <c r="F608" s="240"/>
      <c r="G608" s="148" t="str">
        <f>IF(OR(F608=0,F608="jiné")," ",IF(F608="13a","info o cenách CK",VLOOKUP(F608,'Pokyny k vyplnění'!B$14:D$22,3)))</f>
        <v xml:space="preserve"> </v>
      </c>
      <c r="H608" s="131"/>
      <c r="I608" s="241"/>
      <c r="J608" s="148" t="str">
        <f>IF(I608=0," ",VLOOKUP(I608,'Pokyny k vyplnění'!$B$23:$D$35,3))</f>
        <v xml:space="preserve"> </v>
      </c>
      <c r="K608" s="238"/>
      <c r="L608" s="206"/>
      <c r="M608" s="153"/>
      <c r="N608" s="207"/>
      <c r="O608" s="205"/>
      <c r="P608" s="132"/>
      <c r="Q608" s="132"/>
      <c r="R608" s="134"/>
      <c r="S608" s="135"/>
      <c r="T608" s="135"/>
      <c r="U608" s="133"/>
      <c r="V608" s="154"/>
      <c r="W608" s="136"/>
      <c r="X608" s="208"/>
      <c r="Y608" s="242"/>
      <c r="Z608" s="137"/>
      <c r="AA608" s="209"/>
      <c r="AB608" s="219"/>
    </row>
    <row r="609" spans="1:28" ht="12.75">
      <c r="A609" s="91" t="str">
        <f t="shared" si="9"/>
        <v xml:space="preserve"> </v>
      </c>
      <c r="B609" s="142"/>
      <c r="C609" s="143"/>
      <c r="D609" s="144"/>
      <c r="E609" s="149"/>
      <c r="F609" s="240"/>
      <c r="G609" s="148" t="str">
        <f>IF(OR(F609=0,F609="jiné")," ",IF(F609="13a","info o cenách CK",VLOOKUP(F609,'Pokyny k vyplnění'!B$14:D$22,3)))</f>
        <v xml:space="preserve"> </v>
      </c>
      <c r="H609" s="131"/>
      <c r="I609" s="241"/>
      <c r="J609" s="148" t="str">
        <f>IF(I609=0," ",VLOOKUP(I609,'Pokyny k vyplnění'!$B$23:$D$35,3))</f>
        <v xml:space="preserve"> </v>
      </c>
      <c r="K609" s="238"/>
      <c r="L609" s="206"/>
      <c r="M609" s="153"/>
      <c r="N609" s="207"/>
      <c r="O609" s="205"/>
      <c r="P609" s="132"/>
      <c r="Q609" s="132"/>
      <c r="R609" s="134"/>
      <c r="S609" s="135"/>
      <c r="T609" s="135"/>
      <c r="U609" s="133"/>
      <c r="V609" s="154"/>
      <c r="W609" s="136"/>
      <c r="X609" s="208"/>
      <c r="Y609" s="242"/>
      <c r="Z609" s="137"/>
      <c r="AA609" s="209"/>
      <c r="AB609" s="219"/>
    </row>
    <row r="610" spans="1:28" ht="12.75">
      <c r="A610" s="91" t="str">
        <f t="shared" si="9"/>
        <v xml:space="preserve"> </v>
      </c>
      <c r="B610" s="142"/>
      <c r="C610" s="143"/>
      <c r="D610" s="144"/>
      <c r="E610" s="149"/>
      <c r="F610" s="240"/>
      <c r="G610" s="148" t="str">
        <f>IF(OR(F610=0,F610="jiné")," ",IF(F610="13a","info o cenách CK",VLOOKUP(F610,'Pokyny k vyplnění'!B$14:D$22,3)))</f>
        <v xml:space="preserve"> </v>
      </c>
      <c r="H610" s="131"/>
      <c r="I610" s="241"/>
      <c r="J610" s="148" t="str">
        <f>IF(I610=0," ",VLOOKUP(I610,'Pokyny k vyplnění'!$B$23:$D$35,3))</f>
        <v xml:space="preserve"> </v>
      </c>
      <c r="K610" s="238"/>
      <c r="L610" s="206"/>
      <c r="M610" s="153"/>
      <c r="N610" s="207"/>
      <c r="O610" s="205"/>
      <c r="P610" s="132"/>
      <c r="Q610" s="132"/>
      <c r="R610" s="134"/>
      <c r="S610" s="135"/>
      <c r="T610" s="135"/>
      <c r="U610" s="133"/>
      <c r="V610" s="154"/>
      <c r="W610" s="136"/>
      <c r="X610" s="208"/>
      <c r="Y610" s="242"/>
      <c r="Z610" s="137"/>
      <c r="AA610" s="209"/>
      <c r="AB610" s="219"/>
    </row>
    <row r="611" spans="1:28" ht="12.75">
      <c r="A611" s="91" t="str">
        <f t="shared" si="9"/>
        <v xml:space="preserve"> </v>
      </c>
      <c r="B611" s="142"/>
      <c r="C611" s="143"/>
      <c r="D611" s="144"/>
      <c r="E611" s="149"/>
      <c r="F611" s="240"/>
      <c r="G611" s="148" t="str">
        <f>IF(OR(F611=0,F611="jiné")," ",IF(F611="13a","info o cenách CK",VLOOKUP(F611,'Pokyny k vyplnění'!B$14:D$22,3)))</f>
        <v xml:space="preserve"> </v>
      </c>
      <c r="H611" s="131"/>
      <c r="I611" s="241"/>
      <c r="J611" s="148" t="str">
        <f>IF(I611=0," ",VLOOKUP(I611,'Pokyny k vyplnění'!$B$23:$D$35,3))</f>
        <v xml:space="preserve"> </v>
      </c>
      <c r="K611" s="238"/>
      <c r="L611" s="206"/>
      <c r="M611" s="153"/>
      <c r="N611" s="207"/>
      <c r="O611" s="205"/>
      <c r="P611" s="132"/>
      <c r="Q611" s="132"/>
      <c r="R611" s="134"/>
      <c r="S611" s="135"/>
      <c r="T611" s="135"/>
      <c r="U611" s="133"/>
      <c r="V611" s="154"/>
      <c r="W611" s="136"/>
      <c r="X611" s="208"/>
      <c r="Y611" s="242"/>
      <c r="Z611" s="137"/>
      <c r="AA611" s="209"/>
      <c r="AB611" s="219"/>
    </row>
    <row r="612" spans="1:28" ht="12.75">
      <c r="A612" s="91" t="str">
        <f t="shared" si="9"/>
        <v xml:space="preserve"> </v>
      </c>
      <c r="B612" s="142"/>
      <c r="C612" s="143"/>
      <c r="D612" s="144"/>
      <c r="E612" s="149"/>
      <c r="F612" s="240"/>
      <c r="G612" s="148" t="str">
        <f>IF(OR(F612=0,F612="jiné")," ",IF(F612="13a","info o cenách CK",VLOOKUP(F612,'Pokyny k vyplnění'!B$14:D$22,3)))</f>
        <v xml:space="preserve"> </v>
      </c>
      <c r="H612" s="131"/>
      <c r="I612" s="241"/>
      <c r="J612" s="148" t="str">
        <f>IF(I612=0," ",VLOOKUP(I612,'Pokyny k vyplnění'!$B$23:$D$35,3))</f>
        <v xml:space="preserve"> </v>
      </c>
      <c r="K612" s="238"/>
      <c r="L612" s="206"/>
      <c r="M612" s="153"/>
      <c r="N612" s="207"/>
      <c r="O612" s="205"/>
      <c r="P612" s="132"/>
      <c r="Q612" s="132"/>
      <c r="R612" s="134"/>
      <c r="S612" s="135"/>
      <c r="T612" s="135"/>
      <c r="U612" s="133"/>
      <c r="V612" s="154"/>
      <c r="W612" s="136"/>
      <c r="X612" s="208"/>
      <c r="Y612" s="242"/>
      <c r="Z612" s="137"/>
      <c r="AA612" s="209"/>
      <c r="AB612" s="219"/>
    </row>
    <row r="613" spans="1:28" ht="12.75">
      <c r="A613" s="91" t="str">
        <f t="shared" si="9"/>
        <v xml:space="preserve"> </v>
      </c>
      <c r="B613" s="142"/>
      <c r="C613" s="143"/>
      <c r="D613" s="144"/>
      <c r="E613" s="149"/>
      <c r="F613" s="240"/>
      <c r="G613" s="148" t="str">
        <f>IF(OR(F613=0,F613="jiné")," ",IF(F613="13a","info o cenách CK",VLOOKUP(F613,'Pokyny k vyplnění'!B$14:D$22,3)))</f>
        <v xml:space="preserve"> </v>
      </c>
      <c r="H613" s="131"/>
      <c r="I613" s="241"/>
      <c r="J613" s="148" t="str">
        <f>IF(I613=0," ",VLOOKUP(I613,'Pokyny k vyplnění'!$B$23:$D$35,3))</f>
        <v xml:space="preserve"> </v>
      </c>
      <c r="K613" s="238"/>
      <c r="L613" s="206"/>
      <c r="M613" s="153"/>
      <c r="N613" s="207"/>
      <c r="O613" s="205"/>
      <c r="P613" s="132"/>
      <c r="Q613" s="132"/>
      <c r="R613" s="134"/>
      <c r="S613" s="135"/>
      <c r="T613" s="135"/>
      <c r="U613" s="133"/>
      <c r="V613" s="154"/>
      <c r="W613" s="136"/>
      <c r="X613" s="208"/>
      <c r="Y613" s="242"/>
      <c r="Z613" s="137"/>
      <c r="AA613" s="209"/>
      <c r="AB613" s="219"/>
    </row>
    <row r="614" spans="1:28" ht="12.75">
      <c r="A614" s="91" t="str">
        <f t="shared" si="9"/>
        <v xml:space="preserve"> </v>
      </c>
      <c r="B614" s="142"/>
      <c r="C614" s="143"/>
      <c r="D614" s="144"/>
      <c r="E614" s="149"/>
      <c r="F614" s="240"/>
      <c r="G614" s="148" t="str">
        <f>IF(OR(F614=0,F614="jiné")," ",IF(F614="13a","info o cenách CK",VLOOKUP(F614,'Pokyny k vyplnění'!B$14:D$22,3)))</f>
        <v xml:space="preserve"> </v>
      </c>
      <c r="H614" s="131"/>
      <c r="I614" s="241"/>
      <c r="J614" s="148" t="str">
        <f>IF(I614=0," ",VLOOKUP(I614,'Pokyny k vyplnění'!$B$23:$D$35,3))</f>
        <v xml:space="preserve"> </v>
      </c>
      <c r="K614" s="238"/>
      <c r="L614" s="206"/>
      <c r="M614" s="153"/>
      <c r="N614" s="207"/>
      <c r="O614" s="205"/>
      <c r="P614" s="132"/>
      <c r="Q614" s="132"/>
      <c r="R614" s="134"/>
      <c r="S614" s="135"/>
      <c r="T614" s="135"/>
      <c r="U614" s="133"/>
      <c r="V614" s="154"/>
      <c r="W614" s="136"/>
      <c r="X614" s="208"/>
      <c r="Y614" s="242"/>
      <c r="Z614" s="137"/>
      <c r="AA614" s="209"/>
      <c r="AB614" s="219"/>
    </row>
    <row r="615" spans="1:28" ht="12.75">
      <c r="A615" s="91" t="str">
        <f t="shared" si="9"/>
        <v xml:space="preserve"> </v>
      </c>
      <c r="B615" s="142"/>
      <c r="C615" s="143"/>
      <c r="D615" s="144"/>
      <c r="E615" s="149"/>
      <c r="F615" s="240"/>
      <c r="G615" s="148" t="str">
        <f>IF(OR(F615=0,F615="jiné")," ",IF(F615="13a","info o cenách CK",VLOOKUP(F615,'Pokyny k vyplnění'!B$14:D$22,3)))</f>
        <v xml:space="preserve"> </v>
      </c>
      <c r="H615" s="131"/>
      <c r="I615" s="241"/>
      <c r="J615" s="148" t="str">
        <f>IF(I615=0," ",VLOOKUP(I615,'Pokyny k vyplnění'!$B$23:$D$35,3))</f>
        <v xml:space="preserve"> </v>
      </c>
      <c r="K615" s="238"/>
      <c r="L615" s="206"/>
      <c r="M615" s="153"/>
      <c r="N615" s="207"/>
      <c r="O615" s="205"/>
      <c r="P615" s="132"/>
      <c r="Q615" s="132"/>
      <c r="R615" s="134"/>
      <c r="S615" s="135"/>
      <c r="T615" s="135"/>
      <c r="U615" s="133"/>
      <c r="V615" s="154"/>
      <c r="W615" s="136"/>
      <c r="X615" s="208"/>
      <c r="Y615" s="242"/>
      <c r="Z615" s="137"/>
      <c r="AA615" s="209"/>
      <c r="AB615" s="219"/>
    </row>
    <row r="616" spans="1:28" ht="12.75">
      <c r="A616" s="91" t="str">
        <f t="shared" si="9"/>
        <v xml:space="preserve"> </v>
      </c>
      <c r="B616" s="142"/>
      <c r="C616" s="143"/>
      <c r="D616" s="144"/>
      <c r="E616" s="149"/>
      <c r="F616" s="240"/>
      <c r="G616" s="148" t="str">
        <f>IF(OR(F616=0,F616="jiné")," ",IF(F616="13a","info o cenách CK",VLOOKUP(F616,'Pokyny k vyplnění'!B$14:D$22,3)))</f>
        <v xml:space="preserve"> </v>
      </c>
      <c r="H616" s="131"/>
      <c r="I616" s="241"/>
      <c r="J616" s="148" t="str">
        <f>IF(I616=0," ",VLOOKUP(I616,'Pokyny k vyplnění'!$B$23:$D$35,3))</f>
        <v xml:space="preserve"> </v>
      </c>
      <c r="K616" s="238"/>
      <c r="L616" s="206"/>
      <c r="M616" s="153"/>
      <c r="N616" s="207"/>
      <c r="O616" s="205"/>
      <c r="P616" s="132"/>
      <c r="Q616" s="132"/>
      <c r="R616" s="134"/>
      <c r="S616" s="135"/>
      <c r="T616" s="135"/>
      <c r="U616" s="133"/>
      <c r="V616" s="154"/>
      <c r="W616" s="136"/>
      <c r="X616" s="208"/>
      <c r="Y616" s="242"/>
      <c r="Z616" s="137"/>
      <c r="AA616" s="209"/>
      <c r="AB616" s="219"/>
    </row>
    <row r="617" spans="1:28" ht="12.75">
      <c r="A617" s="91" t="str">
        <f t="shared" si="9"/>
        <v xml:space="preserve"> </v>
      </c>
      <c r="B617" s="142"/>
      <c r="C617" s="143"/>
      <c r="D617" s="144"/>
      <c r="E617" s="149"/>
      <c r="F617" s="240"/>
      <c r="G617" s="148" t="str">
        <f>IF(OR(F617=0,F617="jiné")," ",IF(F617="13a","info o cenách CK",VLOOKUP(F617,'Pokyny k vyplnění'!B$14:D$22,3)))</f>
        <v xml:space="preserve"> </v>
      </c>
      <c r="H617" s="131"/>
      <c r="I617" s="241"/>
      <c r="J617" s="148" t="str">
        <f>IF(I617=0," ",VLOOKUP(I617,'Pokyny k vyplnění'!$B$23:$D$35,3))</f>
        <v xml:space="preserve"> </v>
      </c>
      <c r="K617" s="238"/>
      <c r="L617" s="206"/>
      <c r="M617" s="153"/>
      <c r="N617" s="207"/>
      <c r="O617" s="205"/>
      <c r="P617" s="132"/>
      <c r="Q617" s="132"/>
      <c r="R617" s="134"/>
      <c r="S617" s="135"/>
      <c r="T617" s="135"/>
      <c r="U617" s="133"/>
      <c r="V617" s="154"/>
      <c r="W617" s="136"/>
      <c r="X617" s="208"/>
      <c r="Y617" s="242"/>
      <c r="Z617" s="137"/>
      <c r="AA617" s="209"/>
      <c r="AB617" s="219"/>
    </row>
    <row r="618" spans="1:28" ht="12.75">
      <c r="A618" s="91" t="str">
        <f t="shared" si="9"/>
        <v xml:space="preserve"> </v>
      </c>
      <c r="B618" s="142"/>
      <c r="C618" s="143"/>
      <c r="D618" s="144"/>
      <c r="E618" s="149"/>
      <c r="F618" s="240"/>
      <c r="G618" s="148" t="str">
        <f>IF(OR(F618=0,F618="jiné")," ",IF(F618="13a","info o cenách CK",VLOOKUP(F618,'Pokyny k vyplnění'!B$14:D$22,3)))</f>
        <v xml:space="preserve"> </v>
      </c>
      <c r="H618" s="131"/>
      <c r="I618" s="241"/>
      <c r="J618" s="148" t="str">
        <f>IF(I618=0," ",VLOOKUP(I618,'Pokyny k vyplnění'!$B$23:$D$35,3))</f>
        <v xml:space="preserve"> </v>
      </c>
      <c r="K618" s="238"/>
      <c r="L618" s="206"/>
      <c r="M618" s="153"/>
      <c r="N618" s="207"/>
      <c r="O618" s="205"/>
      <c r="P618" s="132"/>
      <c r="Q618" s="132"/>
      <c r="R618" s="134"/>
      <c r="S618" s="135"/>
      <c r="T618" s="135"/>
      <c r="U618" s="133"/>
      <c r="V618" s="154"/>
      <c r="W618" s="136"/>
      <c r="X618" s="208"/>
      <c r="Y618" s="242"/>
      <c r="Z618" s="137"/>
      <c r="AA618" s="209"/>
      <c r="AB618" s="219"/>
    </row>
    <row r="619" spans="1:28" ht="12.75">
      <c r="A619" s="91" t="str">
        <f t="shared" si="9"/>
        <v xml:space="preserve"> </v>
      </c>
      <c r="B619" s="142"/>
      <c r="C619" s="143"/>
      <c r="D619" s="144"/>
      <c r="E619" s="149"/>
      <c r="F619" s="240"/>
      <c r="G619" s="148" t="str">
        <f>IF(OR(F619=0,F619="jiné")," ",IF(F619="13a","info o cenách CK",VLOOKUP(F619,'Pokyny k vyplnění'!B$14:D$22,3)))</f>
        <v xml:space="preserve"> </v>
      </c>
      <c r="H619" s="131"/>
      <c r="I619" s="241"/>
      <c r="J619" s="148" t="str">
        <f>IF(I619=0," ",VLOOKUP(I619,'Pokyny k vyplnění'!$B$23:$D$35,3))</f>
        <v xml:space="preserve"> </v>
      </c>
      <c r="K619" s="238"/>
      <c r="L619" s="206"/>
      <c r="M619" s="153"/>
      <c r="N619" s="207"/>
      <c r="O619" s="205"/>
      <c r="P619" s="132"/>
      <c r="Q619" s="132"/>
      <c r="R619" s="134"/>
      <c r="S619" s="135"/>
      <c r="T619" s="135"/>
      <c r="U619" s="133"/>
      <c r="V619" s="154"/>
      <c r="W619" s="136"/>
      <c r="X619" s="208"/>
      <c r="Y619" s="242"/>
      <c r="Z619" s="137"/>
      <c r="AA619" s="209"/>
      <c r="AB619" s="219"/>
    </row>
    <row r="620" spans="1:28" ht="12.75">
      <c r="A620" s="91" t="str">
        <f t="shared" si="9"/>
        <v xml:space="preserve"> </v>
      </c>
      <c r="B620" s="142"/>
      <c r="C620" s="143"/>
      <c r="D620" s="144"/>
      <c r="E620" s="149"/>
      <c r="F620" s="240"/>
      <c r="G620" s="148" t="str">
        <f>IF(OR(F620=0,F620="jiné")," ",IF(F620="13a","info o cenách CK",VLOOKUP(F620,'Pokyny k vyplnění'!B$14:D$22,3)))</f>
        <v xml:space="preserve"> </v>
      </c>
      <c r="H620" s="131"/>
      <c r="I620" s="241"/>
      <c r="J620" s="148" t="str">
        <f>IF(I620=0," ",VLOOKUP(I620,'Pokyny k vyplnění'!$B$23:$D$35,3))</f>
        <v xml:space="preserve"> </v>
      </c>
      <c r="K620" s="238"/>
      <c r="L620" s="206"/>
      <c r="M620" s="153"/>
      <c r="N620" s="207"/>
      <c r="O620" s="205"/>
      <c r="P620" s="132"/>
      <c r="Q620" s="132"/>
      <c r="R620" s="134"/>
      <c r="S620" s="135"/>
      <c r="T620" s="135"/>
      <c r="U620" s="133"/>
      <c r="V620" s="154"/>
      <c r="W620" s="136"/>
      <c r="X620" s="208"/>
      <c r="Y620" s="242"/>
      <c r="Z620" s="137"/>
      <c r="AA620" s="209"/>
      <c r="AB620" s="219"/>
    </row>
    <row r="621" spans="1:28" ht="12.75">
      <c r="A621" s="91" t="str">
        <f t="shared" si="9"/>
        <v xml:space="preserve"> </v>
      </c>
      <c r="B621" s="142"/>
      <c r="C621" s="143"/>
      <c r="D621" s="144"/>
      <c r="E621" s="149"/>
      <c r="F621" s="240"/>
      <c r="G621" s="148" t="str">
        <f>IF(OR(F621=0,F621="jiné")," ",IF(F621="13a","info o cenách CK",VLOOKUP(F621,'Pokyny k vyplnění'!B$14:D$22,3)))</f>
        <v xml:space="preserve"> </v>
      </c>
      <c r="H621" s="131"/>
      <c r="I621" s="241"/>
      <c r="J621" s="148" t="str">
        <f>IF(I621=0," ",VLOOKUP(I621,'Pokyny k vyplnění'!$B$23:$D$35,3))</f>
        <v xml:space="preserve"> </v>
      </c>
      <c r="K621" s="238"/>
      <c r="L621" s="206"/>
      <c r="M621" s="153"/>
      <c r="N621" s="207"/>
      <c r="O621" s="205"/>
      <c r="P621" s="132"/>
      <c r="Q621" s="132"/>
      <c r="R621" s="134"/>
      <c r="S621" s="135"/>
      <c r="T621" s="135"/>
      <c r="U621" s="133"/>
      <c r="V621" s="154"/>
      <c r="W621" s="136"/>
      <c r="X621" s="208"/>
      <c r="Y621" s="242"/>
      <c r="Z621" s="137"/>
      <c r="AA621" s="209"/>
      <c r="AB621" s="219"/>
    </row>
    <row r="622" spans="1:28" ht="12.75">
      <c r="A622" s="91" t="str">
        <f t="shared" si="9"/>
        <v xml:space="preserve"> </v>
      </c>
      <c r="B622" s="142"/>
      <c r="C622" s="143"/>
      <c r="D622" s="144"/>
      <c r="E622" s="149"/>
      <c r="F622" s="240"/>
      <c r="G622" s="148" t="str">
        <f>IF(OR(F622=0,F622="jiné")," ",IF(F622="13a","info o cenách CK",VLOOKUP(F622,'Pokyny k vyplnění'!B$14:D$22,3)))</f>
        <v xml:space="preserve"> </v>
      </c>
      <c r="H622" s="131"/>
      <c r="I622" s="241"/>
      <c r="J622" s="148" t="str">
        <f>IF(I622=0," ",VLOOKUP(I622,'Pokyny k vyplnění'!$B$23:$D$35,3))</f>
        <v xml:space="preserve"> </v>
      </c>
      <c r="K622" s="238"/>
      <c r="L622" s="206"/>
      <c r="M622" s="153"/>
      <c r="N622" s="207"/>
      <c r="O622" s="205"/>
      <c r="P622" s="132"/>
      <c r="Q622" s="132"/>
      <c r="R622" s="134"/>
      <c r="S622" s="135"/>
      <c r="T622" s="135"/>
      <c r="U622" s="133"/>
      <c r="V622" s="154"/>
      <c r="W622" s="136"/>
      <c r="X622" s="208"/>
      <c r="Y622" s="242"/>
      <c r="Z622" s="137"/>
      <c r="AA622" s="209"/>
      <c r="AB622" s="219"/>
    </row>
    <row r="623" spans="1:28" ht="12.75">
      <c r="A623" s="91" t="str">
        <f t="shared" si="9"/>
        <v xml:space="preserve"> </v>
      </c>
      <c r="B623" s="142"/>
      <c r="C623" s="143"/>
      <c r="D623" s="144"/>
      <c r="E623" s="149"/>
      <c r="F623" s="240"/>
      <c r="G623" s="148" t="str">
        <f>IF(OR(F623=0,F623="jiné")," ",IF(F623="13a","info o cenách CK",VLOOKUP(F623,'Pokyny k vyplnění'!B$14:D$22,3)))</f>
        <v xml:space="preserve"> </v>
      </c>
      <c r="H623" s="131"/>
      <c r="I623" s="241"/>
      <c r="J623" s="148" t="str">
        <f>IF(I623=0," ",VLOOKUP(I623,'Pokyny k vyplnění'!$B$23:$D$35,3))</f>
        <v xml:space="preserve"> </v>
      </c>
      <c r="K623" s="238"/>
      <c r="L623" s="206"/>
      <c r="M623" s="153"/>
      <c r="N623" s="207"/>
      <c r="O623" s="205"/>
      <c r="P623" s="132"/>
      <c r="Q623" s="132"/>
      <c r="R623" s="134"/>
      <c r="S623" s="135"/>
      <c r="T623" s="135"/>
      <c r="U623" s="133"/>
      <c r="V623" s="154"/>
      <c r="W623" s="136"/>
      <c r="X623" s="208"/>
      <c r="Y623" s="242"/>
      <c r="Z623" s="137"/>
      <c r="AA623" s="209"/>
      <c r="AB623" s="219"/>
    </row>
    <row r="624" spans="1:28" ht="12.75">
      <c r="A624" s="91" t="str">
        <f t="shared" si="9"/>
        <v xml:space="preserve"> </v>
      </c>
      <c r="B624" s="142"/>
      <c r="C624" s="143"/>
      <c r="D624" s="144"/>
      <c r="E624" s="149"/>
      <c r="F624" s="240"/>
      <c r="G624" s="148" t="str">
        <f>IF(OR(F624=0,F624="jiné")," ",IF(F624="13a","info o cenách CK",VLOOKUP(F624,'Pokyny k vyplnění'!B$14:D$22,3)))</f>
        <v xml:space="preserve"> </v>
      </c>
      <c r="H624" s="131"/>
      <c r="I624" s="241"/>
      <c r="J624" s="148" t="str">
        <f>IF(I624=0," ",VLOOKUP(I624,'Pokyny k vyplnění'!$B$23:$D$35,3))</f>
        <v xml:space="preserve"> </v>
      </c>
      <c r="K624" s="238"/>
      <c r="L624" s="206"/>
      <c r="M624" s="153"/>
      <c r="N624" s="207"/>
      <c r="O624" s="205"/>
      <c r="P624" s="132"/>
      <c r="Q624" s="132"/>
      <c r="R624" s="134"/>
      <c r="S624" s="135"/>
      <c r="T624" s="135"/>
      <c r="U624" s="133"/>
      <c r="V624" s="154"/>
      <c r="W624" s="136"/>
      <c r="X624" s="208"/>
      <c r="Y624" s="242"/>
      <c r="Z624" s="137"/>
      <c r="AA624" s="209"/>
      <c r="AB624" s="219"/>
    </row>
    <row r="625" spans="1:28" ht="12.75">
      <c r="A625" s="91" t="str">
        <f t="shared" si="9"/>
        <v xml:space="preserve"> </v>
      </c>
      <c r="B625" s="142"/>
      <c r="C625" s="143"/>
      <c r="D625" s="144"/>
      <c r="E625" s="149"/>
      <c r="F625" s="240"/>
      <c r="G625" s="148" t="str">
        <f>IF(OR(F625=0,F625="jiné")," ",IF(F625="13a","info o cenách CK",VLOOKUP(F625,'Pokyny k vyplnění'!B$14:D$22,3)))</f>
        <v xml:space="preserve"> </v>
      </c>
      <c r="H625" s="131"/>
      <c r="I625" s="241"/>
      <c r="J625" s="148" t="str">
        <f>IF(I625=0," ",VLOOKUP(I625,'Pokyny k vyplnění'!$B$23:$D$35,3))</f>
        <v xml:space="preserve"> </v>
      </c>
      <c r="K625" s="238"/>
      <c r="L625" s="206"/>
      <c r="M625" s="153"/>
      <c r="N625" s="207"/>
      <c r="O625" s="205"/>
      <c r="P625" s="132"/>
      <c r="Q625" s="132"/>
      <c r="R625" s="134"/>
      <c r="S625" s="135"/>
      <c r="T625" s="135"/>
      <c r="U625" s="133"/>
      <c r="V625" s="154"/>
      <c r="W625" s="136"/>
      <c r="X625" s="208"/>
      <c r="Y625" s="242"/>
      <c r="Z625" s="137"/>
      <c r="AA625" s="209"/>
      <c r="AB625" s="219"/>
    </row>
    <row r="626" spans="1:28" ht="12.75">
      <c r="A626" s="91" t="str">
        <f t="shared" si="9"/>
        <v xml:space="preserve"> </v>
      </c>
      <c r="B626" s="142"/>
      <c r="C626" s="143"/>
      <c r="D626" s="144"/>
      <c r="E626" s="149"/>
      <c r="F626" s="240"/>
      <c r="G626" s="148" t="str">
        <f>IF(OR(F626=0,F626="jiné")," ",IF(F626="13a","info o cenách CK",VLOOKUP(F626,'Pokyny k vyplnění'!B$14:D$22,3)))</f>
        <v xml:space="preserve"> </v>
      </c>
      <c r="H626" s="131"/>
      <c r="I626" s="241"/>
      <c r="J626" s="148" t="str">
        <f>IF(I626=0," ",VLOOKUP(I626,'Pokyny k vyplnění'!$B$23:$D$35,3))</f>
        <v xml:space="preserve"> </v>
      </c>
      <c r="K626" s="238"/>
      <c r="L626" s="206"/>
      <c r="M626" s="153"/>
      <c r="N626" s="207"/>
      <c r="O626" s="205"/>
      <c r="P626" s="132"/>
      <c r="Q626" s="132"/>
      <c r="R626" s="134"/>
      <c r="S626" s="135"/>
      <c r="T626" s="135"/>
      <c r="U626" s="133"/>
      <c r="V626" s="154"/>
      <c r="W626" s="136"/>
      <c r="X626" s="208"/>
      <c r="Y626" s="242"/>
      <c r="Z626" s="137"/>
      <c r="AA626" s="209"/>
      <c r="AB626" s="219"/>
    </row>
    <row r="627" spans="1:28" ht="12.75">
      <c r="A627" s="91" t="str">
        <f t="shared" si="9"/>
        <v xml:space="preserve"> </v>
      </c>
      <c r="B627" s="142"/>
      <c r="C627" s="143"/>
      <c r="D627" s="144"/>
      <c r="E627" s="149"/>
      <c r="F627" s="240"/>
      <c r="G627" s="148" t="str">
        <f>IF(OR(F627=0,F627="jiné")," ",IF(F627="13a","info o cenách CK",VLOOKUP(F627,'Pokyny k vyplnění'!B$14:D$22,3)))</f>
        <v xml:space="preserve"> </v>
      </c>
      <c r="H627" s="131"/>
      <c r="I627" s="241"/>
      <c r="J627" s="148" t="str">
        <f>IF(I627=0," ",VLOOKUP(I627,'Pokyny k vyplnění'!$B$23:$D$35,3))</f>
        <v xml:space="preserve"> </v>
      </c>
      <c r="K627" s="238"/>
      <c r="L627" s="206"/>
      <c r="M627" s="153"/>
      <c r="N627" s="207"/>
      <c r="O627" s="205"/>
      <c r="P627" s="132"/>
      <c r="Q627" s="132"/>
      <c r="R627" s="134"/>
      <c r="S627" s="135"/>
      <c r="T627" s="135"/>
      <c r="U627" s="133"/>
      <c r="V627" s="154"/>
      <c r="W627" s="136"/>
      <c r="X627" s="208"/>
      <c r="Y627" s="242"/>
      <c r="Z627" s="137"/>
      <c r="AA627" s="209"/>
      <c r="AB627" s="219"/>
    </row>
    <row r="628" spans="1:28" ht="12.75">
      <c r="A628" s="91" t="str">
        <f t="shared" si="9"/>
        <v xml:space="preserve"> </v>
      </c>
      <c r="B628" s="142"/>
      <c r="C628" s="143"/>
      <c r="D628" s="144"/>
      <c r="E628" s="149"/>
      <c r="F628" s="240"/>
      <c r="G628" s="148" t="str">
        <f>IF(OR(F628=0,F628="jiné")," ",IF(F628="13a","info o cenách CK",VLOOKUP(F628,'Pokyny k vyplnění'!B$14:D$22,3)))</f>
        <v xml:space="preserve"> </v>
      </c>
      <c r="H628" s="131"/>
      <c r="I628" s="241"/>
      <c r="J628" s="148" t="str">
        <f>IF(I628=0," ",VLOOKUP(I628,'Pokyny k vyplnění'!$B$23:$D$35,3))</f>
        <v xml:space="preserve"> </v>
      </c>
      <c r="K628" s="238"/>
      <c r="L628" s="206"/>
      <c r="M628" s="153"/>
      <c r="N628" s="207"/>
      <c r="O628" s="205"/>
      <c r="P628" s="132"/>
      <c r="Q628" s="132"/>
      <c r="R628" s="134"/>
      <c r="S628" s="135"/>
      <c r="T628" s="135"/>
      <c r="U628" s="133"/>
      <c r="V628" s="154"/>
      <c r="W628" s="136"/>
      <c r="X628" s="208"/>
      <c r="Y628" s="242"/>
      <c r="Z628" s="137"/>
      <c r="AA628" s="209"/>
      <c r="AB628" s="219"/>
    </row>
    <row r="629" spans="1:28" ht="12.75">
      <c r="A629" s="91" t="str">
        <f t="shared" si="9"/>
        <v xml:space="preserve"> </v>
      </c>
      <c r="B629" s="142"/>
      <c r="C629" s="143"/>
      <c r="D629" s="144"/>
      <c r="E629" s="149"/>
      <c r="F629" s="240"/>
      <c r="G629" s="148" t="str">
        <f>IF(OR(F629=0,F629="jiné")," ",IF(F629="13a","info o cenách CK",VLOOKUP(F629,'Pokyny k vyplnění'!B$14:D$22,3)))</f>
        <v xml:space="preserve"> </v>
      </c>
      <c r="H629" s="131"/>
      <c r="I629" s="241"/>
      <c r="J629" s="148" t="str">
        <f>IF(I629=0," ",VLOOKUP(I629,'Pokyny k vyplnění'!$B$23:$D$35,3))</f>
        <v xml:space="preserve"> </v>
      </c>
      <c r="K629" s="238"/>
      <c r="L629" s="206"/>
      <c r="M629" s="153"/>
      <c r="N629" s="207"/>
      <c r="O629" s="205"/>
      <c r="P629" s="132"/>
      <c r="Q629" s="132"/>
      <c r="R629" s="134"/>
      <c r="S629" s="135"/>
      <c r="T629" s="135"/>
      <c r="U629" s="133"/>
      <c r="V629" s="154"/>
      <c r="W629" s="136"/>
      <c r="X629" s="208"/>
      <c r="Y629" s="242"/>
      <c r="Z629" s="137"/>
      <c r="AA629" s="209"/>
      <c r="AB629" s="219"/>
    </row>
    <row r="630" spans="1:28" ht="12.75">
      <c r="A630" s="91" t="str">
        <f t="shared" si="9"/>
        <v xml:space="preserve"> </v>
      </c>
      <c r="B630" s="142"/>
      <c r="C630" s="143"/>
      <c r="D630" s="144"/>
      <c r="E630" s="149"/>
      <c r="F630" s="240"/>
      <c r="G630" s="148" t="str">
        <f>IF(OR(F630=0,F630="jiné")," ",IF(F630="13a","info o cenách CK",VLOOKUP(F630,'Pokyny k vyplnění'!B$14:D$22,3)))</f>
        <v xml:space="preserve"> </v>
      </c>
      <c r="H630" s="131"/>
      <c r="I630" s="241"/>
      <c r="J630" s="148" t="str">
        <f>IF(I630=0," ",VLOOKUP(I630,'Pokyny k vyplnění'!$B$23:$D$35,3))</f>
        <v xml:space="preserve"> </v>
      </c>
      <c r="K630" s="238"/>
      <c r="L630" s="206"/>
      <c r="M630" s="153"/>
      <c r="N630" s="207"/>
      <c r="O630" s="205"/>
      <c r="P630" s="132"/>
      <c r="Q630" s="132"/>
      <c r="R630" s="134"/>
      <c r="S630" s="135"/>
      <c r="T630" s="135"/>
      <c r="U630" s="133"/>
      <c r="V630" s="154"/>
      <c r="W630" s="136"/>
      <c r="X630" s="208"/>
      <c r="Y630" s="242"/>
      <c r="Z630" s="137"/>
      <c r="AA630" s="209"/>
      <c r="AB630" s="219"/>
    </row>
    <row r="631" spans="1:28" ht="12.75">
      <c r="A631" s="91" t="str">
        <f t="shared" si="9"/>
        <v xml:space="preserve"> </v>
      </c>
      <c r="B631" s="142"/>
      <c r="C631" s="143"/>
      <c r="D631" s="144"/>
      <c r="E631" s="149"/>
      <c r="F631" s="240"/>
      <c r="G631" s="148" t="str">
        <f>IF(OR(F631=0,F631="jiné")," ",IF(F631="13a","info o cenách CK",VLOOKUP(F631,'Pokyny k vyplnění'!B$14:D$22,3)))</f>
        <v xml:space="preserve"> </v>
      </c>
      <c r="H631" s="131"/>
      <c r="I631" s="241"/>
      <c r="J631" s="148" t="str">
        <f>IF(I631=0," ",VLOOKUP(I631,'Pokyny k vyplnění'!$B$23:$D$35,3))</f>
        <v xml:space="preserve"> </v>
      </c>
      <c r="K631" s="238"/>
      <c r="L631" s="206"/>
      <c r="M631" s="153"/>
      <c r="N631" s="207"/>
      <c r="O631" s="205"/>
      <c r="P631" s="132"/>
      <c r="Q631" s="132"/>
      <c r="R631" s="134"/>
      <c r="S631" s="135"/>
      <c r="T631" s="135"/>
      <c r="U631" s="133"/>
      <c r="V631" s="154"/>
      <c r="W631" s="136"/>
      <c r="X631" s="208"/>
      <c r="Y631" s="242"/>
      <c r="Z631" s="137"/>
      <c r="AA631" s="209"/>
      <c r="AB631" s="219"/>
    </row>
    <row r="632" spans="1:28" ht="12.75">
      <c r="A632" s="91" t="str">
        <f t="shared" si="9"/>
        <v xml:space="preserve"> </v>
      </c>
      <c r="B632" s="142"/>
      <c r="C632" s="143"/>
      <c r="D632" s="144"/>
      <c r="E632" s="149"/>
      <c r="F632" s="240"/>
      <c r="G632" s="148" t="str">
        <f>IF(OR(F632=0,F632="jiné")," ",IF(F632="13a","info o cenách CK",VLOOKUP(F632,'Pokyny k vyplnění'!B$14:D$22,3)))</f>
        <v xml:space="preserve"> </v>
      </c>
      <c r="H632" s="131"/>
      <c r="I632" s="241"/>
      <c r="J632" s="148" t="str">
        <f>IF(I632=0," ",VLOOKUP(I632,'Pokyny k vyplnění'!$B$23:$D$35,3))</f>
        <v xml:space="preserve"> </v>
      </c>
      <c r="K632" s="238"/>
      <c r="L632" s="206"/>
      <c r="M632" s="153"/>
      <c r="N632" s="207"/>
      <c r="O632" s="205"/>
      <c r="P632" s="132"/>
      <c r="Q632" s="132"/>
      <c r="R632" s="134"/>
      <c r="S632" s="135"/>
      <c r="T632" s="135"/>
      <c r="U632" s="133"/>
      <c r="V632" s="154"/>
      <c r="W632" s="136"/>
      <c r="X632" s="208"/>
      <c r="Y632" s="242"/>
      <c r="Z632" s="137"/>
      <c r="AA632" s="209"/>
      <c r="AB632" s="219"/>
    </row>
    <row r="633" spans="1:28" ht="12.75">
      <c r="A633" s="91" t="str">
        <f t="shared" si="9"/>
        <v xml:space="preserve"> </v>
      </c>
      <c r="B633" s="142"/>
      <c r="C633" s="143"/>
      <c r="D633" s="144"/>
      <c r="E633" s="149"/>
      <c r="F633" s="240"/>
      <c r="G633" s="148" t="str">
        <f>IF(OR(F633=0,F633="jiné")," ",IF(F633="13a","info o cenách CK",VLOOKUP(F633,'Pokyny k vyplnění'!B$14:D$22,3)))</f>
        <v xml:space="preserve"> </v>
      </c>
      <c r="H633" s="131"/>
      <c r="I633" s="241"/>
      <c r="J633" s="148" t="str">
        <f>IF(I633=0," ",VLOOKUP(I633,'Pokyny k vyplnění'!$B$23:$D$35,3))</f>
        <v xml:space="preserve"> </v>
      </c>
      <c r="K633" s="238"/>
      <c r="L633" s="206"/>
      <c r="M633" s="153"/>
      <c r="N633" s="207"/>
      <c r="O633" s="205"/>
      <c r="P633" s="132"/>
      <c r="Q633" s="132"/>
      <c r="R633" s="134"/>
      <c r="S633" s="135"/>
      <c r="T633" s="135"/>
      <c r="U633" s="133"/>
      <c r="V633" s="154"/>
      <c r="W633" s="136"/>
      <c r="X633" s="208"/>
      <c r="Y633" s="242"/>
      <c r="Z633" s="137"/>
      <c r="AA633" s="209"/>
      <c r="AB633" s="219"/>
    </row>
    <row r="634" spans="1:28" ht="12.75">
      <c r="A634" s="91" t="str">
        <f t="shared" si="9"/>
        <v xml:space="preserve"> </v>
      </c>
      <c r="B634" s="142"/>
      <c r="C634" s="143"/>
      <c r="D634" s="144"/>
      <c r="E634" s="149"/>
      <c r="F634" s="240"/>
      <c r="G634" s="148" t="str">
        <f>IF(OR(F634=0,F634="jiné")," ",IF(F634="13a","info o cenách CK",VLOOKUP(F634,'Pokyny k vyplnění'!B$14:D$22,3)))</f>
        <v xml:space="preserve"> </v>
      </c>
      <c r="H634" s="131"/>
      <c r="I634" s="241"/>
      <c r="J634" s="148" t="str">
        <f>IF(I634=0," ",VLOOKUP(I634,'Pokyny k vyplnění'!$B$23:$D$35,3))</f>
        <v xml:space="preserve"> </v>
      </c>
      <c r="K634" s="238"/>
      <c r="L634" s="206"/>
      <c r="M634" s="153"/>
      <c r="N634" s="207"/>
      <c r="O634" s="205"/>
      <c r="P634" s="132"/>
      <c r="Q634" s="132"/>
      <c r="R634" s="134"/>
      <c r="S634" s="135"/>
      <c r="T634" s="135"/>
      <c r="U634" s="133"/>
      <c r="V634" s="154"/>
      <c r="W634" s="136"/>
      <c r="X634" s="208"/>
      <c r="Y634" s="242"/>
      <c r="Z634" s="137"/>
      <c r="AA634" s="209"/>
      <c r="AB634" s="219"/>
    </row>
    <row r="635" spans="1:28" ht="12.75">
      <c r="A635" s="91" t="str">
        <f t="shared" si="9"/>
        <v xml:space="preserve"> </v>
      </c>
      <c r="B635" s="142"/>
      <c r="C635" s="143"/>
      <c r="D635" s="144"/>
      <c r="E635" s="149"/>
      <c r="F635" s="240"/>
      <c r="G635" s="148" t="str">
        <f>IF(OR(F635=0,F635="jiné")," ",IF(F635="13a","info o cenách CK",VLOOKUP(F635,'Pokyny k vyplnění'!B$14:D$22,3)))</f>
        <v xml:space="preserve"> </v>
      </c>
      <c r="H635" s="131"/>
      <c r="I635" s="241"/>
      <c r="J635" s="148" t="str">
        <f>IF(I635=0," ",VLOOKUP(I635,'Pokyny k vyplnění'!$B$23:$D$35,3))</f>
        <v xml:space="preserve"> </v>
      </c>
      <c r="K635" s="238"/>
      <c r="L635" s="206"/>
      <c r="M635" s="153"/>
      <c r="N635" s="207"/>
      <c r="O635" s="205"/>
      <c r="P635" s="132"/>
      <c r="Q635" s="132"/>
      <c r="R635" s="134"/>
      <c r="S635" s="135"/>
      <c r="T635" s="135"/>
      <c r="U635" s="133"/>
      <c r="V635" s="154"/>
      <c r="W635" s="136"/>
      <c r="X635" s="208"/>
      <c r="Y635" s="242"/>
      <c r="Z635" s="137"/>
      <c r="AA635" s="209"/>
      <c r="AB635" s="219"/>
    </row>
    <row r="636" spans="1:28" ht="12.75">
      <c r="A636" s="91" t="str">
        <f t="shared" si="9"/>
        <v xml:space="preserve"> </v>
      </c>
      <c r="B636" s="142"/>
      <c r="C636" s="143"/>
      <c r="D636" s="144"/>
      <c r="E636" s="149"/>
      <c r="F636" s="240"/>
      <c r="G636" s="148" t="str">
        <f>IF(OR(F636=0,F636="jiné")," ",IF(F636="13a","info o cenách CK",VLOOKUP(F636,'Pokyny k vyplnění'!B$14:D$22,3)))</f>
        <v xml:space="preserve"> </v>
      </c>
      <c r="H636" s="131"/>
      <c r="I636" s="241"/>
      <c r="J636" s="148" t="str">
        <f>IF(I636=0," ",VLOOKUP(I636,'Pokyny k vyplnění'!$B$23:$D$35,3))</f>
        <v xml:space="preserve"> </v>
      </c>
      <c r="K636" s="238"/>
      <c r="L636" s="206"/>
      <c r="M636" s="153"/>
      <c r="N636" s="207"/>
      <c r="O636" s="205"/>
      <c r="P636" s="132"/>
      <c r="Q636" s="132"/>
      <c r="R636" s="134"/>
      <c r="S636" s="135"/>
      <c r="T636" s="135"/>
      <c r="U636" s="133"/>
      <c r="V636" s="154"/>
      <c r="W636" s="136"/>
      <c r="X636" s="208"/>
      <c r="Y636" s="242"/>
      <c r="Z636" s="137"/>
      <c r="AA636" s="209"/>
      <c r="AB636" s="219"/>
    </row>
    <row r="637" spans="1:28" ht="12.75">
      <c r="A637" s="91" t="str">
        <f t="shared" si="9"/>
        <v xml:space="preserve"> </v>
      </c>
      <c r="B637" s="142"/>
      <c r="C637" s="143"/>
      <c r="D637" s="144"/>
      <c r="E637" s="149"/>
      <c r="F637" s="240"/>
      <c r="G637" s="148" t="str">
        <f>IF(OR(F637=0,F637="jiné")," ",IF(F637="13a","info o cenách CK",VLOOKUP(F637,'Pokyny k vyplnění'!B$14:D$22,3)))</f>
        <v xml:space="preserve"> </v>
      </c>
      <c r="H637" s="131"/>
      <c r="I637" s="241"/>
      <c r="J637" s="148" t="str">
        <f>IF(I637=0," ",VLOOKUP(I637,'Pokyny k vyplnění'!$B$23:$D$35,3))</f>
        <v xml:space="preserve"> </v>
      </c>
      <c r="K637" s="238"/>
      <c r="L637" s="206"/>
      <c r="M637" s="153"/>
      <c r="N637" s="207"/>
      <c r="O637" s="205"/>
      <c r="P637" s="132"/>
      <c r="Q637" s="132"/>
      <c r="R637" s="134"/>
      <c r="S637" s="135"/>
      <c r="T637" s="135"/>
      <c r="U637" s="133"/>
      <c r="V637" s="154"/>
      <c r="W637" s="136"/>
      <c r="X637" s="208"/>
      <c r="Y637" s="242"/>
      <c r="Z637" s="137"/>
      <c r="AA637" s="209"/>
      <c r="AB637" s="219"/>
    </row>
    <row r="638" spans="1:28" ht="12.75">
      <c r="A638" s="91" t="str">
        <f t="shared" si="9"/>
        <v xml:space="preserve"> </v>
      </c>
      <c r="B638" s="142"/>
      <c r="C638" s="143"/>
      <c r="D638" s="144"/>
      <c r="E638" s="149"/>
      <c r="F638" s="240"/>
      <c r="G638" s="148" t="str">
        <f>IF(OR(F638=0,F638="jiné")," ",IF(F638="13a","info o cenách CK",VLOOKUP(F638,'Pokyny k vyplnění'!B$14:D$22,3)))</f>
        <v xml:space="preserve"> </v>
      </c>
      <c r="H638" s="131"/>
      <c r="I638" s="241"/>
      <c r="J638" s="148" t="str">
        <f>IF(I638=0," ",VLOOKUP(I638,'Pokyny k vyplnění'!$B$23:$D$35,3))</f>
        <v xml:space="preserve"> </v>
      </c>
      <c r="K638" s="238"/>
      <c r="L638" s="206"/>
      <c r="M638" s="153"/>
      <c r="N638" s="207"/>
      <c r="O638" s="205"/>
      <c r="P638" s="132"/>
      <c r="Q638" s="132"/>
      <c r="R638" s="134"/>
      <c r="S638" s="135"/>
      <c r="T638" s="135"/>
      <c r="U638" s="133"/>
      <c r="V638" s="154"/>
      <c r="W638" s="136"/>
      <c r="X638" s="208"/>
      <c r="Y638" s="242"/>
      <c r="Z638" s="137"/>
      <c r="AA638" s="209"/>
      <c r="AB638" s="219"/>
    </row>
    <row r="639" spans="1:28" ht="12.75">
      <c r="A639" s="91" t="str">
        <f t="shared" si="9"/>
        <v xml:space="preserve"> </v>
      </c>
      <c r="B639" s="142"/>
      <c r="C639" s="143"/>
      <c r="D639" s="144"/>
      <c r="E639" s="149"/>
      <c r="F639" s="240"/>
      <c r="G639" s="148" t="str">
        <f>IF(OR(F639=0,F639="jiné")," ",IF(F639="13a","info o cenách CK",VLOOKUP(F639,'Pokyny k vyplnění'!B$14:D$22,3)))</f>
        <v xml:space="preserve"> </v>
      </c>
      <c r="H639" s="131"/>
      <c r="I639" s="241"/>
      <c r="J639" s="148" t="str">
        <f>IF(I639=0," ",VLOOKUP(I639,'Pokyny k vyplnění'!$B$23:$D$35,3))</f>
        <v xml:space="preserve"> </v>
      </c>
      <c r="K639" s="238"/>
      <c r="L639" s="206"/>
      <c r="M639" s="153"/>
      <c r="N639" s="207"/>
      <c r="O639" s="205"/>
      <c r="P639" s="132"/>
      <c r="Q639" s="132"/>
      <c r="R639" s="134"/>
      <c r="S639" s="135"/>
      <c r="T639" s="135"/>
      <c r="U639" s="133"/>
      <c r="V639" s="154"/>
      <c r="W639" s="136"/>
      <c r="X639" s="208"/>
      <c r="Y639" s="242"/>
      <c r="Z639" s="137"/>
      <c r="AA639" s="209"/>
      <c r="AB639" s="219"/>
    </row>
    <row r="640" spans="1:28" ht="12.75">
      <c r="A640" s="91" t="str">
        <f t="shared" si="9"/>
        <v xml:space="preserve"> </v>
      </c>
      <c r="B640" s="142"/>
      <c r="C640" s="143"/>
      <c r="D640" s="144"/>
      <c r="E640" s="149"/>
      <c r="F640" s="240"/>
      <c r="G640" s="148" t="str">
        <f>IF(OR(F640=0,F640="jiné")," ",IF(F640="13a","info o cenách CK",VLOOKUP(F640,'Pokyny k vyplnění'!B$14:D$22,3)))</f>
        <v xml:space="preserve"> </v>
      </c>
      <c r="H640" s="131"/>
      <c r="I640" s="241"/>
      <c r="J640" s="148" t="str">
        <f>IF(I640=0," ",VLOOKUP(I640,'Pokyny k vyplnění'!$B$23:$D$35,3))</f>
        <v xml:space="preserve"> </v>
      </c>
      <c r="K640" s="238"/>
      <c r="L640" s="206"/>
      <c r="M640" s="153"/>
      <c r="N640" s="207"/>
      <c r="O640" s="205"/>
      <c r="P640" s="132"/>
      <c r="Q640" s="132"/>
      <c r="R640" s="134"/>
      <c r="S640" s="135"/>
      <c r="T640" s="135"/>
      <c r="U640" s="133"/>
      <c r="V640" s="154"/>
      <c r="W640" s="136"/>
      <c r="X640" s="208"/>
      <c r="Y640" s="242"/>
      <c r="Z640" s="137"/>
      <c r="AA640" s="209"/>
      <c r="AB640" s="219"/>
    </row>
    <row r="641" spans="1:28" ht="12.75">
      <c r="A641" s="91" t="str">
        <f t="shared" si="9"/>
        <v xml:space="preserve"> </v>
      </c>
      <c r="B641" s="142"/>
      <c r="C641" s="143"/>
      <c r="D641" s="144"/>
      <c r="E641" s="149"/>
      <c r="F641" s="240"/>
      <c r="G641" s="148" t="str">
        <f>IF(OR(F641=0,F641="jiné")," ",IF(F641="13a","info o cenách CK",VLOOKUP(F641,'Pokyny k vyplnění'!B$14:D$22,3)))</f>
        <v xml:space="preserve"> </v>
      </c>
      <c r="H641" s="131"/>
      <c r="I641" s="241"/>
      <c r="J641" s="148" t="str">
        <f>IF(I641=0," ",VLOOKUP(I641,'Pokyny k vyplnění'!$B$23:$D$35,3))</f>
        <v xml:space="preserve"> </v>
      </c>
      <c r="K641" s="238"/>
      <c r="L641" s="206"/>
      <c r="M641" s="153"/>
      <c r="N641" s="207"/>
      <c r="O641" s="205"/>
      <c r="P641" s="132"/>
      <c r="Q641" s="132"/>
      <c r="R641" s="134"/>
      <c r="S641" s="135"/>
      <c r="T641" s="135"/>
      <c r="U641" s="133"/>
      <c r="V641" s="154"/>
      <c r="W641" s="136"/>
      <c r="X641" s="208"/>
      <c r="Y641" s="242"/>
      <c r="Z641" s="137"/>
      <c r="AA641" s="209"/>
      <c r="AB641" s="219"/>
    </row>
    <row r="642" spans="1:28" ht="12.75">
      <c r="A642" s="91" t="str">
        <f t="shared" si="9"/>
        <v xml:space="preserve"> </v>
      </c>
      <c r="B642" s="142"/>
      <c r="C642" s="143"/>
      <c r="D642" s="144"/>
      <c r="E642" s="149"/>
      <c r="F642" s="240"/>
      <c r="G642" s="148" t="str">
        <f>IF(OR(F642=0,F642="jiné")," ",IF(F642="13a","info o cenách CK",VLOOKUP(F642,'Pokyny k vyplnění'!B$14:D$22,3)))</f>
        <v xml:space="preserve"> </v>
      </c>
      <c r="H642" s="131"/>
      <c r="I642" s="241"/>
      <c r="J642" s="148" t="str">
        <f>IF(I642=0," ",VLOOKUP(I642,'Pokyny k vyplnění'!$B$23:$D$35,3))</f>
        <v xml:space="preserve"> </v>
      </c>
      <c r="K642" s="238"/>
      <c r="L642" s="206"/>
      <c r="M642" s="153"/>
      <c r="N642" s="207"/>
      <c r="O642" s="205"/>
      <c r="P642" s="132"/>
      <c r="Q642" s="132"/>
      <c r="R642" s="134"/>
      <c r="S642" s="135"/>
      <c r="T642" s="135"/>
      <c r="U642" s="133"/>
      <c r="V642" s="154"/>
      <c r="W642" s="136"/>
      <c r="X642" s="208"/>
      <c r="Y642" s="242"/>
      <c r="Z642" s="137"/>
      <c r="AA642" s="209"/>
      <c r="AB642" s="219"/>
    </row>
    <row r="643" spans="1:28" ht="12.75">
      <c r="A643" s="91" t="str">
        <f t="shared" si="9"/>
        <v xml:space="preserve"> </v>
      </c>
      <c r="B643" s="142"/>
      <c r="C643" s="143"/>
      <c r="D643" s="144"/>
      <c r="E643" s="149"/>
      <c r="F643" s="240"/>
      <c r="G643" s="148" t="str">
        <f>IF(OR(F643=0,F643="jiné")," ",IF(F643="13a","info o cenách CK",VLOOKUP(F643,'Pokyny k vyplnění'!B$14:D$22,3)))</f>
        <v xml:space="preserve"> </v>
      </c>
      <c r="H643" s="131"/>
      <c r="I643" s="241"/>
      <c r="J643" s="148" t="str">
        <f>IF(I643=0," ",VLOOKUP(I643,'Pokyny k vyplnění'!$B$23:$D$35,3))</f>
        <v xml:space="preserve"> </v>
      </c>
      <c r="K643" s="238"/>
      <c r="L643" s="206"/>
      <c r="M643" s="153"/>
      <c r="N643" s="207"/>
      <c r="O643" s="205"/>
      <c r="P643" s="132"/>
      <c r="Q643" s="132"/>
      <c r="R643" s="134"/>
      <c r="S643" s="135"/>
      <c r="T643" s="135"/>
      <c r="U643" s="133"/>
      <c r="V643" s="154"/>
      <c r="W643" s="136"/>
      <c r="X643" s="208"/>
      <c r="Y643" s="242"/>
      <c r="Z643" s="137"/>
      <c r="AA643" s="209"/>
      <c r="AB643" s="219"/>
    </row>
    <row r="644" spans="1:28" ht="12.75">
      <c r="A644" s="91" t="str">
        <f t="shared" si="9"/>
        <v xml:space="preserve"> </v>
      </c>
      <c r="B644" s="142"/>
      <c r="C644" s="143"/>
      <c r="D644" s="144"/>
      <c r="E644" s="149"/>
      <c r="F644" s="240"/>
      <c r="G644" s="148" t="str">
        <f>IF(OR(F644=0,F644="jiné")," ",IF(F644="13a","info o cenách CK",VLOOKUP(F644,'Pokyny k vyplnění'!B$14:D$22,3)))</f>
        <v xml:space="preserve"> </v>
      </c>
      <c r="H644" s="131"/>
      <c r="I644" s="241"/>
      <c r="J644" s="148" t="str">
        <f>IF(I644=0," ",VLOOKUP(I644,'Pokyny k vyplnění'!$B$23:$D$35,3))</f>
        <v xml:space="preserve"> </v>
      </c>
      <c r="K644" s="238"/>
      <c r="L644" s="206"/>
      <c r="M644" s="153"/>
      <c r="N644" s="207"/>
      <c r="O644" s="205"/>
      <c r="P644" s="132"/>
      <c r="Q644" s="132"/>
      <c r="R644" s="134"/>
      <c r="S644" s="135"/>
      <c r="T644" s="135"/>
      <c r="U644" s="133"/>
      <c r="V644" s="154"/>
      <c r="W644" s="136"/>
      <c r="X644" s="208"/>
      <c r="Y644" s="242"/>
      <c r="Z644" s="137"/>
      <c r="AA644" s="209"/>
      <c r="AB644" s="219"/>
    </row>
    <row r="645" spans="1:28" ht="12.75">
      <c r="A645" s="91" t="str">
        <f t="shared" si="9"/>
        <v xml:space="preserve"> </v>
      </c>
      <c r="B645" s="142"/>
      <c r="C645" s="143"/>
      <c r="D645" s="144"/>
      <c r="E645" s="149"/>
      <c r="F645" s="240"/>
      <c r="G645" s="148" t="str">
        <f>IF(OR(F645=0,F645="jiné")," ",IF(F645="13a","info o cenách CK",VLOOKUP(F645,'Pokyny k vyplnění'!B$14:D$22,3)))</f>
        <v xml:space="preserve"> </v>
      </c>
      <c r="H645" s="131"/>
      <c r="I645" s="241"/>
      <c r="J645" s="148" t="str">
        <f>IF(I645=0," ",VLOOKUP(I645,'Pokyny k vyplnění'!$B$23:$D$35,3))</f>
        <v xml:space="preserve"> </v>
      </c>
      <c r="K645" s="238"/>
      <c r="L645" s="206"/>
      <c r="M645" s="153"/>
      <c r="N645" s="207"/>
      <c r="O645" s="205"/>
      <c r="P645" s="132"/>
      <c r="Q645" s="132"/>
      <c r="R645" s="134"/>
      <c r="S645" s="135"/>
      <c r="T645" s="135"/>
      <c r="U645" s="133"/>
      <c r="V645" s="154"/>
      <c r="W645" s="136"/>
      <c r="X645" s="208"/>
      <c r="Y645" s="242"/>
      <c r="Z645" s="137"/>
      <c r="AA645" s="209"/>
      <c r="AB645" s="219"/>
    </row>
    <row r="646" spans="1:28" ht="12.75">
      <c r="A646" s="91" t="str">
        <f t="shared" si="9"/>
        <v xml:space="preserve"> </v>
      </c>
      <c r="B646" s="142"/>
      <c r="C646" s="143"/>
      <c r="D646" s="144"/>
      <c r="E646" s="149"/>
      <c r="F646" s="240"/>
      <c r="G646" s="148" t="str">
        <f>IF(OR(F646=0,F646="jiné")," ",IF(F646="13a","info o cenách CK",VLOOKUP(F646,'Pokyny k vyplnění'!B$14:D$22,3)))</f>
        <v xml:space="preserve"> </v>
      </c>
      <c r="H646" s="131"/>
      <c r="I646" s="241"/>
      <c r="J646" s="148" t="str">
        <f>IF(I646=0," ",VLOOKUP(I646,'Pokyny k vyplnění'!$B$23:$D$35,3))</f>
        <v xml:space="preserve"> </v>
      </c>
      <c r="K646" s="238"/>
      <c r="L646" s="206"/>
      <c r="M646" s="153"/>
      <c r="N646" s="207"/>
      <c r="O646" s="205"/>
      <c r="P646" s="132"/>
      <c r="Q646" s="132"/>
      <c r="R646" s="134"/>
      <c r="S646" s="135"/>
      <c r="T646" s="135"/>
      <c r="U646" s="133"/>
      <c r="V646" s="154"/>
      <c r="W646" s="136"/>
      <c r="X646" s="208"/>
      <c r="Y646" s="242"/>
      <c r="Z646" s="137"/>
      <c r="AA646" s="209"/>
      <c r="AB646" s="219"/>
    </row>
    <row r="647" spans="1:28" ht="12.75">
      <c r="A647" s="91" t="str">
        <f t="shared" si="9"/>
        <v xml:space="preserve"> </v>
      </c>
      <c r="B647" s="142"/>
      <c r="C647" s="143"/>
      <c r="D647" s="144"/>
      <c r="E647" s="149"/>
      <c r="F647" s="240"/>
      <c r="G647" s="148" t="str">
        <f>IF(OR(F647=0,F647="jiné")," ",IF(F647="13a","info o cenách CK",VLOOKUP(F647,'Pokyny k vyplnění'!B$14:D$22,3)))</f>
        <v xml:space="preserve"> </v>
      </c>
      <c r="H647" s="131"/>
      <c r="I647" s="241"/>
      <c r="J647" s="148" t="str">
        <f>IF(I647=0," ",VLOOKUP(I647,'Pokyny k vyplnění'!$B$23:$D$35,3))</f>
        <v xml:space="preserve"> </v>
      </c>
      <c r="K647" s="238"/>
      <c r="L647" s="206"/>
      <c r="M647" s="153"/>
      <c r="N647" s="207"/>
      <c r="O647" s="205"/>
      <c r="P647" s="132"/>
      <c r="Q647" s="132"/>
      <c r="R647" s="134"/>
      <c r="S647" s="135"/>
      <c r="T647" s="135"/>
      <c r="U647" s="133"/>
      <c r="V647" s="154"/>
      <c r="W647" s="136"/>
      <c r="X647" s="208"/>
      <c r="Y647" s="242"/>
      <c r="Z647" s="137"/>
      <c r="AA647" s="209"/>
      <c r="AB647" s="219"/>
    </row>
    <row r="648" spans="1:28" ht="12.75">
      <c r="A648" s="91" t="str">
        <f t="shared" si="9"/>
        <v xml:space="preserve"> </v>
      </c>
      <c r="B648" s="142"/>
      <c r="C648" s="143"/>
      <c r="D648" s="144"/>
      <c r="E648" s="149"/>
      <c r="F648" s="240"/>
      <c r="G648" s="148" t="str">
        <f>IF(OR(F648=0,F648="jiné")," ",IF(F648="13a","info o cenách CK",VLOOKUP(F648,'Pokyny k vyplnění'!B$14:D$22,3)))</f>
        <v xml:space="preserve"> </v>
      </c>
      <c r="H648" s="131"/>
      <c r="I648" s="241"/>
      <c r="J648" s="148" t="str">
        <f>IF(I648=0," ",VLOOKUP(I648,'Pokyny k vyplnění'!$B$23:$D$35,3))</f>
        <v xml:space="preserve"> </v>
      </c>
      <c r="K648" s="238"/>
      <c r="L648" s="206"/>
      <c r="M648" s="153"/>
      <c r="N648" s="207"/>
      <c r="O648" s="205"/>
      <c r="P648" s="132"/>
      <c r="Q648" s="132"/>
      <c r="R648" s="134"/>
      <c r="S648" s="135"/>
      <c r="T648" s="135"/>
      <c r="U648" s="133"/>
      <c r="V648" s="154"/>
      <c r="W648" s="136"/>
      <c r="X648" s="208"/>
      <c r="Y648" s="242"/>
      <c r="Z648" s="137"/>
      <c r="AA648" s="209"/>
      <c r="AB648" s="219"/>
    </row>
    <row r="649" spans="1:28" ht="12.75">
      <c r="A649" s="91" t="str">
        <f t="shared" si="9"/>
        <v xml:space="preserve"> </v>
      </c>
      <c r="B649" s="142"/>
      <c r="C649" s="143"/>
      <c r="D649" s="144"/>
      <c r="E649" s="149"/>
      <c r="F649" s="240"/>
      <c r="G649" s="148" t="str">
        <f>IF(OR(F649=0,F649="jiné")," ",IF(F649="13a","info o cenách CK",VLOOKUP(F649,'Pokyny k vyplnění'!B$14:D$22,3)))</f>
        <v xml:space="preserve"> </v>
      </c>
      <c r="H649" s="131"/>
      <c r="I649" s="241"/>
      <c r="J649" s="148" t="str">
        <f>IF(I649=0," ",VLOOKUP(I649,'Pokyny k vyplnění'!$B$23:$D$35,3))</f>
        <v xml:space="preserve"> </v>
      </c>
      <c r="K649" s="238"/>
      <c r="L649" s="206"/>
      <c r="M649" s="153"/>
      <c r="N649" s="207"/>
      <c r="O649" s="205"/>
      <c r="P649" s="132"/>
      <c r="Q649" s="132"/>
      <c r="R649" s="134"/>
      <c r="S649" s="135"/>
      <c r="T649" s="135"/>
      <c r="U649" s="133"/>
      <c r="V649" s="154"/>
      <c r="W649" s="136"/>
      <c r="X649" s="208"/>
      <c r="Y649" s="242"/>
      <c r="Z649" s="137"/>
      <c r="AA649" s="209"/>
      <c r="AB649" s="219"/>
    </row>
    <row r="650" spans="1:28" ht="12.75">
      <c r="A650" s="91" t="str">
        <f t="shared" si="9"/>
        <v xml:space="preserve"> </v>
      </c>
      <c r="B650" s="142"/>
      <c r="C650" s="143"/>
      <c r="D650" s="144"/>
      <c r="E650" s="149"/>
      <c r="F650" s="240"/>
      <c r="G650" s="148" t="str">
        <f>IF(OR(F650=0,F650="jiné")," ",IF(F650="13a","info o cenách CK",VLOOKUP(F650,'Pokyny k vyplnění'!B$14:D$22,3)))</f>
        <v xml:space="preserve"> </v>
      </c>
      <c r="H650" s="131"/>
      <c r="I650" s="241"/>
      <c r="J650" s="148" t="str">
        <f>IF(I650=0," ",VLOOKUP(I650,'Pokyny k vyplnění'!$B$23:$D$35,3))</f>
        <v xml:space="preserve"> </v>
      </c>
      <c r="K650" s="238"/>
      <c r="L650" s="206"/>
      <c r="M650" s="153"/>
      <c r="N650" s="207"/>
      <c r="O650" s="205"/>
      <c r="P650" s="132"/>
      <c r="Q650" s="132"/>
      <c r="R650" s="134"/>
      <c r="S650" s="135"/>
      <c r="T650" s="135"/>
      <c r="U650" s="133"/>
      <c r="V650" s="154"/>
      <c r="W650" s="136"/>
      <c r="X650" s="208"/>
      <c r="Y650" s="242"/>
      <c r="Z650" s="137"/>
      <c r="AA650" s="209"/>
      <c r="AB650" s="219"/>
    </row>
    <row r="651" spans="1:28" ht="12.75">
      <c r="A651" s="91" t="str">
        <f t="shared" si="10" ref="A651:A714">IF(B651=0," ",ROW(B651)-9)</f>
        <v xml:space="preserve"> </v>
      </c>
      <c r="B651" s="142"/>
      <c r="C651" s="143"/>
      <c r="D651" s="144"/>
      <c r="E651" s="149"/>
      <c r="F651" s="240"/>
      <c r="G651" s="148" t="str">
        <f>IF(OR(F651=0,F651="jiné")," ",IF(F651="13a","info o cenách CK",VLOOKUP(F651,'Pokyny k vyplnění'!B$14:D$22,3)))</f>
        <v xml:space="preserve"> </v>
      </c>
      <c r="H651" s="131"/>
      <c r="I651" s="241"/>
      <c r="J651" s="148" t="str">
        <f>IF(I651=0," ",VLOOKUP(I651,'Pokyny k vyplnění'!$B$23:$D$35,3))</f>
        <v xml:space="preserve"> </v>
      </c>
      <c r="K651" s="238"/>
      <c r="L651" s="206"/>
      <c r="M651" s="153"/>
      <c r="N651" s="207"/>
      <c r="O651" s="205"/>
      <c r="P651" s="132"/>
      <c r="Q651" s="132"/>
      <c r="R651" s="134"/>
      <c r="S651" s="135"/>
      <c r="T651" s="135"/>
      <c r="U651" s="133"/>
      <c r="V651" s="154"/>
      <c r="W651" s="136"/>
      <c r="X651" s="208"/>
      <c r="Y651" s="242"/>
      <c r="Z651" s="137"/>
      <c r="AA651" s="209"/>
      <c r="AB651" s="219"/>
    </row>
    <row r="652" spans="1:28" ht="12.75">
      <c r="A652" s="91" t="str">
        <f t="shared" si="10"/>
        <v xml:space="preserve"> </v>
      </c>
      <c r="B652" s="142"/>
      <c r="C652" s="143"/>
      <c r="D652" s="144"/>
      <c r="E652" s="149"/>
      <c r="F652" s="240"/>
      <c r="G652" s="148" t="str">
        <f>IF(OR(F652=0,F652="jiné")," ",IF(F652="13a","info o cenách CK",VLOOKUP(F652,'Pokyny k vyplnění'!B$14:D$22,3)))</f>
        <v xml:space="preserve"> </v>
      </c>
      <c r="H652" s="131"/>
      <c r="I652" s="241"/>
      <c r="J652" s="148" t="str">
        <f>IF(I652=0," ",VLOOKUP(I652,'Pokyny k vyplnění'!$B$23:$D$35,3))</f>
        <v xml:space="preserve"> </v>
      </c>
      <c r="K652" s="238"/>
      <c r="L652" s="206"/>
      <c r="M652" s="153"/>
      <c r="N652" s="207"/>
      <c r="O652" s="205"/>
      <c r="P652" s="132"/>
      <c r="Q652" s="132"/>
      <c r="R652" s="134"/>
      <c r="S652" s="135"/>
      <c r="T652" s="135"/>
      <c r="U652" s="133"/>
      <c r="V652" s="154"/>
      <c r="W652" s="136"/>
      <c r="X652" s="208"/>
      <c r="Y652" s="242"/>
      <c r="Z652" s="137"/>
      <c r="AA652" s="209"/>
      <c r="AB652" s="219"/>
    </row>
    <row r="653" spans="1:28" ht="12.75">
      <c r="A653" s="91" t="str">
        <f t="shared" si="10"/>
        <v xml:space="preserve"> </v>
      </c>
      <c r="B653" s="142"/>
      <c r="C653" s="143"/>
      <c r="D653" s="144"/>
      <c r="E653" s="149"/>
      <c r="F653" s="240"/>
      <c r="G653" s="148" t="str">
        <f>IF(OR(F653=0,F653="jiné")," ",IF(F653="13a","info o cenách CK",VLOOKUP(F653,'Pokyny k vyplnění'!B$14:D$22,3)))</f>
        <v xml:space="preserve"> </v>
      </c>
      <c r="H653" s="131"/>
      <c r="I653" s="241"/>
      <c r="J653" s="148" t="str">
        <f>IF(I653=0," ",VLOOKUP(I653,'Pokyny k vyplnění'!$B$23:$D$35,3))</f>
        <v xml:space="preserve"> </v>
      </c>
      <c r="K653" s="238"/>
      <c r="L653" s="206"/>
      <c r="M653" s="153"/>
      <c r="N653" s="207"/>
      <c r="O653" s="205"/>
      <c r="P653" s="132"/>
      <c r="Q653" s="132"/>
      <c r="R653" s="134"/>
      <c r="S653" s="135"/>
      <c r="T653" s="135"/>
      <c r="U653" s="133"/>
      <c r="V653" s="154"/>
      <c r="W653" s="136"/>
      <c r="X653" s="208"/>
      <c r="Y653" s="242"/>
      <c r="Z653" s="137"/>
      <c r="AA653" s="209"/>
      <c r="AB653" s="219"/>
    </row>
    <row r="654" spans="1:28" ht="12.75">
      <c r="A654" s="91" t="str">
        <f t="shared" si="10"/>
        <v xml:space="preserve"> </v>
      </c>
      <c r="B654" s="142"/>
      <c r="C654" s="143"/>
      <c r="D654" s="144"/>
      <c r="E654" s="149"/>
      <c r="F654" s="240"/>
      <c r="G654" s="148" t="str">
        <f>IF(OR(F654=0,F654="jiné")," ",IF(F654="13a","info o cenách CK",VLOOKUP(F654,'Pokyny k vyplnění'!B$14:D$22,3)))</f>
        <v xml:space="preserve"> </v>
      </c>
      <c r="H654" s="131"/>
      <c r="I654" s="241"/>
      <c r="J654" s="148" t="str">
        <f>IF(I654=0," ",VLOOKUP(I654,'Pokyny k vyplnění'!$B$23:$D$35,3))</f>
        <v xml:space="preserve"> </v>
      </c>
      <c r="K654" s="238"/>
      <c r="L654" s="206"/>
      <c r="M654" s="153"/>
      <c r="N654" s="207"/>
      <c r="O654" s="205"/>
      <c r="P654" s="132"/>
      <c r="Q654" s="132"/>
      <c r="R654" s="134"/>
      <c r="S654" s="135"/>
      <c r="T654" s="135"/>
      <c r="U654" s="133"/>
      <c r="V654" s="154"/>
      <c r="W654" s="136"/>
      <c r="X654" s="208"/>
      <c r="Y654" s="242"/>
      <c r="Z654" s="137"/>
      <c r="AA654" s="209"/>
      <c r="AB654" s="219"/>
    </row>
    <row r="655" spans="1:28" ht="12.75">
      <c r="A655" s="91" t="str">
        <f t="shared" si="10"/>
        <v xml:space="preserve"> </v>
      </c>
      <c r="B655" s="142"/>
      <c r="C655" s="143"/>
      <c r="D655" s="144"/>
      <c r="E655" s="149"/>
      <c r="F655" s="240"/>
      <c r="G655" s="148" t="str">
        <f>IF(OR(F655=0,F655="jiné")," ",IF(F655="13a","info o cenách CK",VLOOKUP(F655,'Pokyny k vyplnění'!B$14:D$22,3)))</f>
        <v xml:space="preserve"> </v>
      </c>
      <c r="H655" s="131"/>
      <c r="I655" s="241"/>
      <c r="J655" s="148" t="str">
        <f>IF(I655=0," ",VLOOKUP(I655,'Pokyny k vyplnění'!$B$23:$D$35,3))</f>
        <v xml:space="preserve"> </v>
      </c>
      <c r="K655" s="238"/>
      <c r="L655" s="206"/>
      <c r="M655" s="153"/>
      <c r="N655" s="207"/>
      <c r="O655" s="205"/>
      <c r="P655" s="132"/>
      <c r="Q655" s="132"/>
      <c r="R655" s="134"/>
      <c r="S655" s="135"/>
      <c r="T655" s="135"/>
      <c r="U655" s="133"/>
      <c r="V655" s="154"/>
      <c r="W655" s="136"/>
      <c r="X655" s="208"/>
      <c r="Y655" s="242"/>
      <c r="Z655" s="137"/>
      <c r="AA655" s="209"/>
      <c r="AB655" s="219"/>
    </row>
    <row r="656" spans="1:28" ht="12.75">
      <c r="A656" s="91" t="str">
        <f t="shared" si="10"/>
        <v xml:space="preserve"> </v>
      </c>
      <c r="B656" s="142"/>
      <c r="C656" s="143"/>
      <c r="D656" s="144"/>
      <c r="E656" s="149"/>
      <c r="F656" s="240"/>
      <c r="G656" s="148" t="str">
        <f>IF(OR(F656=0,F656="jiné")," ",IF(F656="13a","info o cenách CK",VLOOKUP(F656,'Pokyny k vyplnění'!B$14:D$22,3)))</f>
        <v xml:space="preserve"> </v>
      </c>
      <c r="H656" s="131"/>
      <c r="I656" s="241"/>
      <c r="J656" s="148" t="str">
        <f>IF(I656=0," ",VLOOKUP(I656,'Pokyny k vyplnění'!$B$23:$D$35,3))</f>
        <v xml:space="preserve"> </v>
      </c>
      <c r="K656" s="238"/>
      <c r="L656" s="206"/>
      <c r="M656" s="153"/>
      <c r="N656" s="207"/>
      <c r="O656" s="205"/>
      <c r="P656" s="132"/>
      <c r="Q656" s="132"/>
      <c r="R656" s="134"/>
      <c r="S656" s="135"/>
      <c r="T656" s="135"/>
      <c r="U656" s="133"/>
      <c r="V656" s="154"/>
      <c r="W656" s="136"/>
      <c r="X656" s="208"/>
      <c r="Y656" s="242"/>
      <c r="Z656" s="137"/>
      <c r="AA656" s="209"/>
      <c r="AB656" s="219"/>
    </row>
    <row r="657" spans="1:28" ht="12.75">
      <c r="A657" s="91" t="str">
        <f t="shared" si="10"/>
        <v xml:space="preserve"> </v>
      </c>
      <c r="B657" s="142"/>
      <c r="C657" s="143"/>
      <c r="D657" s="144"/>
      <c r="E657" s="149"/>
      <c r="F657" s="240"/>
      <c r="G657" s="148" t="str">
        <f>IF(OR(F657=0,F657="jiné")," ",IF(F657="13a","info o cenách CK",VLOOKUP(F657,'Pokyny k vyplnění'!B$14:D$22,3)))</f>
        <v xml:space="preserve"> </v>
      </c>
      <c r="H657" s="131"/>
      <c r="I657" s="241"/>
      <c r="J657" s="148" t="str">
        <f>IF(I657=0," ",VLOOKUP(I657,'Pokyny k vyplnění'!$B$23:$D$35,3))</f>
        <v xml:space="preserve"> </v>
      </c>
      <c r="K657" s="238"/>
      <c r="L657" s="206"/>
      <c r="M657" s="153"/>
      <c r="N657" s="207"/>
      <c r="O657" s="205"/>
      <c r="P657" s="132"/>
      <c r="Q657" s="132"/>
      <c r="R657" s="134"/>
      <c r="S657" s="135"/>
      <c r="T657" s="135"/>
      <c r="U657" s="133"/>
      <c r="V657" s="154"/>
      <c r="W657" s="136"/>
      <c r="X657" s="208"/>
      <c r="Y657" s="242"/>
      <c r="Z657" s="137"/>
      <c r="AA657" s="209"/>
      <c r="AB657" s="219"/>
    </row>
    <row r="658" spans="1:28" ht="12.75">
      <c r="A658" s="91" t="str">
        <f t="shared" si="10"/>
        <v xml:space="preserve"> </v>
      </c>
      <c r="B658" s="142"/>
      <c r="C658" s="143"/>
      <c r="D658" s="144"/>
      <c r="E658" s="149"/>
      <c r="F658" s="240"/>
      <c r="G658" s="148" t="str">
        <f>IF(OR(F658=0,F658="jiné")," ",IF(F658="13a","info o cenách CK",VLOOKUP(F658,'Pokyny k vyplnění'!B$14:D$22,3)))</f>
        <v xml:space="preserve"> </v>
      </c>
      <c r="H658" s="131"/>
      <c r="I658" s="241"/>
      <c r="J658" s="148" t="str">
        <f>IF(I658=0," ",VLOOKUP(I658,'Pokyny k vyplnění'!$B$23:$D$35,3))</f>
        <v xml:space="preserve"> </v>
      </c>
      <c r="K658" s="238"/>
      <c r="L658" s="206"/>
      <c r="M658" s="153"/>
      <c r="N658" s="207"/>
      <c r="O658" s="205"/>
      <c r="P658" s="132"/>
      <c r="Q658" s="132"/>
      <c r="R658" s="134"/>
      <c r="S658" s="135"/>
      <c r="T658" s="135"/>
      <c r="U658" s="133"/>
      <c r="V658" s="154"/>
      <c r="W658" s="136"/>
      <c r="X658" s="208"/>
      <c r="Y658" s="242"/>
      <c r="Z658" s="137"/>
      <c r="AA658" s="209"/>
      <c r="AB658" s="219"/>
    </row>
    <row r="659" spans="1:28" ht="12.75">
      <c r="A659" s="91" t="str">
        <f t="shared" si="10"/>
        <v xml:space="preserve"> </v>
      </c>
      <c r="B659" s="142"/>
      <c r="C659" s="143"/>
      <c r="D659" s="144"/>
      <c r="E659" s="149"/>
      <c r="F659" s="240"/>
      <c r="G659" s="148" t="str">
        <f>IF(OR(F659=0,F659="jiné")," ",IF(F659="13a","info o cenách CK",VLOOKUP(F659,'Pokyny k vyplnění'!B$14:D$22,3)))</f>
        <v xml:space="preserve"> </v>
      </c>
      <c r="H659" s="131"/>
      <c r="I659" s="241"/>
      <c r="J659" s="148" t="str">
        <f>IF(I659=0," ",VLOOKUP(I659,'Pokyny k vyplnění'!$B$23:$D$35,3))</f>
        <v xml:space="preserve"> </v>
      </c>
      <c r="K659" s="238"/>
      <c r="L659" s="206"/>
      <c r="M659" s="153"/>
      <c r="N659" s="207"/>
      <c r="O659" s="205"/>
      <c r="P659" s="132"/>
      <c r="Q659" s="132"/>
      <c r="R659" s="134"/>
      <c r="S659" s="135"/>
      <c r="T659" s="135"/>
      <c r="U659" s="133"/>
      <c r="V659" s="154"/>
      <c r="W659" s="136"/>
      <c r="X659" s="208"/>
      <c r="Y659" s="242"/>
      <c r="Z659" s="137"/>
      <c r="AA659" s="209"/>
      <c r="AB659" s="219"/>
    </row>
    <row r="660" spans="1:28" ht="12.75">
      <c r="A660" s="91" t="str">
        <f t="shared" si="10"/>
        <v xml:space="preserve"> </v>
      </c>
      <c r="B660" s="142"/>
      <c r="C660" s="143"/>
      <c r="D660" s="144"/>
      <c r="E660" s="149"/>
      <c r="F660" s="240"/>
      <c r="G660" s="148" t="str">
        <f>IF(OR(F660=0,F660="jiné")," ",IF(F660="13a","info o cenách CK",VLOOKUP(F660,'Pokyny k vyplnění'!B$14:D$22,3)))</f>
        <v xml:space="preserve"> </v>
      </c>
      <c r="H660" s="131"/>
      <c r="I660" s="241"/>
      <c r="J660" s="148" t="str">
        <f>IF(I660=0," ",VLOOKUP(I660,'Pokyny k vyplnění'!$B$23:$D$35,3))</f>
        <v xml:space="preserve"> </v>
      </c>
      <c r="K660" s="238"/>
      <c r="L660" s="206"/>
      <c r="M660" s="153"/>
      <c r="N660" s="207"/>
      <c r="O660" s="205"/>
      <c r="P660" s="132"/>
      <c r="Q660" s="132"/>
      <c r="R660" s="134"/>
      <c r="S660" s="135"/>
      <c r="T660" s="135"/>
      <c r="U660" s="133"/>
      <c r="V660" s="154"/>
      <c r="W660" s="136"/>
      <c r="X660" s="208"/>
      <c r="Y660" s="242"/>
      <c r="Z660" s="137"/>
      <c r="AA660" s="209"/>
      <c r="AB660" s="219"/>
    </row>
    <row r="661" spans="1:28" ht="12.75">
      <c r="A661" s="91" t="str">
        <f t="shared" si="10"/>
        <v xml:space="preserve"> </v>
      </c>
      <c r="B661" s="142"/>
      <c r="C661" s="143"/>
      <c r="D661" s="144"/>
      <c r="E661" s="149"/>
      <c r="F661" s="240"/>
      <c r="G661" s="148" t="str">
        <f>IF(OR(F661=0,F661="jiné")," ",IF(F661="13a","info o cenách CK",VLOOKUP(F661,'Pokyny k vyplnění'!B$14:D$22,3)))</f>
        <v xml:space="preserve"> </v>
      </c>
      <c r="H661" s="131"/>
      <c r="I661" s="241"/>
      <c r="J661" s="148" t="str">
        <f>IF(I661=0," ",VLOOKUP(I661,'Pokyny k vyplnění'!$B$23:$D$35,3))</f>
        <v xml:space="preserve"> </v>
      </c>
      <c r="K661" s="238"/>
      <c r="L661" s="206"/>
      <c r="M661" s="153"/>
      <c r="N661" s="207"/>
      <c r="O661" s="205"/>
      <c r="P661" s="132"/>
      <c r="Q661" s="132"/>
      <c r="R661" s="134"/>
      <c r="S661" s="135"/>
      <c r="T661" s="135"/>
      <c r="U661" s="133"/>
      <c r="V661" s="154"/>
      <c r="W661" s="136"/>
      <c r="X661" s="208"/>
      <c r="Y661" s="242"/>
      <c r="Z661" s="137"/>
      <c r="AA661" s="209"/>
      <c r="AB661" s="219"/>
    </row>
    <row r="662" spans="1:28" ht="12.75">
      <c r="A662" s="91" t="str">
        <f t="shared" si="10"/>
        <v xml:space="preserve"> </v>
      </c>
      <c r="B662" s="142"/>
      <c r="C662" s="143"/>
      <c r="D662" s="144"/>
      <c r="E662" s="149"/>
      <c r="F662" s="240"/>
      <c r="G662" s="148" t="str">
        <f>IF(OR(F662=0,F662="jiné")," ",IF(F662="13a","info o cenách CK",VLOOKUP(F662,'Pokyny k vyplnění'!B$14:D$22,3)))</f>
        <v xml:space="preserve"> </v>
      </c>
      <c r="H662" s="131"/>
      <c r="I662" s="241"/>
      <c r="J662" s="148" t="str">
        <f>IF(I662=0," ",VLOOKUP(I662,'Pokyny k vyplnění'!$B$23:$D$35,3))</f>
        <v xml:space="preserve"> </v>
      </c>
      <c r="K662" s="238"/>
      <c r="L662" s="206"/>
      <c r="M662" s="153"/>
      <c r="N662" s="207"/>
      <c r="O662" s="205"/>
      <c r="P662" s="132"/>
      <c r="Q662" s="132"/>
      <c r="R662" s="134"/>
      <c r="S662" s="135"/>
      <c r="T662" s="135"/>
      <c r="U662" s="133"/>
      <c r="V662" s="154"/>
      <c r="W662" s="136"/>
      <c r="X662" s="208"/>
      <c r="Y662" s="242"/>
      <c r="Z662" s="137"/>
      <c r="AA662" s="209"/>
      <c r="AB662" s="219"/>
    </row>
    <row r="663" spans="1:28" ht="12.75">
      <c r="A663" s="91" t="str">
        <f t="shared" si="10"/>
        <v xml:space="preserve"> </v>
      </c>
      <c r="B663" s="142"/>
      <c r="C663" s="143"/>
      <c r="D663" s="144"/>
      <c r="E663" s="149"/>
      <c r="F663" s="240"/>
      <c r="G663" s="148" t="str">
        <f>IF(OR(F663=0,F663="jiné")," ",IF(F663="13a","info o cenách CK",VLOOKUP(F663,'Pokyny k vyplnění'!B$14:D$22,3)))</f>
        <v xml:space="preserve"> </v>
      </c>
      <c r="H663" s="131"/>
      <c r="I663" s="241"/>
      <c r="J663" s="148" t="str">
        <f>IF(I663=0," ",VLOOKUP(I663,'Pokyny k vyplnění'!$B$23:$D$35,3))</f>
        <v xml:space="preserve"> </v>
      </c>
      <c r="K663" s="238"/>
      <c r="L663" s="206"/>
      <c r="M663" s="153"/>
      <c r="N663" s="207"/>
      <c r="O663" s="205"/>
      <c r="P663" s="132"/>
      <c r="Q663" s="132"/>
      <c r="R663" s="134"/>
      <c r="S663" s="135"/>
      <c r="T663" s="135"/>
      <c r="U663" s="133"/>
      <c r="V663" s="154"/>
      <c r="W663" s="136"/>
      <c r="X663" s="208"/>
      <c r="Y663" s="242"/>
      <c r="Z663" s="137"/>
      <c r="AA663" s="209"/>
      <c r="AB663" s="219"/>
    </row>
    <row r="664" spans="1:28" ht="12.75">
      <c r="A664" s="91" t="str">
        <f t="shared" si="10"/>
        <v xml:space="preserve"> </v>
      </c>
      <c r="B664" s="142"/>
      <c r="C664" s="143"/>
      <c r="D664" s="144"/>
      <c r="E664" s="149"/>
      <c r="F664" s="240"/>
      <c r="G664" s="148" t="str">
        <f>IF(OR(F664=0,F664="jiné")," ",IF(F664="13a","info o cenách CK",VLOOKUP(F664,'Pokyny k vyplnění'!B$14:D$22,3)))</f>
        <v xml:space="preserve"> </v>
      </c>
      <c r="H664" s="131"/>
      <c r="I664" s="241"/>
      <c r="J664" s="148" t="str">
        <f>IF(I664=0," ",VLOOKUP(I664,'Pokyny k vyplnění'!$B$23:$D$35,3))</f>
        <v xml:space="preserve"> </v>
      </c>
      <c r="K664" s="238"/>
      <c r="L664" s="206"/>
      <c r="M664" s="153"/>
      <c r="N664" s="207"/>
      <c r="O664" s="205"/>
      <c r="P664" s="132"/>
      <c r="Q664" s="132"/>
      <c r="R664" s="134"/>
      <c r="S664" s="135"/>
      <c r="T664" s="135"/>
      <c r="U664" s="133"/>
      <c r="V664" s="154"/>
      <c r="W664" s="136"/>
      <c r="X664" s="208"/>
      <c r="Y664" s="242"/>
      <c r="Z664" s="137"/>
      <c r="AA664" s="209"/>
      <c r="AB664" s="219"/>
    </row>
    <row r="665" spans="1:28" ht="12.75">
      <c r="A665" s="91" t="str">
        <f t="shared" si="10"/>
        <v xml:space="preserve"> </v>
      </c>
      <c r="B665" s="142"/>
      <c r="C665" s="143"/>
      <c r="D665" s="144"/>
      <c r="E665" s="149"/>
      <c r="F665" s="240"/>
      <c r="G665" s="148" t="str">
        <f>IF(OR(F665=0,F665="jiné")," ",IF(F665="13a","info o cenách CK",VLOOKUP(F665,'Pokyny k vyplnění'!B$14:D$22,3)))</f>
        <v xml:space="preserve"> </v>
      </c>
      <c r="H665" s="131"/>
      <c r="I665" s="241"/>
      <c r="J665" s="148" t="str">
        <f>IF(I665=0," ",VLOOKUP(I665,'Pokyny k vyplnění'!$B$23:$D$35,3))</f>
        <v xml:space="preserve"> </v>
      </c>
      <c r="K665" s="238"/>
      <c r="L665" s="206"/>
      <c r="M665" s="153"/>
      <c r="N665" s="207"/>
      <c r="O665" s="205"/>
      <c r="P665" s="132"/>
      <c r="Q665" s="132"/>
      <c r="R665" s="134"/>
      <c r="S665" s="135"/>
      <c r="T665" s="135"/>
      <c r="U665" s="133"/>
      <c r="V665" s="154"/>
      <c r="W665" s="136"/>
      <c r="X665" s="208"/>
      <c r="Y665" s="242"/>
      <c r="Z665" s="137"/>
      <c r="AA665" s="209"/>
      <c r="AB665" s="219"/>
    </row>
    <row r="666" spans="1:28" ht="12.75">
      <c r="A666" s="91" t="str">
        <f t="shared" si="10"/>
        <v xml:space="preserve"> </v>
      </c>
      <c r="B666" s="142"/>
      <c r="C666" s="143"/>
      <c r="D666" s="144"/>
      <c r="E666" s="149"/>
      <c r="F666" s="240"/>
      <c r="G666" s="148" t="str">
        <f>IF(OR(F666=0,F666="jiné")," ",IF(F666="13a","info o cenách CK",VLOOKUP(F666,'Pokyny k vyplnění'!B$14:D$22,3)))</f>
        <v xml:space="preserve"> </v>
      </c>
      <c r="H666" s="131"/>
      <c r="I666" s="241"/>
      <c r="J666" s="148" t="str">
        <f>IF(I666=0," ",VLOOKUP(I666,'Pokyny k vyplnění'!$B$23:$D$35,3))</f>
        <v xml:space="preserve"> </v>
      </c>
      <c r="K666" s="238"/>
      <c r="L666" s="206"/>
      <c r="M666" s="153"/>
      <c r="N666" s="207"/>
      <c r="O666" s="205"/>
      <c r="P666" s="132"/>
      <c r="Q666" s="132"/>
      <c r="R666" s="134"/>
      <c r="S666" s="135"/>
      <c r="T666" s="135"/>
      <c r="U666" s="133"/>
      <c r="V666" s="154"/>
      <c r="W666" s="136"/>
      <c r="X666" s="208"/>
      <c r="Y666" s="242"/>
      <c r="Z666" s="137"/>
      <c r="AA666" s="209"/>
      <c r="AB666" s="219"/>
    </row>
    <row r="667" spans="1:28" ht="12.75">
      <c r="A667" s="91" t="str">
        <f t="shared" si="10"/>
        <v xml:space="preserve"> </v>
      </c>
      <c r="B667" s="142"/>
      <c r="C667" s="143"/>
      <c r="D667" s="144"/>
      <c r="E667" s="149"/>
      <c r="F667" s="240"/>
      <c r="G667" s="148" t="str">
        <f>IF(OR(F667=0,F667="jiné")," ",IF(F667="13a","info o cenách CK",VLOOKUP(F667,'Pokyny k vyplnění'!B$14:D$22,3)))</f>
        <v xml:space="preserve"> </v>
      </c>
      <c r="H667" s="131"/>
      <c r="I667" s="241"/>
      <c r="J667" s="148" t="str">
        <f>IF(I667=0," ",VLOOKUP(I667,'Pokyny k vyplnění'!$B$23:$D$35,3))</f>
        <v xml:space="preserve"> </v>
      </c>
      <c r="K667" s="238"/>
      <c r="L667" s="206"/>
      <c r="M667" s="153"/>
      <c r="N667" s="207"/>
      <c r="O667" s="205"/>
      <c r="P667" s="132"/>
      <c r="Q667" s="132"/>
      <c r="R667" s="134"/>
      <c r="S667" s="135"/>
      <c r="T667" s="135"/>
      <c r="U667" s="133"/>
      <c r="V667" s="154"/>
      <c r="W667" s="136"/>
      <c r="X667" s="208"/>
      <c r="Y667" s="242"/>
      <c r="Z667" s="137"/>
      <c r="AA667" s="209"/>
      <c r="AB667" s="219"/>
    </row>
    <row r="668" spans="1:28" ht="12.75">
      <c r="A668" s="91" t="str">
        <f t="shared" si="10"/>
        <v xml:space="preserve"> </v>
      </c>
      <c r="B668" s="142"/>
      <c r="C668" s="143"/>
      <c r="D668" s="144"/>
      <c r="E668" s="149"/>
      <c r="F668" s="240"/>
      <c r="G668" s="148" t="str">
        <f>IF(OR(F668=0,F668="jiné")," ",IF(F668="13a","info o cenách CK",VLOOKUP(F668,'Pokyny k vyplnění'!B$14:D$22,3)))</f>
        <v xml:space="preserve"> </v>
      </c>
      <c r="H668" s="131"/>
      <c r="I668" s="241"/>
      <c r="J668" s="148" t="str">
        <f>IF(I668=0," ",VLOOKUP(I668,'Pokyny k vyplnění'!$B$23:$D$35,3))</f>
        <v xml:space="preserve"> </v>
      </c>
      <c r="K668" s="238"/>
      <c r="L668" s="206"/>
      <c r="M668" s="153"/>
      <c r="N668" s="207"/>
      <c r="O668" s="205"/>
      <c r="P668" s="132"/>
      <c r="Q668" s="132"/>
      <c r="R668" s="134"/>
      <c r="S668" s="135"/>
      <c r="T668" s="135"/>
      <c r="U668" s="133"/>
      <c r="V668" s="154"/>
      <c r="W668" s="136"/>
      <c r="X668" s="208"/>
      <c r="Y668" s="242"/>
      <c r="Z668" s="137"/>
      <c r="AA668" s="209"/>
      <c r="AB668" s="219"/>
    </row>
    <row r="669" spans="1:28" ht="12.75">
      <c r="A669" s="91" t="str">
        <f t="shared" si="10"/>
        <v xml:space="preserve"> </v>
      </c>
      <c r="B669" s="142"/>
      <c r="C669" s="143"/>
      <c r="D669" s="144"/>
      <c r="E669" s="149"/>
      <c r="F669" s="240"/>
      <c r="G669" s="148" t="str">
        <f>IF(OR(F669=0,F669="jiné")," ",IF(F669="13a","info o cenách CK",VLOOKUP(F669,'Pokyny k vyplnění'!B$14:D$22,3)))</f>
        <v xml:space="preserve"> </v>
      </c>
      <c r="H669" s="131"/>
      <c r="I669" s="241"/>
      <c r="J669" s="148" t="str">
        <f>IF(I669=0," ",VLOOKUP(I669,'Pokyny k vyplnění'!$B$23:$D$35,3))</f>
        <v xml:space="preserve"> </v>
      </c>
      <c r="K669" s="238"/>
      <c r="L669" s="206"/>
      <c r="M669" s="153"/>
      <c r="N669" s="207"/>
      <c r="O669" s="205"/>
      <c r="P669" s="132"/>
      <c r="Q669" s="132"/>
      <c r="R669" s="134"/>
      <c r="S669" s="135"/>
      <c r="T669" s="135"/>
      <c r="U669" s="133"/>
      <c r="V669" s="154"/>
      <c r="W669" s="136"/>
      <c r="X669" s="208"/>
      <c r="Y669" s="242"/>
      <c r="Z669" s="137"/>
      <c r="AA669" s="209"/>
      <c r="AB669" s="219"/>
    </row>
    <row r="670" spans="1:28" ht="12.75">
      <c r="A670" s="91" t="str">
        <f t="shared" si="10"/>
        <v xml:space="preserve"> </v>
      </c>
      <c r="B670" s="142"/>
      <c r="C670" s="143"/>
      <c r="D670" s="144"/>
      <c r="E670" s="149"/>
      <c r="F670" s="240"/>
      <c r="G670" s="148" t="str">
        <f>IF(OR(F670=0,F670="jiné")," ",IF(F670="13a","info o cenách CK",VLOOKUP(F670,'Pokyny k vyplnění'!B$14:D$22,3)))</f>
        <v xml:space="preserve"> </v>
      </c>
      <c r="H670" s="131"/>
      <c r="I670" s="241"/>
      <c r="J670" s="148" t="str">
        <f>IF(I670=0," ",VLOOKUP(I670,'Pokyny k vyplnění'!$B$23:$D$35,3))</f>
        <v xml:space="preserve"> </v>
      </c>
      <c r="K670" s="238"/>
      <c r="L670" s="206"/>
      <c r="M670" s="153"/>
      <c r="N670" s="207"/>
      <c r="O670" s="205"/>
      <c r="P670" s="132"/>
      <c r="Q670" s="132"/>
      <c r="R670" s="134"/>
      <c r="S670" s="135"/>
      <c r="T670" s="135"/>
      <c r="U670" s="133"/>
      <c r="V670" s="154"/>
      <c r="W670" s="136"/>
      <c r="X670" s="208"/>
      <c r="Y670" s="242"/>
      <c r="Z670" s="137"/>
      <c r="AA670" s="209"/>
      <c r="AB670" s="219"/>
    </row>
    <row r="671" spans="1:28" ht="12.75">
      <c r="A671" s="91" t="str">
        <f t="shared" si="10"/>
        <v xml:space="preserve"> </v>
      </c>
      <c r="B671" s="142"/>
      <c r="C671" s="143"/>
      <c r="D671" s="144"/>
      <c r="E671" s="149"/>
      <c r="F671" s="240"/>
      <c r="G671" s="148" t="str">
        <f>IF(OR(F671=0,F671="jiné")," ",IF(F671="13a","info o cenách CK",VLOOKUP(F671,'Pokyny k vyplnění'!B$14:D$22,3)))</f>
        <v xml:space="preserve"> </v>
      </c>
      <c r="H671" s="131"/>
      <c r="I671" s="241"/>
      <c r="J671" s="148" t="str">
        <f>IF(I671=0," ",VLOOKUP(I671,'Pokyny k vyplnění'!$B$23:$D$35,3))</f>
        <v xml:space="preserve"> </v>
      </c>
      <c r="K671" s="238"/>
      <c r="L671" s="206"/>
      <c r="M671" s="153"/>
      <c r="N671" s="207"/>
      <c r="O671" s="205"/>
      <c r="P671" s="132"/>
      <c r="Q671" s="132"/>
      <c r="R671" s="134"/>
      <c r="S671" s="135"/>
      <c r="T671" s="135"/>
      <c r="U671" s="133"/>
      <c r="V671" s="154"/>
      <c r="W671" s="136"/>
      <c r="X671" s="208"/>
      <c r="Y671" s="242"/>
      <c r="Z671" s="137"/>
      <c r="AA671" s="209"/>
      <c r="AB671" s="219"/>
    </row>
    <row r="672" spans="1:28" ht="12.75">
      <c r="A672" s="91" t="str">
        <f t="shared" si="10"/>
        <v xml:space="preserve"> </v>
      </c>
      <c r="B672" s="142"/>
      <c r="C672" s="143"/>
      <c r="D672" s="144"/>
      <c r="E672" s="149"/>
      <c r="F672" s="240"/>
      <c r="G672" s="148" t="str">
        <f>IF(OR(F672=0,F672="jiné")," ",IF(F672="13a","info o cenách CK",VLOOKUP(F672,'Pokyny k vyplnění'!B$14:D$22,3)))</f>
        <v xml:space="preserve"> </v>
      </c>
      <c r="H672" s="131"/>
      <c r="I672" s="241"/>
      <c r="J672" s="148" t="str">
        <f>IF(I672=0," ",VLOOKUP(I672,'Pokyny k vyplnění'!$B$23:$D$35,3))</f>
        <v xml:space="preserve"> </v>
      </c>
      <c r="K672" s="238"/>
      <c r="L672" s="206"/>
      <c r="M672" s="153"/>
      <c r="N672" s="207"/>
      <c r="O672" s="205"/>
      <c r="P672" s="132"/>
      <c r="Q672" s="132"/>
      <c r="R672" s="134"/>
      <c r="S672" s="135"/>
      <c r="T672" s="135"/>
      <c r="U672" s="133"/>
      <c r="V672" s="154"/>
      <c r="W672" s="136"/>
      <c r="X672" s="208"/>
      <c r="Y672" s="242"/>
      <c r="Z672" s="137"/>
      <c r="AA672" s="209"/>
      <c r="AB672" s="219"/>
    </row>
    <row r="673" spans="1:28" ht="12.75">
      <c r="A673" s="91" t="str">
        <f t="shared" si="10"/>
        <v xml:space="preserve"> </v>
      </c>
      <c r="B673" s="142"/>
      <c r="C673" s="143"/>
      <c r="D673" s="144"/>
      <c r="E673" s="149"/>
      <c r="F673" s="240"/>
      <c r="G673" s="148" t="str">
        <f>IF(OR(F673=0,F673="jiné")," ",IF(F673="13a","info o cenách CK",VLOOKUP(F673,'Pokyny k vyplnění'!B$14:D$22,3)))</f>
        <v xml:space="preserve"> </v>
      </c>
      <c r="H673" s="131"/>
      <c r="I673" s="241"/>
      <c r="J673" s="148" t="str">
        <f>IF(I673=0," ",VLOOKUP(I673,'Pokyny k vyplnění'!$B$23:$D$35,3))</f>
        <v xml:space="preserve"> </v>
      </c>
      <c r="K673" s="238"/>
      <c r="L673" s="206"/>
      <c r="M673" s="153"/>
      <c r="N673" s="207"/>
      <c r="O673" s="205"/>
      <c r="P673" s="132"/>
      <c r="Q673" s="132"/>
      <c r="R673" s="134"/>
      <c r="S673" s="135"/>
      <c r="T673" s="135"/>
      <c r="U673" s="133"/>
      <c r="V673" s="154"/>
      <c r="W673" s="136"/>
      <c r="X673" s="208"/>
      <c r="Y673" s="242"/>
      <c r="Z673" s="137"/>
      <c r="AA673" s="209"/>
      <c r="AB673" s="219"/>
    </row>
    <row r="674" spans="1:28" ht="12.75">
      <c r="A674" s="91" t="str">
        <f t="shared" si="10"/>
        <v xml:space="preserve"> </v>
      </c>
      <c r="B674" s="142"/>
      <c r="C674" s="143"/>
      <c r="D674" s="144"/>
      <c r="E674" s="149"/>
      <c r="F674" s="240"/>
      <c r="G674" s="148" t="str">
        <f>IF(OR(F674=0,F674="jiné")," ",IF(F674="13a","info o cenách CK",VLOOKUP(F674,'Pokyny k vyplnění'!B$14:D$22,3)))</f>
        <v xml:space="preserve"> </v>
      </c>
      <c r="H674" s="131"/>
      <c r="I674" s="241"/>
      <c r="J674" s="148" t="str">
        <f>IF(I674=0," ",VLOOKUP(I674,'Pokyny k vyplnění'!$B$23:$D$35,3))</f>
        <v xml:space="preserve"> </v>
      </c>
      <c r="K674" s="238"/>
      <c r="L674" s="206"/>
      <c r="M674" s="153"/>
      <c r="N674" s="207"/>
      <c r="O674" s="205"/>
      <c r="P674" s="132"/>
      <c r="Q674" s="132"/>
      <c r="R674" s="134"/>
      <c r="S674" s="135"/>
      <c r="T674" s="135"/>
      <c r="U674" s="133"/>
      <c r="V674" s="154"/>
      <c r="W674" s="136"/>
      <c r="X674" s="208"/>
      <c r="Y674" s="242"/>
      <c r="Z674" s="137"/>
      <c r="AA674" s="209"/>
      <c r="AB674" s="219"/>
    </row>
    <row r="675" spans="1:28" ht="12.75">
      <c r="A675" s="91" t="str">
        <f t="shared" si="10"/>
        <v xml:space="preserve"> </v>
      </c>
      <c r="B675" s="142"/>
      <c r="C675" s="143"/>
      <c r="D675" s="144"/>
      <c r="E675" s="149"/>
      <c r="F675" s="240"/>
      <c r="G675" s="148" t="str">
        <f>IF(OR(F675=0,F675="jiné")," ",IF(F675="13a","info o cenách CK",VLOOKUP(F675,'Pokyny k vyplnění'!B$14:D$22,3)))</f>
        <v xml:space="preserve"> </v>
      </c>
      <c r="H675" s="131"/>
      <c r="I675" s="241"/>
      <c r="J675" s="148" t="str">
        <f>IF(I675=0," ",VLOOKUP(I675,'Pokyny k vyplnění'!$B$23:$D$35,3))</f>
        <v xml:space="preserve"> </v>
      </c>
      <c r="K675" s="238"/>
      <c r="L675" s="206"/>
      <c r="M675" s="153"/>
      <c r="N675" s="207"/>
      <c r="O675" s="205"/>
      <c r="P675" s="132"/>
      <c r="Q675" s="132"/>
      <c r="R675" s="134"/>
      <c r="S675" s="135"/>
      <c r="T675" s="135"/>
      <c r="U675" s="133"/>
      <c r="V675" s="154"/>
      <c r="W675" s="136"/>
      <c r="X675" s="208"/>
      <c r="Y675" s="242"/>
      <c r="Z675" s="137"/>
      <c r="AA675" s="209"/>
      <c r="AB675" s="219"/>
    </row>
    <row r="676" spans="1:28" ht="12.75">
      <c r="A676" s="91" t="str">
        <f t="shared" si="10"/>
        <v xml:space="preserve"> </v>
      </c>
      <c r="B676" s="142"/>
      <c r="C676" s="143"/>
      <c r="D676" s="144"/>
      <c r="E676" s="149"/>
      <c r="F676" s="240"/>
      <c r="G676" s="148" t="str">
        <f>IF(OR(F676=0,F676="jiné")," ",IF(F676="13a","info o cenách CK",VLOOKUP(F676,'Pokyny k vyplnění'!B$14:D$22,3)))</f>
        <v xml:space="preserve"> </v>
      </c>
      <c r="H676" s="131"/>
      <c r="I676" s="241"/>
      <c r="J676" s="148" t="str">
        <f>IF(I676=0," ",VLOOKUP(I676,'Pokyny k vyplnění'!$B$23:$D$35,3))</f>
        <v xml:space="preserve"> </v>
      </c>
      <c r="K676" s="238"/>
      <c r="L676" s="206"/>
      <c r="M676" s="153"/>
      <c r="N676" s="207"/>
      <c r="O676" s="205"/>
      <c r="P676" s="132"/>
      <c r="Q676" s="132"/>
      <c r="R676" s="134"/>
      <c r="S676" s="135"/>
      <c r="T676" s="135"/>
      <c r="U676" s="133"/>
      <c r="V676" s="154"/>
      <c r="W676" s="136"/>
      <c r="X676" s="208"/>
      <c r="Y676" s="242"/>
      <c r="Z676" s="137"/>
      <c r="AA676" s="209"/>
      <c r="AB676" s="219"/>
    </row>
    <row r="677" spans="1:28" ht="12.75">
      <c r="A677" s="91" t="str">
        <f t="shared" si="10"/>
        <v xml:space="preserve"> </v>
      </c>
      <c r="B677" s="142"/>
      <c r="C677" s="143"/>
      <c r="D677" s="144"/>
      <c r="E677" s="149"/>
      <c r="F677" s="240"/>
      <c r="G677" s="148" t="str">
        <f>IF(OR(F677=0,F677="jiné")," ",IF(F677="13a","info o cenách CK",VLOOKUP(F677,'Pokyny k vyplnění'!B$14:D$22,3)))</f>
        <v xml:space="preserve"> </v>
      </c>
      <c r="H677" s="131"/>
      <c r="I677" s="241"/>
      <c r="J677" s="148" t="str">
        <f>IF(I677=0," ",VLOOKUP(I677,'Pokyny k vyplnění'!$B$23:$D$35,3))</f>
        <v xml:space="preserve"> </v>
      </c>
      <c r="K677" s="238"/>
      <c r="L677" s="206"/>
      <c r="M677" s="153"/>
      <c r="N677" s="207"/>
      <c r="O677" s="205"/>
      <c r="P677" s="132"/>
      <c r="Q677" s="132"/>
      <c r="R677" s="134"/>
      <c r="S677" s="135"/>
      <c r="T677" s="135"/>
      <c r="U677" s="133"/>
      <c r="V677" s="154"/>
      <c r="W677" s="136"/>
      <c r="X677" s="208"/>
      <c r="Y677" s="242"/>
      <c r="Z677" s="137"/>
      <c r="AA677" s="209"/>
      <c r="AB677" s="219"/>
    </row>
    <row r="678" spans="1:28" ht="12.75">
      <c r="A678" s="91" t="str">
        <f t="shared" si="10"/>
        <v xml:space="preserve"> </v>
      </c>
      <c r="B678" s="142"/>
      <c r="C678" s="143"/>
      <c r="D678" s="144"/>
      <c r="E678" s="149"/>
      <c r="F678" s="240"/>
      <c r="G678" s="148" t="str">
        <f>IF(OR(F678=0,F678="jiné")," ",IF(F678="13a","info o cenách CK",VLOOKUP(F678,'Pokyny k vyplnění'!B$14:D$22,3)))</f>
        <v xml:space="preserve"> </v>
      </c>
      <c r="H678" s="131"/>
      <c r="I678" s="241"/>
      <c r="J678" s="148" t="str">
        <f>IF(I678=0," ",VLOOKUP(I678,'Pokyny k vyplnění'!$B$23:$D$35,3))</f>
        <v xml:space="preserve"> </v>
      </c>
      <c r="K678" s="238"/>
      <c r="L678" s="206"/>
      <c r="M678" s="153"/>
      <c r="N678" s="207"/>
      <c r="O678" s="205"/>
      <c r="P678" s="132"/>
      <c r="Q678" s="132"/>
      <c r="R678" s="134"/>
      <c r="S678" s="135"/>
      <c r="T678" s="135"/>
      <c r="U678" s="133"/>
      <c r="V678" s="154"/>
      <c r="W678" s="136"/>
      <c r="X678" s="208"/>
      <c r="Y678" s="242"/>
      <c r="Z678" s="137"/>
      <c r="AA678" s="209"/>
      <c r="AB678" s="219"/>
    </row>
    <row r="679" spans="1:28" ht="12.75">
      <c r="A679" s="91" t="str">
        <f t="shared" si="10"/>
        <v xml:space="preserve"> </v>
      </c>
      <c r="B679" s="142"/>
      <c r="C679" s="143"/>
      <c r="D679" s="144"/>
      <c r="E679" s="149"/>
      <c r="F679" s="240"/>
      <c r="G679" s="148" t="str">
        <f>IF(OR(F679=0,F679="jiné")," ",IF(F679="13a","info o cenách CK",VLOOKUP(F679,'Pokyny k vyplnění'!B$14:D$22,3)))</f>
        <v xml:space="preserve"> </v>
      </c>
      <c r="H679" s="131"/>
      <c r="I679" s="241"/>
      <c r="J679" s="148" t="str">
        <f>IF(I679=0," ",VLOOKUP(I679,'Pokyny k vyplnění'!$B$23:$D$35,3))</f>
        <v xml:space="preserve"> </v>
      </c>
      <c r="K679" s="238"/>
      <c r="L679" s="206"/>
      <c r="M679" s="153"/>
      <c r="N679" s="207"/>
      <c r="O679" s="205"/>
      <c r="P679" s="132"/>
      <c r="Q679" s="132"/>
      <c r="R679" s="134"/>
      <c r="S679" s="135"/>
      <c r="T679" s="135"/>
      <c r="U679" s="133"/>
      <c r="V679" s="154"/>
      <c r="W679" s="136"/>
      <c r="X679" s="208"/>
      <c r="Y679" s="242"/>
      <c r="Z679" s="137"/>
      <c r="AA679" s="209"/>
      <c r="AB679" s="219"/>
    </row>
    <row r="680" spans="1:28" ht="12.75">
      <c r="A680" s="91" t="str">
        <f t="shared" si="10"/>
        <v xml:space="preserve"> </v>
      </c>
      <c r="B680" s="142"/>
      <c r="C680" s="143"/>
      <c r="D680" s="144"/>
      <c r="E680" s="149"/>
      <c r="F680" s="240"/>
      <c r="G680" s="148" t="str">
        <f>IF(OR(F680=0,F680="jiné")," ",IF(F680="13a","info o cenách CK",VLOOKUP(F680,'Pokyny k vyplnění'!B$14:D$22,3)))</f>
        <v xml:space="preserve"> </v>
      </c>
      <c r="H680" s="131"/>
      <c r="I680" s="241"/>
      <c r="J680" s="148" t="str">
        <f>IF(I680=0," ",VLOOKUP(I680,'Pokyny k vyplnění'!$B$23:$D$35,3))</f>
        <v xml:space="preserve"> </v>
      </c>
      <c r="K680" s="238"/>
      <c r="L680" s="206"/>
      <c r="M680" s="153"/>
      <c r="N680" s="207"/>
      <c r="O680" s="205"/>
      <c r="P680" s="132"/>
      <c r="Q680" s="132"/>
      <c r="R680" s="134"/>
      <c r="S680" s="135"/>
      <c r="T680" s="135"/>
      <c r="U680" s="133"/>
      <c r="V680" s="154"/>
      <c r="W680" s="136"/>
      <c r="X680" s="208"/>
      <c r="Y680" s="242"/>
      <c r="Z680" s="137"/>
      <c r="AA680" s="209"/>
      <c r="AB680" s="219"/>
    </row>
    <row r="681" spans="1:28" ht="12.75">
      <c r="A681" s="91" t="str">
        <f t="shared" si="10"/>
        <v xml:space="preserve"> </v>
      </c>
      <c r="B681" s="142"/>
      <c r="C681" s="143"/>
      <c r="D681" s="144"/>
      <c r="E681" s="149"/>
      <c r="F681" s="240"/>
      <c r="G681" s="148" t="str">
        <f>IF(OR(F681=0,F681="jiné")," ",IF(F681="13a","info o cenách CK",VLOOKUP(F681,'Pokyny k vyplnění'!B$14:D$22,3)))</f>
        <v xml:space="preserve"> </v>
      </c>
      <c r="H681" s="131"/>
      <c r="I681" s="241"/>
      <c r="J681" s="148" t="str">
        <f>IF(I681=0," ",VLOOKUP(I681,'Pokyny k vyplnění'!$B$23:$D$35,3))</f>
        <v xml:space="preserve"> </v>
      </c>
      <c r="K681" s="238"/>
      <c r="L681" s="206"/>
      <c r="M681" s="153"/>
      <c r="N681" s="207"/>
      <c r="O681" s="205"/>
      <c r="P681" s="132"/>
      <c r="Q681" s="132"/>
      <c r="R681" s="134"/>
      <c r="S681" s="135"/>
      <c r="T681" s="135"/>
      <c r="U681" s="133"/>
      <c r="V681" s="154"/>
      <c r="W681" s="136"/>
      <c r="X681" s="208"/>
      <c r="Y681" s="242"/>
      <c r="Z681" s="137"/>
      <c r="AA681" s="209"/>
      <c r="AB681" s="219"/>
    </row>
    <row r="682" spans="1:28" ht="12.75">
      <c r="A682" s="91" t="str">
        <f t="shared" si="10"/>
        <v xml:space="preserve"> </v>
      </c>
      <c r="B682" s="142"/>
      <c r="C682" s="143"/>
      <c r="D682" s="144"/>
      <c r="E682" s="149"/>
      <c r="F682" s="240"/>
      <c r="G682" s="148" t="str">
        <f>IF(OR(F682=0,F682="jiné")," ",IF(F682="13a","info o cenách CK",VLOOKUP(F682,'Pokyny k vyplnění'!B$14:D$22,3)))</f>
        <v xml:space="preserve"> </v>
      </c>
      <c r="H682" s="131"/>
      <c r="I682" s="241"/>
      <c r="J682" s="148" t="str">
        <f>IF(I682=0," ",VLOOKUP(I682,'Pokyny k vyplnění'!$B$23:$D$35,3))</f>
        <v xml:space="preserve"> </v>
      </c>
      <c r="K682" s="238"/>
      <c r="L682" s="206"/>
      <c r="M682" s="153"/>
      <c r="N682" s="207"/>
      <c r="O682" s="205"/>
      <c r="P682" s="132"/>
      <c r="Q682" s="132"/>
      <c r="R682" s="134"/>
      <c r="S682" s="135"/>
      <c r="T682" s="135"/>
      <c r="U682" s="133"/>
      <c r="V682" s="154"/>
      <c r="W682" s="136"/>
      <c r="X682" s="208"/>
      <c r="Y682" s="242"/>
      <c r="Z682" s="137"/>
      <c r="AA682" s="209"/>
      <c r="AB682" s="219"/>
    </row>
    <row r="683" spans="1:28" ht="12.75">
      <c r="A683" s="91" t="str">
        <f t="shared" si="10"/>
        <v xml:space="preserve"> </v>
      </c>
      <c r="B683" s="142"/>
      <c r="C683" s="143"/>
      <c r="D683" s="144"/>
      <c r="E683" s="149"/>
      <c r="F683" s="240"/>
      <c r="G683" s="148" t="str">
        <f>IF(OR(F683=0,F683="jiné")," ",IF(F683="13a","info o cenách CK",VLOOKUP(F683,'Pokyny k vyplnění'!B$14:D$22,3)))</f>
        <v xml:space="preserve"> </v>
      </c>
      <c r="H683" s="131"/>
      <c r="I683" s="241"/>
      <c r="J683" s="148" t="str">
        <f>IF(I683=0," ",VLOOKUP(I683,'Pokyny k vyplnění'!$B$23:$D$35,3))</f>
        <v xml:space="preserve"> </v>
      </c>
      <c r="K683" s="238"/>
      <c r="L683" s="206"/>
      <c r="M683" s="153"/>
      <c r="N683" s="207"/>
      <c r="O683" s="205"/>
      <c r="P683" s="132"/>
      <c r="Q683" s="132"/>
      <c r="R683" s="134"/>
      <c r="S683" s="135"/>
      <c r="T683" s="135"/>
      <c r="U683" s="133"/>
      <c r="V683" s="154"/>
      <c r="W683" s="136"/>
      <c r="X683" s="208"/>
      <c r="Y683" s="242"/>
      <c r="Z683" s="137"/>
      <c r="AA683" s="209"/>
      <c r="AB683" s="219"/>
    </row>
    <row r="684" spans="1:28" ht="12.75">
      <c r="A684" s="91" t="str">
        <f t="shared" si="10"/>
        <v xml:space="preserve"> </v>
      </c>
      <c r="B684" s="142"/>
      <c r="C684" s="143"/>
      <c r="D684" s="144"/>
      <c r="E684" s="149"/>
      <c r="F684" s="240"/>
      <c r="G684" s="148" t="str">
        <f>IF(OR(F684=0,F684="jiné")," ",IF(F684="13a","info o cenách CK",VLOOKUP(F684,'Pokyny k vyplnění'!B$14:D$22,3)))</f>
        <v xml:space="preserve"> </v>
      </c>
      <c r="H684" s="131"/>
      <c r="I684" s="241"/>
      <c r="J684" s="148" t="str">
        <f>IF(I684=0," ",VLOOKUP(I684,'Pokyny k vyplnění'!$B$23:$D$35,3))</f>
        <v xml:space="preserve"> </v>
      </c>
      <c r="K684" s="238"/>
      <c r="L684" s="206"/>
      <c r="M684" s="153"/>
      <c r="N684" s="207"/>
      <c r="O684" s="205"/>
      <c r="P684" s="132"/>
      <c r="Q684" s="132"/>
      <c r="R684" s="134"/>
      <c r="S684" s="135"/>
      <c r="T684" s="135"/>
      <c r="U684" s="133"/>
      <c r="V684" s="154"/>
      <c r="W684" s="136"/>
      <c r="X684" s="208"/>
      <c r="Y684" s="242"/>
      <c r="Z684" s="137"/>
      <c r="AA684" s="209"/>
      <c r="AB684" s="219"/>
    </row>
    <row r="685" spans="1:28" ht="12.75">
      <c r="A685" s="91" t="str">
        <f t="shared" si="10"/>
        <v xml:space="preserve"> </v>
      </c>
      <c r="B685" s="142"/>
      <c r="C685" s="143"/>
      <c r="D685" s="144"/>
      <c r="E685" s="149"/>
      <c r="F685" s="240"/>
      <c r="G685" s="148" t="str">
        <f>IF(OR(F685=0,F685="jiné")," ",IF(F685="13a","info o cenách CK",VLOOKUP(F685,'Pokyny k vyplnění'!B$14:D$22,3)))</f>
        <v xml:space="preserve"> </v>
      </c>
      <c r="H685" s="131"/>
      <c r="I685" s="241"/>
      <c r="J685" s="148" t="str">
        <f>IF(I685=0," ",VLOOKUP(I685,'Pokyny k vyplnění'!$B$23:$D$35,3))</f>
        <v xml:space="preserve"> </v>
      </c>
      <c r="K685" s="238"/>
      <c r="L685" s="206"/>
      <c r="M685" s="153"/>
      <c r="N685" s="207"/>
      <c r="O685" s="205"/>
      <c r="P685" s="132"/>
      <c r="Q685" s="132"/>
      <c r="R685" s="134"/>
      <c r="S685" s="135"/>
      <c r="T685" s="135"/>
      <c r="U685" s="133"/>
      <c r="V685" s="154"/>
      <c r="W685" s="136"/>
      <c r="X685" s="208"/>
      <c r="Y685" s="242"/>
      <c r="Z685" s="137"/>
      <c r="AA685" s="209"/>
      <c r="AB685" s="219"/>
    </row>
    <row r="686" spans="1:28" ht="12.75">
      <c r="A686" s="91" t="str">
        <f t="shared" si="10"/>
        <v xml:space="preserve"> </v>
      </c>
      <c r="B686" s="142"/>
      <c r="C686" s="143"/>
      <c r="D686" s="144"/>
      <c r="E686" s="149"/>
      <c r="F686" s="240"/>
      <c r="G686" s="148" t="str">
        <f>IF(OR(F686=0,F686="jiné")," ",IF(F686="13a","info o cenách CK",VLOOKUP(F686,'Pokyny k vyplnění'!B$14:D$22,3)))</f>
        <v xml:space="preserve"> </v>
      </c>
      <c r="H686" s="131"/>
      <c r="I686" s="241"/>
      <c r="J686" s="148" t="str">
        <f>IF(I686=0," ",VLOOKUP(I686,'Pokyny k vyplnění'!$B$23:$D$35,3))</f>
        <v xml:space="preserve"> </v>
      </c>
      <c r="K686" s="238"/>
      <c r="L686" s="206"/>
      <c r="M686" s="153"/>
      <c r="N686" s="207"/>
      <c r="O686" s="205"/>
      <c r="P686" s="132"/>
      <c r="Q686" s="132"/>
      <c r="R686" s="134"/>
      <c r="S686" s="135"/>
      <c r="T686" s="135"/>
      <c r="U686" s="133"/>
      <c r="V686" s="154"/>
      <c r="W686" s="136"/>
      <c r="X686" s="208"/>
      <c r="Y686" s="242"/>
      <c r="Z686" s="137"/>
      <c r="AA686" s="209"/>
      <c r="AB686" s="219"/>
    </row>
    <row r="687" spans="1:28" ht="12.75">
      <c r="A687" s="91" t="str">
        <f t="shared" si="10"/>
        <v xml:space="preserve"> </v>
      </c>
      <c r="B687" s="142"/>
      <c r="C687" s="143"/>
      <c r="D687" s="144"/>
      <c r="E687" s="149"/>
      <c r="F687" s="240"/>
      <c r="G687" s="148" t="str">
        <f>IF(OR(F687=0,F687="jiné")," ",IF(F687="13a","info o cenách CK",VLOOKUP(F687,'Pokyny k vyplnění'!B$14:D$22,3)))</f>
        <v xml:space="preserve"> </v>
      </c>
      <c r="H687" s="131"/>
      <c r="I687" s="241"/>
      <c r="J687" s="148" t="str">
        <f>IF(I687=0," ",VLOOKUP(I687,'Pokyny k vyplnění'!$B$23:$D$35,3))</f>
        <v xml:space="preserve"> </v>
      </c>
      <c r="K687" s="238"/>
      <c r="L687" s="206"/>
      <c r="M687" s="153"/>
      <c r="N687" s="207"/>
      <c r="O687" s="205"/>
      <c r="P687" s="132"/>
      <c r="Q687" s="132"/>
      <c r="R687" s="134"/>
      <c r="S687" s="135"/>
      <c r="T687" s="135"/>
      <c r="U687" s="133"/>
      <c r="V687" s="154"/>
      <c r="W687" s="136"/>
      <c r="X687" s="208"/>
      <c r="Y687" s="242"/>
      <c r="Z687" s="137"/>
      <c r="AA687" s="209"/>
      <c r="AB687" s="219"/>
    </row>
    <row r="688" spans="1:28" ht="12.75">
      <c r="A688" s="91" t="str">
        <f t="shared" si="10"/>
        <v xml:space="preserve"> </v>
      </c>
      <c r="B688" s="142"/>
      <c r="C688" s="143"/>
      <c r="D688" s="144"/>
      <c r="E688" s="149"/>
      <c r="F688" s="240"/>
      <c r="G688" s="148" t="str">
        <f>IF(OR(F688=0,F688="jiné")," ",IF(F688="13a","info o cenách CK",VLOOKUP(F688,'Pokyny k vyplnění'!B$14:D$22,3)))</f>
        <v xml:space="preserve"> </v>
      </c>
      <c r="H688" s="131"/>
      <c r="I688" s="241"/>
      <c r="J688" s="148" t="str">
        <f>IF(I688=0," ",VLOOKUP(I688,'Pokyny k vyplnění'!$B$23:$D$35,3))</f>
        <v xml:space="preserve"> </v>
      </c>
      <c r="K688" s="238"/>
      <c r="L688" s="206"/>
      <c r="M688" s="153"/>
      <c r="N688" s="207"/>
      <c r="O688" s="205"/>
      <c r="P688" s="132"/>
      <c r="Q688" s="132"/>
      <c r="R688" s="134"/>
      <c r="S688" s="135"/>
      <c r="T688" s="135"/>
      <c r="U688" s="133"/>
      <c r="V688" s="154"/>
      <c r="W688" s="136"/>
      <c r="X688" s="208"/>
      <c r="Y688" s="242"/>
      <c r="Z688" s="137"/>
      <c r="AA688" s="209"/>
      <c r="AB688" s="219"/>
    </row>
    <row r="689" spans="1:28" ht="12.75">
      <c r="A689" s="91" t="str">
        <f t="shared" si="10"/>
        <v xml:space="preserve"> </v>
      </c>
      <c r="B689" s="142"/>
      <c r="C689" s="143"/>
      <c r="D689" s="144"/>
      <c r="E689" s="149"/>
      <c r="F689" s="240"/>
      <c r="G689" s="148" t="str">
        <f>IF(OR(F689=0,F689="jiné")," ",IF(F689="13a","info o cenách CK",VLOOKUP(F689,'Pokyny k vyplnění'!B$14:D$22,3)))</f>
        <v xml:space="preserve"> </v>
      </c>
      <c r="H689" s="131"/>
      <c r="I689" s="241"/>
      <c r="J689" s="148" t="str">
        <f>IF(I689=0," ",VLOOKUP(I689,'Pokyny k vyplnění'!$B$23:$D$35,3))</f>
        <v xml:space="preserve"> </v>
      </c>
      <c r="K689" s="238"/>
      <c r="L689" s="206"/>
      <c r="M689" s="153"/>
      <c r="N689" s="207"/>
      <c r="O689" s="205"/>
      <c r="P689" s="132"/>
      <c r="Q689" s="132"/>
      <c r="R689" s="134"/>
      <c r="S689" s="135"/>
      <c r="T689" s="135"/>
      <c r="U689" s="133"/>
      <c r="V689" s="154"/>
      <c r="W689" s="136"/>
      <c r="X689" s="208"/>
      <c r="Y689" s="242"/>
      <c r="Z689" s="137"/>
      <c r="AA689" s="209"/>
      <c r="AB689" s="219"/>
    </row>
    <row r="690" spans="1:28" ht="12.75">
      <c r="A690" s="91" t="str">
        <f t="shared" si="10"/>
        <v xml:space="preserve"> </v>
      </c>
      <c r="B690" s="142"/>
      <c r="C690" s="143"/>
      <c r="D690" s="144"/>
      <c r="E690" s="149"/>
      <c r="F690" s="240"/>
      <c r="G690" s="148" t="str">
        <f>IF(OR(F690=0,F690="jiné")," ",IF(F690="13a","info o cenách CK",VLOOKUP(F690,'Pokyny k vyplnění'!B$14:D$22,3)))</f>
        <v xml:space="preserve"> </v>
      </c>
      <c r="H690" s="131"/>
      <c r="I690" s="241"/>
      <c r="J690" s="148" t="str">
        <f>IF(I690=0," ",VLOOKUP(I690,'Pokyny k vyplnění'!$B$23:$D$35,3))</f>
        <v xml:space="preserve"> </v>
      </c>
      <c r="K690" s="238"/>
      <c r="L690" s="206"/>
      <c r="M690" s="153"/>
      <c r="N690" s="207"/>
      <c r="O690" s="205"/>
      <c r="P690" s="132"/>
      <c r="Q690" s="132"/>
      <c r="R690" s="134"/>
      <c r="S690" s="135"/>
      <c r="T690" s="135"/>
      <c r="U690" s="133"/>
      <c r="V690" s="154"/>
      <c r="W690" s="136"/>
      <c r="X690" s="208"/>
      <c r="Y690" s="242"/>
      <c r="Z690" s="137"/>
      <c r="AA690" s="209"/>
      <c r="AB690" s="219"/>
    </row>
    <row r="691" spans="1:28" ht="12.75">
      <c r="A691" s="91" t="str">
        <f t="shared" si="10"/>
        <v xml:space="preserve"> </v>
      </c>
      <c r="B691" s="142"/>
      <c r="C691" s="143"/>
      <c r="D691" s="144"/>
      <c r="E691" s="149"/>
      <c r="F691" s="240"/>
      <c r="G691" s="148" t="str">
        <f>IF(OR(F691=0,F691="jiné")," ",IF(F691="13a","info o cenách CK",VLOOKUP(F691,'Pokyny k vyplnění'!B$14:D$22,3)))</f>
        <v xml:space="preserve"> </v>
      </c>
      <c r="H691" s="131"/>
      <c r="I691" s="241"/>
      <c r="J691" s="148" t="str">
        <f>IF(I691=0," ",VLOOKUP(I691,'Pokyny k vyplnění'!$B$23:$D$35,3))</f>
        <v xml:space="preserve"> </v>
      </c>
      <c r="K691" s="238"/>
      <c r="L691" s="206"/>
      <c r="M691" s="153"/>
      <c r="N691" s="207"/>
      <c r="O691" s="205"/>
      <c r="P691" s="132"/>
      <c r="Q691" s="132"/>
      <c r="R691" s="134"/>
      <c r="S691" s="135"/>
      <c r="T691" s="135"/>
      <c r="U691" s="133"/>
      <c r="V691" s="154"/>
      <c r="W691" s="136"/>
      <c r="X691" s="208"/>
      <c r="Y691" s="242"/>
      <c r="Z691" s="137"/>
      <c r="AA691" s="209"/>
      <c r="AB691" s="219"/>
    </row>
    <row r="692" spans="1:28" ht="12.75">
      <c r="A692" s="91" t="str">
        <f t="shared" si="10"/>
        <v xml:space="preserve"> </v>
      </c>
      <c r="B692" s="142"/>
      <c r="C692" s="143"/>
      <c r="D692" s="144"/>
      <c r="E692" s="149"/>
      <c r="F692" s="240"/>
      <c r="G692" s="148" t="str">
        <f>IF(OR(F692=0,F692="jiné")," ",IF(F692="13a","info o cenách CK",VLOOKUP(F692,'Pokyny k vyplnění'!B$14:D$22,3)))</f>
        <v xml:space="preserve"> </v>
      </c>
      <c r="H692" s="131"/>
      <c r="I692" s="241"/>
      <c r="J692" s="148" t="str">
        <f>IF(I692=0," ",VLOOKUP(I692,'Pokyny k vyplnění'!$B$23:$D$35,3))</f>
        <v xml:space="preserve"> </v>
      </c>
      <c r="K692" s="238"/>
      <c r="L692" s="206"/>
      <c r="M692" s="153"/>
      <c r="N692" s="207"/>
      <c r="O692" s="205"/>
      <c r="P692" s="132"/>
      <c r="Q692" s="132"/>
      <c r="R692" s="134"/>
      <c r="S692" s="135"/>
      <c r="T692" s="135"/>
      <c r="U692" s="133"/>
      <c r="V692" s="154"/>
      <c r="W692" s="136"/>
      <c r="X692" s="208"/>
      <c r="Y692" s="242"/>
      <c r="Z692" s="137"/>
      <c r="AA692" s="209"/>
      <c r="AB692" s="219"/>
    </row>
    <row r="693" spans="1:28" ht="12.75">
      <c r="A693" s="91" t="str">
        <f t="shared" si="10"/>
        <v xml:space="preserve"> </v>
      </c>
      <c r="B693" s="142"/>
      <c r="C693" s="143"/>
      <c r="D693" s="144"/>
      <c r="E693" s="149"/>
      <c r="F693" s="240"/>
      <c r="G693" s="148" t="str">
        <f>IF(OR(F693=0,F693="jiné")," ",IF(F693="13a","info o cenách CK",VLOOKUP(F693,'Pokyny k vyplnění'!B$14:D$22,3)))</f>
        <v xml:space="preserve"> </v>
      </c>
      <c r="H693" s="131"/>
      <c r="I693" s="241"/>
      <c r="J693" s="148" t="str">
        <f>IF(I693=0," ",VLOOKUP(I693,'Pokyny k vyplnění'!$B$23:$D$35,3))</f>
        <v xml:space="preserve"> </v>
      </c>
      <c r="K693" s="238"/>
      <c r="L693" s="206"/>
      <c r="M693" s="153"/>
      <c r="N693" s="207"/>
      <c r="O693" s="205"/>
      <c r="P693" s="132"/>
      <c r="Q693" s="132"/>
      <c r="R693" s="134"/>
      <c r="S693" s="135"/>
      <c r="T693" s="135"/>
      <c r="U693" s="133"/>
      <c r="V693" s="154"/>
      <c r="W693" s="136"/>
      <c r="X693" s="208"/>
      <c r="Y693" s="242"/>
      <c r="Z693" s="137"/>
      <c r="AA693" s="209"/>
      <c r="AB693" s="219"/>
    </row>
    <row r="694" spans="1:28" ht="12.75">
      <c r="A694" s="91" t="str">
        <f t="shared" si="10"/>
        <v xml:space="preserve"> </v>
      </c>
      <c r="B694" s="142"/>
      <c r="C694" s="143"/>
      <c r="D694" s="144"/>
      <c r="E694" s="149"/>
      <c r="F694" s="240"/>
      <c r="G694" s="148" t="str">
        <f>IF(OR(F694=0,F694="jiné")," ",IF(F694="13a","info o cenách CK",VLOOKUP(F694,'Pokyny k vyplnění'!B$14:D$22,3)))</f>
        <v xml:space="preserve"> </v>
      </c>
      <c r="H694" s="131"/>
      <c r="I694" s="241"/>
      <c r="J694" s="148" t="str">
        <f>IF(I694=0," ",VLOOKUP(I694,'Pokyny k vyplnění'!$B$23:$D$35,3))</f>
        <v xml:space="preserve"> </v>
      </c>
      <c r="K694" s="238"/>
      <c r="L694" s="206"/>
      <c r="M694" s="153"/>
      <c r="N694" s="207"/>
      <c r="O694" s="205"/>
      <c r="P694" s="132"/>
      <c r="Q694" s="132"/>
      <c r="R694" s="134"/>
      <c r="S694" s="135"/>
      <c r="T694" s="135"/>
      <c r="U694" s="133"/>
      <c r="V694" s="154"/>
      <c r="W694" s="136"/>
      <c r="X694" s="208"/>
      <c r="Y694" s="242"/>
      <c r="Z694" s="137"/>
      <c r="AA694" s="209"/>
      <c r="AB694" s="219"/>
    </row>
    <row r="695" spans="1:28" ht="12.75">
      <c r="A695" s="91" t="str">
        <f t="shared" si="10"/>
        <v xml:space="preserve"> </v>
      </c>
      <c r="B695" s="142"/>
      <c r="C695" s="143"/>
      <c r="D695" s="144"/>
      <c r="E695" s="149"/>
      <c r="F695" s="240"/>
      <c r="G695" s="148" t="str">
        <f>IF(OR(F695=0,F695="jiné")," ",IF(F695="13a","info o cenách CK",VLOOKUP(F695,'Pokyny k vyplnění'!B$14:D$22,3)))</f>
        <v xml:space="preserve"> </v>
      </c>
      <c r="H695" s="131"/>
      <c r="I695" s="241"/>
      <c r="J695" s="148" t="str">
        <f>IF(I695=0," ",VLOOKUP(I695,'Pokyny k vyplnění'!$B$23:$D$35,3))</f>
        <v xml:space="preserve"> </v>
      </c>
      <c r="K695" s="238"/>
      <c r="L695" s="206"/>
      <c r="M695" s="153"/>
      <c r="N695" s="207"/>
      <c r="O695" s="205"/>
      <c r="P695" s="132"/>
      <c r="Q695" s="132"/>
      <c r="R695" s="134"/>
      <c r="S695" s="135"/>
      <c r="T695" s="135"/>
      <c r="U695" s="133"/>
      <c r="V695" s="154"/>
      <c r="W695" s="136"/>
      <c r="X695" s="208"/>
      <c r="Y695" s="242"/>
      <c r="Z695" s="137"/>
      <c r="AA695" s="209"/>
      <c r="AB695" s="219"/>
    </row>
    <row r="696" spans="1:28" ht="12.75">
      <c r="A696" s="91" t="str">
        <f t="shared" si="10"/>
        <v xml:space="preserve"> </v>
      </c>
      <c r="B696" s="142"/>
      <c r="C696" s="143"/>
      <c r="D696" s="144"/>
      <c r="E696" s="149"/>
      <c r="F696" s="240"/>
      <c r="G696" s="148" t="str">
        <f>IF(OR(F696=0,F696="jiné")," ",IF(F696="13a","info o cenách CK",VLOOKUP(F696,'Pokyny k vyplnění'!B$14:D$22,3)))</f>
        <v xml:space="preserve"> </v>
      </c>
      <c r="H696" s="131"/>
      <c r="I696" s="241"/>
      <c r="J696" s="148" t="str">
        <f>IF(I696=0," ",VLOOKUP(I696,'Pokyny k vyplnění'!$B$23:$D$35,3))</f>
        <v xml:space="preserve"> </v>
      </c>
      <c r="K696" s="238"/>
      <c r="L696" s="206"/>
      <c r="M696" s="153"/>
      <c r="N696" s="207"/>
      <c r="O696" s="205"/>
      <c r="P696" s="132"/>
      <c r="Q696" s="132"/>
      <c r="R696" s="134"/>
      <c r="S696" s="135"/>
      <c r="T696" s="135"/>
      <c r="U696" s="133"/>
      <c r="V696" s="154"/>
      <c r="W696" s="136"/>
      <c r="X696" s="208"/>
      <c r="Y696" s="242"/>
      <c r="Z696" s="137"/>
      <c r="AA696" s="209"/>
      <c r="AB696" s="219"/>
    </row>
    <row r="697" spans="1:28" ht="12.75">
      <c r="A697" s="91" t="str">
        <f t="shared" si="10"/>
        <v xml:space="preserve"> </v>
      </c>
      <c r="B697" s="142"/>
      <c r="C697" s="143"/>
      <c r="D697" s="144"/>
      <c r="E697" s="149"/>
      <c r="F697" s="240"/>
      <c r="G697" s="148" t="str">
        <f>IF(OR(F697=0,F697="jiné")," ",IF(F697="13a","info o cenách CK",VLOOKUP(F697,'Pokyny k vyplnění'!B$14:D$22,3)))</f>
        <v xml:space="preserve"> </v>
      </c>
      <c r="H697" s="131"/>
      <c r="I697" s="241"/>
      <c r="J697" s="148" t="str">
        <f>IF(I697=0," ",VLOOKUP(I697,'Pokyny k vyplnění'!$B$23:$D$35,3))</f>
        <v xml:space="preserve"> </v>
      </c>
      <c r="K697" s="238"/>
      <c r="L697" s="206"/>
      <c r="M697" s="153"/>
      <c r="N697" s="207"/>
      <c r="O697" s="205"/>
      <c r="P697" s="132"/>
      <c r="Q697" s="132"/>
      <c r="R697" s="134"/>
      <c r="S697" s="135"/>
      <c r="T697" s="135"/>
      <c r="U697" s="133"/>
      <c r="V697" s="154"/>
      <c r="W697" s="136"/>
      <c r="X697" s="208"/>
      <c r="Y697" s="242"/>
      <c r="Z697" s="137"/>
      <c r="AA697" s="209"/>
      <c r="AB697" s="219"/>
    </row>
    <row r="698" spans="1:28" ht="12.75">
      <c r="A698" s="91" t="str">
        <f t="shared" si="10"/>
        <v xml:space="preserve"> </v>
      </c>
      <c r="B698" s="142"/>
      <c r="C698" s="143"/>
      <c r="D698" s="144"/>
      <c r="E698" s="149"/>
      <c r="F698" s="240"/>
      <c r="G698" s="148" t="str">
        <f>IF(OR(F698=0,F698="jiné")," ",IF(F698="13a","info o cenách CK",VLOOKUP(F698,'Pokyny k vyplnění'!B$14:D$22,3)))</f>
        <v xml:space="preserve"> </v>
      </c>
      <c r="H698" s="131"/>
      <c r="I698" s="241"/>
      <c r="J698" s="148" t="str">
        <f>IF(I698=0," ",VLOOKUP(I698,'Pokyny k vyplnění'!$B$23:$D$35,3))</f>
        <v xml:space="preserve"> </v>
      </c>
      <c r="K698" s="238"/>
      <c r="L698" s="206"/>
      <c r="M698" s="153"/>
      <c r="N698" s="207"/>
      <c r="O698" s="205"/>
      <c r="P698" s="132"/>
      <c r="Q698" s="132"/>
      <c r="R698" s="134"/>
      <c r="S698" s="135"/>
      <c r="T698" s="135"/>
      <c r="U698" s="133"/>
      <c r="V698" s="154"/>
      <c r="W698" s="136"/>
      <c r="X698" s="208"/>
      <c r="Y698" s="242"/>
      <c r="Z698" s="137"/>
      <c r="AA698" s="209"/>
      <c r="AB698" s="219"/>
    </row>
    <row r="699" spans="1:28" ht="12.75">
      <c r="A699" s="91" t="str">
        <f t="shared" si="10"/>
        <v xml:space="preserve"> </v>
      </c>
      <c r="B699" s="142"/>
      <c r="C699" s="143"/>
      <c r="D699" s="144"/>
      <c r="E699" s="149"/>
      <c r="F699" s="240"/>
      <c r="G699" s="148" t="str">
        <f>IF(OR(F699=0,F699="jiné")," ",IF(F699="13a","info o cenách CK",VLOOKUP(F699,'Pokyny k vyplnění'!B$14:D$22,3)))</f>
        <v xml:space="preserve"> </v>
      </c>
      <c r="H699" s="131"/>
      <c r="I699" s="241"/>
      <c r="J699" s="148" t="str">
        <f>IF(I699=0," ",VLOOKUP(I699,'Pokyny k vyplnění'!$B$23:$D$35,3))</f>
        <v xml:space="preserve"> </v>
      </c>
      <c r="K699" s="238"/>
      <c r="L699" s="206"/>
      <c r="M699" s="153"/>
      <c r="N699" s="207"/>
      <c r="O699" s="205"/>
      <c r="P699" s="132"/>
      <c r="Q699" s="132"/>
      <c r="R699" s="134"/>
      <c r="S699" s="135"/>
      <c r="T699" s="135"/>
      <c r="U699" s="133"/>
      <c r="V699" s="154"/>
      <c r="W699" s="136"/>
      <c r="X699" s="208"/>
      <c r="Y699" s="242"/>
      <c r="Z699" s="137"/>
      <c r="AA699" s="209"/>
      <c r="AB699" s="219"/>
    </row>
    <row r="700" spans="1:28" ht="12.75">
      <c r="A700" s="91" t="str">
        <f t="shared" si="10"/>
        <v xml:space="preserve"> </v>
      </c>
      <c r="B700" s="142"/>
      <c r="C700" s="143"/>
      <c r="D700" s="144"/>
      <c r="E700" s="149"/>
      <c r="F700" s="240"/>
      <c r="G700" s="148" t="str">
        <f>IF(OR(F700=0,F700="jiné")," ",IF(F700="13a","info o cenách CK",VLOOKUP(F700,'Pokyny k vyplnění'!B$14:D$22,3)))</f>
        <v xml:space="preserve"> </v>
      </c>
      <c r="H700" s="131"/>
      <c r="I700" s="241"/>
      <c r="J700" s="148" t="str">
        <f>IF(I700=0," ",VLOOKUP(I700,'Pokyny k vyplnění'!$B$23:$D$35,3))</f>
        <v xml:space="preserve"> </v>
      </c>
      <c r="K700" s="238"/>
      <c r="L700" s="206"/>
      <c r="M700" s="153"/>
      <c r="N700" s="207"/>
      <c r="O700" s="205"/>
      <c r="P700" s="132"/>
      <c r="Q700" s="132"/>
      <c r="R700" s="134"/>
      <c r="S700" s="135"/>
      <c r="T700" s="135"/>
      <c r="U700" s="133"/>
      <c r="V700" s="154"/>
      <c r="W700" s="136"/>
      <c r="X700" s="208"/>
      <c r="Y700" s="242"/>
      <c r="Z700" s="137"/>
      <c r="AA700" s="209"/>
      <c r="AB700" s="219"/>
    </row>
    <row r="701" spans="1:28" ht="12.75">
      <c r="A701" s="91" t="str">
        <f t="shared" si="10"/>
        <v xml:space="preserve"> </v>
      </c>
      <c r="B701" s="142"/>
      <c r="C701" s="143"/>
      <c r="D701" s="144"/>
      <c r="E701" s="149"/>
      <c r="F701" s="240"/>
      <c r="G701" s="148" t="str">
        <f>IF(OR(F701=0,F701="jiné")," ",IF(F701="13a","info o cenách CK",VLOOKUP(F701,'Pokyny k vyplnění'!B$14:D$22,3)))</f>
        <v xml:space="preserve"> </v>
      </c>
      <c r="H701" s="131"/>
      <c r="I701" s="241"/>
      <c r="J701" s="148" t="str">
        <f>IF(I701=0," ",VLOOKUP(I701,'Pokyny k vyplnění'!$B$23:$D$35,3))</f>
        <v xml:space="preserve"> </v>
      </c>
      <c r="K701" s="238"/>
      <c r="L701" s="206"/>
      <c r="M701" s="153"/>
      <c r="N701" s="207"/>
      <c r="O701" s="205"/>
      <c r="P701" s="132"/>
      <c r="Q701" s="132"/>
      <c r="R701" s="134"/>
      <c r="S701" s="135"/>
      <c r="T701" s="135"/>
      <c r="U701" s="133"/>
      <c r="V701" s="154"/>
      <c r="W701" s="136"/>
      <c r="X701" s="208"/>
      <c r="Y701" s="242"/>
      <c r="Z701" s="137"/>
      <c r="AA701" s="209"/>
      <c r="AB701" s="219"/>
    </row>
    <row r="702" spans="1:28" ht="12.75">
      <c r="A702" s="91" t="str">
        <f t="shared" si="10"/>
        <v xml:space="preserve"> </v>
      </c>
      <c r="B702" s="142"/>
      <c r="C702" s="143"/>
      <c r="D702" s="144"/>
      <c r="E702" s="149"/>
      <c r="F702" s="240"/>
      <c r="G702" s="148" t="str">
        <f>IF(OR(F702=0,F702="jiné")," ",IF(F702="13a","info o cenách CK",VLOOKUP(F702,'Pokyny k vyplnění'!B$14:D$22,3)))</f>
        <v xml:space="preserve"> </v>
      </c>
      <c r="H702" s="131"/>
      <c r="I702" s="241"/>
      <c r="J702" s="148" t="str">
        <f>IF(I702=0," ",VLOOKUP(I702,'Pokyny k vyplnění'!$B$23:$D$35,3))</f>
        <v xml:space="preserve"> </v>
      </c>
      <c r="K702" s="238"/>
      <c r="L702" s="206"/>
      <c r="M702" s="153"/>
      <c r="N702" s="207"/>
      <c r="O702" s="205"/>
      <c r="P702" s="132"/>
      <c r="Q702" s="132"/>
      <c r="R702" s="134"/>
      <c r="S702" s="135"/>
      <c r="T702" s="135"/>
      <c r="U702" s="133"/>
      <c r="V702" s="154"/>
      <c r="W702" s="136"/>
      <c r="X702" s="208"/>
      <c r="Y702" s="242"/>
      <c r="Z702" s="137"/>
      <c r="AA702" s="209"/>
      <c r="AB702" s="219"/>
    </row>
    <row r="703" spans="1:28" ht="12.75">
      <c r="A703" s="91" t="str">
        <f t="shared" si="10"/>
        <v xml:space="preserve"> </v>
      </c>
      <c r="B703" s="142"/>
      <c r="C703" s="143"/>
      <c r="D703" s="144"/>
      <c r="E703" s="149"/>
      <c r="F703" s="240"/>
      <c r="G703" s="148" t="str">
        <f>IF(OR(F703=0,F703="jiné")," ",IF(F703="13a","info o cenách CK",VLOOKUP(F703,'Pokyny k vyplnění'!B$14:D$22,3)))</f>
        <v xml:space="preserve"> </v>
      </c>
      <c r="H703" s="131"/>
      <c r="I703" s="241"/>
      <c r="J703" s="148" t="str">
        <f>IF(I703=0," ",VLOOKUP(I703,'Pokyny k vyplnění'!$B$23:$D$35,3))</f>
        <v xml:space="preserve"> </v>
      </c>
      <c r="K703" s="238"/>
      <c r="L703" s="206"/>
      <c r="M703" s="153"/>
      <c r="N703" s="207"/>
      <c r="O703" s="205"/>
      <c r="P703" s="132"/>
      <c r="Q703" s="132"/>
      <c r="R703" s="134"/>
      <c r="S703" s="135"/>
      <c r="T703" s="135"/>
      <c r="U703" s="133"/>
      <c r="V703" s="154"/>
      <c r="W703" s="136"/>
      <c r="X703" s="208"/>
      <c r="Y703" s="242"/>
      <c r="Z703" s="137"/>
      <c r="AA703" s="209"/>
      <c r="AB703" s="219"/>
    </row>
    <row r="704" spans="1:28" ht="12.75">
      <c r="A704" s="91" t="str">
        <f t="shared" si="10"/>
        <v xml:space="preserve"> </v>
      </c>
      <c r="B704" s="142"/>
      <c r="C704" s="143"/>
      <c r="D704" s="144"/>
      <c r="E704" s="149"/>
      <c r="F704" s="240"/>
      <c r="G704" s="148" t="str">
        <f>IF(OR(F704=0,F704="jiné")," ",IF(F704="13a","info o cenách CK",VLOOKUP(F704,'Pokyny k vyplnění'!B$14:D$22,3)))</f>
        <v xml:space="preserve"> </v>
      </c>
      <c r="H704" s="131"/>
      <c r="I704" s="241"/>
      <c r="J704" s="148" t="str">
        <f>IF(I704=0," ",VLOOKUP(I704,'Pokyny k vyplnění'!$B$23:$D$35,3))</f>
        <v xml:space="preserve"> </v>
      </c>
      <c r="K704" s="238"/>
      <c r="L704" s="206"/>
      <c r="M704" s="153"/>
      <c r="N704" s="207"/>
      <c r="O704" s="205"/>
      <c r="P704" s="132"/>
      <c r="Q704" s="132"/>
      <c r="R704" s="134"/>
      <c r="S704" s="135"/>
      <c r="T704" s="135"/>
      <c r="U704" s="133"/>
      <c r="V704" s="154"/>
      <c r="W704" s="136"/>
      <c r="X704" s="208"/>
      <c r="Y704" s="242"/>
      <c r="Z704" s="137"/>
      <c r="AA704" s="209"/>
      <c r="AB704" s="219"/>
    </row>
    <row r="705" spans="1:28" ht="12.75">
      <c r="A705" s="91" t="str">
        <f t="shared" si="10"/>
        <v xml:space="preserve"> </v>
      </c>
      <c r="B705" s="142"/>
      <c r="C705" s="143"/>
      <c r="D705" s="144"/>
      <c r="E705" s="149"/>
      <c r="F705" s="240"/>
      <c r="G705" s="148" t="str">
        <f>IF(OR(F705=0,F705="jiné")," ",IF(F705="13a","info o cenách CK",VLOOKUP(F705,'Pokyny k vyplnění'!B$14:D$22,3)))</f>
        <v xml:space="preserve"> </v>
      </c>
      <c r="H705" s="131"/>
      <c r="I705" s="241"/>
      <c r="J705" s="148" t="str">
        <f>IF(I705=0," ",VLOOKUP(I705,'Pokyny k vyplnění'!$B$23:$D$35,3))</f>
        <v xml:space="preserve"> </v>
      </c>
      <c r="K705" s="238"/>
      <c r="L705" s="206"/>
      <c r="M705" s="153"/>
      <c r="N705" s="207"/>
      <c r="O705" s="205"/>
      <c r="P705" s="132"/>
      <c r="Q705" s="132"/>
      <c r="R705" s="134"/>
      <c r="S705" s="135"/>
      <c r="T705" s="135"/>
      <c r="U705" s="133"/>
      <c r="V705" s="154"/>
      <c r="W705" s="136"/>
      <c r="X705" s="208"/>
      <c r="Y705" s="242"/>
      <c r="Z705" s="137"/>
      <c r="AA705" s="209"/>
      <c r="AB705" s="219"/>
    </row>
    <row r="706" spans="1:28" ht="12.75">
      <c r="A706" s="91" t="str">
        <f t="shared" si="10"/>
        <v xml:space="preserve"> </v>
      </c>
      <c r="B706" s="142"/>
      <c r="C706" s="143"/>
      <c r="D706" s="144"/>
      <c r="E706" s="149"/>
      <c r="F706" s="240"/>
      <c r="G706" s="148" t="str">
        <f>IF(OR(F706=0,F706="jiné")," ",IF(F706="13a","info o cenách CK",VLOOKUP(F706,'Pokyny k vyplnění'!B$14:D$22,3)))</f>
        <v xml:space="preserve"> </v>
      </c>
      <c r="H706" s="131"/>
      <c r="I706" s="241"/>
      <c r="J706" s="148" t="str">
        <f>IF(I706=0," ",VLOOKUP(I706,'Pokyny k vyplnění'!$B$23:$D$35,3))</f>
        <v xml:space="preserve"> </v>
      </c>
      <c r="K706" s="238"/>
      <c r="L706" s="206"/>
      <c r="M706" s="153"/>
      <c r="N706" s="207"/>
      <c r="O706" s="205"/>
      <c r="P706" s="132"/>
      <c r="Q706" s="132"/>
      <c r="R706" s="134"/>
      <c r="S706" s="135"/>
      <c r="T706" s="135"/>
      <c r="U706" s="133"/>
      <c r="V706" s="154"/>
      <c r="W706" s="136"/>
      <c r="X706" s="208"/>
      <c r="Y706" s="242"/>
      <c r="Z706" s="137"/>
      <c r="AA706" s="209"/>
      <c r="AB706" s="219"/>
    </row>
    <row r="707" spans="1:28" ht="12.75">
      <c r="A707" s="91" t="str">
        <f t="shared" si="10"/>
        <v xml:space="preserve"> </v>
      </c>
      <c r="B707" s="142"/>
      <c r="C707" s="143"/>
      <c r="D707" s="144"/>
      <c r="E707" s="149"/>
      <c r="F707" s="240"/>
      <c r="G707" s="148" t="str">
        <f>IF(OR(F707=0,F707="jiné")," ",IF(F707="13a","info o cenách CK",VLOOKUP(F707,'Pokyny k vyplnění'!B$14:D$22,3)))</f>
        <v xml:space="preserve"> </v>
      </c>
      <c r="H707" s="131"/>
      <c r="I707" s="241"/>
      <c r="J707" s="148" t="str">
        <f>IF(I707=0," ",VLOOKUP(I707,'Pokyny k vyplnění'!$B$23:$D$35,3))</f>
        <v xml:space="preserve"> </v>
      </c>
      <c r="K707" s="238"/>
      <c r="L707" s="206"/>
      <c r="M707" s="153"/>
      <c r="N707" s="207"/>
      <c r="O707" s="205"/>
      <c r="P707" s="132"/>
      <c r="Q707" s="132"/>
      <c r="R707" s="134"/>
      <c r="S707" s="135"/>
      <c r="T707" s="135"/>
      <c r="U707" s="133"/>
      <c r="V707" s="154"/>
      <c r="W707" s="136"/>
      <c r="X707" s="208"/>
      <c r="Y707" s="242"/>
      <c r="Z707" s="137"/>
      <c r="AA707" s="209"/>
      <c r="AB707" s="219"/>
    </row>
    <row r="708" spans="1:28" ht="12.75">
      <c r="A708" s="91" t="str">
        <f t="shared" si="10"/>
        <v xml:space="preserve"> </v>
      </c>
      <c r="B708" s="142"/>
      <c r="C708" s="143"/>
      <c r="D708" s="144"/>
      <c r="E708" s="149"/>
      <c r="F708" s="240"/>
      <c r="G708" s="148" t="str">
        <f>IF(OR(F708=0,F708="jiné")," ",IF(F708="13a","info o cenách CK",VLOOKUP(F708,'Pokyny k vyplnění'!B$14:D$22,3)))</f>
        <v xml:space="preserve"> </v>
      </c>
      <c r="H708" s="131"/>
      <c r="I708" s="241"/>
      <c r="J708" s="148" t="str">
        <f>IF(I708=0," ",VLOOKUP(I708,'Pokyny k vyplnění'!$B$23:$D$35,3))</f>
        <v xml:space="preserve"> </v>
      </c>
      <c r="K708" s="238"/>
      <c r="L708" s="206"/>
      <c r="M708" s="153"/>
      <c r="N708" s="207"/>
      <c r="O708" s="205"/>
      <c r="P708" s="132"/>
      <c r="Q708" s="132"/>
      <c r="R708" s="134"/>
      <c r="S708" s="135"/>
      <c r="T708" s="135"/>
      <c r="U708" s="133"/>
      <c r="V708" s="154"/>
      <c r="W708" s="136"/>
      <c r="X708" s="208"/>
      <c r="Y708" s="242"/>
      <c r="Z708" s="137"/>
      <c r="AA708" s="209"/>
      <c r="AB708" s="219"/>
    </row>
    <row r="709" spans="1:28" ht="12.75">
      <c r="A709" s="91" t="str">
        <f t="shared" si="10"/>
        <v xml:space="preserve"> </v>
      </c>
      <c r="B709" s="142"/>
      <c r="C709" s="143"/>
      <c r="D709" s="144"/>
      <c r="E709" s="149"/>
      <c r="F709" s="240"/>
      <c r="G709" s="148" t="str">
        <f>IF(OR(F709=0,F709="jiné")," ",IF(F709="13a","info o cenách CK",VLOOKUP(F709,'Pokyny k vyplnění'!B$14:D$22,3)))</f>
        <v xml:space="preserve"> </v>
      </c>
      <c r="H709" s="131"/>
      <c r="I709" s="241"/>
      <c r="J709" s="148" t="str">
        <f>IF(I709=0," ",VLOOKUP(I709,'Pokyny k vyplnění'!$B$23:$D$35,3))</f>
        <v xml:space="preserve"> </v>
      </c>
      <c r="K709" s="238"/>
      <c r="L709" s="206"/>
      <c r="M709" s="153"/>
      <c r="N709" s="207"/>
      <c r="O709" s="205"/>
      <c r="P709" s="132"/>
      <c r="Q709" s="132"/>
      <c r="R709" s="134"/>
      <c r="S709" s="135"/>
      <c r="T709" s="135"/>
      <c r="U709" s="133"/>
      <c r="V709" s="154"/>
      <c r="W709" s="136"/>
      <c r="X709" s="208"/>
      <c r="Y709" s="242"/>
      <c r="Z709" s="137"/>
      <c r="AA709" s="209"/>
      <c r="AB709" s="219"/>
    </row>
    <row r="710" spans="1:28" ht="12.75">
      <c r="A710" s="91" t="str">
        <f t="shared" si="10"/>
        <v xml:space="preserve"> </v>
      </c>
      <c r="B710" s="142"/>
      <c r="C710" s="143"/>
      <c r="D710" s="144"/>
      <c r="E710" s="149"/>
      <c r="F710" s="240"/>
      <c r="G710" s="148" t="str">
        <f>IF(OR(F710=0,F710="jiné")," ",IF(F710="13a","info o cenách CK",VLOOKUP(F710,'Pokyny k vyplnění'!B$14:D$22,3)))</f>
        <v xml:space="preserve"> </v>
      </c>
      <c r="H710" s="131"/>
      <c r="I710" s="241"/>
      <c r="J710" s="148" t="str">
        <f>IF(I710=0," ",VLOOKUP(I710,'Pokyny k vyplnění'!$B$23:$D$35,3))</f>
        <v xml:space="preserve"> </v>
      </c>
      <c r="K710" s="238"/>
      <c r="L710" s="206"/>
      <c r="M710" s="153"/>
      <c r="N710" s="207"/>
      <c r="O710" s="205"/>
      <c r="P710" s="132"/>
      <c r="Q710" s="132"/>
      <c r="R710" s="134"/>
      <c r="S710" s="135"/>
      <c r="T710" s="135"/>
      <c r="U710" s="133"/>
      <c r="V710" s="154"/>
      <c r="W710" s="136"/>
      <c r="X710" s="208"/>
      <c r="Y710" s="242"/>
      <c r="Z710" s="137"/>
      <c r="AA710" s="209"/>
      <c r="AB710" s="219"/>
    </row>
    <row r="711" spans="1:28" ht="12.75">
      <c r="A711" s="91" t="str">
        <f t="shared" si="10"/>
        <v xml:space="preserve"> </v>
      </c>
      <c r="B711" s="142"/>
      <c r="C711" s="143"/>
      <c r="D711" s="144"/>
      <c r="E711" s="149"/>
      <c r="F711" s="240"/>
      <c r="G711" s="148" t="str">
        <f>IF(OR(F711=0,F711="jiné")," ",IF(F711="13a","info o cenách CK",VLOOKUP(F711,'Pokyny k vyplnění'!B$14:D$22,3)))</f>
        <v xml:space="preserve"> </v>
      </c>
      <c r="H711" s="131"/>
      <c r="I711" s="241"/>
      <c r="J711" s="148" t="str">
        <f>IF(I711=0," ",VLOOKUP(I711,'Pokyny k vyplnění'!$B$23:$D$35,3))</f>
        <v xml:space="preserve"> </v>
      </c>
      <c r="K711" s="238"/>
      <c r="L711" s="206"/>
      <c r="M711" s="153"/>
      <c r="N711" s="207"/>
      <c r="O711" s="205"/>
      <c r="P711" s="132"/>
      <c r="Q711" s="132"/>
      <c r="R711" s="134"/>
      <c r="S711" s="135"/>
      <c r="T711" s="135"/>
      <c r="U711" s="133"/>
      <c r="V711" s="154"/>
      <c r="W711" s="136"/>
      <c r="X711" s="208"/>
      <c r="Y711" s="242"/>
      <c r="Z711" s="137"/>
      <c r="AA711" s="209"/>
      <c r="AB711" s="219"/>
    </row>
    <row r="712" spans="1:28" ht="12.75">
      <c r="A712" s="91" t="str">
        <f t="shared" si="10"/>
        <v xml:space="preserve"> </v>
      </c>
      <c r="B712" s="142"/>
      <c r="C712" s="143"/>
      <c r="D712" s="144"/>
      <c r="E712" s="149"/>
      <c r="F712" s="240"/>
      <c r="G712" s="148" t="str">
        <f>IF(OR(F712=0,F712="jiné")," ",IF(F712="13a","info o cenách CK",VLOOKUP(F712,'Pokyny k vyplnění'!B$14:D$22,3)))</f>
        <v xml:space="preserve"> </v>
      </c>
      <c r="H712" s="131"/>
      <c r="I712" s="241"/>
      <c r="J712" s="148" t="str">
        <f>IF(I712=0," ",VLOOKUP(I712,'Pokyny k vyplnění'!$B$23:$D$35,3))</f>
        <v xml:space="preserve"> </v>
      </c>
      <c r="K712" s="238"/>
      <c r="L712" s="206"/>
      <c r="M712" s="153"/>
      <c r="N712" s="207"/>
      <c r="O712" s="205"/>
      <c r="P712" s="132"/>
      <c r="Q712" s="132"/>
      <c r="R712" s="134"/>
      <c r="S712" s="135"/>
      <c r="T712" s="135"/>
      <c r="U712" s="133"/>
      <c r="V712" s="154"/>
      <c r="W712" s="136"/>
      <c r="X712" s="208"/>
      <c r="Y712" s="242"/>
      <c r="Z712" s="137"/>
      <c r="AA712" s="209"/>
      <c r="AB712" s="219"/>
    </row>
    <row r="713" spans="1:28" ht="12.75">
      <c r="A713" s="91" t="str">
        <f t="shared" si="10"/>
        <v xml:space="preserve"> </v>
      </c>
      <c r="B713" s="142"/>
      <c r="C713" s="143"/>
      <c r="D713" s="144"/>
      <c r="E713" s="149"/>
      <c r="F713" s="240"/>
      <c r="G713" s="148" t="str">
        <f>IF(OR(F713=0,F713="jiné")," ",IF(F713="13a","info o cenách CK",VLOOKUP(F713,'Pokyny k vyplnění'!B$14:D$22,3)))</f>
        <v xml:space="preserve"> </v>
      </c>
      <c r="H713" s="131"/>
      <c r="I713" s="241"/>
      <c r="J713" s="148" t="str">
        <f>IF(I713=0," ",VLOOKUP(I713,'Pokyny k vyplnění'!$B$23:$D$35,3))</f>
        <v xml:space="preserve"> </v>
      </c>
      <c r="K713" s="238"/>
      <c r="L713" s="206"/>
      <c r="M713" s="153"/>
      <c r="N713" s="207"/>
      <c r="O713" s="205"/>
      <c r="P713" s="132"/>
      <c r="Q713" s="132"/>
      <c r="R713" s="134"/>
      <c r="S713" s="135"/>
      <c r="T713" s="135"/>
      <c r="U713" s="133"/>
      <c r="V713" s="154"/>
      <c r="W713" s="136"/>
      <c r="X713" s="208"/>
      <c r="Y713" s="242"/>
      <c r="Z713" s="137"/>
      <c r="AA713" s="209"/>
      <c r="AB713" s="219"/>
    </row>
    <row r="714" spans="1:28" ht="12.75">
      <c r="A714" s="91" t="str">
        <f t="shared" si="10"/>
        <v xml:space="preserve"> </v>
      </c>
      <c r="B714" s="142"/>
      <c r="C714" s="143"/>
      <c r="D714" s="144"/>
      <c r="E714" s="149"/>
      <c r="F714" s="240"/>
      <c r="G714" s="148" t="str">
        <f>IF(OR(F714=0,F714="jiné")," ",IF(F714="13a","info o cenách CK",VLOOKUP(F714,'Pokyny k vyplnění'!B$14:D$22,3)))</f>
        <v xml:space="preserve"> </v>
      </c>
      <c r="H714" s="131"/>
      <c r="I714" s="241"/>
      <c r="J714" s="148" t="str">
        <f>IF(I714=0," ",VLOOKUP(I714,'Pokyny k vyplnění'!$B$23:$D$35,3))</f>
        <v xml:space="preserve"> </v>
      </c>
      <c r="K714" s="238"/>
      <c r="L714" s="206"/>
      <c r="M714" s="153"/>
      <c r="N714" s="207"/>
      <c r="O714" s="205"/>
      <c r="P714" s="132"/>
      <c r="Q714" s="132"/>
      <c r="R714" s="134"/>
      <c r="S714" s="135"/>
      <c r="T714" s="135"/>
      <c r="U714" s="133"/>
      <c r="V714" s="154"/>
      <c r="W714" s="136"/>
      <c r="X714" s="208"/>
      <c r="Y714" s="242"/>
      <c r="Z714" s="137"/>
      <c r="AA714" s="209"/>
      <c r="AB714" s="219"/>
    </row>
    <row r="715" spans="1:28" ht="12.75">
      <c r="A715" s="91" t="str">
        <f t="shared" si="11" ref="A715:A778">IF(B715=0," ",ROW(B715)-9)</f>
        <v xml:space="preserve"> </v>
      </c>
      <c r="B715" s="142"/>
      <c r="C715" s="143"/>
      <c r="D715" s="144"/>
      <c r="E715" s="149"/>
      <c r="F715" s="240"/>
      <c r="G715" s="148" t="str">
        <f>IF(OR(F715=0,F715="jiné")," ",IF(F715="13a","info o cenách CK",VLOOKUP(F715,'Pokyny k vyplnění'!B$14:D$22,3)))</f>
        <v xml:space="preserve"> </v>
      </c>
      <c r="H715" s="131"/>
      <c r="I715" s="241"/>
      <c r="J715" s="148" t="str">
        <f>IF(I715=0," ",VLOOKUP(I715,'Pokyny k vyplnění'!$B$23:$D$35,3))</f>
        <v xml:space="preserve"> </v>
      </c>
      <c r="K715" s="238"/>
      <c r="L715" s="206"/>
      <c r="M715" s="153"/>
      <c r="N715" s="207"/>
      <c r="O715" s="205"/>
      <c r="P715" s="132"/>
      <c r="Q715" s="132"/>
      <c r="R715" s="134"/>
      <c r="S715" s="135"/>
      <c r="T715" s="135"/>
      <c r="U715" s="133"/>
      <c r="V715" s="154"/>
      <c r="W715" s="136"/>
      <c r="X715" s="208"/>
      <c r="Y715" s="242"/>
      <c r="Z715" s="137"/>
      <c r="AA715" s="209"/>
      <c r="AB715" s="219"/>
    </row>
    <row r="716" spans="1:28" ht="12.75">
      <c r="A716" s="91" t="str">
        <f t="shared" si="11"/>
        <v xml:space="preserve"> </v>
      </c>
      <c r="B716" s="142"/>
      <c r="C716" s="143"/>
      <c r="D716" s="144"/>
      <c r="E716" s="149"/>
      <c r="F716" s="240"/>
      <c r="G716" s="148" t="str">
        <f>IF(OR(F716=0,F716="jiné")," ",IF(F716="13a","info o cenách CK",VLOOKUP(F716,'Pokyny k vyplnění'!B$14:D$22,3)))</f>
        <v xml:space="preserve"> </v>
      </c>
      <c r="H716" s="131"/>
      <c r="I716" s="241"/>
      <c r="J716" s="148" t="str">
        <f>IF(I716=0," ",VLOOKUP(I716,'Pokyny k vyplnění'!$B$23:$D$35,3))</f>
        <v xml:space="preserve"> </v>
      </c>
      <c r="K716" s="238"/>
      <c r="L716" s="206"/>
      <c r="M716" s="153"/>
      <c r="N716" s="207"/>
      <c r="O716" s="205"/>
      <c r="P716" s="132"/>
      <c r="Q716" s="132"/>
      <c r="R716" s="134"/>
      <c r="S716" s="135"/>
      <c r="T716" s="135"/>
      <c r="U716" s="133"/>
      <c r="V716" s="154"/>
      <c r="W716" s="136"/>
      <c r="X716" s="208"/>
      <c r="Y716" s="242"/>
      <c r="Z716" s="137"/>
      <c r="AA716" s="209"/>
      <c r="AB716" s="219"/>
    </row>
    <row r="717" spans="1:28" ht="12.75">
      <c r="A717" s="91" t="str">
        <f t="shared" si="11"/>
        <v xml:space="preserve"> </v>
      </c>
      <c r="B717" s="142"/>
      <c r="C717" s="143"/>
      <c r="D717" s="144"/>
      <c r="E717" s="149"/>
      <c r="F717" s="240"/>
      <c r="G717" s="148" t="str">
        <f>IF(OR(F717=0,F717="jiné")," ",IF(F717="13a","info o cenách CK",VLOOKUP(F717,'Pokyny k vyplnění'!B$14:D$22,3)))</f>
        <v xml:space="preserve"> </v>
      </c>
      <c r="H717" s="131"/>
      <c r="I717" s="241"/>
      <c r="J717" s="148" t="str">
        <f>IF(I717=0," ",VLOOKUP(I717,'Pokyny k vyplnění'!$B$23:$D$35,3))</f>
        <v xml:space="preserve"> </v>
      </c>
      <c r="K717" s="238"/>
      <c r="L717" s="206"/>
      <c r="M717" s="153"/>
      <c r="N717" s="207"/>
      <c r="O717" s="205"/>
      <c r="P717" s="132"/>
      <c r="Q717" s="132"/>
      <c r="R717" s="134"/>
      <c r="S717" s="135"/>
      <c r="T717" s="135"/>
      <c r="U717" s="133"/>
      <c r="V717" s="154"/>
      <c r="W717" s="136"/>
      <c r="X717" s="208"/>
      <c r="Y717" s="242"/>
      <c r="Z717" s="137"/>
      <c r="AA717" s="209"/>
      <c r="AB717" s="219"/>
    </row>
    <row r="718" spans="1:28" ht="12.75">
      <c r="A718" s="91" t="str">
        <f t="shared" si="11"/>
        <v xml:space="preserve"> </v>
      </c>
      <c r="B718" s="142"/>
      <c r="C718" s="143"/>
      <c r="D718" s="144"/>
      <c r="E718" s="149"/>
      <c r="F718" s="240"/>
      <c r="G718" s="148" t="str">
        <f>IF(OR(F718=0,F718="jiné")," ",IF(F718="13a","info o cenách CK",VLOOKUP(F718,'Pokyny k vyplnění'!B$14:D$22,3)))</f>
        <v xml:space="preserve"> </v>
      </c>
      <c r="H718" s="131"/>
      <c r="I718" s="241"/>
      <c r="J718" s="148" t="str">
        <f>IF(I718=0," ",VLOOKUP(I718,'Pokyny k vyplnění'!$B$23:$D$35,3))</f>
        <v xml:space="preserve"> </v>
      </c>
      <c r="K718" s="238"/>
      <c r="L718" s="206"/>
      <c r="M718" s="153"/>
      <c r="N718" s="207"/>
      <c r="O718" s="205"/>
      <c r="P718" s="132"/>
      <c r="Q718" s="132"/>
      <c r="R718" s="134"/>
      <c r="S718" s="135"/>
      <c r="T718" s="135"/>
      <c r="U718" s="133"/>
      <c r="V718" s="154"/>
      <c r="W718" s="136"/>
      <c r="X718" s="208"/>
      <c r="Y718" s="242"/>
      <c r="Z718" s="137"/>
      <c r="AA718" s="209"/>
      <c r="AB718" s="219"/>
    </row>
    <row r="719" spans="1:28" ht="12.75">
      <c r="A719" s="91" t="str">
        <f t="shared" si="11"/>
        <v xml:space="preserve"> </v>
      </c>
      <c r="B719" s="142"/>
      <c r="C719" s="143"/>
      <c r="D719" s="144"/>
      <c r="E719" s="149"/>
      <c r="F719" s="240"/>
      <c r="G719" s="148" t="str">
        <f>IF(OR(F719=0,F719="jiné")," ",IF(F719="13a","info o cenách CK",VLOOKUP(F719,'Pokyny k vyplnění'!B$14:D$22,3)))</f>
        <v xml:space="preserve"> </v>
      </c>
      <c r="H719" s="131"/>
      <c r="I719" s="241"/>
      <c r="J719" s="148" t="str">
        <f>IF(I719=0," ",VLOOKUP(I719,'Pokyny k vyplnění'!$B$23:$D$35,3))</f>
        <v xml:space="preserve"> </v>
      </c>
      <c r="K719" s="238"/>
      <c r="L719" s="206"/>
      <c r="M719" s="153"/>
      <c r="N719" s="207"/>
      <c r="O719" s="205"/>
      <c r="P719" s="132"/>
      <c r="Q719" s="132"/>
      <c r="R719" s="134"/>
      <c r="S719" s="135"/>
      <c r="T719" s="135"/>
      <c r="U719" s="133"/>
      <c r="V719" s="154"/>
      <c r="W719" s="136"/>
      <c r="X719" s="208"/>
      <c r="Y719" s="242"/>
      <c r="Z719" s="137"/>
      <c r="AA719" s="209"/>
      <c r="AB719" s="219"/>
    </row>
    <row r="720" spans="1:28" ht="12.75">
      <c r="A720" s="91" t="str">
        <f t="shared" si="11"/>
        <v xml:space="preserve"> </v>
      </c>
      <c r="B720" s="142"/>
      <c r="C720" s="143"/>
      <c r="D720" s="144"/>
      <c r="E720" s="149"/>
      <c r="F720" s="240"/>
      <c r="G720" s="148" t="str">
        <f>IF(OR(F720=0,F720="jiné")," ",IF(F720="13a","info o cenách CK",VLOOKUP(F720,'Pokyny k vyplnění'!B$14:D$22,3)))</f>
        <v xml:space="preserve"> </v>
      </c>
      <c r="H720" s="131"/>
      <c r="I720" s="241"/>
      <c r="J720" s="148" t="str">
        <f>IF(I720=0," ",VLOOKUP(I720,'Pokyny k vyplnění'!$B$23:$D$35,3))</f>
        <v xml:space="preserve"> </v>
      </c>
      <c r="K720" s="238"/>
      <c r="L720" s="206"/>
      <c r="M720" s="153"/>
      <c r="N720" s="207"/>
      <c r="O720" s="205"/>
      <c r="P720" s="132"/>
      <c r="Q720" s="132"/>
      <c r="R720" s="134"/>
      <c r="S720" s="135"/>
      <c r="T720" s="135"/>
      <c r="U720" s="133"/>
      <c r="V720" s="154"/>
      <c r="W720" s="136"/>
      <c r="X720" s="208"/>
      <c r="Y720" s="242"/>
      <c r="Z720" s="137"/>
      <c r="AA720" s="209"/>
      <c r="AB720" s="219"/>
    </row>
    <row r="721" spans="1:28" ht="12.75">
      <c r="A721" s="91" t="str">
        <f t="shared" si="11"/>
        <v xml:space="preserve"> </v>
      </c>
      <c r="B721" s="142"/>
      <c r="C721" s="143"/>
      <c r="D721" s="144"/>
      <c r="E721" s="149"/>
      <c r="F721" s="240"/>
      <c r="G721" s="148" t="str">
        <f>IF(OR(F721=0,F721="jiné")," ",IF(F721="13a","info o cenách CK",VLOOKUP(F721,'Pokyny k vyplnění'!B$14:D$22,3)))</f>
        <v xml:space="preserve"> </v>
      </c>
      <c r="H721" s="131"/>
      <c r="I721" s="241"/>
      <c r="J721" s="148" t="str">
        <f>IF(I721=0," ",VLOOKUP(I721,'Pokyny k vyplnění'!$B$23:$D$35,3))</f>
        <v xml:space="preserve"> </v>
      </c>
      <c r="K721" s="238"/>
      <c r="L721" s="206"/>
      <c r="M721" s="153"/>
      <c r="N721" s="207"/>
      <c r="O721" s="205"/>
      <c r="P721" s="132"/>
      <c r="Q721" s="132"/>
      <c r="R721" s="134"/>
      <c r="S721" s="135"/>
      <c r="T721" s="135"/>
      <c r="U721" s="133"/>
      <c r="V721" s="154"/>
      <c r="W721" s="136"/>
      <c r="X721" s="208"/>
      <c r="Y721" s="242"/>
      <c r="Z721" s="137"/>
      <c r="AA721" s="209"/>
      <c r="AB721" s="219"/>
    </row>
    <row r="722" spans="1:28" ht="12.75">
      <c r="A722" s="91" t="str">
        <f t="shared" si="11"/>
        <v xml:space="preserve"> </v>
      </c>
      <c r="B722" s="142"/>
      <c r="C722" s="143"/>
      <c r="D722" s="144"/>
      <c r="E722" s="149"/>
      <c r="F722" s="240"/>
      <c r="G722" s="148" t="str">
        <f>IF(OR(F722=0,F722="jiné")," ",IF(F722="13a","info o cenách CK",VLOOKUP(F722,'Pokyny k vyplnění'!B$14:D$22,3)))</f>
        <v xml:space="preserve"> </v>
      </c>
      <c r="H722" s="131"/>
      <c r="I722" s="241"/>
      <c r="J722" s="148" t="str">
        <f>IF(I722=0," ",VLOOKUP(I722,'Pokyny k vyplnění'!$B$23:$D$35,3))</f>
        <v xml:space="preserve"> </v>
      </c>
      <c r="K722" s="238"/>
      <c r="L722" s="206"/>
      <c r="M722" s="153"/>
      <c r="N722" s="207"/>
      <c r="O722" s="205"/>
      <c r="P722" s="132"/>
      <c r="Q722" s="132"/>
      <c r="R722" s="134"/>
      <c r="S722" s="135"/>
      <c r="T722" s="135"/>
      <c r="U722" s="133"/>
      <c r="V722" s="154"/>
      <c r="W722" s="136"/>
      <c r="X722" s="208"/>
      <c r="Y722" s="242"/>
      <c r="Z722" s="137"/>
      <c r="AA722" s="209"/>
      <c r="AB722" s="219"/>
    </row>
    <row r="723" spans="1:28" ht="12.75">
      <c r="A723" s="91" t="str">
        <f t="shared" si="11"/>
        <v xml:space="preserve"> </v>
      </c>
      <c r="B723" s="142"/>
      <c r="C723" s="143"/>
      <c r="D723" s="144"/>
      <c r="E723" s="149"/>
      <c r="F723" s="240"/>
      <c r="G723" s="148" t="str">
        <f>IF(OR(F723=0,F723="jiné")," ",IF(F723="13a","info o cenách CK",VLOOKUP(F723,'Pokyny k vyplnění'!B$14:D$22,3)))</f>
        <v xml:space="preserve"> </v>
      </c>
      <c r="H723" s="131"/>
      <c r="I723" s="241"/>
      <c r="J723" s="148" t="str">
        <f>IF(I723=0," ",VLOOKUP(I723,'Pokyny k vyplnění'!$B$23:$D$35,3))</f>
        <v xml:space="preserve"> </v>
      </c>
      <c r="K723" s="238"/>
      <c r="L723" s="206"/>
      <c r="M723" s="153"/>
      <c r="N723" s="207"/>
      <c r="O723" s="205"/>
      <c r="P723" s="132"/>
      <c r="Q723" s="132"/>
      <c r="R723" s="134"/>
      <c r="S723" s="135"/>
      <c r="T723" s="135"/>
      <c r="U723" s="133"/>
      <c r="V723" s="154"/>
      <c r="W723" s="136"/>
      <c r="X723" s="208"/>
      <c r="Y723" s="242"/>
      <c r="Z723" s="137"/>
      <c r="AA723" s="209"/>
      <c r="AB723" s="219"/>
    </row>
    <row r="724" spans="1:28" ht="12.75">
      <c r="A724" s="91" t="str">
        <f t="shared" si="11"/>
        <v xml:space="preserve"> </v>
      </c>
      <c r="B724" s="142"/>
      <c r="C724" s="143"/>
      <c r="D724" s="144"/>
      <c r="E724" s="149"/>
      <c r="F724" s="240"/>
      <c r="G724" s="148" t="str">
        <f>IF(OR(F724=0,F724="jiné")," ",IF(F724="13a","info o cenách CK",VLOOKUP(F724,'Pokyny k vyplnění'!B$14:D$22,3)))</f>
        <v xml:space="preserve"> </v>
      </c>
      <c r="H724" s="131"/>
      <c r="I724" s="241"/>
      <c r="J724" s="148" t="str">
        <f>IF(I724=0," ",VLOOKUP(I724,'Pokyny k vyplnění'!$B$23:$D$35,3))</f>
        <v xml:space="preserve"> </v>
      </c>
      <c r="K724" s="238"/>
      <c r="L724" s="206"/>
      <c r="M724" s="153"/>
      <c r="N724" s="207"/>
      <c r="O724" s="205"/>
      <c r="P724" s="132"/>
      <c r="Q724" s="132"/>
      <c r="R724" s="134"/>
      <c r="S724" s="135"/>
      <c r="T724" s="135"/>
      <c r="U724" s="133"/>
      <c r="V724" s="154"/>
      <c r="W724" s="136"/>
      <c r="X724" s="208"/>
      <c r="Y724" s="242"/>
      <c r="Z724" s="137"/>
      <c r="AA724" s="209"/>
      <c r="AB724" s="219"/>
    </row>
    <row r="725" spans="1:28" ht="12.75">
      <c r="A725" s="91" t="str">
        <f t="shared" si="11"/>
        <v xml:space="preserve"> </v>
      </c>
      <c r="B725" s="142"/>
      <c r="C725" s="143"/>
      <c r="D725" s="144"/>
      <c r="E725" s="149"/>
      <c r="F725" s="240"/>
      <c r="G725" s="148" t="str">
        <f>IF(OR(F725=0,F725="jiné")," ",IF(F725="13a","info o cenách CK",VLOOKUP(F725,'Pokyny k vyplnění'!B$14:D$22,3)))</f>
        <v xml:space="preserve"> </v>
      </c>
      <c r="H725" s="131"/>
      <c r="I725" s="241"/>
      <c r="J725" s="148" t="str">
        <f>IF(I725=0," ",VLOOKUP(I725,'Pokyny k vyplnění'!$B$23:$D$35,3))</f>
        <v xml:space="preserve"> </v>
      </c>
      <c r="K725" s="238"/>
      <c r="L725" s="206"/>
      <c r="M725" s="153"/>
      <c r="N725" s="207"/>
      <c r="O725" s="205"/>
      <c r="P725" s="132"/>
      <c r="Q725" s="132"/>
      <c r="R725" s="134"/>
      <c r="S725" s="135"/>
      <c r="T725" s="135"/>
      <c r="U725" s="133"/>
      <c r="V725" s="154"/>
      <c r="W725" s="136"/>
      <c r="X725" s="208"/>
      <c r="Y725" s="242"/>
      <c r="Z725" s="137"/>
      <c r="AA725" s="209"/>
      <c r="AB725" s="219"/>
    </row>
    <row r="726" spans="1:28" ht="12.75">
      <c r="A726" s="91" t="str">
        <f t="shared" si="11"/>
        <v xml:space="preserve"> </v>
      </c>
      <c r="B726" s="142"/>
      <c r="C726" s="143"/>
      <c r="D726" s="144"/>
      <c r="E726" s="149"/>
      <c r="F726" s="240"/>
      <c r="G726" s="148" t="str">
        <f>IF(OR(F726=0,F726="jiné")," ",IF(F726="13a","info o cenách CK",VLOOKUP(F726,'Pokyny k vyplnění'!B$14:D$22,3)))</f>
        <v xml:space="preserve"> </v>
      </c>
      <c r="H726" s="131"/>
      <c r="I726" s="241"/>
      <c r="J726" s="148" t="str">
        <f>IF(I726=0," ",VLOOKUP(I726,'Pokyny k vyplnění'!$B$23:$D$35,3))</f>
        <v xml:space="preserve"> </v>
      </c>
      <c r="K726" s="238"/>
      <c r="L726" s="206"/>
      <c r="M726" s="153"/>
      <c r="N726" s="207"/>
      <c r="O726" s="205"/>
      <c r="P726" s="132"/>
      <c r="Q726" s="132"/>
      <c r="R726" s="134"/>
      <c r="S726" s="135"/>
      <c r="T726" s="135"/>
      <c r="U726" s="133"/>
      <c r="V726" s="154"/>
      <c r="W726" s="136"/>
      <c r="X726" s="208"/>
      <c r="Y726" s="242"/>
      <c r="Z726" s="137"/>
      <c r="AA726" s="209"/>
      <c r="AB726" s="219"/>
    </row>
    <row r="727" spans="1:28" ht="12.75">
      <c r="A727" s="91" t="str">
        <f t="shared" si="11"/>
        <v xml:space="preserve"> </v>
      </c>
      <c r="B727" s="142"/>
      <c r="C727" s="143"/>
      <c r="D727" s="144"/>
      <c r="E727" s="149"/>
      <c r="F727" s="240"/>
      <c r="G727" s="148" t="str">
        <f>IF(OR(F727=0,F727="jiné")," ",IF(F727="13a","info o cenách CK",VLOOKUP(F727,'Pokyny k vyplnění'!B$14:D$22,3)))</f>
        <v xml:space="preserve"> </v>
      </c>
      <c r="H727" s="131"/>
      <c r="I727" s="241"/>
      <c r="J727" s="148" t="str">
        <f>IF(I727=0," ",VLOOKUP(I727,'Pokyny k vyplnění'!$B$23:$D$35,3))</f>
        <v xml:space="preserve"> </v>
      </c>
      <c r="K727" s="238"/>
      <c r="L727" s="206"/>
      <c r="M727" s="153"/>
      <c r="N727" s="207"/>
      <c r="O727" s="205"/>
      <c r="P727" s="132"/>
      <c r="Q727" s="132"/>
      <c r="R727" s="134"/>
      <c r="S727" s="135"/>
      <c r="T727" s="135"/>
      <c r="U727" s="133"/>
      <c r="V727" s="154"/>
      <c r="W727" s="136"/>
      <c r="X727" s="208"/>
      <c r="Y727" s="242"/>
      <c r="Z727" s="137"/>
      <c r="AA727" s="209"/>
      <c r="AB727" s="219"/>
    </row>
    <row r="728" spans="1:28" ht="12.75">
      <c r="A728" s="91" t="str">
        <f t="shared" si="11"/>
        <v xml:space="preserve"> </v>
      </c>
      <c r="B728" s="142"/>
      <c r="C728" s="143"/>
      <c r="D728" s="144"/>
      <c r="E728" s="149"/>
      <c r="F728" s="240"/>
      <c r="G728" s="148" t="str">
        <f>IF(OR(F728=0,F728="jiné")," ",IF(F728="13a","info o cenách CK",VLOOKUP(F728,'Pokyny k vyplnění'!B$14:D$22,3)))</f>
        <v xml:space="preserve"> </v>
      </c>
      <c r="H728" s="131"/>
      <c r="I728" s="241"/>
      <c r="J728" s="148" t="str">
        <f>IF(I728=0," ",VLOOKUP(I728,'Pokyny k vyplnění'!$B$23:$D$35,3))</f>
        <v xml:space="preserve"> </v>
      </c>
      <c r="K728" s="238"/>
      <c r="L728" s="206"/>
      <c r="M728" s="153"/>
      <c r="N728" s="207"/>
      <c r="O728" s="205"/>
      <c r="P728" s="132"/>
      <c r="Q728" s="132"/>
      <c r="R728" s="134"/>
      <c r="S728" s="135"/>
      <c r="T728" s="135"/>
      <c r="U728" s="133"/>
      <c r="V728" s="154"/>
      <c r="W728" s="136"/>
      <c r="X728" s="208"/>
      <c r="Y728" s="242"/>
      <c r="Z728" s="137"/>
      <c r="AA728" s="209"/>
      <c r="AB728" s="219"/>
    </row>
    <row r="729" spans="1:28" ht="12.75">
      <c r="A729" s="91" t="str">
        <f t="shared" si="11"/>
        <v xml:space="preserve"> </v>
      </c>
      <c r="B729" s="142"/>
      <c r="C729" s="143"/>
      <c r="D729" s="144"/>
      <c r="E729" s="149"/>
      <c r="F729" s="240"/>
      <c r="G729" s="148" t="str">
        <f>IF(OR(F729=0,F729="jiné")," ",IF(F729="13a","info o cenách CK",VLOOKUP(F729,'Pokyny k vyplnění'!B$14:D$22,3)))</f>
        <v xml:space="preserve"> </v>
      </c>
      <c r="H729" s="131"/>
      <c r="I729" s="241"/>
      <c r="J729" s="148" t="str">
        <f>IF(I729=0," ",VLOOKUP(I729,'Pokyny k vyplnění'!$B$23:$D$35,3))</f>
        <v xml:space="preserve"> </v>
      </c>
      <c r="K729" s="238"/>
      <c r="L729" s="206"/>
      <c r="M729" s="153"/>
      <c r="N729" s="207"/>
      <c r="O729" s="205"/>
      <c r="P729" s="132"/>
      <c r="Q729" s="132"/>
      <c r="R729" s="134"/>
      <c r="S729" s="135"/>
      <c r="T729" s="135"/>
      <c r="U729" s="133"/>
      <c r="V729" s="154"/>
      <c r="W729" s="136"/>
      <c r="X729" s="208"/>
      <c r="Y729" s="242"/>
      <c r="Z729" s="137"/>
      <c r="AA729" s="209"/>
      <c r="AB729" s="219"/>
    </row>
    <row r="730" spans="1:28" ht="12.75">
      <c r="A730" s="91" t="str">
        <f t="shared" si="11"/>
        <v xml:space="preserve"> </v>
      </c>
      <c r="B730" s="142"/>
      <c r="C730" s="143"/>
      <c r="D730" s="144"/>
      <c r="E730" s="149"/>
      <c r="F730" s="240"/>
      <c r="G730" s="148" t="str">
        <f>IF(OR(F730=0,F730="jiné")," ",IF(F730="13a","info o cenách CK",VLOOKUP(F730,'Pokyny k vyplnění'!B$14:D$22,3)))</f>
        <v xml:space="preserve"> </v>
      </c>
      <c r="H730" s="131"/>
      <c r="I730" s="241"/>
      <c r="J730" s="148" t="str">
        <f>IF(I730=0," ",VLOOKUP(I730,'Pokyny k vyplnění'!$B$23:$D$35,3))</f>
        <v xml:space="preserve"> </v>
      </c>
      <c r="K730" s="238"/>
      <c r="L730" s="206"/>
      <c r="M730" s="153"/>
      <c r="N730" s="207"/>
      <c r="O730" s="205"/>
      <c r="P730" s="132"/>
      <c r="Q730" s="132"/>
      <c r="R730" s="134"/>
      <c r="S730" s="135"/>
      <c r="T730" s="135"/>
      <c r="U730" s="133"/>
      <c r="V730" s="154"/>
      <c r="W730" s="136"/>
      <c r="X730" s="208"/>
      <c r="Y730" s="242"/>
      <c r="Z730" s="137"/>
      <c r="AA730" s="209"/>
      <c r="AB730" s="219"/>
    </row>
    <row r="731" spans="1:28" ht="12.75">
      <c r="A731" s="91" t="str">
        <f t="shared" si="11"/>
        <v xml:space="preserve"> </v>
      </c>
      <c r="B731" s="142"/>
      <c r="C731" s="143"/>
      <c r="D731" s="144"/>
      <c r="E731" s="149"/>
      <c r="F731" s="240"/>
      <c r="G731" s="148" t="str">
        <f>IF(OR(F731=0,F731="jiné")," ",IF(F731="13a","info o cenách CK",VLOOKUP(F731,'Pokyny k vyplnění'!B$14:D$22,3)))</f>
        <v xml:space="preserve"> </v>
      </c>
      <c r="H731" s="131"/>
      <c r="I731" s="241"/>
      <c r="J731" s="148" t="str">
        <f>IF(I731=0," ",VLOOKUP(I731,'Pokyny k vyplnění'!$B$23:$D$35,3))</f>
        <v xml:space="preserve"> </v>
      </c>
      <c r="K731" s="238"/>
      <c r="L731" s="206"/>
      <c r="M731" s="153"/>
      <c r="N731" s="207"/>
      <c r="O731" s="205"/>
      <c r="P731" s="132"/>
      <c r="Q731" s="132"/>
      <c r="R731" s="134"/>
      <c r="S731" s="135"/>
      <c r="T731" s="135"/>
      <c r="U731" s="133"/>
      <c r="V731" s="154"/>
      <c r="W731" s="136"/>
      <c r="X731" s="208"/>
      <c r="Y731" s="242"/>
      <c r="Z731" s="137"/>
      <c r="AA731" s="209"/>
      <c r="AB731" s="219"/>
    </row>
    <row r="732" spans="1:28" ht="12.75">
      <c r="A732" s="91" t="str">
        <f t="shared" si="11"/>
        <v xml:space="preserve"> </v>
      </c>
      <c r="B732" s="142"/>
      <c r="C732" s="143"/>
      <c r="D732" s="144"/>
      <c r="E732" s="149"/>
      <c r="F732" s="240"/>
      <c r="G732" s="148" t="str">
        <f>IF(OR(F732=0,F732="jiné")," ",IF(F732="13a","info o cenách CK",VLOOKUP(F732,'Pokyny k vyplnění'!B$14:D$22,3)))</f>
        <v xml:space="preserve"> </v>
      </c>
      <c r="H732" s="131"/>
      <c r="I732" s="241"/>
      <c r="J732" s="148" t="str">
        <f>IF(I732=0," ",VLOOKUP(I732,'Pokyny k vyplnění'!$B$23:$D$35,3))</f>
        <v xml:space="preserve"> </v>
      </c>
      <c r="K732" s="238"/>
      <c r="L732" s="206"/>
      <c r="M732" s="153"/>
      <c r="N732" s="207"/>
      <c r="O732" s="205"/>
      <c r="P732" s="132"/>
      <c r="Q732" s="132"/>
      <c r="R732" s="134"/>
      <c r="S732" s="135"/>
      <c r="T732" s="135"/>
      <c r="U732" s="133"/>
      <c r="V732" s="154"/>
      <c r="W732" s="136"/>
      <c r="X732" s="208"/>
      <c r="Y732" s="242"/>
      <c r="Z732" s="137"/>
      <c r="AA732" s="209"/>
      <c r="AB732" s="219"/>
    </row>
    <row r="733" spans="1:28" ht="12.75">
      <c r="A733" s="91" t="str">
        <f t="shared" si="11"/>
        <v xml:space="preserve"> </v>
      </c>
      <c r="B733" s="142"/>
      <c r="C733" s="143"/>
      <c r="D733" s="144"/>
      <c r="E733" s="149"/>
      <c r="F733" s="240"/>
      <c r="G733" s="148" t="str">
        <f>IF(OR(F733=0,F733="jiné")," ",IF(F733="13a","info o cenách CK",VLOOKUP(F733,'Pokyny k vyplnění'!B$14:D$22,3)))</f>
        <v xml:space="preserve"> </v>
      </c>
      <c r="H733" s="131"/>
      <c r="I733" s="241"/>
      <c r="J733" s="148" t="str">
        <f>IF(I733=0," ",VLOOKUP(I733,'Pokyny k vyplnění'!$B$23:$D$35,3))</f>
        <v xml:space="preserve"> </v>
      </c>
      <c r="K733" s="238"/>
      <c r="L733" s="206"/>
      <c r="M733" s="153"/>
      <c r="N733" s="207"/>
      <c r="O733" s="205"/>
      <c r="P733" s="132"/>
      <c r="Q733" s="132"/>
      <c r="R733" s="134"/>
      <c r="S733" s="135"/>
      <c r="T733" s="135"/>
      <c r="U733" s="133"/>
      <c r="V733" s="154"/>
      <c r="W733" s="136"/>
      <c r="X733" s="208"/>
      <c r="Y733" s="242"/>
      <c r="Z733" s="137"/>
      <c r="AA733" s="209"/>
      <c r="AB733" s="219"/>
    </row>
    <row r="734" spans="1:28" ht="12.75">
      <c r="A734" s="91" t="str">
        <f t="shared" si="11"/>
        <v xml:space="preserve"> </v>
      </c>
      <c r="B734" s="142"/>
      <c r="C734" s="143"/>
      <c r="D734" s="144"/>
      <c r="E734" s="149"/>
      <c r="F734" s="240"/>
      <c r="G734" s="148" t="str">
        <f>IF(OR(F734=0,F734="jiné")," ",IF(F734="13a","info o cenách CK",VLOOKUP(F734,'Pokyny k vyplnění'!B$14:D$22,3)))</f>
        <v xml:space="preserve"> </v>
      </c>
      <c r="H734" s="131"/>
      <c r="I734" s="241"/>
      <c r="J734" s="148" t="str">
        <f>IF(I734=0," ",VLOOKUP(I734,'Pokyny k vyplnění'!$B$23:$D$35,3))</f>
        <v xml:space="preserve"> </v>
      </c>
      <c r="K734" s="238"/>
      <c r="L734" s="206"/>
      <c r="M734" s="153"/>
      <c r="N734" s="207"/>
      <c r="O734" s="205"/>
      <c r="P734" s="132"/>
      <c r="Q734" s="132"/>
      <c r="R734" s="134"/>
      <c r="S734" s="135"/>
      <c r="T734" s="135"/>
      <c r="U734" s="133"/>
      <c r="V734" s="154"/>
      <c r="W734" s="136"/>
      <c r="X734" s="208"/>
      <c r="Y734" s="242"/>
      <c r="Z734" s="137"/>
      <c r="AA734" s="209"/>
      <c r="AB734" s="219"/>
    </row>
    <row r="735" spans="1:28" ht="12.75">
      <c r="A735" s="91" t="str">
        <f t="shared" si="11"/>
        <v xml:space="preserve"> </v>
      </c>
      <c r="B735" s="142"/>
      <c r="C735" s="143"/>
      <c r="D735" s="144"/>
      <c r="E735" s="149"/>
      <c r="F735" s="240"/>
      <c r="G735" s="148" t="str">
        <f>IF(OR(F735=0,F735="jiné")," ",IF(F735="13a","info o cenách CK",VLOOKUP(F735,'Pokyny k vyplnění'!B$14:D$22,3)))</f>
        <v xml:space="preserve"> </v>
      </c>
      <c r="H735" s="131"/>
      <c r="I735" s="241"/>
      <c r="J735" s="148" t="str">
        <f>IF(I735=0," ",VLOOKUP(I735,'Pokyny k vyplnění'!$B$23:$D$35,3))</f>
        <v xml:space="preserve"> </v>
      </c>
      <c r="K735" s="238"/>
      <c r="L735" s="206"/>
      <c r="M735" s="153"/>
      <c r="N735" s="207"/>
      <c r="O735" s="205"/>
      <c r="P735" s="132"/>
      <c r="Q735" s="132"/>
      <c r="R735" s="134"/>
      <c r="S735" s="135"/>
      <c r="T735" s="135"/>
      <c r="U735" s="133"/>
      <c r="V735" s="154"/>
      <c r="W735" s="136"/>
      <c r="X735" s="208"/>
      <c r="Y735" s="242"/>
      <c r="Z735" s="137"/>
      <c r="AA735" s="209"/>
      <c r="AB735" s="219"/>
    </row>
    <row r="736" spans="1:28" ht="12.75">
      <c r="A736" s="91" t="str">
        <f t="shared" si="11"/>
        <v xml:space="preserve"> </v>
      </c>
      <c r="B736" s="142"/>
      <c r="C736" s="143"/>
      <c r="D736" s="144"/>
      <c r="E736" s="149"/>
      <c r="F736" s="240"/>
      <c r="G736" s="148" t="str">
        <f>IF(OR(F736=0,F736="jiné")," ",IF(F736="13a","info o cenách CK",VLOOKUP(F736,'Pokyny k vyplnění'!B$14:D$22,3)))</f>
        <v xml:space="preserve"> </v>
      </c>
      <c r="H736" s="131"/>
      <c r="I736" s="241"/>
      <c r="J736" s="148" t="str">
        <f>IF(I736=0," ",VLOOKUP(I736,'Pokyny k vyplnění'!$B$23:$D$35,3))</f>
        <v xml:space="preserve"> </v>
      </c>
      <c r="K736" s="238"/>
      <c r="L736" s="206"/>
      <c r="M736" s="153"/>
      <c r="N736" s="207"/>
      <c r="O736" s="205"/>
      <c r="P736" s="132"/>
      <c r="Q736" s="132"/>
      <c r="R736" s="134"/>
      <c r="S736" s="135"/>
      <c r="T736" s="135"/>
      <c r="U736" s="133"/>
      <c r="V736" s="154"/>
      <c r="W736" s="136"/>
      <c r="X736" s="208"/>
      <c r="Y736" s="242"/>
      <c r="Z736" s="137"/>
      <c r="AA736" s="209"/>
      <c r="AB736" s="219"/>
    </row>
    <row r="737" spans="1:28" ht="12.75">
      <c r="A737" s="91" t="str">
        <f t="shared" si="11"/>
        <v xml:space="preserve"> </v>
      </c>
      <c r="B737" s="142"/>
      <c r="C737" s="143"/>
      <c r="D737" s="144"/>
      <c r="E737" s="149"/>
      <c r="F737" s="240"/>
      <c r="G737" s="148" t="str">
        <f>IF(OR(F737=0,F737="jiné")," ",IF(F737="13a","info o cenách CK",VLOOKUP(F737,'Pokyny k vyplnění'!B$14:D$22,3)))</f>
        <v xml:space="preserve"> </v>
      </c>
      <c r="H737" s="131"/>
      <c r="I737" s="241"/>
      <c r="J737" s="148" t="str">
        <f>IF(I737=0," ",VLOOKUP(I737,'Pokyny k vyplnění'!$B$23:$D$35,3))</f>
        <v xml:space="preserve"> </v>
      </c>
      <c r="K737" s="238"/>
      <c r="L737" s="206"/>
      <c r="M737" s="153"/>
      <c r="N737" s="207"/>
      <c r="O737" s="205"/>
      <c r="P737" s="132"/>
      <c r="Q737" s="132"/>
      <c r="R737" s="134"/>
      <c r="S737" s="135"/>
      <c r="T737" s="135"/>
      <c r="U737" s="133"/>
      <c r="V737" s="154"/>
      <c r="W737" s="136"/>
      <c r="X737" s="208"/>
      <c r="Y737" s="242"/>
      <c r="Z737" s="137"/>
      <c r="AA737" s="209"/>
      <c r="AB737" s="219"/>
    </row>
    <row r="738" spans="1:28" ht="12.75">
      <c r="A738" s="91" t="str">
        <f t="shared" si="11"/>
        <v xml:space="preserve"> </v>
      </c>
      <c r="B738" s="142"/>
      <c r="C738" s="143"/>
      <c r="D738" s="144"/>
      <c r="E738" s="149"/>
      <c r="F738" s="240"/>
      <c r="G738" s="148" t="str">
        <f>IF(OR(F738=0,F738="jiné")," ",IF(F738="13a","info o cenách CK",VLOOKUP(F738,'Pokyny k vyplnění'!B$14:D$22,3)))</f>
        <v xml:space="preserve"> </v>
      </c>
      <c r="H738" s="131"/>
      <c r="I738" s="241"/>
      <c r="J738" s="148" t="str">
        <f>IF(I738=0," ",VLOOKUP(I738,'Pokyny k vyplnění'!$B$23:$D$35,3))</f>
        <v xml:space="preserve"> </v>
      </c>
      <c r="K738" s="238"/>
      <c r="L738" s="206"/>
      <c r="M738" s="153"/>
      <c r="N738" s="207"/>
      <c r="O738" s="205"/>
      <c r="P738" s="132"/>
      <c r="Q738" s="132"/>
      <c r="R738" s="134"/>
      <c r="S738" s="135"/>
      <c r="T738" s="135"/>
      <c r="U738" s="133"/>
      <c r="V738" s="154"/>
      <c r="W738" s="136"/>
      <c r="X738" s="208"/>
      <c r="Y738" s="242"/>
      <c r="Z738" s="137"/>
      <c r="AA738" s="209"/>
      <c r="AB738" s="219"/>
    </row>
    <row r="739" spans="1:28" ht="12.75">
      <c r="A739" s="91" t="str">
        <f t="shared" si="11"/>
        <v xml:space="preserve"> </v>
      </c>
      <c r="B739" s="142"/>
      <c r="C739" s="143"/>
      <c r="D739" s="144"/>
      <c r="E739" s="149"/>
      <c r="F739" s="240"/>
      <c r="G739" s="148" t="str">
        <f>IF(OR(F739=0,F739="jiné")," ",IF(F739="13a","info o cenách CK",VLOOKUP(F739,'Pokyny k vyplnění'!B$14:D$22,3)))</f>
        <v xml:space="preserve"> </v>
      </c>
      <c r="H739" s="131"/>
      <c r="I739" s="241"/>
      <c r="J739" s="148" t="str">
        <f>IF(I739=0," ",VLOOKUP(I739,'Pokyny k vyplnění'!$B$23:$D$35,3))</f>
        <v xml:space="preserve"> </v>
      </c>
      <c r="K739" s="238"/>
      <c r="L739" s="206"/>
      <c r="M739" s="153"/>
      <c r="N739" s="207"/>
      <c r="O739" s="205"/>
      <c r="P739" s="132"/>
      <c r="Q739" s="132"/>
      <c r="R739" s="134"/>
      <c r="S739" s="135"/>
      <c r="T739" s="135"/>
      <c r="U739" s="133"/>
      <c r="V739" s="154"/>
      <c r="W739" s="136"/>
      <c r="X739" s="208"/>
      <c r="Y739" s="242"/>
      <c r="Z739" s="137"/>
      <c r="AA739" s="209"/>
      <c r="AB739" s="219"/>
    </row>
    <row r="740" spans="1:28" ht="12.75">
      <c r="A740" s="91" t="str">
        <f t="shared" si="11"/>
        <v xml:space="preserve"> </v>
      </c>
      <c r="B740" s="142"/>
      <c r="C740" s="143"/>
      <c r="D740" s="144"/>
      <c r="E740" s="149"/>
      <c r="F740" s="240"/>
      <c r="G740" s="148" t="str">
        <f>IF(OR(F740=0,F740="jiné")," ",IF(F740="13a","info o cenách CK",VLOOKUP(F740,'Pokyny k vyplnění'!B$14:D$22,3)))</f>
        <v xml:space="preserve"> </v>
      </c>
      <c r="H740" s="131"/>
      <c r="I740" s="241"/>
      <c r="J740" s="148" t="str">
        <f>IF(I740=0," ",VLOOKUP(I740,'Pokyny k vyplnění'!$B$23:$D$35,3))</f>
        <v xml:space="preserve"> </v>
      </c>
      <c r="K740" s="238"/>
      <c r="L740" s="206"/>
      <c r="M740" s="153"/>
      <c r="N740" s="207"/>
      <c r="O740" s="205"/>
      <c r="P740" s="132"/>
      <c r="Q740" s="132"/>
      <c r="R740" s="134"/>
      <c r="S740" s="135"/>
      <c r="T740" s="135"/>
      <c r="U740" s="133"/>
      <c r="V740" s="154"/>
      <c r="W740" s="136"/>
      <c r="X740" s="208"/>
      <c r="Y740" s="242"/>
      <c r="Z740" s="137"/>
      <c r="AA740" s="209"/>
      <c r="AB740" s="219"/>
    </row>
    <row r="741" spans="1:28" ht="12.75">
      <c r="A741" s="91" t="str">
        <f t="shared" si="11"/>
        <v xml:space="preserve"> </v>
      </c>
      <c r="B741" s="142"/>
      <c r="C741" s="143"/>
      <c r="D741" s="144"/>
      <c r="E741" s="149"/>
      <c r="F741" s="240"/>
      <c r="G741" s="148" t="str">
        <f>IF(OR(F741=0,F741="jiné")," ",IF(F741="13a","info o cenách CK",VLOOKUP(F741,'Pokyny k vyplnění'!B$14:D$22,3)))</f>
        <v xml:space="preserve"> </v>
      </c>
      <c r="H741" s="131"/>
      <c r="I741" s="241"/>
      <c r="J741" s="148" t="str">
        <f>IF(I741=0," ",VLOOKUP(I741,'Pokyny k vyplnění'!$B$23:$D$35,3))</f>
        <v xml:space="preserve"> </v>
      </c>
      <c r="K741" s="238"/>
      <c r="L741" s="206"/>
      <c r="M741" s="153"/>
      <c r="N741" s="207"/>
      <c r="O741" s="205"/>
      <c r="P741" s="132"/>
      <c r="Q741" s="132"/>
      <c r="R741" s="134"/>
      <c r="S741" s="135"/>
      <c r="T741" s="135"/>
      <c r="U741" s="133"/>
      <c r="V741" s="154"/>
      <c r="W741" s="136"/>
      <c r="X741" s="208"/>
      <c r="Y741" s="242"/>
      <c r="Z741" s="137"/>
      <c r="AA741" s="209"/>
      <c r="AB741" s="219"/>
    </row>
    <row r="742" spans="1:28" ht="12.75">
      <c r="A742" s="91" t="str">
        <f t="shared" si="11"/>
        <v xml:space="preserve"> </v>
      </c>
      <c r="B742" s="142"/>
      <c r="C742" s="143"/>
      <c r="D742" s="144"/>
      <c r="E742" s="149"/>
      <c r="F742" s="240"/>
      <c r="G742" s="148" t="str">
        <f>IF(OR(F742=0,F742="jiné")," ",IF(F742="13a","info o cenách CK",VLOOKUP(F742,'Pokyny k vyplnění'!B$14:D$22,3)))</f>
        <v xml:space="preserve"> </v>
      </c>
      <c r="H742" s="131"/>
      <c r="I742" s="241"/>
      <c r="J742" s="148" t="str">
        <f>IF(I742=0," ",VLOOKUP(I742,'Pokyny k vyplnění'!$B$23:$D$35,3))</f>
        <v xml:space="preserve"> </v>
      </c>
      <c r="K742" s="238"/>
      <c r="L742" s="206"/>
      <c r="M742" s="153"/>
      <c r="N742" s="207"/>
      <c r="O742" s="205"/>
      <c r="P742" s="132"/>
      <c r="Q742" s="132"/>
      <c r="R742" s="134"/>
      <c r="S742" s="135"/>
      <c r="T742" s="135"/>
      <c r="U742" s="133"/>
      <c r="V742" s="154"/>
      <c r="W742" s="136"/>
      <c r="X742" s="208"/>
      <c r="Y742" s="242"/>
      <c r="Z742" s="137"/>
      <c r="AA742" s="209"/>
      <c r="AB742" s="219"/>
    </row>
    <row r="743" spans="1:28" ht="12.75">
      <c r="A743" s="91" t="str">
        <f t="shared" si="11"/>
        <v xml:space="preserve"> </v>
      </c>
      <c r="B743" s="142"/>
      <c r="C743" s="143"/>
      <c r="D743" s="144"/>
      <c r="E743" s="149"/>
      <c r="F743" s="240"/>
      <c r="G743" s="148" t="str">
        <f>IF(OR(F743=0,F743="jiné")," ",IF(F743="13a","info o cenách CK",VLOOKUP(F743,'Pokyny k vyplnění'!B$14:D$22,3)))</f>
        <v xml:space="preserve"> </v>
      </c>
      <c r="H743" s="131"/>
      <c r="I743" s="241"/>
      <c r="J743" s="148" t="str">
        <f>IF(I743=0," ",VLOOKUP(I743,'Pokyny k vyplnění'!$B$23:$D$35,3))</f>
        <v xml:space="preserve"> </v>
      </c>
      <c r="K743" s="238"/>
      <c r="L743" s="206"/>
      <c r="M743" s="153"/>
      <c r="N743" s="207"/>
      <c r="O743" s="205"/>
      <c r="P743" s="132"/>
      <c r="Q743" s="132"/>
      <c r="R743" s="134"/>
      <c r="S743" s="135"/>
      <c r="T743" s="135"/>
      <c r="U743" s="133"/>
      <c r="V743" s="154"/>
      <c r="W743" s="136"/>
      <c r="X743" s="208"/>
      <c r="Y743" s="242"/>
      <c r="Z743" s="137"/>
      <c r="AA743" s="209"/>
      <c r="AB743" s="219"/>
    </row>
    <row r="744" spans="1:28" ht="12.75">
      <c r="A744" s="91" t="str">
        <f t="shared" si="11"/>
        <v xml:space="preserve"> </v>
      </c>
      <c r="B744" s="142"/>
      <c r="C744" s="143"/>
      <c r="D744" s="144"/>
      <c r="E744" s="149"/>
      <c r="F744" s="240"/>
      <c r="G744" s="148" t="str">
        <f>IF(OR(F744=0,F744="jiné")," ",IF(F744="13a","info o cenách CK",VLOOKUP(F744,'Pokyny k vyplnění'!B$14:D$22,3)))</f>
        <v xml:space="preserve"> </v>
      </c>
      <c r="H744" s="131"/>
      <c r="I744" s="241"/>
      <c r="J744" s="148" t="str">
        <f>IF(I744=0," ",VLOOKUP(I744,'Pokyny k vyplnění'!$B$23:$D$35,3))</f>
        <v xml:space="preserve"> </v>
      </c>
      <c r="K744" s="238"/>
      <c r="L744" s="206"/>
      <c r="M744" s="153"/>
      <c r="N744" s="207"/>
      <c r="O744" s="205"/>
      <c r="P744" s="132"/>
      <c r="Q744" s="132"/>
      <c r="R744" s="134"/>
      <c r="S744" s="135"/>
      <c r="T744" s="135"/>
      <c r="U744" s="133"/>
      <c r="V744" s="154"/>
      <c r="W744" s="136"/>
      <c r="X744" s="208"/>
      <c r="Y744" s="242"/>
      <c r="Z744" s="137"/>
      <c r="AA744" s="209"/>
      <c r="AB744" s="219"/>
    </row>
    <row r="745" spans="1:28" ht="12.75">
      <c r="A745" s="91" t="str">
        <f t="shared" si="11"/>
        <v xml:space="preserve"> </v>
      </c>
      <c r="B745" s="142"/>
      <c r="C745" s="143"/>
      <c r="D745" s="144"/>
      <c r="E745" s="149"/>
      <c r="F745" s="240"/>
      <c r="G745" s="148" t="str">
        <f>IF(OR(F745=0,F745="jiné")," ",IF(F745="13a","info o cenách CK",VLOOKUP(F745,'Pokyny k vyplnění'!B$14:D$22,3)))</f>
        <v xml:space="preserve"> </v>
      </c>
      <c r="H745" s="131"/>
      <c r="I745" s="241"/>
      <c r="J745" s="148" t="str">
        <f>IF(I745=0," ",VLOOKUP(I745,'Pokyny k vyplnění'!$B$23:$D$35,3))</f>
        <v xml:space="preserve"> </v>
      </c>
      <c r="K745" s="238"/>
      <c r="L745" s="206"/>
      <c r="M745" s="153"/>
      <c r="N745" s="207"/>
      <c r="O745" s="205"/>
      <c r="P745" s="132"/>
      <c r="Q745" s="132"/>
      <c r="R745" s="134"/>
      <c r="S745" s="135"/>
      <c r="T745" s="135"/>
      <c r="U745" s="133"/>
      <c r="V745" s="154"/>
      <c r="W745" s="136"/>
      <c r="X745" s="208"/>
      <c r="Y745" s="242"/>
      <c r="Z745" s="137"/>
      <c r="AA745" s="209"/>
      <c r="AB745" s="219"/>
    </row>
    <row r="746" spans="1:28" ht="12.75">
      <c r="A746" s="91" t="str">
        <f t="shared" si="11"/>
        <v xml:space="preserve"> </v>
      </c>
      <c r="B746" s="142"/>
      <c r="C746" s="143"/>
      <c r="D746" s="144"/>
      <c r="E746" s="149"/>
      <c r="F746" s="240"/>
      <c r="G746" s="148" t="str">
        <f>IF(OR(F746=0,F746="jiné")," ",IF(F746="13a","info o cenách CK",VLOOKUP(F746,'Pokyny k vyplnění'!B$14:D$22,3)))</f>
        <v xml:space="preserve"> </v>
      </c>
      <c r="H746" s="131"/>
      <c r="I746" s="241"/>
      <c r="J746" s="148" t="str">
        <f>IF(I746=0," ",VLOOKUP(I746,'Pokyny k vyplnění'!$B$23:$D$35,3))</f>
        <v xml:space="preserve"> </v>
      </c>
      <c r="K746" s="238"/>
      <c r="L746" s="206"/>
      <c r="M746" s="153"/>
      <c r="N746" s="207"/>
      <c r="O746" s="205"/>
      <c r="P746" s="132"/>
      <c r="Q746" s="132"/>
      <c r="R746" s="134"/>
      <c r="S746" s="135"/>
      <c r="T746" s="135"/>
      <c r="U746" s="133"/>
      <c r="V746" s="154"/>
      <c r="W746" s="136"/>
      <c r="X746" s="208"/>
      <c r="Y746" s="242"/>
      <c r="Z746" s="137"/>
      <c r="AA746" s="209"/>
      <c r="AB746" s="219"/>
    </row>
    <row r="747" spans="1:28" ht="12.75">
      <c r="A747" s="91" t="str">
        <f t="shared" si="11"/>
        <v xml:space="preserve"> </v>
      </c>
      <c r="B747" s="142"/>
      <c r="C747" s="143"/>
      <c r="D747" s="144"/>
      <c r="E747" s="149"/>
      <c r="F747" s="240"/>
      <c r="G747" s="148" t="str">
        <f>IF(OR(F747=0,F747="jiné")," ",IF(F747="13a","info o cenách CK",VLOOKUP(F747,'Pokyny k vyplnění'!B$14:D$22,3)))</f>
        <v xml:space="preserve"> </v>
      </c>
      <c r="H747" s="131"/>
      <c r="I747" s="241"/>
      <c r="J747" s="148" t="str">
        <f>IF(I747=0," ",VLOOKUP(I747,'Pokyny k vyplnění'!$B$23:$D$35,3))</f>
        <v xml:space="preserve"> </v>
      </c>
      <c r="K747" s="238"/>
      <c r="L747" s="206"/>
      <c r="M747" s="153"/>
      <c r="N747" s="207"/>
      <c r="O747" s="205"/>
      <c r="P747" s="132"/>
      <c r="Q747" s="132"/>
      <c r="R747" s="134"/>
      <c r="S747" s="135"/>
      <c r="T747" s="135"/>
      <c r="U747" s="133"/>
      <c r="V747" s="154"/>
      <c r="W747" s="136"/>
      <c r="X747" s="208"/>
      <c r="Y747" s="242"/>
      <c r="Z747" s="137"/>
      <c r="AA747" s="209"/>
      <c r="AB747" s="219"/>
    </row>
    <row r="748" spans="1:28" ht="12.75">
      <c r="A748" s="91" t="str">
        <f t="shared" si="11"/>
        <v xml:space="preserve"> </v>
      </c>
      <c r="B748" s="142"/>
      <c r="C748" s="143"/>
      <c r="D748" s="144"/>
      <c r="E748" s="149"/>
      <c r="F748" s="240"/>
      <c r="G748" s="148" t="str">
        <f>IF(OR(F748=0,F748="jiné")," ",IF(F748="13a","info o cenách CK",VLOOKUP(F748,'Pokyny k vyplnění'!B$14:D$22,3)))</f>
        <v xml:space="preserve"> </v>
      </c>
      <c r="H748" s="131"/>
      <c r="I748" s="241"/>
      <c r="J748" s="148" t="str">
        <f>IF(I748=0," ",VLOOKUP(I748,'Pokyny k vyplnění'!$B$23:$D$35,3))</f>
        <v xml:space="preserve"> </v>
      </c>
      <c r="K748" s="238"/>
      <c r="L748" s="206"/>
      <c r="M748" s="153"/>
      <c r="N748" s="207"/>
      <c r="O748" s="205"/>
      <c r="P748" s="132"/>
      <c r="Q748" s="132"/>
      <c r="R748" s="134"/>
      <c r="S748" s="135"/>
      <c r="T748" s="135"/>
      <c r="U748" s="133"/>
      <c r="V748" s="154"/>
      <c r="W748" s="136"/>
      <c r="X748" s="208"/>
      <c r="Y748" s="242"/>
      <c r="Z748" s="137"/>
      <c r="AA748" s="209"/>
      <c r="AB748" s="219"/>
    </row>
    <row r="749" spans="1:28" ht="12.75">
      <c r="A749" s="91" t="str">
        <f t="shared" si="11"/>
        <v xml:space="preserve"> </v>
      </c>
      <c r="B749" s="142"/>
      <c r="C749" s="143"/>
      <c r="D749" s="144"/>
      <c r="E749" s="149"/>
      <c r="F749" s="240"/>
      <c r="G749" s="148" t="str">
        <f>IF(OR(F749=0,F749="jiné")," ",IF(F749="13a","info o cenách CK",VLOOKUP(F749,'Pokyny k vyplnění'!B$14:D$22,3)))</f>
        <v xml:space="preserve"> </v>
      </c>
      <c r="H749" s="131"/>
      <c r="I749" s="241"/>
      <c r="J749" s="148" t="str">
        <f>IF(I749=0," ",VLOOKUP(I749,'Pokyny k vyplnění'!$B$23:$D$35,3))</f>
        <v xml:space="preserve"> </v>
      </c>
      <c r="K749" s="238"/>
      <c r="L749" s="206"/>
      <c r="M749" s="153"/>
      <c r="N749" s="207"/>
      <c r="O749" s="205"/>
      <c r="P749" s="132"/>
      <c r="Q749" s="132"/>
      <c r="R749" s="134"/>
      <c r="S749" s="135"/>
      <c r="T749" s="135"/>
      <c r="U749" s="133"/>
      <c r="V749" s="154"/>
      <c r="W749" s="136"/>
      <c r="X749" s="208"/>
      <c r="Y749" s="242"/>
      <c r="Z749" s="137"/>
      <c r="AA749" s="209"/>
      <c r="AB749" s="219"/>
    </row>
    <row r="750" spans="1:28" ht="12.75">
      <c r="A750" s="91" t="str">
        <f t="shared" si="11"/>
        <v xml:space="preserve"> </v>
      </c>
      <c r="B750" s="142"/>
      <c r="C750" s="143"/>
      <c r="D750" s="144"/>
      <c r="E750" s="149"/>
      <c r="F750" s="240"/>
      <c r="G750" s="148" t="str">
        <f>IF(OR(F750=0,F750="jiné")," ",IF(F750="13a","info o cenách CK",VLOOKUP(F750,'Pokyny k vyplnění'!B$14:D$22,3)))</f>
        <v xml:space="preserve"> </v>
      </c>
      <c r="H750" s="131"/>
      <c r="I750" s="241"/>
      <c r="J750" s="148" t="str">
        <f>IF(I750=0," ",VLOOKUP(I750,'Pokyny k vyplnění'!$B$23:$D$35,3))</f>
        <v xml:space="preserve"> </v>
      </c>
      <c r="K750" s="238"/>
      <c r="L750" s="206"/>
      <c r="M750" s="153"/>
      <c r="N750" s="207"/>
      <c r="O750" s="205"/>
      <c r="P750" s="132"/>
      <c r="Q750" s="132"/>
      <c r="R750" s="134"/>
      <c r="S750" s="135"/>
      <c r="T750" s="135"/>
      <c r="U750" s="133"/>
      <c r="V750" s="154"/>
      <c r="W750" s="136"/>
      <c r="X750" s="208"/>
      <c r="Y750" s="242"/>
      <c r="Z750" s="137"/>
      <c r="AA750" s="209"/>
      <c r="AB750" s="219"/>
    </row>
    <row r="751" spans="1:28" ht="12.75">
      <c r="A751" s="91" t="str">
        <f t="shared" si="11"/>
        <v xml:space="preserve"> </v>
      </c>
      <c r="B751" s="142"/>
      <c r="C751" s="143"/>
      <c r="D751" s="144"/>
      <c r="E751" s="149"/>
      <c r="F751" s="240"/>
      <c r="G751" s="148" t="str">
        <f>IF(OR(F751=0,F751="jiné")," ",IF(F751="13a","info o cenách CK",VLOOKUP(F751,'Pokyny k vyplnění'!B$14:D$22,3)))</f>
        <v xml:space="preserve"> </v>
      </c>
      <c r="H751" s="131"/>
      <c r="I751" s="241"/>
      <c r="J751" s="148" t="str">
        <f>IF(I751=0," ",VLOOKUP(I751,'Pokyny k vyplnění'!$B$23:$D$35,3))</f>
        <v xml:space="preserve"> </v>
      </c>
      <c r="K751" s="238"/>
      <c r="L751" s="206"/>
      <c r="M751" s="153"/>
      <c r="N751" s="207"/>
      <c r="O751" s="205"/>
      <c r="P751" s="132"/>
      <c r="Q751" s="132"/>
      <c r="R751" s="134"/>
      <c r="S751" s="135"/>
      <c r="T751" s="135"/>
      <c r="U751" s="133"/>
      <c r="V751" s="154"/>
      <c r="W751" s="136"/>
      <c r="X751" s="208"/>
      <c r="Y751" s="242"/>
      <c r="Z751" s="137"/>
      <c r="AA751" s="209"/>
      <c r="AB751" s="219"/>
    </row>
    <row r="752" spans="1:28" ht="12.75">
      <c r="A752" s="91" t="str">
        <f t="shared" si="11"/>
        <v xml:space="preserve"> </v>
      </c>
      <c r="B752" s="142"/>
      <c r="C752" s="143"/>
      <c r="D752" s="144"/>
      <c r="E752" s="149"/>
      <c r="F752" s="240"/>
      <c r="G752" s="148" t="str">
        <f>IF(OR(F752=0,F752="jiné")," ",IF(F752="13a","info o cenách CK",VLOOKUP(F752,'Pokyny k vyplnění'!B$14:D$22,3)))</f>
        <v xml:space="preserve"> </v>
      </c>
      <c r="H752" s="131"/>
      <c r="I752" s="241"/>
      <c r="J752" s="148" t="str">
        <f>IF(I752=0," ",VLOOKUP(I752,'Pokyny k vyplnění'!$B$23:$D$35,3))</f>
        <v xml:space="preserve"> </v>
      </c>
      <c r="K752" s="238"/>
      <c r="L752" s="206"/>
      <c r="M752" s="153"/>
      <c r="N752" s="207"/>
      <c r="O752" s="205"/>
      <c r="P752" s="132"/>
      <c r="Q752" s="132"/>
      <c r="R752" s="134"/>
      <c r="S752" s="135"/>
      <c r="T752" s="135"/>
      <c r="U752" s="133"/>
      <c r="V752" s="154"/>
      <c r="W752" s="136"/>
      <c r="X752" s="208"/>
      <c r="Y752" s="242"/>
      <c r="Z752" s="137"/>
      <c r="AA752" s="209"/>
      <c r="AB752" s="219"/>
    </row>
    <row r="753" spans="1:28" ht="12.75">
      <c r="A753" s="91" t="str">
        <f t="shared" si="11"/>
        <v xml:space="preserve"> </v>
      </c>
      <c r="B753" s="142"/>
      <c r="C753" s="143"/>
      <c r="D753" s="144"/>
      <c r="E753" s="149"/>
      <c r="F753" s="240"/>
      <c r="G753" s="148" t="str">
        <f>IF(OR(F753=0,F753="jiné")," ",IF(F753="13a","info o cenách CK",VLOOKUP(F753,'Pokyny k vyplnění'!B$14:D$22,3)))</f>
        <v xml:space="preserve"> </v>
      </c>
      <c r="H753" s="131"/>
      <c r="I753" s="241"/>
      <c r="J753" s="148" t="str">
        <f>IF(I753=0," ",VLOOKUP(I753,'Pokyny k vyplnění'!$B$23:$D$35,3))</f>
        <v xml:space="preserve"> </v>
      </c>
      <c r="K753" s="238"/>
      <c r="L753" s="206"/>
      <c r="M753" s="153"/>
      <c r="N753" s="207"/>
      <c r="O753" s="205"/>
      <c r="P753" s="132"/>
      <c r="Q753" s="132"/>
      <c r="R753" s="134"/>
      <c r="S753" s="135"/>
      <c r="T753" s="135"/>
      <c r="U753" s="133"/>
      <c r="V753" s="154"/>
      <c r="W753" s="136"/>
      <c r="X753" s="208"/>
      <c r="Y753" s="242"/>
      <c r="Z753" s="137"/>
      <c r="AA753" s="209"/>
      <c r="AB753" s="219"/>
    </row>
    <row r="754" spans="1:28" ht="12.75">
      <c r="A754" s="91" t="str">
        <f t="shared" si="11"/>
        <v xml:space="preserve"> </v>
      </c>
      <c r="B754" s="142"/>
      <c r="C754" s="143"/>
      <c r="D754" s="144"/>
      <c r="E754" s="149"/>
      <c r="F754" s="240"/>
      <c r="G754" s="148" t="str">
        <f>IF(OR(F754=0,F754="jiné")," ",IF(F754="13a","info o cenách CK",VLOOKUP(F754,'Pokyny k vyplnění'!B$14:D$22,3)))</f>
        <v xml:space="preserve"> </v>
      </c>
      <c r="H754" s="131"/>
      <c r="I754" s="241"/>
      <c r="J754" s="148" t="str">
        <f>IF(I754=0," ",VLOOKUP(I754,'Pokyny k vyplnění'!$B$23:$D$35,3))</f>
        <v xml:space="preserve"> </v>
      </c>
      <c r="K754" s="238"/>
      <c r="L754" s="206"/>
      <c r="M754" s="153"/>
      <c r="N754" s="207"/>
      <c r="O754" s="205"/>
      <c r="P754" s="132"/>
      <c r="Q754" s="132"/>
      <c r="R754" s="134"/>
      <c r="S754" s="135"/>
      <c r="T754" s="135"/>
      <c r="U754" s="133"/>
      <c r="V754" s="154"/>
      <c r="W754" s="136"/>
      <c r="X754" s="208"/>
      <c r="Y754" s="242"/>
      <c r="Z754" s="137"/>
      <c r="AA754" s="209"/>
      <c r="AB754" s="219"/>
    </row>
    <row r="755" spans="1:28" ht="12.75">
      <c r="A755" s="91" t="str">
        <f t="shared" si="11"/>
        <v xml:space="preserve"> </v>
      </c>
      <c r="B755" s="142"/>
      <c r="C755" s="143"/>
      <c r="D755" s="144"/>
      <c r="E755" s="149"/>
      <c r="F755" s="240"/>
      <c r="G755" s="148" t="str">
        <f>IF(OR(F755=0,F755="jiné")," ",IF(F755="13a","info o cenách CK",VLOOKUP(F755,'Pokyny k vyplnění'!B$14:D$22,3)))</f>
        <v xml:space="preserve"> </v>
      </c>
      <c r="H755" s="131"/>
      <c r="I755" s="241"/>
      <c r="J755" s="148" t="str">
        <f>IF(I755=0," ",VLOOKUP(I755,'Pokyny k vyplnění'!$B$23:$D$35,3))</f>
        <v xml:space="preserve"> </v>
      </c>
      <c r="K755" s="238"/>
      <c r="L755" s="206"/>
      <c r="M755" s="153"/>
      <c r="N755" s="207"/>
      <c r="O755" s="205"/>
      <c r="P755" s="132"/>
      <c r="Q755" s="132"/>
      <c r="R755" s="134"/>
      <c r="S755" s="135"/>
      <c r="T755" s="135"/>
      <c r="U755" s="133"/>
      <c r="V755" s="154"/>
      <c r="W755" s="136"/>
      <c r="X755" s="208"/>
      <c r="Y755" s="242"/>
      <c r="Z755" s="137"/>
      <c r="AA755" s="209"/>
      <c r="AB755" s="219"/>
    </row>
    <row r="756" spans="1:28" ht="12.75">
      <c r="A756" s="91" t="str">
        <f t="shared" si="11"/>
        <v xml:space="preserve"> </v>
      </c>
      <c r="B756" s="142"/>
      <c r="C756" s="143"/>
      <c r="D756" s="144"/>
      <c r="E756" s="149"/>
      <c r="F756" s="240"/>
      <c r="G756" s="148" t="str">
        <f>IF(OR(F756=0,F756="jiné")," ",IF(F756="13a","info o cenách CK",VLOOKUP(F756,'Pokyny k vyplnění'!B$14:D$22,3)))</f>
        <v xml:space="preserve"> </v>
      </c>
      <c r="H756" s="131"/>
      <c r="I756" s="241"/>
      <c r="J756" s="148" t="str">
        <f>IF(I756=0," ",VLOOKUP(I756,'Pokyny k vyplnění'!$B$23:$D$35,3))</f>
        <v xml:space="preserve"> </v>
      </c>
      <c r="K756" s="238"/>
      <c r="L756" s="206"/>
      <c r="M756" s="153"/>
      <c r="N756" s="207"/>
      <c r="O756" s="205"/>
      <c r="P756" s="132"/>
      <c r="Q756" s="132"/>
      <c r="R756" s="134"/>
      <c r="S756" s="135"/>
      <c r="T756" s="135"/>
      <c r="U756" s="133"/>
      <c r="V756" s="154"/>
      <c r="W756" s="136"/>
      <c r="X756" s="208"/>
      <c r="Y756" s="242"/>
      <c r="Z756" s="137"/>
      <c r="AA756" s="209"/>
      <c r="AB756" s="219"/>
    </row>
    <row r="757" spans="1:28" ht="12.75">
      <c r="A757" s="91" t="str">
        <f t="shared" si="11"/>
        <v xml:space="preserve"> </v>
      </c>
      <c r="B757" s="142"/>
      <c r="C757" s="143"/>
      <c r="D757" s="144"/>
      <c r="E757" s="149"/>
      <c r="F757" s="240"/>
      <c r="G757" s="148" t="str">
        <f>IF(OR(F757=0,F757="jiné")," ",IF(F757="13a","info o cenách CK",VLOOKUP(F757,'Pokyny k vyplnění'!B$14:D$22,3)))</f>
        <v xml:space="preserve"> </v>
      </c>
      <c r="H757" s="131"/>
      <c r="I757" s="241"/>
      <c r="J757" s="148" t="str">
        <f>IF(I757=0," ",VLOOKUP(I757,'Pokyny k vyplnění'!$B$23:$D$35,3))</f>
        <v xml:space="preserve"> </v>
      </c>
      <c r="K757" s="238"/>
      <c r="L757" s="206"/>
      <c r="M757" s="153"/>
      <c r="N757" s="207"/>
      <c r="O757" s="205"/>
      <c r="P757" s="132"/>
      <c r="Q757" s="132"/>
      <c r="R757" s="134"/>
      <c r="S757" s="135"/>
      <c r="T757" s="135"/>
      <c r="U757" s="133"/>
      <c r="V757" s="154"/>
      <c r="W757" s="136"/>
      <c r="X757" s="208"/>
      <c r="Y757" s="242"/>
      <c r="Z757" s="137"/>
      <c r="AA757" s="209"/>
      <c r="AB757" s="219"/>
    </row>
    <row r="758" spans="1:28" ht="12.75">
      <c r="A758" s="91" t="str">
        <f t="shared" si="11"/>
        <v xml:space="preserve"> </v>
      </c>
      <c r="B758" s="142"/>
      <c r="C758" s="143"/>
      <c r="D758" s="144"/>
      <c r="E758" s="149"/>
      <c r="F758" s="240"/>
      <c r="G758" s="148" t="str">
        <f>IF(OR(F758=0,F758="jiné")," ",IF(F758="13a","info o cenách CK",VLOOKUP(F758,'Pokyny k vyplnění'!B$14:D$22,3)))</f>
        <v xml:space="preserve"> </v>
      </c>
      <c r="H758" s="131"/>
      <c r="I758" s="241"/>
      <c r="J758" s="148" t="str">
        <f>IF(I758=0," ",VLOOKUP(I758,'Pokyny k vyplnění'!$B$23:$D$35,3))</f>
        <v xml:space="preserve"> </v>
      </c>
      <c r="K758" s="238"/>
      <c r="L758" s="206"/>
      <c r="M758" s="153"/>
      <c r="N758" s="207"/>
      <c r="O758" s="205"/>
      <c r="P758" s="132"/>
      <c r="Q758" s="132"/>
      <c r="R758" s="134"/>
      <c r="S758" s="135"/>
      <c r="T758" s="135"/>
      <c r="U758" s="133"/>
      <c r="V758" s="154"/>
      <c r="W758" s="136"/>
      <c r="X758" s="208"/>
      <c r="Y758" s="242"/>
      <c r="Z758" s="137"/>
      <c r="AA758" s="209"/>
      <c r="AB758" s="219"/>
    </row>
    <row r="759" spans="1:28" ht="12.75">
      <c r="A759" s="91" t="str">
        <f t="shared" si="11"/>
        <v xml:space="preserve"> </v>
      </c>
      <c r="B759" s="142"/>
      <c r="C759" s="143"/>
      <c r="D759" s="144"/>
      <c r="E759" s="149"/>
      <c r="F759" s="240"/>
      <c r="G759" s="148" t="str">
        <f>IF(OR(F759=0,F759="jiné")," ",IF(F759="13a","info o cenách CK",VLOOKUP(F759,'Pokyny k vyplnění'!B$14:D$22,3)))</f>
        <v xml:space="preserve"> </v>
      </c>
      <c r="H759" s="131"/>
      <c r="I759" s="241"/>
      <c r="J759" s="148" t="str">
        <f>IF(I759=0," ",VLOOKUP(I759,'Pokyny k vyplnění'!$B$23:$D$35,3))</f>
        <v xml:space="preserve"> </v>
      </c>
      <c r="K759" s="238"/>
      <c r="L759" s="206"/>
      <c r="M759" s="153"/>
      <c r="N759" s="207"/>
      <c r="O759" s="205"/>
      <c r="P759" s="132"/>
      <c r="Q759" s="132"/>
      <c r="R759" s="134"/>
      <c r="S759" s="135"/>
      <c r="T759" s="135"/>
      <c r="U759" s="133"/>
      <c r="V759" s="154"/>
      <c r="W759" s="136"/>
      <c r="X759" s="208"/>
      <c r="Y759" s="242"/>
      <c r="Z759" s="137"/>
      <c r="AA759" s="209"/>
      <c r="AB759" s="219"/>
    </row>
    <row r="760" spans="1:28" ht="12.75">
      <c r="A760" s="91" t="str">
        <f t="shared" si="11"/>
        <v xml:space="preserve"> </v>
      </c>
      <c r="B760" s="142"/>
      <c r="C760" s="143"/>
      <c r="D760" s="144"/>
      <c r="E760" s="149"/>
      <c r="F760" s="240"/>
      <c r="G760" s="148" t="str">
        <f>IF(OR(F760=0,F760="jiné")," ",IF(F760="13a","info o cenách CK",VLOOKUP(F760,'Pokyny k vyplnění'!B$14:D$22,3)))</f>
        <v xml:space="preserve"> </v>
      </c>
      <c r="H760" s="131"/>
      <c r="I760" s="241"/>
      <c r="J760" s="148" t="str">
        <f>IF(I760=0," ",VLOOKUP(I760,'Pokyny k vyplnění'!$B$23:$D$35,3))</f>
        <v xml:space="preserve"> </v>
      </c>
      <c r="K760" s="238"/>
      <c r="L760" s="206"/>
      <c r="M760" s="153"/>
      <c r="N760" s="207"/>
      <c r="O760" s="205"/>
      <c r="P760" s="132"/>
      <c r="Q760" s="132"/>
      <c r="R760" s="134"/>
      <c r="S760" s="135"/>
      <c r="T760" s="135"/>
      <c r="U760" s="133"/>
      <c r="V760" s="154"/>
      <c r="W760" s="136"/>
      <c r="X760" s="208"/>
      <c r="Y760" s="242"/>
      <c r="Z760" s="137"/>
      <c r="AA760" s="209"/>
      <c r="AB760" s="219"/>
    </row>
    <row r="761" spans="1:28" ht="12.75">
      <c r="A761" s="91" t="str">
        <f t="shared" si="11"/>
        <v xml:space="preserve"> </v>
      </c>
      <c r="B761" s="142"/>
      <c r="C761" s="143"/>
      <c r="D761" s="144"/>
      <c r="E761" s="149"/>
      <c r="F761" s="240"/>
      <c r="G761" s="148" t="str">
        <f>IF(OR(F761=0,F761="jiné")," ",IF(F761="13a","info o cenách CK",VLOOKUP(F761,'Pokyny k vyplnění'!B$14:D$22,3)))</f>
        <v xml:space="preserve"> </v>
      </c>
      <c r="H761" s="131"/>
      <c r="I761" s="241"/>
      <c r="J761" s="148" t="str">
        <f>IF(I761=0," ",VLOOKUP(I761,'Pokyny k vyplnění'!$B$23:$D$35,3))</f>
        <v xml:space="preserve"> </v>
      </c>
      <c r="K761" s="238"/>
      <c r="L761" s="206"/>
      <c r="M761" s="153"/>
      <c r="N761" s="207"/>
      <c r="O761" s="205"/>
      <c r="P761" s="132"/>
      <c r="Q761" s="132"/>
      <c r="R761" s="134"/>
      <c r="S761" s="135"/>
      <c r="T761" s="135"/>
      <c r="U761" s="133"/>
      <c r="V761" s="154"/>
      <c r="W761" s="136"/>
      <c r="X761" s="208"/>
      <c r="Y761" s="242"/>
      <c r="Z761" s="137"/>
      <c r="AA761" s="209"/>
      <c r="AB761" s="219"/>
    </row>
    <row r="762" spans="1:28" ht="12.75">
      <c r="A762" s="91" t="str">
        <f t="shared" si="11"/>
        <v xml:space="preserve"> </v>
      </c>
      <c r="B762" s="142"/>
      <c r="C762" s="143"/>
      <c r="D762" s="144"/>
      <c r="E762" s="149"/>
      <c r="F762" s="240"/>
      <c r="G762" s="148" t="str">
        <f>IF(OR(F762=0,F762="jiné")," ",IF(F762="13a","info o cenách CK",VLOOKUP(F762,'Pokyny k vyplnění'!B$14:D$22,3)))</f>
        <v xml:space="preserve"> </v>
      </c>
      <c r="H762" s="131"/>
      <c r="I762" s="241"/>
      <c r="J762" s="148" t="str">
        <f>IF(I762=0," ",VLOOKUP(I762,'Pokyny k vyplnění'!$B$23:$D$35,3))</f>
        <v xml:space="preserve"> </v>
      </c>
      <c r="K762" s="238"/>
      <c r="L762" s="206"/>
      <c r="M762" s="153"/>
      <c r="N762" s="207"/>
      <c r="O762" s="205"/>
      <c r="P762" s="132"/>
      <c r="Q762" s="132"/>
      <c r="R762" s="134"/>
      <c r="S762" s="135"/>
      <c r="T762" s="135"/>
      <c r="U762" s="133"/>
      <c r="V762" s="154"/>
      <c r="W762" s="136"/>
      <c r="X762" s="208"/>
      <c r="Y762" s="242"/>
      <c r="Z762" s="137"/>
      <c r="AA762" s="209"/>
      <c r="AB762" s="219"/>
    </row>
    <row r="763" spans="1:28" ht="12.75">
      <c r="A763" s="91" t="str">
        <f t="shared" si="11"/>
        <v xml:space="preserve"> </v>
      </c>
      <c r="B763" s="142"/>
      <c r="C763" s="143"/>
      <c r="D763" s="144"/>
      <c r="E763" s="149"/>
      <c r="F763" s="240"/>
      <c r="G763" s="148" t="str">
        <f>IF(OR(F763=0,F763="jiné")," ",IF(F763="13a","info o cenách CK",VLOOKUP(F763,'Pokyny k vyplnění'!B$14:D$22,3)))</f>
        <v xml:space="preserve"> </v>
      </c>
      <c r="H763" s="131"/>
      <c r="I763" s="241"/>
      <c r="J763" s="148" t="str">
        <f>IF(I763=0," ",VLOOKUP(I763,'Pokyny k vyplnění'!$B$23:$D$35,3))</f>
        <v xml:space="preserve"> </v>
      </c>
      <c r="K763" s="238"/>
      <c r="L763" s="206"/>
      <c r="M763" s="153"/>
      <c r="N763" s="207"/>
      <c r="O763" s="205"/>
      <c r="P763" s="132"/>
      <c r="Q763" s="132"/>
      <c r="R763" s="134"/>
      <c r="S763" s="135"/>
      <c r="T763" s="135"/>
      <c r="U763" s="133"/>
      <c r="V763" s="154"/>
      <c r="W763" s="136"/>
      <c r="X763" s="208"/>
      <c r="Y763" s="242"/>
      <c r="Z763" s="137"/>
      <c r="AA763" s="209"/>
      <c r="AB763" s="219"/>
    </row>
    <row r="764" spans="1:28" ht="12.75">
      <c r="A764" s="91" t="str">
        <f t="shared" si="11"/>
        <v xml:space="preserve"> </v>
      </c>
      <c r="B764" s="142"/>
      <c r="C764" s="143"/>
      <c r="D764" s="144"/>
      <c r="E764" s="149"/>
      <c r="F764" s="240"/>
      <c r="G764" s="148" t="str">
        <f>IF(OR(F764=0,F764="jiné")," ",IF(F764="13a","info o cenách CK",VLOOKUP(F764,'Pokyny k vyplnění'!B$14:D$22,3)))</f>
        <v xml:space="preserve"> </v>
      </c>
      <c r="H764" s="131"/>
      <c r="I764" s="241"/>
      <c r="J764" s="148" t="str">
        <f>IF(I764=0," ",VLOOKUP(I764,'Pokyny k vyplnění'!$B$23:$D$35,3))</f>
        <v xml:space="preserve"> </v>
      </c>
      <c r="K764" s="238"/>
      <c r="L764" s="206"/>
      <c r="M764" s="153"/>
      <c r="N764" s="207"/>
      <c r="O764" s="205"/>
      <c r="P764" s="132"/>
      <c r="Q764" s="132"/>
      <c r="R764" s="134"/>
      <c r="S764" s="135"/>
      <c r="T764" s="135"/>
      <c r="U764" s="133"/>
      <c r="V764" s="154"/>
      <c r="W764" s="136"/>
      <c r="X764" s="208"/>
      <c r="Y764" s="242"/>
      <c r="Z764" s="137"/>
      <c r="AA764" s="209"/>
      <c r="AB764" s="219"/>
    </row>
    <row r="765" spans="1:28" ht="12.75">
      <c r="A765" s="91" t="str">
        <f t="shared" si="11"/>
        <v xml:space="preserve"> </v>
      </c>
      <c r="B765" s="142"/>
      <c r="C765" s="143"/>
      <c r="D765" s="144"/>
      <c r="E765" s="149"/>
      <c r="F765" s="240"/>
      <c r="G765" s="148" t="str">
        <f>IF(OR(F765=0,F765="jiné")," ",IF(F765="13a","info o cenách CK",VLOOKUP(F765,'Pokyny k vyplnění'!B$14:D$22,3)))</f>
        <v xml:space="preserve"> </v>
      </c>
      <c r="H765" s="131"/>
      <c r="I765" s="241"/>
      <c r="J765" s="148" t="str">
        <f>IF(I765=0," ",VLOOKUP(I765,'Pokyny k vyplnění'!$B$23:$D$35,3))</f>
        <v xml:space="preserve"> </v>
      </c>
      <c r="K765" s="238"/>
      <c r="L765" s="206"/>
      <c r="M765" s="153"/>
      <c r="N765" s="207"/>
      <c r="O765" s="205"/>
      <c r="P765" s="132"/>
      <c r="Q765" s="132"/>
      <c r="R765" s="134"/>
      <c r="S765" s="135"/>
      <c r="T765" s="135"/>
      <c r="U765" s="133"/>
      <c r="V765" s="154"/>
      <c r="W765" s="136"/>
      <c r="X765" s="208"/>
      <c r="Y765" s="242"/>
      <c r="Z765" s="137"/>
      <c r="AA765" s="209"/>
      <c r="AB765" s="219"/>
    </row>
    <row r="766" spans="1:28" ht="12.75">
      <c r="A766" s="91" t="str">
        <f t="shared" si="11"/>
        <v xml:space="preserve"> </v>
      </c>
      <c r="B766" s="142"/>
      <c r="C766" s="143"/>
      <c r="D766" s="144"/>
      <c r="E766" s="149"/>
      <c r="F766" s="240"/>
      <c r="G766" s="148" t="str">
        <f>IF(OR(F766=0,F766="jiné")," ",IF(F766="13a","info o cenách CK",VLOOKUP(F766,'Pokyny k vyplnění'!B$14:D$22,3)))</f>
        <v xml:space="preserve"> </v>
      </c>
      <c r="H766" s="131"/>
      <c r="I766" s="241"/>
      <c r="J766" s="148" t="str">
        <f>IF(I766=0," ",VLOOKUP(I766,'Pokyny k vyplnění'!$B$23:$D$35,3))</f>
        <v xml:space="preserve"> </v>
      </c>
      <c r="K766" s="238"/>
      <c r="L766" s="206"/>
      <c r="M766" s="153"/>
      <c r="N766" s="207"/>
      <c r="O766" s="205"/>
      <c r="P766" s="132"/>
      <c r="Q766" s="132"/>
      <c r="R766" s="134"/>
      <c r="S766" s="135"/>
      <c r="T766" s="135"/>
      <c r="U766" s="133"/>
      <c r="V766" s="154"/>
      <c r="W766" s="136"/>
      <c r="X766" s="208"/>
      <c r="Y766" s="242"/>
      <c r="Z766" s="137"/>
      <c r="AA766" s="209"/>
      <c r="AB766" s="219"/>
    </row>
    <row r="767" spans="1:28" ht="12.75">
      <c r="A767" s="91" t="str">
        <f t="shared" si="11"/>
        <v xml:space="preserve"> </v>
      </c>
      <c r="B767" s="142"/>
      <c r="C767" s="143"/>
      <c r="D767" s="144"/>
      <c r="E767" s="149"/>
      <c r="F767" s="240"/>
      <c r="G767" s="148" t="str">
        <f>IF(OR(F767=0,F767="jiné")," ",IF(F767="13a","info o cenách CK",VLOOKUP(F767,'Pokyny k vyplnění'!B$14:D$22,3)))</f>
        <v xml:space="preserve"> </v>
      </c>
      <c r="H767" s="131"/>
      <c r="I767" s="241"/>
      <c r="J767" s="148" t="str">
        <f>IF(I767=0," ",VLOOKUP(I767,'Pokyny k vyplnění'!$B$23:$D$35,3))</f>
        <v xml:space="preserve"> </v>
      </c>
      <c r="K767" s="238"/>
      <c r="L767" s="206"/>
      <c r="M767" s="153"/>
      <c r="N767" s="207"/>
      <c r="O767" s="205"/>
      <c r="P767" s="132"/>
      <c r="Q767" s="132"/>
      <c r="R767" s="134"/>
      <c r="S767" s="135"/>
      <c r="T767" s="135"/>
      <c r="U767" s="133"/>
      <c r="V767" s="154"/>
      <c r="W767" s="136"/>
      <c r="X767" s="208"/>
      <c r="Y767" s="242"/>
      <c r="Z767" s="137"/>
      <c r="AA767" s="209"/>
      <c r="AB767" s="219"/>
    </row>
    <row r="768" spans="1:28" ht="12.75">
      <c r="A768" s="91" t="str">
        <f t="shared" si="11"/>
        <v xml:space="preserve"> </v>
      </c>
      <c r="B768" s="142"/>
      <c r="C768" s="143"/>
      <c r="D768" s="144"/>
      <c r="E768" s="149"/>
      <c r="F768" s="240"/>
      <c r="G768" s="148" t="str">
        <f>IF(OR(F768=0,F768="jiné")," ",IF(F768="13a","info o cenách CK",VLOOKUP(F768,'Pokyny k vyplnění'!B$14:D$22,3)))</f>
        <v xml:space="preserve"> </v>
      </c>
      <c r="H768" s="131"/>
      <c r="I768" s="241"/>
      <c r="J768" s="148" t="str">
        <f>IF(I768=0," ",VLOOKUP(I768,'Pokyny k vyplnění'!$B$23:$D$35,3))</f>
        <v xml:space="preserve"> </v>
      </c>
      <c r="K768" s="238"/>
      <c r="L768" s="206"/>
      <c r="M768" s="153"/>
      <c r="N768" s="207"/>
      <c r="O768" s="205"/>
      <c r="P768" s="132"/>
      <c r="Q768" s="132"/>
      <c r="R768" s="134"/>
      <c r="S768" s="135"/>
      <c r="T768" s="135"/>
      <c r="U768" s="133"/>
      <c r="V768" s="154"/>
      <c r="W768" s="136"/>
      <c r="X768" s="208"/>
      <c r="Y768" s="242"/>
      <c r="Z768" s="137"/>
      <c r="AA768" s="209"/>
      <c r="AB768" s="219"/>
    </row>
    <row r="769" spans="1:28" ht="12.75">
      <c r="A769" s="91" t="str">
        <f t="shared" si="11"/>
        <v xml:space="preserve"> </v>
      </c>
      <c r="B769" s="142"/>
      <c r="C769" s="143"/>
      <c r="D769" s="144"/>
      <c r="E769" s="149"/>
      <c r="F769" s="240"/>
      <c r="G769" s="148" t="str">
        <f>IF(OR(F769=0,F769="jiné")," ",IF(F769="13a","info o cenách CK",VLOOKUP(F769,'Pokyny k vyplnění'!B$14:D$22,3)))</f>
        <v xml:space="preserve"> </v>
      </c>
      <c r="H769" s="131"/>
      <c r="I769" s="241"/>
      <c r="J769" s="148" t="str">
        <f>IF(I769=0," ",VLOOKUP(I769,'Pokyny k vyplnění'!$B$23:$D$35,3))</f>
        <v xml:space="preserve"> </v>
      </c>
      <c r="K769" s="238"/>
      <c r="L769" s="206"/>
      <c r="M769" s="153"/>
      <c r="N769" s="207"/>
      <c r="O769" s="205"/>
      <c r="P769" s="132"/>
      <c r="Q769" s="132"/>
      <c r="R769" s="134"/>
      <c r="S769" s="135"/>
      <c r="T769" s="135"/>
      <c r="U769" s="133"/>
      <c r="V769" s="154"/>
      <c r="W769" s="136"/>
      <c r="X769" s="208"/>
      <c r="Y769" s="242"/>
      <c r="Z769" s="137"/>
      <c r="AA769" s="209"/>
      <c r="AB769" s="219"/>
    </row>
    <row r="770" spans="1:28" ht="12.75">
      <c r="A770" s="91" t="str">
        <f t="shared" si="11"/>
        <v xml:space="preserve"> </v>
      </c>
      <c r="B770" s="142"/>
      <c r="C770" s="143"/>
      <c r="D770" s="144"/>
      <c r="E770" s="149"/>
      <c r="F770" s="240"/>
      <c r="G770" s="148" t="str">
        <f>IF(OR(F770=0,F770="jiné")," ",IF(F770="13a","info o cenách CK",VLOOKUP(F770,'Pokyny k vyplnění'!B$14:D$22,3)))</f>
        <v xml:space="preserve"> </v>
      </c>
      <c r="H770" s="131"/>
      <c r="I770" s="241"/>
      <c r="J770" s="148" t="str">
        <f>IF(I770=0," ",VLOOKUP(I770,'Pokyny k vyplnění'!$B$23:$D$35,3))</f>
        <v xml:space="preserve"> </v>
      </c>
      <c r="K770" s="238"/>
      <c r="L770" s="206"/>
      <c r="M770" s="153"/>
      <c r="N770" s="207"/>
      <c r="O770" s="205"/>
      <c r="P770" s="132"/>
      <c r="Q770" s="132"/>
      <c r="R770" s="134"/>
      <c r="S770" s="135"/>
      <c r="T770" s="135"/>
      <c r="U770" s="133"/>
      <c r="V770" s="154"/>
      <c r="W770" s="136"/>
      <c r="X770" s="208"/>
      <c r="Y770" s="242"/>
      <c r="Z770" s="137"/>
      <c r="AA770" s="209"/>
      <c r="AB770" s="219"/>
    </row>
    <row r="771" spans="1:28" ht="12.75">
      <c r="A771" s="91" t="str">
        <f t="shared" si="11"/>
        <v xml:space="preserve"> </v>
      </c>
      <c r="B771" s="142"/>
      <c r="C771" s="143"/>
      <c r="D771" s="144"/>
      <c r="E771" s="149"/>
      <c r="F771" s="240"/>
      <c r="G771" s="148" t="str">
        <f>IF(OR(F771=0,F771="jiné")," ",IF(F771="13a","info o cenách CK",VLOOKUP(F771,'Pokyny k vyplnění'!B$14:D$22,3)))</f>
        <v xml:space="preserve"> </v>
      </c>
      <c r="H771" s="131"/>
      <c r="I771" s="241"/>
      <c r="J771" s="148" t="str">
        <f>IF(I771=0," ",VLOOKUP(I771,'Pokyny k vyplnění'!$B$23:$D$35,3))</f>
        <v xml:space="preserve"> </v>
      </c>
      <c r="K771" s="238"/>
      <c r="L771" s="206"/>
      <c r="M771" s="153"/>
      <c r="N771" s="207"/>
      <c r="O771" s="205"/>
      <c r="P771" s="132"/>
      <c r="Q771" s="132"/>
      <c r="R771" s="134"/>
      <c r="S771" s="135"/>
      <c r="T771" s="135"/>
      <c r="U771" s="133"/>
      <c r="V771" s="154"/>
      <c r="W771" s="136"/>
      <c r="X771" s="208"/>
      <c r="Y771" s="242"/>
      <c r="Z771" s="137"/>
      <c r="AA771" s="209"/>
      <c r="AB771" s="219"/>
    </row>
    <row r="772" spans="1:28" ht="12.75">
      <c r="A772" s="91" t="str">
        <f t="shared" si="11"/>
        <v xml:space="preserve"> </v>
      </c>
      <c r="B772" s="142"/>
      <c r="C772" s="143"/>
      <c r="D772" s="144"/>
      <c r="E772" s="149"/>
      <c r="F772" s="240"/>
      <c r="G772" s="148" t="str">
        <f>IF(OR(F772=0,F772="jiné")," ",IF(F772="13a","info o cenách CK",VLOOKUP(F772,'Pokyny k vyplnění'!B$14:D$22,3)))</f>
        <v xml:space="preserve"> </v>
      </c>
      <c r="H772" s="131"/>
      <c r="I772" s="241"/>
      <c r="J772" s="148" t="str">
        <f>IF(I772=0," ",VLOOKUP(I772,'Pokyny k vyplnění'!$B$23:$D$35,3))</f>
        <v xml:space="preserve"> </v>
      </c>
      <c r="K772" s="238"/>
      <c r="L772" s="206"/>
      <c r="M772" s="153"/>
      <c r="N772" s="207"/>
      <c r="O772" s="205"/>
      <c r="P772" s="132"/>
      <c r="Q772" s="132"/>
      <c r="R772" s="134"/>
      <c r="S772" s="135"/>
      <c r="T772" s="135"/>
      <c r="U772" s="133"/>
      <c r="V772" s="154"/>
      <c r="W772" s="136"/>
      <c r="X772" s="208"/>
      <c r="Y772" s="242"/>
      <c r="Z772" s="137"/>
      <c r="AA772" s="209"/>
      <c r="AB772" s="219"/>
    </row>
    <row r="773" spans="1:28" ht="12.75">
      <c r="A773" s="91" t="str">
        <f t="shared" si="11"/>
        <v xml:space="preserve"> </v>
      </c>
      <c r="B773" s="142"/>
      <c r="C773" s="143"/>
      <c r="D773" s="144"/>
      <c r="E773" s="149"/>
      <c r="F773" s="240"/>
      <c r="G773" s="148" t="str">
        <f>IF(OR(F773=0,F773="jiné")," ",IF(F773="13a","info o cenách CK",VLOOKUP(F773,'Pokyny k vyplnění'!B$14:D$22,3)))</f>
        <v xml:space="preserve"> </v>
      </c>
      <c r="H773" s="131"/>
      <c r="I773" s="241"/>
      <c r="J773" s="148" t="str">
        <f>IF(I773=0," ",VLOOKUP(I773,'Pokyny k vyplnění'!$B$23:$D$35,3))</f>
        <v xml:space="preserve"> </v>
      </c>
      <c r="K773" s="238"/>
      <c r="L773" s="206"/>
      <c r="M773" s="153"/>
      <c r="N773" s="207"/>
      <c r="O773" s="205"/>
      <c r="P773" s="132"/>
      <c r="Q773" s="132"/>
      <c r="R773" s="134"/>
      <c r="S773" s="135"/>
      <c r="T773" s="135"/>
      <c r="U773" s="133"/>
      <c r="V773" s="154"/>
      <c r="W773" s="136"/>
      <c r="X773" s="208"/>
      <c r="Y773" s="242"/>
      <c r="Z773" s="137"/>
      <c r="AA773" s="209"/>
      <c r="AB773" s="219"/>
    </row>
    <row r="774" spans="1:28" ht="12.75">
      <c r="A774" s="91" t="str">
        <f t="shared" si="11"/>
        <v xml:space="preserve"> </v>
      </c>
      <c r="B774" s="142"/>
      <c r="C774" s="143"/>
      <c r="D774" s="144"/>
      <c r="E774" s="149"/>
      <c r="F774" s="240"/>
      <c r="G774" s="148" t="str">
        <f>IF(OR(F774=0,F774="jiné")," ",IF(F774="13a","info o cenách CK",VLOOKUP(F774,'Pokyny k vyplnění'!B$14:D$22,3)))</f>
        <v xml:space="preserve"> </v>
      </c>
      <c r="H774" s="131"/>
      <c r="I774" s="241"/>
      <c r="J774" s="148" t="str">
        <f>IF(I774=0," ",VLOOKUP(I774,'Pokyny k vyplnění'!$B$23:$D$35,3))</f>
        <v xml:space="preserve"> </v>
      </c>
      <c r="K774" s="238"/>
      <c r="L774" s="206"/>
      <c r="M774" s="153"/>
      <c r="N774" s="207"/>
      <c r="O774" s="205"/>
      <c r="P774" s="132"/>
      <c r="Q774" s="132"/>
      <c r="R774" s="134"/>
      <c r="S774" s="135"/>
      <c r="T774" s="135"/>
      <c r="U774" s="133"/>
      <c r="V774" s="154"/>
      <c r="W774" s="136"/>
      <c r="X774" s="208"/>
      <c r="Y774" s="242"/>
      <c r="Z774" s="137"/>
      <c r="AA774" s="209"/>
      <c r="AB774" s="219"/>
    </row>
    <row r="775" spans="1:28" ht="12.75">
      <c r="A775" s="91" t="str">
        <f t="shared" si="11"/>
        <v xml:space="preserve"> </v>
      </c>
      <c r="B775" s="142"/>
      <c r="C775" s="143"/>
      <c r="D775" s="144"/>
      <c r="E775" s="149"/>
      <c r="F775" s="240"/>
      <c r="G775" s="148" t="str">
        <f>IF(OR(F775=0,F775="jiné")," ",IF(F775="13a","info o cenách CK",VLOOKUP(F775,'Pokyny k vyplnění'!B$14:D$22,3)))</f>
        <v xml:space="preserve"> </v>
      </c>
      <c r="H775" s="131"/>
      <c r="I775" s="241"/>
      <c r="J775" s="148" t="str">
        <f>IF(I775=0," ",VLOOKUP(I775,'Pokyny k vyplnění'!$B$23:$D$35,3))</f>
        <v xml:space="preserve"> </v>
      </c>
      <c r="K775" s="238"/>
      <c r="L775" s="206"/>
      <c r="M775" s="153"/>
      <c r="N775" s="207"/>
      <c r="O775" s="205"/>
      <c r="P775" s="132"/>
      <c r="Q775" s="132"/>
      <c r="R775" s="134"/>
      <c r="S775" s="135"/>
      <c r="T775" s="135"/>
      <c r="U775" s="133"/>
      <c r="V775" s="154"/>
      <c r="W775" s="136"/>
      <c r="X775" s="208"/>
      <c r="Y775" s="242"/>
      <c r="Z775" s="137"/>
      <c r="AA775" s="209"/>
      <c r="AB775" s="219"/>
    </row>
    <row r="776" spans="1:28" ht="12.75">
      <c r="A776" s="91" t="str">
        <f t="shared" si="11"/>
        <v xml:space="preserve"> </v>
      </c>
      <c r="B776" s="142"/>
      <c r="C776" s="143"/>
      <c r="D776" s="144"/>
      <c r="E776" s="149"/>
      <c r="F776" s="240"/>
      <c r="G776" s="148" t="str">
        <f>IF(OR(F776=0,F776="jiné")," ",IF(F776="13a","info o cenách CK",VLOOKUP(F776,'Pokyny k vyplnění'!B$14:D$22,3)))</f>
        <v xml:space="preserve"> </v>
      </c>
      <c r="H776" s="131"/>
      <c r="I776" s="241"/>
      <c r="J776" s="148" t="str">
        <f>IF(I776=0," ",VLOOKUP(I776,'Pokyny k vyplnění'!$B$23:$D$35,3))</f>
        <v xml:space="preserve"> </v>
      </c>
      <c r="K776" s="238"/>
      <c r="L776" s="206"/>
      <c r="M776" s="153"/>
      <c r="N776" s="207"/>
      <c r="O776" s="205"/>
      <c r="P776" s="132"/>
      <c r="Q776" s="132"/>
      <c r="R776" s="134"/>
      <c r="S776" s="135"/>
      <c r="T776" s="135"/>
      <c r="U776" s="133"/>
      <c r="V776" s="154"/>
      <c r="W776" s="136"/>
      <c r="X776" s="208"/>
      <c r="Y776" s="242"/>
      <c r="Z776" s="137"/>
      <c r="AA776" s="209"/>
      <c r="AB776" s="219"/>
    </row>
    <row r="777" spans="1:28" ht="12.75">
      <c r="A777" s="91" t="str">
        <f t="shared" si="11"/>
        <v xml:space="preserve"> </v>
      </c>
      <c r="B777" s="142"/>
      <c r="C777" s="143"/>
      <c r="D777" s="144"/>
      <c r="E777" s="149"/>
      <c r="F777" s="240"/>
      <c r="G777" s="148" t="str">
        <f>IF(OR(F777=0,F777="jiné")," ",IF(F777="13a","info o cenách CK",VLOOKUP(F777,'Pokyny k vyplnění'!B$14:D$22,3)))</f>
        <v xml:space="preserve"> </v>
      </c>
      <c r="H777" s="131"/>
      <c r="I777" s="241"/>
      <c r="J777" s="148" t="str">
        <f>IF(I777=0," ",VLOOKUP(I777,'Pokyny k vyplnění'!$B$23:$D$35,3))</f>
        <v xml:space="preserve"> </v>
      </c>
      <c r="K777" s="238"/>
      <c r="L777" s="206"/>
      <c r="M777" s="153"/>
      <c r="N777" s="207"/>
      <c r="O777" s="205"/>
      <c r="P777" s="132"/>
      <c r="Q777" s="132"/>
      <c r="R777" s="134"/>
      <c r="S777" s="135"/>
      <c r="T777" s="135"/>
      <c r="U777" s="133"/>
      <c r="V777" s="154"/>
      <c r="W777" s="136"/>
      <c r="X777" s="208"/>
      <c r="Y777" s="242"/>
      <c r="Z777" s="137"/>
      <c r="AA777" s="209"/>
      <c r="AB777" s="219"/>
    </row>
    <row r="778" spans="1:28" ht="12.75">
      <c r="A778" s="91" t="str">
        <f t="shared" si="11"/>
        <v xml:space="preserve"> </v>
      </c>
      <c r="B778" s="142"/>
      <c r="C778" s="143"/>
      <c r="D778" s="144"/>
      <c r="E778" s="149"/>
      <c r="F778" s="240"/>
      <c r="G778" s="148" t="str">
        <f>IF(OR(F778=0,F778="jiné")," ",IF(F778="13a","info o cenách CK",VLOOKUP(F778,'Pokyny k vyplnění'!B$14:D$22,3)))</f>
        <v xml:space="preserve"> </v>
      </c>
      <c r="H778" s="131"/>
      <c r="I778" s="241"/>
      <c r="J778" s="148" t="str">
        <f>IF(I778=0," ",VLOOKUP(I778,'Pokyny k vyplnění'!$B$23:$D$35,3))</f>
        <v xml:space="preserve"> </v>
      </c>
      <c r="K778" s="238"/>
      <c r="L778" s="206"/>
      <c r="M778" s="153"/>
      <c r="N778" s="207"/>
      <c r="O778" s="205"/>
      <c r="P778" s="132"/>
      <c r="Q778" s="132"/>
      <c r="R778" s="134"/>
      <c r="S778" s="135"/>
      <c r="T778" s="135"/>
      <c r="U778" s="133"/>
      <c r="V778" s="154"/>
      <c r="W778" s="136"/>
      <c r="X778" s="208"/>
      <c r="Y778" s="242"/>
      <c r="Z778" s="137"/>
      <c r="AA778" s="209"/>
      <c r="AB778" s="219"/>
    </row>
    <row r="779" spans="1:28" ht="12.75">
      <c r="A779" s="91" t="str">
        <f t="shared" si="12" ref="A779:A842">IF(B779=0," ",ROW(B779)-9)</f>
        <v xml:space="preserve"> </v>
      </c>
      <c r="B779" s="142"/>
      <c r="C779" s="143"/>
      <c r="D779" s="144"/>
      <c r="E779" s="149"/>
      <c r="F779" s="240"/>
      <c r="G779" s="148" t="str">
        <f>IF(OR(F779=0,F779="jiné")," ",IF(F779="13a","info o cenách CK",VLOOKUP(F779,'Pokyny k vyplnění'!B$14:D$22,3)))</f>
        <v xml:space="preserve"> </v>
      </c>
      <c r="H779" s="131"/>
      <c r="I779" s="241"/>
      <c r="J779" s="148" t="str">
        <f>IF(I779=0," ",VLOOKUP(I779,'Pokyny k vyplnění'!$B$23:$D$35,3))</f>
        <v xml:space="preserve"> </v>
      </c>
      <c r="K779" s="238"/>
      <c r="L779" s="206"/>
      <c r="M779" s="153"/>
      <c r="N779" s="207"/>
      <c r="O779" s="205"/>
      <c r="P779" s="132"/>
      <c r="Q779" s="132"/>
      <c r="R779" s="134"/>
      <c r="S779" s="135"/>
      <c r="T779" s="135"/>
      <c r="U779" s="133"/>
      <c r="V779" s="154"/>
      <c r="W779" s="136"/>
      <c r="X779" s="208"/>
      <c r="Y779" s="242"/>
      <c r="Z779" s="137"/>
      <c r="AA779" s="209"/>
      <c r="AB779" s="219"/>
    </row>
    <row r="780" spans="1:28" ht="12.75">
      <c r="A780" s="91" t="str">
        <f t="shared" si="12"/>
        <v xml:space="preserve"> </v>
      </c>
      <c r="B780" s="142"/>
      <c r="C780" s="143"/>
      <c r="D780" s="144"/>
      <c r="E780" s="149"/>
      <c r="F780" s="240"/>
      <c r="G780" s="148" t="str">
        <f>IF(OR(F780=0,F780="jiné")," ",IF(F780="13a","info o cenách CK",VLOOKUP(F780,'Pokyny k vyplnění'!B$14:D$22,3)))</f>
        <v xml:space="preserve"> </v>
      </c>
      <c r="H780" s="131"/>
      <c r="I780" s="241"/>
      <c r="J780" s="148" t="str">
        <f>IF(I780=0," ",VLOOKUP(I780,'Pokyny k vyplnění'!$B$23:$D$35,3))</f>
        <v xml:space="preserve"> </v>
      </c>
      <c r="K780" s="238"/>
      <c r="L780" s="206"/>
      <c r="M780" s="153"/>
      <c r="N780" s="207"/>
      <c r="O780" s="205"/>
      <c r="P780" s="132"/>
      <c r="Q780" s="132"/>
      <c r="R780" s="134"/>
      <c r="S780" s="135"/>
      <c r="T780" s="135"/>
      <c r="U780" s="133"/>
      <c r="V780" s="154"/>
      <c r="W780" s="136"/>
      <c r="X780" s="208"/>
      <c r="Y780" s="242"/>
      <c r="Z780" s="137"/>
      <c r="AA780" s="209"/>
      <c r="AB780" s="219"/>
    </row>
    <row r="781" spans="1:28" ht="12.75">
      <c r="A781" s="91" t="str">
        <f t="shared" si="12"/>
        <v xml:space="preserve"> </v>
      </c>
      <c r="B781" s="142"/>
      <c r="C781" s="143"/>
      <c r="D781" s="144"/>
      <c r="E781" s="149"/>
      <c r="F781" s="240"/>
      <c r="G781" s="148" t="str">
        <f>IF(OR(F781=0,F781="jiné")," ",IF(F781="13a","info o cenách CK",VLOOKUP(F781,'Pokyny k vyplnění'!B$14:D$22,3)))</f>
        <v xml:space="preserve"> </v>
      </c>
      <c r="H781" s="131"/>
      <c r="I781" s="241"/>
      <c r="J781" s="148" t="str">
        <f>IF(I781=0," ",VLOOKUP(I781,'Pokyny k vyplnění'!$B$23:$D$35,3))</f>
        <v xml:space="preserve"> </v>
      </c>
      <c r="K781" s="238"/>
      <c r="L781" s="206"/>
      <c r="M781" s="153"/>
      <c r="N781" s="207"/>
      <c r="O781" s="205"/>
      <c r="P781" s="132"/>
      <c r="Q781" s="132"/>
      <c r="R781" s="134"/>
      <c r="S781" s="135"/>
      <c r="T781" s="135"/>
      <c r="U781" s="133"/>
      <c r="V781" s="154"/>
      <c r="W781" s="136"/>
      <c r="X781" s="208"/>
      <c r="Y781" s="242"/>
      <c r="Z781" s="137"/>
      <c r="AA781" s="209"/>
      <c r="AB781" s="219"/>
    </row>
    <row r="782" spans="1:28" ht="12.75">
      <c r="A782" s="91" t="str">
        <f t="shared" si="12"/>
        <v xml:space="preserve"> </v>
      </c>
      <c r="B782" s="142"/>
      <c r="C782" s="143"/>
      <c r="D782" s="144"/>
      <c r="E782" s="149"/>
      <c r="F782" s="240"/>
      <c r="G782" s="148" t="str">
        <f>IF(OR(F782=0,F782="jiné")," ",IF(F782="13a","info o cenách CK",VLOOKUP(F782,'Pokyny k vyplnění'!B$14:D$22,3)))</f>
        <v xml:space="preserve"> </v>
      </c>
      <c r="H782" s="131"/>
      <c r="I782" s="241"/>
      <c r="J782" s="148" t="str">
        <f>IF(I782=0," ",VLOOKUP(I782,'Pokyny k vyplnění'!$B$23:$D$35,3))</f>
        <v xml:space="preserve"> </v>
      </c>
      <c r="K782" s="238"/>
      <c r="L782" s="206"/>
      <c r="M782" s="153"/>
      <c r="N782" s="207"/>
      <c r="O782" s="205"/>
      <c r="P782" s="132"/>
      <c r="Q782" s="132"/>
      <c r="R782" s="134"/>
      <c r="S782" s="135"/>
      <c r="T782" s="135"/>
      <c r="U782" s="133"/>
      <c r="V782" s="154"/>
      <c r="W782" s="136"/>
      <c r="X782" s="208"/>
      <c r="Y782" s="242"/>
      <c r="Z782" s="137"/>
      <c r="AA782" s="209"/>
      <c r="AB782" s="219"/>
    </row>
    <row r="783" spans="1:28" ht="12.75">
      <c r="A783" s="91" t="str">
        <f t="shared" si="12"/>
        <v xml:space="preserve"> </v>
      </c>
      <c r="B783" s="142"/>
      <c r="C783" s="143"/>
      <c r="D783" s="144"/>
      <c r="E783" s="149"/>
      <c r="F783" s="240"/>
      <c r="G783" s="148" t="str">
        <f>IF(OR(F783=0,F783="jiné")," ",IF(F783="13a","info o cenách CK",VLOOKUP(F783,'Pokyny k vyplnění'!B$14:D$22,3)))</f>
        <v xml:space="preserve"> </v>
      </c>
      <c r="H783" s="131"/>
      <c r="I783" s="241"/>
      <c r="J783" s="148" t="str">
        <f>IF(I783=0," ",VLOOKUP(I783,'Pokyny k vyplnění'!$B$23:$D$35,3))</f>
        <v xml:space="preserve"> </v>
      </c>
      <c r="K783" s="238"/>
      <c r="L783" s="206"/>
      <c r="M783" s="153"/>
      <c r="N783" s="207"/>
      <c r="O783" s="205"/>
      <c r="P783" s="132"/>
      <c r="Q783" s="132"/>
      <c r="R783" s="134"/>
      <c r="S783" s="135"/>
      <c r="T783" s="135"/>
      <c r="U783" s="133"/>
      <c r="V783" s="154"/>
      <c r="W783" s="136"/>
      <c r="X783" s="208"/>
      <c r="Y783" s="242"/>
      <c r="Z783" s="137"/>
      <c r="AA783" s="209"/>
      <c r="AB783" s="219"/>
    </row>
    <row r="784" spans="1:28" ht="12.75">
      <c r="A784" s="91" t="str">
        <f t="shared" si="12"/>
        <v xml:space="preserve"> </v>
      </c>
      <c r="B784" s="142"/>
      <c r="C784" s="143"/>
      <c r="D784" s="144"/>
      <c r="E784" s="149"/>
      <c r="F784" s="240"/>
      <c r="G784" s="148" t="str">
        <f>IF(OR(F784=0,F784="jiné")," ",IF(F784="13a","info o cenách CK",VLOOKUP(F784,'Pokyny k vyplnění'!B$14:D$22,3)))</f>
        <v xml:space="preserve"> </v>
      </c>
      <c r="H784" s="131"/>
      <c r="I784" s="241"/>
      <c r="J784" s="148" t="str">
        <f>IF(I784=0," ",VLOOKUP(I784,'Pokyny k vyplnění'!$B$23:$D$35,3))</f>
        <v xml:space="preserve"> </v>
      </c>
      <c r="K784" s="238"/>
      <c r="L784" s="206"/>
      <c r="M784" s="153"/>
      <c r="N784" s="207"/>
      <c r="O784" s="205"/>
      <c r="P784" s="132"/>
      <c r="Q784" s="132"/>
      <c r="R784" s="134"/>
      <c r="S784" s="135"/>
      <c r="T784" s="135"/>
      <c r="U784" s="133"/>
      <c r="V784" s="154"/>
      <c r="W784" s="136"/>
      <c r="X784" s="208"/>
      <c r="Y784" s="242"/>
      <c r="Z784" s="137"/>
      <c r="AA784" s="209"/>
      <c r="AB784" s="219"/>
    </row>
    <row r="785" spans="1:28" ht="12.75">
      <c r="A785" s="91" t="str">
        <f t="shared" si="12"/>
        <v xml:space="preserve"> </v>
      </c>
      <c r="B785" s="142"/>
      <c r="C785" s="143"/>
      <c r="D785" s="144"/>
      <c r="E785" s="149"/>
      <c r="F785" s="240"/>
      <c r="G785" s="148" t="str">
        <f>IF(OR(F785=0,F785="jiné")," ",IF(F785="13a","info o cenách CK",VLOOKUP(F785,'Pokyny k vyplnění'!B$14:D$22,3)))</f>
        <v xml:space="preserve"> </v>
      </c>
      <c r="H785" s="131"/>
      <c r="I785" s="241"/>
      <c r="J785" s="148" t="str">
        <f>IF(I785=0," ",VLOOKUP(I785,'Pokyny k vyplnění'!$B$23:$D$35,3))</f>
        <v xml:space="preserve"> </v>
      </c>
      <c r="K785" s="238"/>
      <c r="L785" s="206"/>
      <c r="M785" s="153"/>
      <c r="N785" s="207"/>
      <c r="O785" s="205"/>
      <c r="P785" s="132"/>
      <c r="Q785" s="132"/>
      <c r="R785" s="134"/>
      <c r="S785" s="135"/>
      <c r="T785" s="135"/>
      <c r="U785" s="133"/>
      <c r="V785" s="154"/>
      <c r="W785" s="136"/>
      <c r="X785" s="208"/>
      <c r="Y785" s="242"/>
      <c r="Z785" s="137"/>
      <c r="AA785" s="209"/>
      <c r="AB785" s="219"/>
    </row>
    <row r="786" spans="1:28" ht="12.75">
      <c r="A786" s="91" t="str">
        <f t="shared" si="12"/>
        <v xml:space="preserve"> </v>
      </c>
      <c r="B786" s="142"/>
      <c r="C786" s="143"/>
      <c r="D786" s="144"/>
      <c r="E786" s="149"/>
      <c r="F786" s="240"/>
      <c r="G786" s="148" t="str">
        <f>IF(OR(F786=0,F786="jiné")," ",IF(F786="13a","info o cenách CK",VLOOKUP(F786,'Pokyny k vyplnění'!B$14:D$22,3)))</f>
        <v xml:space="preserve"> </v>
      </c>
      <c r="H786" s="131"/>
      <c r="I786" s="241"/>
      <c r="J786" s="148" t="str">
        <f>IF(I786=0," ",VLOOKUP(I786,'Pokyny k vyplnění'!$B$23:$D$35,3))</f>
        <v xml:space="preserve"> </v>
      </c>
      <c r="K786" s="238"/>
      <c r="L786" s="206"/>
      <c r="M786" s="153"/>
      <c r="N786" s="207"/>
      <c r="O786" s="205"/>
      <c r="P786" s="132"/>
      <c r="Q786" s="132"/>
      <c r="R786" s="134"/>
      <c r="S786" s="135"/>
      <c r="T786" s="135"/>
      <c r="U786" s="133"/>
      <c r="V786" s="154"/>
      <c r="W786" s="136"/>
      <c r="X786" s="208"/>
      <c r="Y786" s="242"/>
      <c r="Z786" s="137"/>
      <c r="AA786" s="209"/>
      <c r="AB786" s="219"/>
    </row>
    <row r="787" spans="1:28" ht="12.75">
      <c r="A787" s="91" t="str">
        <f t="shared" si="12"/>
        <v xml:space="preserve"> </v>
      </c>
      <c r="B787" s="142"/>
      <c r="C787" s="143"/>
      <c r="D787" s="144"/>
      <c r="E787" s="149"/>
      <c r="F787" s="240"/>
      <c r="G787" s="148" t="str">
        <f>IF(OR(F787=0,F787="jiné")," ",IF(F787="13a","info o cenách CK",VLOOKUP(F787,'Pokyny k vyplnění'!B$14:D$22,3)))</f>
        <v xml:space="preserve"> </v>
      </c>
      <c r="H787" s="131"/>
      <c r="I787" s="241"/>
      <c r="J787" s="148" t="str">
        <f>IF(I787=0," ",VLOOKUP(I787,'Pokyny k vyplnění'!$B$23:$D$35,3))</f>
        <v xml:space="preserve"> </v>
      </c>
      <c r="K787" s="238"/>
      <c r="L787" s="206"/>
      <c r="M787" s="153"/>
      <c r="N787" s="207"/>
      <c r="O787" s="205"/>
      <c r="P787" s="132"/>
      <c r="Q787" s="132"/>
      <c r="R787" s="134"/>
      <c r="S787" s="135"/>
      <c r="T787" s="135"/>
      <c r="U787" s="133"/>
      <c r="V787" s="154"/>
      <c r="W787" s="136"/>
      <c r="X787" s="208"/>
      <c r="Y787" s="242"/>
      <c r="Z787" s="137"/>
      <c r="AA787" s="209"/>
      <c r="AB787" s="219"/>
    </row>
    <row r="788" spans="1:28" ht="12.75">
      <c r="A788" s="91" t="str">
        <f t="shared" si="12"/>
        <v xml:space="preserve"> </v>
      </c>
      <c r="B788" s="142"/>
      <c r="C788" s="143"/>
      <c r="D788" s="144"/>
      <c r="E788" s="149"/>
      <c r="F788" s="240"/>
      <c r="G788" s="148" t="str">
        <f>IF(OR(F788=0,F788="jiné")," ",IF(F788="13a","info o cenách CK",VLOOKUP(F788,'Pokyny k vyplnění'!B$14:D$22,3)))</f>
        <v xml:space="preserve"> </v>
      </c>
      <c r="H788" s="131"/>
      <c r="I788" s="241"/>
      <c r="J788" s="148" t="str">
        <f>IF(I788=0," ",VLOOKUP(I788,'Pokyny k vyplnění'!$B$23:$D$35,3))</f>
        <v xml:space="preserve"> </v>
      </c>
      <c r="K788" s="238"/>
      <c r="L788" s="206"/>
      <c r="M788" s="153"/>
      <c r="N788" s="207"/>
      <c r="O788" s="205"/>
      <c r="P788" s="132"/>
      <c r="Q788" s="132"/>
      <c r="R788" s="134"/>
      <c r="S788" s="135"/>
      <c r="T788" s="135"/>
      <c r="U788" s="133"/>
      <c r="V788" s="154"/>
      <c r="W788" s="136"/>
      <c r="X788" s="208"/>
      <c r="Y788" s="242"/>
      <c r="Z788" s="137"/>
      <c r="AA788" s="209"/>
      <c r="AB788" s="219"/>
    </row>
    <row r="789" spans="1:28" ht="12.75">
      <c r="A789" s="91" t="str">
        <f t="shared" si="12"/>
        <v xml:space="preserve"> </v>
      </c>
      <c r="B789" s="142"/>
      <c r="C789" s="143"/>
      <c r="D789" s="144"/>
      <c r="E789" s="149"/>
      <c r="F789" s="240"/>
      <c r="G789" s="148" t="str">
        <f>IF(OR(F789=0,F789="jiné")," ",IF(F789="13a","info o cenách CK",VLOOKUP(F789,'Pokyny k vyplnění'!B$14:D$22,3)))</f>
        <v xml:space="preserve"> </v>
      </c>
      <c r="H789" s="131"/>
      <c r="I789" s="241"/>
      <c r="J789" s="148" t="str">
        <f>IF(I789=0," ",VLOOKUP(I789,'Pokyny k vyplnění'!$B$23:$D$35,3))</f>
        <v xml:space="preserve"> </v>
      </c>
      <c r="K789" s="238"/>
      <c r="L789" s="206"/>
      <c r="M789" s="153"/>
      <c r="N789" s="207"/>
      <c r="O789" s="205"/>
      <c r="P789" s="132"/>
      <c r="Q789" s="132"/>
      <c r="R789" s="134"/>
      <c r="S789" s="135"/>
      <c r="T789" s="135"/>
      <c r="U789" s="133"/>
      <c r="V789" s="154"/>
      <c r="W789" s="136"/>
      <c r="X789" s="208"/>
      <c r="Y789" s="242"/>
      <c r="Z789" s="137"/>
      <c r="AA789" s="209"/>
      <c r="AB789" s="219"/>
    </row>
    <row r="790" spans="1:28" ht="12.75">
      <c r="A790" s="91" t="str">
        <f t="shared" si="12"/>
        <v xml:space="preserve"> </v>
      </c>
      <c r="B790" s="142"/>
      <c r="C790" s="143"/>
      <c r="D790" s="144"/>
      <c r="E790" s="149"/>
      <c r="F790" s="240"/>
      <c r="G790" s="148" t="str">
        <f>IF(OR(F790=0,F790="jiné")," ",IF(F790="13a","info o cenách CK",VLOOKUP(F790,'Pokyny k vyplnění'!B$14:D$22,3)))</f>
        <v xml:space="preserve"> </v>
      </c>
      <c r="H790" s="131"/>
      <c r="I790" s="241"/>
      <c r="J790" s="148" t="str">
        <f>IF(I790=0," ",VLOOKUP(I790,'Pokyny k vyplnění'!$B$23:$D$35,3))</f>
        <v xml:space="preserve"> </v>
      </c>
      <c r="K790" s="238"/>
      <c r="L790" s="206"/>
      <c r="M790" s="153"/>
      <c r="N790" s="207"/>
      <c r="O790" s="205"/>
      <c r="P790" s="132"/>
      <c r="Q790" s="132"/>
      <c r="R790" s="134"/>
      <c r="S790" s="135"/>
      <c r="T790" s="135"/>
      <c r="U790" s="133"/>
      <c r="V790" s="154"/>
      <c r="W790" s="136"/>
      <c r="X790" s="208"/>
      <c r="Y790" s="242"/>
      <c r="Z790" s="137"/>
      <c r="AA790" s="209"/>
      <c r="AB790" s="219"/>
    </row>
    <row r="791" spans="1:28" ht="12.75">
      <c r="A791" s="91" t="str">
        <f t="shared" si="12"/>
        <v xml:space="preserve"> </v>
      </c>
      <c r="B791" s="142"/>
      <c r="C791" s="143"/>
      <c r="D791" s="144"/>
      <c r="E791" s="149"/>
      <c r="F791" s="240"/>
      <c r="G791" s="148" t="str">
        <f>IF(OR(F791=0,F791="jiné")," ",IF(F791="13a","info o cenách CK",VLOOKUP(F791,'Pokyny k vyplnění'!B$14:D$22,3)))</f>
        <v xml:space="preserve"> </v>
      </c>
      <c r="H791" s="131"/>
      <c r="I791" s="241"/>
      <c r="J791" s="148" t="str">
        <f>IF(I791=0," ",VLOOKUP(I791,'Pokyny k vyplnění'!$B$23:$D$35,3))</f>
        <v xml:space="preserve"> </v>
      </c>
      <c r="K791" s="238"/>
      <c r="L791" s="206"/>
      <c r="M791" s="153"/>
      <c r="N791" s="207"/>
      <c r="O791" s="205"/>
      <c r="P791" s="132"/>
      <c r="Q791" s="132"/>
      <c r="R791" s="134"/>
      <c r="S791" s="135"/>
      <c r="T791" s="135"/>
      <c r="U791" s="133"/>
      <c r="V791" s="154"/>
      <c r="W791" s="136"/>
      <c r="X791" s="208"/>
      <c r="Y791" s="242"/>
      <c r="Z791" s="137"/>
      <c r="AA791" s="209"/>
      <c r="AB791" s="219"/>
    </row>
    <row r="792" spans="1:28" ht="12.75">
      <c r="A792" s="91" t="str">
        <f t="shared" si="12"/>
        <v xml:space="preserve"> </v>
      </c>
      <c r="B792" s="142"/>
      <c r="C792" s="143"/>
      <c r="D792" s="144"/>
      <c r="E792" s="149"/>
      <c r="F792" s="240"/>
      <c r="G792" s="148" t="str">
        <f>IF(OR(F792=0,F792="jiné")," ",IF(F792="13a","info o cenách CK",VLOOKUP(F792,'Pokyny k vyplnění'!B$14:D$22,3)))</f>
        <v xml:space="preserve"> </v>
      </c>
      <c r="H792" s="131"/>
      <c r="I792" s="241"/>
      <c r="J792" s="148" t="str">
        <f>IF(I792=0," ",VLOOKUP(I792,'Pokyny k vyplnění'!$B$23:$D$35,3))</f>
        <v xml:space="preserve"> </v>
      </c>
      <c r="K792" s="238"/>
      <c r="L792" s="206"/>
      <c r="M792" s="153"/>
      <c r="N792" s="207"/>
      <c r="O792" s="205"/>
      <c r="P792" s="132"/>
      <c r="Q792" s="132"/>
      <c r="R792" s="134"/>
      <c r="S792" s="135"/>
      <c r="T792" s="135"/>
      <c r="U792" s="133"/>
      <c r="V792" s="154"/>
      <c r="W792" s="136"/>
      <c r="X792" s="208"/>
      <c r="Y792" s="242"/>
      <c r="Z792" s="137"/>
      <c r="AA792" s="209"/>
      <c r="AB792" s="219"/>
    </row>
    <row r="793" spans="1:28" ht="12.75">
      <c r="A793" s="91" t="str">
        <f t="shared" si="12"/>
        <v xml:space="preserve"> </v>
      </c>
      <c r="B793" s="142"/>
      <c r="C793" s="143"/>
      <c r="D793" s="144"/>
      <c r="E793" s="149"/>
      <c r="F793" s="240"/>
      <c r="G793" s="148" t="str">
        <f>IF(OR(F793=0,F793="jiné")," ",IF(F793="13a","info o cenách CK",VLOOKUP(F793,'Pokyny k vyplnění'!B$14:D$22,3)))</f>
        <v xml:space="preserve"> </v>
      </c>
      <c r="H793" s="131"/>
      <c r="I793" s="241"/>
      <c r="J793" s="148" t="str">
        <f>IF(I793=0," ",VLOOKUP(I793,'Pokyny k vyplnění'!$B$23:$D$35,3))</f>
        <v xml:space="preserve"> </v>
      </c>
      <c r="K793" s="238"/>
      <c r="L793" s="206"/>
      <c r="M793" s="153"/>
      <c r="N793" s="207"/>
      <c r="O793" s="205"/>
      <c r="P793" s="132"/>
      <c r="Q793" s="132"/>
      <c r="R793" s="134"/>
      <c r="S793" s="135"/>
      <c r="T793" s="135"/>
      <c r="U793" s="133"/>
      <c r="V793" s="154"/>
      <c r="W793" s="136"/>
      <c r="X793" s="208"/>
      <c r="Y793" s="242"/>
      <c r="Z793" s="137"/>
      <c r="AA793" s="209"/>
      <c r="AB793" s="219"/>
    </row>
    <row r="794" spans="1:28" ht="12.75">
      <c r="A794" s="91" t="str">
        <f t="shared" si="12"/>
        <v xml:space="preserve"> </v>
      </c>
      <c r="B794" s="142"/>
      <c r="C794" s="143"/>
      <c r="D794" s="144"/>
      <c r="E794" s="149"/>
      <c r="F794" s="240"/>
      <c r="G794" s="148" t="str">
        <f>IF(OR(F794=0,F794="jiné")," ",IF(F794="13a","info o cenách CK",VLOOKUP(F794,'Pokyny k vyplnění'!B$14:D$22,3)))</f>
        <v xml:space="preserve"> </v>
      </c>
      <c r="H794" s="131"/>
      <c r="I794" s="241"/>
      <c r="J794" s="148" t="str">
        <f>IF(I794=0," ",VLOOKUP(I794,'Pokyny k vyplnění'!$B$23:$D$35,3))</f>
        <v xml:space="preserve"> </v>
      </c>
      <c r="K794" s="238"/>
      <c r="L794" s="206"/>
      <c r="M794" s="153"/>
      <c r="N794" s="207"/>
      <c r="O794" s="205"/>
      <c r="P794" s="132"/>
      <c r="Q794" s="132"/>
      <c r="R794" s="134"/>
      <c r="S794" s="135"/>
      <c r="T794" s="135"/>
      <c r="U794" s="133"/>
      <c r="V794" s="154"/>
      <c r="W794" s="136"/>
      <c r="X794" s="208"/>
      <c r="Y794" s="242"/>
      <c r="Z794" s="137"/>
      <c r="AA794" s="209"/>
      <c r="AB794" s="219"/>
    </row>
    <row r="795" spans="1:28" ht="12.75">
      <c r="A795" s="91" t="str">
        <f t="shared" si="12"/>
        <v xml:space="preserve"> </v>
      </c>
      <c r="B795" s="142"/>
      <c r="C795" s="143"/>
      <c r="D795" s="144"/>
      <c r="E795" s="149"/>
      <c r="F795" s="240"/>
      <c r="G795" s="148" t="str">
        <f>IF(OR(F795=0,F795="jiné")," ",IF(F795="13a","info o cenách CK",VLOOKUP(F795,'Pokyny k vyplnění'!B$14:D$22,3)))</f>
        <v xml:space="preserve"> </v>
      </c>
      <c r="H795" s="131"/>
      <c r="I795" s="241"/>
      <c r="J795" s="148" t="str">
        <f>IF(I795=0," ",VLOOKUP(I795,'Pokyny k vyplnění'!$B$23:$D$35,3))</f>
        <v xml:space="preserve"> </v>
      </c>
      <c r="K795" s="238"/>
      <c r="L795" s="206"/>
      <c r="M795" s="153"/>
      <c r="N795" s="207"/>
      <c r="O795" s="205"/>
      <c r="P795" s="132"/>
      <c r="Q795" s="132"/>
      <c r="R795" s="134"/>
      <c r="S795" s="135"/>
      <c r="T795" s="135"/>
      <c r="U795" s="133"/>
      <c r="V795" s="154"/>
      <c r="W795" s="136"/>
      <c r="X795" s="208"/>
      <c r="Y795" s="242"/>
      <c r="Z795" s="137"/>
      <c r="AA795" s="209"/>
      <c r="AB795" s="219"/>
    </row>
    <row r="796" spans="1:28" ht="12.75">
      <c r="A796" s="91" t="str">
        <f t="shared" si="12"/>
        <v xml:space="preserve"> </v>
      </c>
      <c r="B796" s="142"/>
      <c r="C796" s="143"/>
      <c r="D796" s="144"/>
      <c r="E796" s="149"/>
      <c r="F796" s="240"/>
      <c r="G796" s="148" t="str">
        <f>IF(OR(F796=0,F796="jiné")," ",IF(F796="13a","info o cenách CK",VLOOKUP(F796,'Pokyny k vyplnění'!B$14:D$22,3)))</f>
        <v xml:space="preserve"> </v>
      </c>
      <c r="H796" s="131"/>
      <c r="I796" s="241"/>
      <c r="J796" s="148" t="str">
        <f>IF(I796=0," ",VLOOKUP(I796,'Pokyny k vyplnění'!$B$23:$D$35,3))</f>
        <v xml:space="preserve"> </v>
      </c>
      <c r="K796" s="238"/>
      <c r="L796" s="206"/>
      <c r="M796" s="153"/>
      <c r="N796" s="207"/>
      <c r="O796" s="205"/>
      <c r="P796" s="132"/>
      <c r="Q796" s="132"/>
      <c r="R796" s="134"/>
      <c r="S796" s="135"/>
      <c r="T796" s="135"/>
      <c r="U796" s="133"/>
      <c r="V796" s="154"/>
      <c r="W796" s="136"/>
      <c r="X796" s="208"/>
      <c r="Y796" s="242"/>
      <c r="Z796" s="137"/>
      <c r="AA796" s="209"/>
      <c r="AB796" s="219"/>
    </row>
    <row r="797" spans="1:28" ht="12.75">
      <c r="A797" s="91" t="str">
        <f t="shared" si="12"/>
        <v xml:space="preserve"> </v>
      </c>
      <c r="B797" s="142"/>
      <c r="C797" s="143"/>
      <c r="D797" s="144"/>
      <c r="E797" s="149"/>
      <c r="F797" s="240"/>
      <c r="G797" s="148" t="str">
        <f>IF(OR(F797=0,F797="jiné")," ",IF(F797="13a","info o cenách CK",VLOOKUP(F797,'Pokyny k vyplnění'!B$14:D$22,3)))</f>
        <v xml:space="preserve"> </v>
      </c>
      <c r="H797" s="131"/>
      <c r="I797" s="241"/>
      <c r="J797" s="148" t="str">
        <f>IF(I797=0," ",VLOOKUP(I797,'Pokyny k vyplnění'!$B$23:$D$35,3))</f>
        <v xml:space="preserve"> </v>
      </c>
      <c r="K797" s="238"/>
      <c r="L797" s="206"/>
      <c r="M797" s="153"/>
      <c r="N797" s="207"/>
      <c r="O797" s="205"/>
      <c r="P797" s="132"/>
      <c r="Q797" s="132"/>
      <c r="R797" s="134"/>
      <c r="S797" s="135"/>
      <c r="T797" s="135"/>
      <c r="U797" s="133"/>
      <c r="V797" s="154"/>
      <c r="W797" s="136"/>
      <c r="X797" s="208"/>
      <c r="Y797" s="242"/>
      <c r="Z797" s="137"/>
      <c r="AA797" s="209"/>
      <c r="AB797" s="219"/>
    </row>
    <row r="798" spans="1:28" ht="12.75">
      <c r="A798" s="91" t="str">
        <f t="shared" si="12"/>
        <v xml:space="preserve"> </v>
      </c>
      <c r="B798" s="142"/>
      <c r="C798" s="143"/>
      <c r="D798" s="144"/>
      <c r="E798" s="149"/>
      <c r="F798" s="240"/>
      <c r="G798" s="148" t="str">
        <f>IF(OR(F798=0,F798="jiné")," ",IF(F798="13a","info o cenách CK",VLOOKUP(F798,'Pokyny k vyplnění'!B$14:D$22,3)))</f>
        <v xml:space="preserve"> </v>
      </c>
      <c r="H798" s="131"/>
      <c r="I798" s="241"/>
      <c r="J798" s="148" t="str">
        <f>IF(I798=0," ",VLOOKUP(I798,'Pokyny k vyplnění'!$B$23:$D$35,3))</f>
        <v xml:space="preserve"> </v>
      </c>
      <c r="K798" s="238"/>
      <c r="L798" s="206"/>
      <c r="M798" s="153"/>
      <c r="N798" s="207"/>
      <c r="O798" s="205"/>
      <c r="P798" s="132"/>
      <c r="Q798" s="132"/>
      <c r="R798" s="134"/>
      <c r="S798" s="135"/>
      <c r="T798" s="135"/>
      <c r="U798" s="133"/>
      <c r="V798" s="154"/>
      <c r="W798" s="136"/>
      <c r="X798" s="208"/>
      <c r="Y798" s="242"/>
      <c r="Z798" s="137"/>
      <c r="AA798" s="209"/>
      <c r="AB798" s="219"/>
    </row>
    <row r="799" spans="1:28" ht="12.75">
      <c r="A799" s="91" t="str">
        <f t="shared" si="12"/>
        <v xml:space="preserve"> </v>
      </c>
      <c r="B799" s="142"/>
      <c r="C799" s="143"/>
      <c r="D799" s="144"/>
      <c r="E799" s="149"/>
      <c r="F799" s="240"/>
      <c r="G799" s="148" t="str">
        <f>IF(OR(F799=0,F799="jiné")," ",IF(F799="13a","info o cenách CK",VLOOKUP(F799,'Pokyny k vyplnění'!B$14:D$22,3)))</f>
        <v xml:space="preserve"> </v>
      </c>
      <c r="H799" s="131"/>
      <c r="I799" s="241"/>
      <c r="J799" s="148" t="str">
        <f>IF(I799=0," ",VLOOKUP(I799,'Pokyny k vyplnění'!$B$23:$D$35,3))</f>
        <v xml:space="preserve"> </v>
      </c>
      <c r="K799" s="238"/>
      <c r="L799" s="206"/>
      <c r="M799" s="153"/>
      <c r="N799" s="207"/>
      <c r="O799" s="205"/>
      <c r="P799" s="132"/>
      <c r="Q799" s="132"/>
      <c r="R799" s="134"/>
      <c r="S799" s="135"/>
      <c r="T799" s="135"/>
      <c r="U799" s="133"/>
      <c r="V799" s="154"/>
      <c r="W799" s="136"/>
      <c r="X799" s="208"/>
      <c r="Y799" s="242"/>
      <c r="Z799" s="137"/>
      <c r="AA799" s="209"/>
      <c r="AB799" s="219"/>
    </row>
    <row r="800" spans="1:28" ht="12.75">
      <c r="A800" s="91" t="str">
        <f t="shared" si="12"/>
        <v xml:space="preserve"> </v>
      </c>
      <c r="B800" s="142"/>
      <c r="C800" s="143"/>
      <c r="D800" s="144"/>
      <c r="E800" s="149"/>
      <c r="F800" s="240"/>
      <c r="G800" s="148" t="str">
        <f>IF(OR(F800=0,F800="jiné")," ",IF(F800="13a","info o cenách CK",VLOOKUP(F800,'Pokyny k vyplnění'!B$14:D$22,3)))</f>
        <v xml:space="preserve"> </v>
      </c>
      <c r="H800" s="131"/>
      <c r="I800" s="241"/>
      <c r="J800" s="148" t="str">
        <f>IF(I800=0," ",VLOOKUP(I800,'Pokyny k vyplnění'!$B$23:$D$35,3))</f>
        <v xml:space="preserve"> </v>
      </c>
      <c r="K800" s="238"/>
      <c r="L800" s="206"/>
      <c r="M800" s="153"/>
      <c r="N800" s="207"/>
      <c r="O800" s="205"/>
      <c r="P800" s="132"/>
      <c r="Q800" s="132"/>
      <c r="R800" s="134"/>
      <c r="S800" s="135"/>
      <c r="T800" s="135"/>
      <c r="U800" s="133"/>
      <c r="V800" s="154"/>
      <c r="W800" s="136"/>
      <c r="X800" s="208"/>
      <c r="Y800" s="242"/>
      <c r="Z800" s="137"/>
      <c r="AA800" s="209"/>
      <c r="AB800" s="219"/>
    </row>
    <row r="801" spans="1:28" ht="12.75">
      <c r="A801" s="91" t="str">
        <f t="shared" si="12"/>
        <v xml:space="preserve"> </v>
      </c>
      <c r="B801" s="142"/>
      <c r="C801" s="143"/>
      <c r="D801" s="144"/>
      <c r="E801" s="149"/>
      <c r="F801" s="240"/>
      <c r="G801" s="148" t="str">
        <f>IF(OR(F801=0,F801="jiné")," ",IF(F801="13a","info o cenách CK",VLOOKUP(F801,'Pokyny k vyplnění'!B$14:D$22,3)))</f>
        <v xml:space="preserve"> </v>
      </c>
      <c r="H801" s="131"/>
      <c r="I801" s="241"/>
      <c r="J801" s="148" t="str">
        <f>IF(I801=0," ",VLOOKUP(I801,'Pokyny k vyplnění'!$B$23:$D$35,3))</f>
        <v xml:space="preserve"> </v>
      </c>
      <c r="K801" s="238"/>
      <c r="L801" s="206"/>
      <c r="M801" s="153"/>
      <c r="N801" s="207"/>
      <c r="O801" s="205"/>
      <c r="P801" s="132"/>
      <c r="Q801" s="132"/>
      <c r="R801" s="134"/>
      <c r="S801" s="135"/>
      <c r="T801" s="135"/>
      <c r="U801" s="133"/>
      <c r="V801" s="154"/>
      <c r="W801" s="136"/>
      <c r="X801" s="208"/>
      <c r="Y801" s="242"/>
      <c r="Z801" s="137"/>
      <c r="AA801" s="209"/>
      <c r="AB801" s="219"/>
    </row>
    <row r="802" spans="1:28" ht="12.75">
      <c r="A802" s="91" t="str">
        <f t="shared" si="12"/>
        <v xml:space="preserve"> </v>
      </c>
      <c r="B802" s="142"/>
      <c r="C802" s="143"/>
      <c r="D802" s="144"/>
      <c r="E802" s="149"/>
      <c r="F802" s="240"/>
      <c r="G802" s="148" t="str">
        <f>IF(OR(F802=0,F802="jiné")," ",IF(F802="13a","info o cenách CK",VLOOKUP(F802,'Pokyny k vyplnění'!B$14:D$22,3)))</f>
        <v xml:space="preserve"> </v>
      </c>
      <c r="H802" s="131"/>
      <c r="I802" s="241"/>
      <c r="J802" s="148" t="str">
        <f>IF(I802=0," ",VLOOKUP(I802,'Pokyny k vyplnění'!$B$23:$D$35,3))</f>
        <v xml:space="preserve"> </v>
      </c>
      <c r="K802" s="238"/>
      <c r="L802" s="206"/>
      <c r="M802" s="153"/>
      <c r="N802" s="207"/>
      <c r="O802" s="205"/>
      <c r="P802" s="132"/>
      <c r="Q802" s="132"/>
      <c r="R802" s="134"/>
      <c r="S802" s="135"/>
      <c r="T802" s="135"/>
      <c r="U802" s="133"/>
      <c r="V802" s="154"/>
      <c r="W802" s="136"/>
      <c r="X802" s="208"/>
      <c r="Y802" s="242"/>
      <c r="Z802" s="137"/>
      <c r="AA802" s="209"/>
      <c r="AB802" s="219"/>
    </row>
    <row r="803" spans="1:28" ht="12.75">
      <c r="A803" s="91" t="str">
        <f t="shared" si="12"/>
        <v xml:space="preserve"> </v>
      </c>
      <c r="B803" s="142"/>
      <c r="C803" s="143"/>
      <c r="D803" s="144"/>
      <c r="E803" s="149"/>
      <c r="F803" s="240"/>
      <c r="G803" s="148" t="str">
        <f>IF(OR(F803=0,F803="jiné")," ",IF(F803="13a","info o cenách CK",VLOOKUP(F803,'Pokyny k vyplnění'!B$14:D$22,3)))</f>
        <v xml:space="preserve"> </v>
      </c>
      <c r="H803" s="131"/>
      <c r="I803" s="241"/>
      <c r="J803" s="148" t="str">
        <f>IF(I803=0," ",VLOOKUP(I803,'Pokyny k vyplnění'!$B$23:$D$35,3))</f>
        <v xml:space="preserve"> </v>
      </c>
      <c r="K803" s="238"/>
      <c r="L803" s="206"/>
      <c r="M803" s="153"/>
      <c r="N803" s="207"/>
      <c r="O803" s="205"/>
      <c r="P803" s="132"/>
      <c r="Q803" s="132"/>
      <c r="R803" s="134"/>
      <c r="S803" s="135"/>
      <c r="T803" s="135"/>
      <c r="U803" s="133"/>
      <c r="V803" s="154"/>
      <c r="W803" s="136"/>
      <c r="X803" s="208"/>
      <c r="Y803" s="242"/>
      <c r="Z803" s="137"/>
      <c r="AA803" s="209"/>
      <c r="AB803" s="219"/>
    </row>
    <row r="804" spans="1:28" ht="12.75">
      <c r="A804" s="91" t="str">
        <f t="shared" si="12"/>
        <v xml:space="preserve"> </v>
      </c>
      <c r="B804" s="142"/>
      <c r="C804" s="143"/>
      <c r="D804" s="144"/>
      <c r="E804" s="149"/>
      <c r="F804" s="240"/>
      <c r="G804" s="148" t="str">
        <f>IF(OR(F804=0,F804="jiné")," ",IF(F804="13a","info o cenách CK",VLOOKUP(F804,'Pokyny k vyplnění'!B$14:D$22,3)))</f>
        <v xml:space="preserve"> </v>
      </c>
      <c r="H804" s="131"/>
      <c r="I804" s="241"/>
      <c r="J804" s="148" t="str">
        <f>IF(I804=0," ",VLOOKUP(I804,'Pokyny k vyplnění'!$B$23:$D$35,3))</f>
        <v xml:space="preserve"> </v>
      </c>
      <c r="K804" s="238"/>
      <c r="L804" s="206"/>
      <c r="M804" s="153"/>
      <c r="N804" s="207"/>
      <c r="O804" s="205"/>
      <c r="P804" s="132"/>
      <c r="Q804" s="132"/>
      <c r="R804" s="134"/>
      <c r="S804" s="135"/>
      <c r="T804" s="135"/>
      <c r="U804" s="133"/>
      <c r="V804" s="154"/>
      <c r="W804" s="136"/>
      <c r="X804" s="208"/>
      <c r="Y804" s="242"/>
      <c r="Z804" s="137"/>
      <c r="AA804" s="209"/>
      <c r="AB804" s="219"/>
    </row>
    <row r="805" spans="1:28" ht="12.75">
      <c r="A805" s="91" t="str">
        <f t="shared" si="12"/>
        <v xml:space="preserve"> </v>
      </c>
      <c r="B805" s="142"/>
      <c r="C805" s="143"/>
      <c r="D805" s="144"/>
      <c r="E805" s="149"/>
      <c r="F805" s="240"/>
      <c r="G805" s="148" t="str">
        <f>IF(OR(F805=0,F805="jiné")," ",IF(F805="13a","info o cenách CK",VLOOKUP(F805,'Pokyny k vyplnění'!B$14:D$22,3)))</f>
        <v xml:space="preserve"> </v>
      </c>
      <c r="H805" s="131"/>
      <c r="I805" s="241"/>
      <c r="J805" s="148" t="str">
        <f>IF(I805=0," ",VLOOKUP(I805,'Pokyny k vyplnění'!$B$23:$D$35,3))</f>
        <v xml:space="preserve"> </v>
      </c>
      <c r="K805" s="238"/>
      <c r="L805" s="206"/>
      <c r="M805" s="153"/>
      <c r="N805" s="207"/>
      <c r="O805" s="205"/>
      <c r="P805" s="132"/>
      <c r="Q805" s="132"/>
      <c r="R805" s="134"/>
      <c r="S805" s="135"/>
      <c r="T805" s="135"/>
      <c r="U805" s="133"/>
      <c r="V805" s="154"/>
      <c r="W805" s="136"/>
      <c r="X805" s="208"/>
      <c r="Y805" s="242"/>
      <c r="Z805" s="137"/>
      <c r="AA805" s="209"/>
      <c r="AB805" s="219"/>
    </row>
    <row r="806" spans="1:28" ht="12.75">
      <c r="A806" s="91" t="str">
        <f t="shared" si="12"/>
        <v xml:space="preserve"> </v>
      </c>
      <c r="B806" s="142"/>
      <c r="C806" s="143"/>
      <c r="D806" s="144"/>
      <c r="E806" s="149"/>
      <c r="F806" s="240"/>
      <c r="G806" s="148" t="str">
        <f>IF(OR(F806=0,F806="jiné")," ",IF(F806="13a","info o cenách CK",VLOOKUP(F806,'Pokyny k vyplnění'!B$14:D$22,3)))</f>
        <v xml:space="preserve"> </v>
      </c>
      <c r="H806" s="131"/>
      <c r="I806" s="241"/>
      <c r="J806" s="148" t="str">
        <f>IF(I806=0," ",VLOOKUP(I806,'Pokyny k vyplnění'!$B$23:$D$35,3))</f>
        <v xml:space="preserve"> </v>
      </c>
      <c r="K806" s="238"/>
      <c r="L806" s="206"/>
      <c r="M806" s="153"/>
      <c r="N806" s="207"/>
      <c r="O806" s="205"/>
      <c r="P806" s="132"/>
      <c r="Q806" s="132"/>
      <c r="R806" s="134"/>
      <c r="S806" s="135"/>
      <c r="T806" s="135"/>
      <c r="U806" s="133"/>
      <c r="V806" s="154"/>
      <c r="W806" s="136"/>
      <c r="X806" s="208"/>
      <c r="Y806" s="242"/>
      <c r="Z806" s="137"/>
      <c r="AA806" s="209"/>
      <c r="AB806" s="219"/>
    </row>
    <row r="807" spans="1:28" ht="12.75">
      <c r="A807" s="91" t="str">
        <f t="shared" si="12"/>
        <v xml:space="preserve"> </v>
      </c>
      <c r="B807" s="142"/>
      <c r="C807" s="143"/>
      <c r="D807" s="144"/>
      <c r="E807" s="149"/>
      <c r="F807" s="240"/>
      <c r="G807" s="148" t="str">
        <f>IF(OR(F807=0,F807="jiné")," ",IF(F807="13a","info o cenách CK",VLOOKUP(F807,'Pokyny k vyplnění'!B$14:D$22,3)))</f>
        <v xml:space="preserve"> </v>
      </c>
      <c r="H807" s="131"/>
      <c r="I807" s="241"/>
      <c r="J807" s="148" t="str">
        <f>IF(I807=0," ",VLOOKUP(I807,'Pokyny k vyplnění'!$B$23:$D$35,3))</f>
        <v xml:space="preserve"> </v>
      </c>
      <c r="K807" s="238"/>
      <c r="L807" s="206"/>
      <c r="M807" s="153"/>
      <c r="N807" s="207"/>
      <c r="O807" s="205"/>
      <c r="P807" s="132"/>
      <c r="Q807" s="132"/>
      <c r="R807" s="134"/>
      <c r="S807" s="135"/>
      <c r="T807" s="135"/>
      <c r="U807" s="133"/>
      <c r="V807" s="154"/>
      <c r="W807" s="136"/>
      <c r="X807" s="208"/>
      <c r="Y807" s="242"/>
      <c r="Z807" s="137"/>
      <c r="AA807" s="209"/>
      <c r="AB807" s="219"/>
    </row>
    <row r="808" spans="1:28" ht="12.75">
      <c r="A808" s="91" t="str">
        <f t="shared" si="12"/>
        <v xml:space="preserve"> </v>
      </c>
      <c r="B808" s="142"/>
      <c r="C808" s="143"/>
      <c r="D808" s="144"/>
      <c r="E808" s="149"/>
      <c r="F808" s="240"/>
      <c r="G808" s="148" t="str">
        <f>IF(OR(F808=0,F808="jiné")," ",IF(F808="13a","info o cenách CK",VLOOKUP(F808,'Pokyny k vyplnění'!B$14:D$22,3)))</f>
        <v xml:space="preserve"> </v>
      </c>
      <c r="H808" s="131"/>
      <c r="I808" s="241"/>
      <c r="J808" s="148" t="str">
        <f>IF(I808=0," ",VLOOKUP(I808,'Pokyny k vyplnění'!$B$23:$D$35,3))</f>
        <v xml:space="preserve"> </v>
      </c>
      <c r="K808" s="238"/>
      <c r="L808" s="206"/>
      <c r="M808" s="153"/>
      <c r="N808" s="207"/>
      <c r="O808" s="205"/>
      <c r="P808" s="132"/>
      <c r="Q808" s="132"/>
      <c r="R808" s="134"/>
      <c r="S808" s="135"/>
      <c r="T808" s="135"/>
      <c r="U808" s="133"/>
      <c r="V808" s="154"/>
      <c r="W808" s="136"/>
      <c r="X808" s="208"/>
      <c r="Y808" s="242"/>
      <c r="Z808" s="137"/>
      <c r="AA808" s="209"/>
      <c r="AB808" s="219"/>
    </row>
    <row r="809" spans="1:28" ht="12.75">
      <c r="A809" s="91" t="str">
        <f t="shared" si="12"/>
        <v xml:space="preserve"> </v>
      </c>
      <c r="B809" s="142"/>
      <c r="C809" s="143"/>
      <c r="D809" s="144"/>
      <c r="E809" s="149"/>
      <c r="F809" s="240"/>
      <c r="G809" s="148" t="str">
        <f>IF(OR(F809=0,F809="jiné")," ",IF(F809="13a","info o cenách CK",VLOOKUP(F809,'Pokyny k vyplnění'!B$14:D$22,3)))</f>
        <v xml:space="preserve"> </v>
      </c>
      <c r="H809" s="131"/>
      <c r="I809" s="241"/>
      <c r="J809" s="148" t="str">
        <f>IF(I809=0," ",VLOOKUP(I809,'Pokyny k vyplnění'!$B$23:$D$35,3))</f>
        <v xml:space="preserve"> </v>
      </c>
      <c r="K809" s="238"/>
      <c r="L809" s="206"/>
      <c r="M809" s="153"/>
      <c r="N809" s="207"/>
      <c r="O809" s="205"/>
      <c r="P809" s="132"/>
      <c r="Q809" s="132"/>
      <c r="R809" s="134"/>
      <c r="S809" s="135"/>
      <c r="T809" s="135"/>
      <c r="U809" s="133"/>
      <c r="V809" s="154"/>
      <c r="W809" s="136"/>
      <c r="X809" s="208"/>
      <c r="Y809" s="242"/>
      <c r="Z809" s="137"/>
      <c r="AA809" s="209"/>
      <c r="AB809" s="219"/>
    </row>
    <row r="810" spans="1:28" ht="12.75">
      <c r="A810" s="91" t="str">
        <f t="shared" si="12"/>
        <v xml:space="preserve"> </v>
      </c>
      <c r="B810" s="142"/>
      <c r="C810" s="143"/>
      <c r="D810" s="144"/>
      <c r="E810" s="149"/>
      <c r="F810" s="240"/>
      <c r="G810" s="148" t="str">
        <f>IF(OR(F810=0,F810="jiné")," ",IF(F810="13a","info o cenách CK",VLOOKUP(F810,'Pokyny k vyplnění'!B$14:D$22,3)))</f>
        <v xml:space="preserve"> </v>
      </c>
      <c r="H810" s="131"/>
      <c r="I810" s="241"/>
      <c r="J810" s="148" t="str">
        <f>IF(I810=0," ",VLOOKUP(I810,'Pokyny k vyplnění'!$B$23:$D$35,3))</f>
        <v xml:space="preserve"> </v>
      </c>
      <c r="K810" s="238"/>
      <c r="L810" s="206"/>
      <c r="M810" s="153"/>
      <c r="N810" s="207"/>
      <c r="O810" s="205"/>
      <c r="P810" s="132"/>
      <c r="Q810" s="132"/>
      <c r="R810" s="134"/>
      <c r="S810" s="135"/>
      <c r="T810" s="135"/>
      <c r="U810" s="133"/>
      <c r="V810" s="154"/>
      <c r="W810" s="136"/>
      <c r="X810" s="208"/>
      <c r="Y810" s="242"/>
      <c r="Z810" s="137"/>
      <c r="AA810" s="209"/>
      <c r="AB810" s="219"/>
    </row>
    <row r="811" spans="1:28" ht="12.75">
      <c r="A811" s="91" t="str">
        <f t="shared" si="12"/>
        <v xml:space="preserve"> </v>
      </c>
      <c r="B811" s="142"/>
      <c r="C811" s="143"/>
      <c r="D811" s="144"/>
      <c r="E811" s="149"/>
      <c r="F811" s="240"/>
      <c r="G811" s="148" t="str">
        <f>IF(OR(F811=0,F811="jiné")," ",IF(F811="13a","info o cenách CK",VLOOKUP(F811,'Pokyny k vyplnění'!B$14:D$22,3)))</f>
        <v xml:space="preserve"> </v>
      </c>
      <c r="H811" s="131"/>
      <c r="I811" s="241"/>
      <c r="J811" s="148" t="str">
        <f>IF(I811=0," ",VLOOKUP(I811,'Pokyny k vyplnění'!$B$23:$D$35,3))</f>
        <v xml:space="preserve"> </v>
      </c>
      <c r="K811" s="238"/>
      <c r="L811" s="206"/>
      <c r="M811" s="153"/>
      <c r="N811" s="207"/>
      <c r="O811" s="205"/>
      <c r="P811" s="132"/>
      <c r="Q811" s="132"/>
      <c r="R811" s="134"/>
      <c r="S811" s="135"/>
      <c r="T811" s="135"/>
      <c r="U811" s="133"/>
      <c r="V811" s="154"/>
      <c r="W811" s="136"/>
      <c r="X811" s="208"/>
      <c r="Y811" s="242"/>
      <c r="Z811" s="137"/>
      <c r="AA811" s="209"/>
      <c r="AB811" s="219"/>
    </row>
    <row r="812" spans="1:28" ht="12.75">
      <c r="A812" s="91" t="str">
        <f t="shared" si="12"/>
        <v xml:space="preserve"> </v>
      </c>
      <c r="B812" s="142"/>
      <c r="C812" s="143"/>
      <c r="D812" s="144"/>
      <c r="E812" s="149"/>
      <c r="F812" s="240"/>
      <c r="G812" s="148" t="str">
        <f>IF(OR(F812=0,F812="jiné")," ",IF(F812="13a","info o cenách CK",VLOOKUP(F812,'Pokyny k vyplnění'!B$14:D$22,3)))</f>
        <v xml:space="preserve"> </v>
      </c>
      <c r="H812" s="131"/>
      <c r="I812" s="241"/>
      <c r="J812" s="148" t="str">
        <f>IF(I812=0," ",VLOOKUP(I812,'Pokyny k vyplnění'!$B$23:$D$35,3))</f>
        <v xml:space="preserve"> </v>
      </c>
      <c r="K812" s="238"/>
      <c r="L812" s="206"/>
      <c r="M812" s="153"/>
      <c r="N812" s="207"/>
      <c r="O812" s="205"/>
      <c r="P812" s="132"/>
      <c r="Q812" s="132"/>
      <c r="R812" s="134"/>
      <c r="S812" s="135"/>
      <c r="T812" s="135"/>
      <c r="U812" s="133"/>
      <c r="V812" s="154"/>
      <c r="W812" s="136"/>
      <c r="X812" s="208"/>
      <c r="Y812" s="242"/>
      <c r="Z812" s="137"/>
      <c r="AA812" s="209"/>
      <c r="AB812" s="219"/>
    </row>
    <row r="813" spans="1:28" ht="12.75">
      <c r="A813" s="91" t="str">
        <f t="shared" si="12"/>
        <v xml:space="preserve"> </v>
      </c>
      <c r="B813" s="142"/>
      <c r="C813" s="143"/>
      <c r="D813" s="144"/>
      <c r="E813" s="149"/>
      <c r="F813" s="240"/>
      <c r="G813" s="148" t="str">
        <f>IF(OR(F813=0,F813="jiné")," ",IF(F813="13a","info o cenách CK",VLOOKUP(F813,'Pokyny k vyplnění'!B$14:D$22,3)))</f>
        <v xml:space="preserve"> </v>
      </c>
      <c r="H813" s="131"/>
      <c r="I813" s="241"/>
      <c r="J813" s="148" t="str">
        <f>IF(I813=0," ",VLOOKUP(I813,'Pokyny k vyplnění'!$B$23:$D$35,3))</f>
        <v xml:space="preserve"> </v>
      </c>
      <c r="K813" s="238"/>
      <c r="L813" s="206"/>
      <c r="M813" s="153"/>
      <c r="N813" s="207"/>
      <c r="O813" s="205"/>
      <c r="P813" s="132"/>
      <c r="Q813" s="132"/>
      <c r="R813" s="134"/>
      <c r="S813" s="135"/>
      <c r="T813" s="135"/>
      <c r="U813" s="133"/>
      <c r="V813" s="154"/>
      <c r="W813" s="136"/>
      <c r="X813" s="208"/>
      <c r="Y813" s="242"/>
      <c r="Z813" s="137"/>
      <c r="AA813" s="209"/>
      <c r="AB813" s="219"/>
    </row>
    <row r="814" spans="1:28" ht="12.75">
      <c r="A814" s="91" t="str">
        <f t="shared" si="12"/>
        <v xml:space="preserve"> </v>
      </c>
      <c r="B814" s="142"/>
      <c r="C814" s="143"/>
      <c r="D814" s="144"/>
      <c r="E814" s="149"/>
      <c r="F814" s="240"/>
      <c r="G814" s="148" t="str">
        <f>IF(OR(F814=0,F814="jiné")," ",IF(F814="13a","info o cenách CK",VLOOKUP(F814,'Pokyny k vyplnění'!B$14:D$22,3)))</f>
        <v xml:space="preserve"> </v>
      </c>
      <c r="H814" s="131"/>
      <c r="I814" s="241"/>
      <c r="J814" s="148" t="str">
        <f>IF(I814=0," ",VLOOKUP(I814,'Pokyny k vyplnění'!$B$23:$D$35,3))</f>
        <v xml:space="preserve"> </v>
      </c>
      <c r="K814" s="238"/>
      <c r="L814" s="206"/>
      <c r="M814" s="153"/>
      <c r="N814" s="207"/>
      <c r="O814" s="205"/>
      <c r="P814" s="132"/>
      <c r="Q814" s="132"/>
      <c r="R814" s="134"/>
      <c r="S814" s="135"/>
      <c r="T814" s="135"/>
      <c r="U814" s="133"/>
      <c r="V814" s="154"/>
      <c r="W814" s="136"/>
      <c r="X814" s="208"/>
      <c r="Y814" s="242"/>
      <c r="Z814" s="137"/>
      <c r="AA814" s="209"/>
      <c r="AB814" s="219"/>
    </row>
    <row r="815" spans="1:28" ht="12.75">
      <c r="A815" s="91" t="str">
        <f t="shared" si="12"/>
        <v xml:space="preserve"> </v>
      </c>
      <c r="B815" s="142"/>
      <c r="C815" s="143"/>
      <c r="D815" s="144"/>
      <c r="E815" s="149"/>
      <c r="F815" s="240"/>
      <c r="G815" s="148" t="str">
        <f>IF(OR(F815=0,F815="jiné")," ",IF(F815="13a","info o cenách CK",VLOOKUP(F815,'Pokyny k vyplnění'!B$14:D$22,3)))</f>
        <v xml:space="preserve"> </v>
      </c>
      <c r="H815" s="131"/>
      <c r="I815" s="241"/>
      <c r="J815" s="148" t="str">
        <f>IF(I815=0," ",VLOOKUP(I815,'Pokyny k vyplnění'!$B$23:$D$35,3))</f>
        <v xml:space="preserve"> </v>
      </c>
      <c r="K815" s="238"/>
      <c r="L815" s="206"/>
      <c r="M815" s="153"/>
      <c r="N815" s="207"/>
      <c r="O815" s="205"/>
      <c r="P815" s="132"/>
      <c r="Q815" s="132"/>
      <c r="R815" s="134"/>
      <c r="S815" s="135"/>
      <c r="T815" s="135"/>
      <c r="U815" s="133"/>
      <c r="V815" s="154"/>
      <c r="W815" s="136"/>
      <c r="X815" s="208"/>
      <c r="Y815" s="242"/>
      <c r="Z815" s="137"/>
      <c r="AA815" s="209"/>
      <c r="AB815" s="219"/>
    </row>
    <row r="816" spans="1:28" ht="12.75">
      <c r="A816" s="91" t="str">
        <f t="shared" si="12"/>
        <v xml:space="preserve"> </v>
      </c>
      <c r="B816" s="142"/>
      <c r="C816" s="143"/>
      <c r="D816" s="144"/>
      <c r="E816" s="149"/>
      <c r="F816" s="240"/>
      <c r="G816" s="148" t="str">
        <f>IF(OR(F816=0,F816="jiné")," ",IF(F816="13a","info o cenách CK",VLOOKUP(F816,'Pokyny k vyplnění'!B$14:D$22,3)))</f>
        <v xml:space="preserve"> </v>
      </c>
      <c r="H816" s="131"/>
      <c r="I816" s="241"/>
      <c r="J816" s="148" t="str">
        <f>IF(I816=0," ",VLOOKUP(I816,'Pokyny k vyplnění'!$B$23:$D$35,3))</f>
        <v xml:space="preserve"> </v>
      </c>
      <c r="K816" s="238"/>
      <c r="L816" s="206"/>
      <c r="M816" s="153"/>
      <c r="N816" s="207"/>
      <c r="O816" s="205"/>
      <c r="P816" s="132"/>
      <c r="Q816" s="132"/>
      <c r="R816" s="134"/>
      <c r="S816" s="135"/>
      <c r="T816" s="135"/>
      <c r="U816" s="133"/>
      <c r="V816" s="154"/>
      <c r="W816" s="136"/>
      <c r="X816" s="208"/>
      <c r="Y816" s="242"/>
      <c r="Z816" s="137"/>
      <c r="AA816" s="209"/>
      <c r="AB816" s="219"/>
    </row>
    <row r="817" spans="1:28" ht="12.75">
      <c r="A817" s="91" t="str">
        <f t="shared" si="12"/>
        <v xml:space="preserve"> </v>
      </c>
      <c r="B817" s="142"/>
      <c r="C817" s="143"/>
      <c r="D817" s="144"/>
      <c r="E817" s="149"/>
      <c r="F817" s="240"/>
      <c r="G817" s="148" t="str">
        <f>IF(OR(F817=0,F817="jiné")," ",IF(F817="13a","info o cenách CK",VLOOKUP(F817,'Pokyny k vyplnění'!B$14:D$22,3)))</f>
        <v xml:space="preserve"> </v>
      </c>
      <c r="H817" s="131"/>
      <c r="I817" s="241"/>
      <c r="J817" s="148" t="str">
        <f>IF(I817=0," ",VLOOKUP(I817,'Pokyny k vyplnění'!$B$23:$D$35,3))</f>
        <v xml:space="preserve"> </v>
      </c>
      <c r="K817" s="238"/>
      <c r="L817" s="206"/>
      <c r="M817" s="153"/>
      <c r="N817" s="207"/>
      <c r="O817" s="205"/>
      <c r="P817" s="132"/>
      <c r="Q817" s="132"/>
      <c r="R817" s="134"/>
      <c r="S817" s="135"/>
      <c r="T817" s="135"/>
      <c r="U817" s="133"/>
      <c r="V817" s="154"/>
      <c r="W817" s="136"/>
      <c r="X817" s="208"/>
      <c r="Y817" s="242"/>
      <c r="Z817" s="137"/>
      <c r="AA817" s="209"/>
      <c r="AB817" s="219"/>
    </row>
    <row r="818" spans="1:28" ht="12.75">
      <c r="A818" s="91" t="str">
        <f t="shared" si="12"/>
        <v xml:space="preserve"> </v>
      </c>
      <c r="B818" s="142"/>
      <c r="C818" s="143"/>
      <c r="D818" s="144"/>
      <c r="E818" s="149"/>
      <c r="F818" s="240"/>
      <c r="G818" s="148" t="str">
        <f>IF(OR(F818=0,F818="jiné")," ",IF(F818="13a","info o cenách CK",VLOOKUP(F818,'Pokyny k vyplnění'!B$14:D$22,3)))</f>
        <v xml:space="preserve"> </v>
      </c>
      <c r="H818" s="131"/>
      <c r="I818" s="241"/>
      <c r="J818" s="148" t="str">
        <f>IF(I818=0," ",VLOOKUP(I818,'Pokyny k vyplnění'!$B$23:$D$35,3))</f>
        <v xml:space="preserve"> </v>
      </c>
      <c r="K818" s="238"/>
      <c r="L818" s="206"/>
      <c r="M818" s="153"/>
      <c r="N818" s="207"/>
      <c r="O818" s="205"/>
      <c r="P818" s="132"/>
      <c r="Q818" s="132"/>
      <c r="R818" s="134"/>
      <c r="S818" s="135"/>
      <c r="T818" s="135"/>
      <c r="U818" s="133"/>
      <c r="V818" s="154"/>
      <c r="W818" s="136"/>
      <c r="X818" s="208"/>
      <c r="Y818" s="242"/>
      <c r="Z818" s="137"/>
      <c r="AA818" s="209"/>
      <c r="AB818" s="219"/>
    </row>
    <row r="819" spans="1:28" ht="12.75">
      <c r="A819" s="91" t="str">
        <f t="shared" si="12"/>
        <v xml:space="preserve"> </v>
      </c>
      <c r="B819" s="142"/>
      <c r="C819" s="143"/>
      <c r="D819" s="144"/>
      <c r="E819" s="149"/>
      <c r="F819" s="240"/>
      <c r="G819" s="148" t="str">
        <f>IF(OR(F819=0,F819="jiné")," ",IF(F819="13a","info o cenách CK",VLOOKUP(F819,'Pokyny k vyplnění'!B$14:D$22,3)))</f>
        <v xml:space="preserve"> </v>
      </c>
      <c r="H819" s="131"/>
      <c r="I819" s="241"/>
      <c r="J819" s="148" t="str">
        <f>IF(I819=0," ",VLOOKUP(I819,'Pokyny k vyplnění'!$B$23:$D$35,3))</f>
        <v xml:space="preserve"> </v>
      </c>
      <c r="K819" s="238"/>
      <c r="L819" s="206"/>
      <c r="M819" s="153"/>
      <c r="N819" s="207"/>
      <c r="O819" s="205"/>
      <c r="P819" s="132"/>
      <c r="Q819" s="132"/>
      <c r="R819" s="134"/>
      <c r="S819" s="135"/>
      <c r="T819" s="135"/>
      <c r="U819" s="133"/>
      <c r="V819" s="154"/>
      <c r="W819" s="136"/>
      <c r="X819" s="208"/>
      <c r="Y819" s="242"/>
      <c r="Z819" s="137"/>
      <c r="AA819" s="209"/>
      <c r="AB819" s="219"/>
    </row>
    <row r="820" spans="1:28" ht="12.75">
      <c r="A820" s="91" t="str">
        <f t="shared" si="12"/>
        <v xml:space="preserve"> </v>
      </c>
      <c r="B820" s="142"/>
      <c r="C820" s="143"/>
      <c r="D820" s="144"/>
      <c r="E820" s="149"/>
      <c r="F820" s="240"/>
      <c r="G820" s="148" t="str">
        <f>IF(OR(F820=0,F820="jiné")," ",IF(F820="13a","info o cenách CK",VLOOKUP(F820,'Pokyny k vyplnění'!B$14:D$22,3)))</f>
        <v xml:space="preserve"> </v>
      </c>
      <c r="H820" s="131"/>
      <c r="I820" s="241"/>
      <c r="J820" s="148" t="str">
        <f>IF(I820=0," ",VLOOKUP(I820,'Pokyny k vyplnění'!$B$23:$D$35,3))</f>
        <v xml:space="preserve"> </v>
      </c>
      <c r="K820" s="238"/>
      <c r="L820" s="206"/>
      <c r="M820" s="153"/>
      <c r="N820" s="207"/>
      <c r="O820" s="205"/>
      <c r="P820" s="132"/>
      <c r="Q820" s="132"/>
      <c r="R820" s="134"/>
      <c r="S820" s="135"/>
      <c r="T820" s="135"/>
      <c r="U820" s="133"/>
      <c r="V820" s="154"/>
      <c r="W820" s="136"/>
      <c r="X820" s="208"/>
      <c r="Y820" s="242"/>
      <c r="Z820" s="137"/>
      <c r="AA820" s="209"/>
      <c r="AB820" s="219"/>
    </row>
    <row r="821" spans="1:28" ht="12.75">
      <c r="A821" s="91" t="str">
        <f t="shared" si="12"/>
        <v xml:space="preserve"> </v>
      </c>
      <c r="B821" s="142"/>
      <c r="C821" s="143"/>
      <c r="D821" s="144"/>
      <c r="E821" s="149"/>
      <c r="F821" s="240"/>
      <c r="G821" s="148" t="str">
        <f>IF(OR(F821=0,F821="jiné")," ",IF(F821="13a","info o cenách CK",VLOOKUP(F821,'Pokyny k vyplnění'!B$14:D$22,3)))</f>
        <v xml:space="preserve"> </v>
      </c>
      <c r="H821" s="131"/>
      <c r="I821" s="241"/>
      <c r="J821" s="148" t="str">
        <f>IF(I821=0," ",VLOOKUP(I821,'Pokyny k vyplnění'!$B$23:$D$35,3))</f>
        <v xml:space="preserve"> </v>
      </c>
      <c r="K821" s="238"/>
      <c r="L821" s="206"/>
      <c r="M821" s="153"/>
      <c r="N821" s="207"/>
      <c r="O821" s="205"/>
      <c r="P821" s="132"/>
      <c r="Q821" s="132"/>
      <c r="R821" s="134"/>
      <c r="S821" s="135"/>
      <c r="T821" s="135"/>
      <c r="U821" s="133"/>
      <c r="V821" s="154"/>
      <c r="W821" s="136"/>
      <c r="X821" s="208"/>
      <c r="Y821" s="242"/>
      <c r="Z821" s="137"/>
      <c r="AA821" s="209"/>
      <c r="AB821" s="219"/>
    </row>
    <row r="822" spans="1:28" ht="12.75">
      <c r="A822" s="91" t="str">
        <f t="shared" si="12"/>
        <v xml:space="preserve"> </v>
      </c>
      <c r="B822" s="142"/>
      <c r="C822" s="143"/>
      <c r="D822" s="144"/>
      <c r="E822" s="149"/>
      <c r="F822" s="240"/>
      <c r="G822" s="148" t="str">
        <f>IF(OR(F822=0,F822="jiné")," ",IF(F822="13a","info o cenách CK",VLOOKUP(F822,'Pokyny k vyplnění'!B$14:D$22,3)))</f>
        <v xml:space="preserve"> </v>
      </c>
      <c r="H822" s="131"/>
      <c r="I822" s="241"/>
      <c r="J822" s="148" t="str">
        <f>IF(I822=0," ",VLOOKUP(I822,'Pokyny k vyplnění'!$B$23:$D$35,3))</f>
        <v xml:space="preserve"> </v>
      </c>
      <c r="K822" s="238"/>
      <c r="L822" s="206"/>
      <c r="M822" s="153"/>
      <c r="N822" s="207"/>
      <c r="O822" s="205"/>
      <c r="P822" s="132"/>
      <c r="Q822" s="132"/>
      <c r="R822" s="134"/>
      <c r="S822" s="135"/>
      <c r="T822" s="135"/>
      <c r="U822" s="133"/>
      <c r="V822" s="154"/>
      <c r="W822" s="136"/>
      <c r="X822" s="208"/>
      <c r="Y822" s="242"/>
      <c r="Z822" s="137"/>
      <c r="AA822" s="209"/>
      <c r="AB822" s="219"/>
    </row>
    <row r="823" spans="1:28" ht="12.75">
      <c r="A823" s="91" t="str">
        <f t="shared" si="12"/>
        <v xml:space="preserve"> </v>
      </c>
      <c r="B823" s="142"/>
      <c r="C823" s="143"/>
      <c r="D823" s="144"/>
      <c r="E823" s="149"/>
      <c r="F823" s="240"/>
      <c r="G823" s="148" t="str">
        <f>IF(OR(F823=0,F823="jiné")," ",IF(F823="13a","info o cenách CK",VLOOKUP(F823,'Pokyny k vyplnění'!B$14:D$22,3)))</f>
        <v xml:space="preserve"> </v>
      </c>
      <c r="H823" s="131"/>
      <c r="I823" s="241"/>
      <c r="J823" s="148" t="str">
        <f>IF(I823=0," ",VLOOKUP(I823,'Pokyny k vyplnění'!$B$23:$D$35,3))</f>
        <v xml:space="preserve"> </v>
      </c>
      <c r="K823" s="238"/>
      <c r="L823" s="206"/>
      <c r="M823" s="153"/>
      <c r="N823" s="207"/>
      <c r="O823" s="205"/>
      <c r="P823" s="132"/>
      <c r="Q823" s="132"/>
      <c r="R823" s="134"/>
      <c r="S823" s="135"/>
      <c r="T823" s="135"/>
      <c r="U823" s="133"/>
      <c r="V823" s="154"/>
      <c r="W823" s="136"/>
      <c r="X823" s="208"/>
      <c r="Y823" s="242"/>
      <c r="Z823" s="137"/>
      <c r="AA823" s="209"/>
      <c r="AB823" s="219"/>
    </row>
    <row r="824" spans="1:28" ht="12.75">
      <c r="A824" s="91" t="str">
        <f t="shared" si="12"/>
        <v xml:space="preserve"> </v>
      </c>
      <c r="B824" s="142"/>
      <c r="C824" s="143"/>
      <c r="D824" s="144"/>
      <c r="E824" s="149"/>
      <c r="F824" s="240"/>
      <c r="G824" s="148" t="str">
        <f>IF(OR(F824=0,F824="jiné")," ",IF(F824="13a","info o cenách CK",VLOOKUP(F824,'Pokyny k vyplnění'!B$14:D$22,3)))</f>
        <v xml:space="preserve"> </v>
      </c>
      <c r="H824" s="131"/>
      <c r="I824" s="241"/>
      <c r="J824" s="148" t="str">
        <f>IF(I824=0," ",VLOOKUP(I824,'Pokyny k vyplnění'!$B$23:$D$35,3))</f>
        <v xml:space="preserve"> </v>
      </c>
      <c r="K824" s="238"/>
      <c r="L824" s="206"/>
      <c r="M824" s="153"/>
      <c r="N824" s="207"/>
      <c r="O824" s="205"/>
      <c r="P824" s="132"/>
      <c r="Q824" s="132"/>
      <c r="R824" s="134"/>
      <c r="S824" s="135"/>
      <c r="T824" s="135"/>
      <c r="U824" s="133"/>
      <c r="V824" s="154"/>
      <c r="W824" s="136"/>
      <c r="X824" s="208"/>
      <c r="Y824" s="242"/>
      <c r="Z824" s="137"/>
      <c r="AA824" s="209"/>
      <c r="AB824" s="219"/>
    </row>
    <row r="825" spans="1:28" ht="12.75">
      <c r="A825" s="91" t="str">
        <f t="shared" si="12"/>
        <v xml:space="preserve"> </v>
      </c>
      <c r="B825" s="142"/>
      <c r="C825" s="143"/>
      <c r="D825" s="144"/>
      <c r="E825" s="149"/>
      <c r="F825" s="240"/>
      <c r="G825" s="148" t="str">
        <f>IF(OR(F825=0,F825="jiné")," ",IF(F825="13a","info o cenách CK",VLOOKUP(F825,'Pokyny k vyplnění'!B$14:D$22,3)))</f>
        <v xml:space="preserve"> </v>
      </c>
      <c r="H825" s="131"/>
      <c r="I825" s="241"/>
      <c r="J825" s="148" t="str">
        <f>IF(I825=0," ",VLOOKUP(I825,'Pokyny k vyplnění'!$B$23:$D$35,3))</f>
        <v xml:space="preserve"> </v>
      </c>
      <c r="K825" s="238"/>
      <c r="L825" s="206"/>
      <c r="M825" s="153"/>
      <c r="N825" s="207"/>
      <c r="O825" s="205"/>
      <c r="P825" s="132"/>
      <c r="Q825" s="132"/>
      <c r="R825" s="134"/>
      <c r="S825" s="135"/>
      <c r="T825" s="135"/>
      <c r="U825" s="133"/>
      <c r="V825" s="154"/>
      <c r="W825" s="136"/>
      <c r="X825" s="208"/>
      <c r="Y825" s="242"/>
      <c r="Z825" s="137"/>
      <c r="AA825" s="209"/>
      <c r="AB825" s="219"/>
    </row>
    <row r="826" spans="1:28" ht="12.75">
      <c r="A826" s="91" t="str">
        <f t="shared" si="12"/>
        <v xml:space="preserve"> </v>
      </c>
      <c r="B826" s="142"/>
      <c r="C826" s="143"/>
      <c r="D826" s="144"/>
      <c r="E826" s="149"/>
      <c r="F826" s="240"/>
      <c r="G826" s="148" t="str">
        <f>IF(OR(F826=0,F826="jiné")," ",IF(F826="13a","info o cenách CK",VLOOKUP(F826,'Pokyny k vyplnění'!B$14:D$22,3)))</f>
        <v xml:space="preserve"> </v>
      </c>
      <c r="H826" s="131"/>
      <c r="I826" s="241"/>
      <c r="J826" s="148" t="str">
        <f>IF(I826=0," ",VLOOKUP(I826,'Pokyny k vyplnění'!$B$23:$D$35,3))</f>
        <v xml:space="preserve"> </v>
      </c>
      <c r="K826" s="238"/>
      <c r="L826" s="206"/>
      <c r="M826" s="153"/>
      <c r="N826" s="207"/>
      <c r="O826" s="205"/>
      <c r="P826" s="132"/>
      <c r="Q826" s="132"/>
      <c r="R826" s="134"/>
      <c r="S826" s="135"/>
      <c r="T826" s="135"/>
      <c r="U826" s="133"/>
      <c r="V826" s="154"/>
      <c r="W826" s="136"/>
      <c r="X826" s="208"/>
      <c r="Y826" s="242"/>
      <c r="Z826" s="137"/>
      <c r="AA826" s="209"/>
      <c r="AB826" s="219"/>
    </row>
    <row r="827" spans="1:28" ht="12.75">
      <c r="A827" s="91" t="str">
        <f t="shared" si="12"/>
        <v xml:space="preserve"> </v>
      </c>
      <c r="B827" s="142"/>
      <c r="C827" s="143"/>
      <c r="D827" s="144"/>
      <c r="E827" s="149"/>
      <c r="F827" s="240"/>
      <c r="G827" s="148" t="str">
        <f>IF(OR(F827=0,F827="jiné")," ",IF(F827="13a","info o cenách CK",VLOOKUP(F827,'Pokyny k vyplnění'!B$14:D$22,3)))</f>
        <v xml:space="preserve"> </v>
      </c>
      <c r="H827" s="131"/>
      <c r="I827" s="241"/>
      <c r="J827" s="148" t="str">
        <f>IF(I827=0," ",VLOOKUP(I827,'Pokyny k vyplnění'!$B$23:$D$35,3))</f>
        <v xml:space="preserve"> </v>
      </c>
      <c r="K827" s="238"/>
      <c r="L827" s="206"/>
      <c r="M827" s="153"/>
      <c r="N827" s="207"/>
      <c r="O827" s="205"/>
      <c r="P827" s="132"/>
      <c r="Q827" s="132"/>
      <c r="R827" s="134"/>
      <c r="S827" s="135"/>
      <c r="T827" s="135"/>
      <c r="U827" s="133"/>
      <c r="V827" s="154"/>
      <c r="W827" s="136"/>
      <c r="X827" s="208"/>
      <c r="Y827" s="242"/>
      <c r="Z827" s="137"/>
      <c r="AA827" s="209"/>
      <c r="AB827" s="219"/>
    </row>
    <row r="828" spans="1:28" ht="12.75">
      <c r="A828" s="91" t="str">
        <f t="shared" si="12"/>
        <v xml:space="preserve"> </v>
      </c>
      <c r="B828" s="142"/>
      <c r="C828" s="143"/>
      <c r="D828" s="144"/>
      <c r="E828" s="149"/>
      <c r="F828" s="240"/>
      <c r="G828" s="148" t="str">
        <f>IF(OR(F828=0,F828="jiné")," ",IF(F828="13a","info o cenách CK",VLOOKUP(F828,'Pokyny k vyplnění'!B$14:D$22,3)))</f>
        <v xml:space="preserve"> </v>
      </c>
      <c r="H828" s="131"/>
      <c r="I828" s="241"/>
      <c r="J828" s="148" t="str">
        <f>IF(I828=0," ",VLOOKUP(I828,'Pokyny k vyplnění'!$B$23:$D$35,3))</f>
        <v xml:space="preserve"> </v>
      </c>
      <c r="K828" s="238"/>
      <c r="L828" s="206"/>
      <c r="M828" s="153"/>
      <c r="N828" s="207"/>
      <c r="O828" s="205"/>
      <c r="P828" s="132"/>
      <c r="Q828" s="132"/>
      <c r="R828" s="134"/>
      <c r="S828" s="135"/>
      <c r="T828" s="135"/>
      <c r="U828" s="133"/>
      <c r="V828" s="154"/>
      <c r="W828" s="136"/>
      <c r="X828" s="208"/>
      <c r="Y828" s="242"/>
      <c r="Z828" s="137"/>
      <c r="AA828" s="209"/>
      <c r="AB828" s="219"/>
    </row>
    <row r="829" spans="1:28" ht="12.75">
      <c r="A829" s="91" t="str">
        <f t="shared" si="12"/>
        <v xml:space="preserve"> </v>
      </c>
      <c r="B829" s="142"/>
      <c r="C829" s="143"/>
      <c r="D829" s="144"/>
      <c r="E829" s="149"/>
      <c r="F829" s="240"/>
      <c r="G829" s="148" t="str">
        <f>IF(OR(F829=0,F829="jiné")," ",IF(F829="13a","info o cenách CK",VLOOKUP(F829,'Pokyny k vyplnění'!B$14:D$22,3)))</f>
        <v xml:space="preserve"> </v>
      </c>
      <c r="H829" s="131"/>
      <c r="I829" s="241"/>
      <c r="J829" s="148" t="str">
        <f>IF(I829=0," ",VLOOKUP(I829,'Pokyny k vyplnění'!$B$23:$D$35,3))</f>
        <v xml:space="preserve"> </v>
      </c>
      <c r="K829" s="238"/>
      <c r="L829" s="206"/>
      <c r="M829" s="153"/>
      <c r="N829" s="207"/>
      <c r="O829" s="205"/>
      <c r="P829" s="132"/>
      <c r="Q829" s="132"/>
      <c r="R829" s="134"/>
      <c r="S829" s="135"/>
      <c r="T829" s="135"/>
      <c r="U829" s="133"/>
      <c r="V829" s="154"/>
      <c r="W829" s="136"/>
      <c r="X829" s="208"/>
      <c r="Y829" s="242"/>
      <c r="Z829" s="137"/>
      <c r="AA829" s="209"/>
      <c r="AB829" s="219"/>
    </row>
    <row r="830" spans="1:28" ht="12.75">
      <c r="A830" s="91" t="str">
        <f t="shared" si="12"/>
        <v xml:space="preserve"> </v>
      </c>
      <c r="B830" s="142"/>
      <c r="C830" s="143"/>
      <c r="D830" s="144"/>
      <c r="E830" s="149"/>
      <c r="F830" s="240"/>
      <c r="G830" s="148" t="str">
        <f>IF(OR(F830=0,F830="jiné")," ",IF(F830="13a","info o cenách CK",VLOOKUP(F830,'Pokyny k vyplnění'!B$14:D$22,3)))</f>
        <v xml:space="preserve"> </v>
      </c>
      <c r="H830" s="131"/>
      <c r="I830" s="241"/>
      <c r="J830" s="148" t="str">
        <f>IF(I830=0," ",VLOOKUP(I830,'Pokyny k vyplnění'!$B$23:$D$35,3))</f>
        <v xml:space="preserve"> </v>
      </c>
      <c r="K830" s="238"/>
      <c r="L830" s="206"/>
      <c r="M830" s="153"/>
      <c r="N830" s="207"/>
      <c r="O830" s="205"/>
      <c r="P830" s="132"/>
      <c r="Q830" s="132"/>
      <c r="R830" s="134"/>
      <c r="S830" s="135"/>
      <c r="T830" s="135"/>
      <c r="U830" s="133"/>
      <c r="V830" s="154"/>
      <c r="W830" s="136"/>
      <c r="X830" s="208"/>
      <c r="Y830" s="242"/>
      <c r="Z830" s="137"/>
      <c r="AA830" s="209"/>
      <c r="AB830" s="219"/>
    </row>
    <row r="831" spans="1:28" ht="12.75">
      <c r="A831" s="91" t="str">
        <f t="shared" si="12"/>
        <v xml:space="preserve"> </v>
      </c>
      <c r="B831" s="142"/>
      <c r="C831" s="143"/>
      <c r="D831" s="144"/>
      <c r="E831" s="149"/>
      <c r="F831" s="240"/>
      <c r="G831" s="148" t="str">
        <f>IF(OR(F831=0,F831="jiné")," ",IF(F831="13a","info o cenách CK",VLOOKUP(F831,'Pokyny k vyplnění'!B$14:D$22,3)))</f>
        <v xml:space="preserve"> </v>
      </c>
      <c r="H831" s="131"/>
      <c r="I831" s="241"/>
      <c r="J831" s="148" t="str">
        <f>IF(I831=0," ",VLOOKUP(I831,'Pokyny k vyplnění'!$B$23:$D$35,3))</f>
        <v xml:space="preserve"> </v>
      </c>
      <c r="K831" s="238"/>
      <c r="L831" s="206"/>
      <c r="M831" s="153"/>
      <c r="N831" s="207"/>
      <c r="O831" s="205"/>
      <c r="P831" s="132"/>
      <c r="Q831" s="132"/>
      <c r="R831" s="134"/>
      <c r="S831" s="135"/>
      <c r="T831" s="135"/>
      <c r="U831" s="133"/>
      <c r="V831" s="154"/>
      <c r="W831" s="136"/>
      <c r="X831" s="208"/>
      <c r="Y831" s="242"/>
      <c r="Z831" s="137"/>
      <c r="AA831" s="209"/>
      <c r="AB831" s="219"/>
    </row>
    <row r="832" spans="1:28" ht="12.75">
      <c r="A832" s="91" t="str">
        <f t="shared" si="12"/>
        <v xml:space="preserve"> </v>
      </c>
      <c r="B832" s="142"/>
      <c r="C832" s="143"/>
      <c r="D832" s="144"/>
      <c r="E832" s="149"/>
      <c r="F832" s="240"/>
      <c r="G832" s="148" t="str">
        <f>IF(OR(F832=0,F832="jiné")," ",IF(F832="13a","info o cenách CK",VLOOKUP(F832,'Pokyny k vyplnění'!B$14:D$22,3)))</f>
        <v xml:space="preserve"> </v>
      </c>
      <c r="H832" s="131"/>
      <c r="I832" s="241"/>
      <c r="J832" s="148" t="str">
        <f>IF(I832=0," ",VLOOKUP(I832,'Pokyny k vyplnění'!$B$23:$D$35,3))</f>
        <v xml:space="preserve"> </v>
      </c>
      <c r="K832" s="238"/>
      <c r="L832" s="206"/>
      <c r="M832" s="153"/>
      <c r="N832" s="207"/>
      <c r="O832" s="205"/>
      <c r="P832" s="132"/>
      <c r="Q832" s="132"/>
      <c r="R832" s="134"/>
      <c r="S832" s="135"/>
      <c r="T832" s="135"/>
      <c r="U832" s="133"/>
      <c r="V832" s="154"/>
      <c r="W832" s="136"/>
      <c r="X832" s="208"/>
      <c r="Y832" s="242"/>
      <c r="Z832" s="137"/>
      <c r="AA832" s="209"/>
      <c r="AB832" s="219"/>
    </row>
    <row r="833" spans="1:28" ht="12.75">
      <c r="A833" s="91" t="str">
        <f t="shared" si="12"/>
        <v xml:space="preserve"> </v>
      </c>
      <c r="B833" s="142"/>
      <c r="C833" s="143"/>
      <c r="D833" s="144"/>
      <c r="E833" s="149"/>
      <c r="F833" s="240"/>
      <c r="G833" s="148" t="str">
        <f>IF(OR(F833=0,F833="jiné")," ",IF(F833="13a","info o cenách CK",VLOOKUP(F833,'Pokyny k vyplnění'!B$14:D$22,3)))</f>
        <v xml:space="preserve"> </v>
      </c>
      <c r="H833" s="131"/>
      <c r="I833" s="241"/>
      <c r="J833" s="148" t="str">
        <f>IF(I833=0," ",VLOOKUP(I833,'Pokyny k vyplnění'!$B$23:$D$35,3))</f>
        <v xml:space="preserve"> </v>
      </c>
      <c r="K833" s="238"/>
      <c r="L833" s="206"/>
      <c r="M833" s="153"/>
      <c r="N833" s="207"/>
      <c r="O833" s="205"/>
      <c r="P833" s="132"/>
      <c r="Q833" s="132"/>
      <c r="R833" s="134"/>
      <c r="S833" s="135"/>
      <c r="T833" s="135"/>
      <c r="U833" s="133"/>
      <c r="V833" s="154"/>
      <c r="W833" s="136"/>
      <c r="X833" s="208"/>
      <c r="Y833" s="242"/>
      <c r="Z833" s="137"/>
      <c r="AA833" s="209"/>
      <c r="AB833" s="219"/>
    </row>
    <row r="834" spans="1:28" ht="12.75">
      <c r="A834" s="91" t="str">
        <f t="shared" si="12"/>
        <v xml:space="preserve"> </v>
      </c>
      <c r="B834" s="142"/>
      <c r="C834" s="143"/>
      <c r="D834" s="144"/>
      <c r="E834" s="149"/>
      <c r="F834" s="240"/>
      <c r="G834" s="148" t="str">
        <f>IF(OR(F834=0,F834="jiné")," ",IF(F834="13a","info o cenách CK",VLOOKUP(F834,'Pokyny k vyplnění'!B$14:D$22,3)))</f>
        <v xml:space="preserve"> </v>
      </c>
      <c r="H834" s="131"/>
      <c r="I834" s="241"/>
      <c r="J834" s="148" t="str">
        <f>IF(I834=0," ",VLOOKUP(I834,'Pokyny k vyplnění'!$B$23:$D$35,3))</f>
        <v xml:space="preserve"> </v>
      </c>
      <c r="K834" s="238"/>
      <c r="L834" s="206"/>
      <c r="M834" s="153"/>
      <c r="N834" s="207"/>
      <c r="O834" s="205"/>
      <c r="P834" s="132"/>
      <c r="Q834" s="132"/>
      <c r="R834" s="134"/>
      <c r="S834" s="135"/>
      <c r="T834" s="135"/>
      <c r="U834" s="133"/>
      <c r="V834" s="154"/>
      <c r="W834" s="136"/>
      <c r="X834" s="208"/>
      <c r="Y834" s="242"/>
      <c r="Z834" s="137"/>
      <c r="AA834" s="209"/>
      <c r="AB834" s="219"/>
    </row>
    <row r="835" spans="1:28" ht="12.75">
      <c r="A835" s="91" t="str">
        <f t="shared" si="12"/>
        <v xml:space="preserve"> </v>
      </c>
      <c r="B835" s="142"/>
      <c r="C835" s="143"/>
      <c r="D835" s="144"/>
      <c r="E835" s="149"/>
      <c r="F835" s="240"/>
      <c r="G835" s="148" t="str">
        <f>IF(OR(F835=0,F835="jiné")," ",IF(F835="13a","info o cenách CK",VLOOKUP(F835,'Pokyny k vyplnění'!B$14:D$22,3)))</f>
        <v xml:space="preserve"> </v>
      </c>
      <c r="H835" s="131"/>
      <c r="I835" s="241"/>
      <c r="J835" s="148" t="str">
        <f>IF(I835=0," ",VLOOKUP(I835,'Pokyny k vyplnění'!$B$23:$D$35,3))</f>
        <v xml:space="preserve"> </v>
      </c>
      <c r="K835" s="238"/>
      <c r="L835" s="206"/>
      <c r="M835" s="153"/>
      <c r="N835" s="207"/>
      <c r="O835" s="205"/>
      <c r="P835" s="132"/>
      <c r="Q835" s="132"/>
      <c r="R835" s="134"/>
      <c r="S835" s="135"/>
      <c r="T835" s="135"/>
      <c r="U835" s="133"/>
      <c r="V835" s="154"/>
      <c r="W835" s="136"/>
      <c r="X835" s="208"/>
      <c r="Y835" s="242"/>
      <c r="Z835" s="137"/>
      <c r="AA835" s="209"/>
      <c r="AB835" s="219"/>
    </row>
    <row r="836" spans="1:28" ht="12.75">
      <c r="A836" s="91" t="str">
        <f t="shared" si="12"/>
        <v xml:space="preserve"> </v>
      </c>
      <c r="B836" s="142"/>
      <c r="C836" s="143"/>
      <c r="D836" s="144"/>
      <c r="E836" s="149"/>
      <c r="F836" s="240"/>
      <c r="G836" s="148" t="str">
        <f>IF(OR(F836=0,F836="jiné")," ",IF(F836="13a","info o cenách CK",VLOOKUP(F836,'Pokyny k vyplnění'!B$14:D$22,3)))</f>
        <v xml:space="preserve"> </v>
      </c>
      <c r="H836" s="131"/>
      <c r="I836" s="241"/>
      <c r="J836" s="148" t="str">
        <f>IF(I836=0," ",VLOOKUP(I836,'Pokyny k vyplnění'!$B$23:$D$35,3))</f>
        <v xml:space="preserve"> </v>
      </c>
      <c r="K836" s="238"/>
      <c r="L836" s="206"/>
      <c r="M836" s="153"/>
      <c r="N836" s="207"/>
      <c r="O836" s="205"/>
      <c r="P836" s="132"/>
      <c r="Q836" s="132"/>
      <c r="R836" s="134"/>
      <c r="S836" s="135"/>
      <c r="T836" s="135"/>
      <c r="U836" s="133"/>
      <c r="V836" s="154"/>
      <c r="W836" s="136"/>
      <c r="X836" s="208"/>
      <c r="Y836" s="242"/>
      <c r="Z836" s="137"/>
      <c r="AA836" s="209"/>
      <c r="AB836" s="219"/>
    </row>
    <row r="837" spans="1:28" ht="12.75">
      <c r="A837" s="91" t="str">
        <f t="shared" si="12"/>
        <v xml:space="preserve"> </v>
      </c>
      <c r="B837" s="142"/>
      <c r="C837" s="143"/>
      <c r="D837" s="144"/>
      <c r="E837" s="149"/>
      <c r="F837" s="240"/>
      <c r="G837" s="148" t="str">
        <f>IF(OR(F837=0,F837="jiné")," ",IF(F837="13a","info o cenách CK",VLOOKUP(F837,'Pokyny k vyplnění'!B$14:D$22,3)))</f>
        <v xml:space="preserve"> </v>
      </c>
      <c r="H837" s="131"/>
      <c r="I837" s="241"/>
      <c r="J837" s="148" t="str">
        <f>IF(I837=0," ",VLOOKUP(I837,'Pokyny k vyplnění'!$B$23:$D$35,3))</f>
        <v xml:space="preserve"> </v>
      </c>
      <c r="K837" s="238"/>
      <c r="L837" s="206"/>
      <c r="M837" s="153"/>
      <c r="N837" s="207"/>
      <c r="O837" s="205"/>
      <c r="P837" s="132"/>
      <c r="Q837" s="132"/>
      <c r="R837" s="134"/>
      <c r="S837" s="135"/>
      <c r="T837" s="135"/>
      <c r="U837" s="133"/>
      <c r="V837" s="154"/>
      <c r="W837" s="136"/>
      <c r="X837" s="208"/>
      <c r="Y837" s="242"/>
      <c r="Z837" s="137"/>
      <c r="AA837" s="209"/>
      <c r="AB837" s="219"/>
    </row>
    <row r="838" spans="1:28" ht="12.75">
      <c r="A838" s="91" t="str">
        <f t="shared" si="12"/>
        <v xml:space="preserve"> </v>
      </c>
      <c r="B838" s="142"/>
      <c r="C838" s="143"/>
      <c r="D838" s="144"/>
      <c r="E838" s="149"/>
      <c r="F838" s="240"/>
      <c r="G838" s="148" t="str">
        <f>IF(OR(F838=0,F838="jiné")," ",IF(F838="13a","info o cenách CK",VLOOKUP(F838,'Pokyny k vyplnění'!B$14:D$22,3)))</f>
        <v xml:space="preserve"> </v>
      </c>
      <c r="H838" s="131"/>
      <c r="I838" s="241"/>
      <c r="J838" s="148" t="str">
        <f>IF(I838=0," ",VLOOKUP(I838,'Pokyny k vyplnění'!$B$23:$D$35,3))</f>
        <v xml:space="preserve"> </v>
      </c>
      <c r="K838" s="238"/>
      <c r="L838" s="206"/>
      <c r="M838" s="153"/>
      <c r="N838" s="207"/>
      <c r="O838" s="205"/>
      <c r="P838" s="132"/>
      <c r="Q838" s="132"/>
      <c r="R838" s="134"/>
      <c r="S838" s="135"/>
      <c r="T838" s="135"/>
      <c r="U838" s="133"/>
      <c r="V838" s="154"/>
      <c r="W838" s="136"/>
      <c r="X838" s="208"/>
      <c r="Y838" s="242"/>
      <c r="Z838" s="137"/>
      <c r="AA838" s="209"/>
      <c r="AB838" s="219"/>
    </row>
    <row r="839" spans="1:28" ht="12.75">
      <c r="A839" s="91" t="str">
        <f t="shared" si="12"/>
        <v xml:space="preserve"> </v>
      </c>
      <c r="B839" s="142"/>
      <c r="C839" s="143"/>
      <c r="D839" s="144"/>
      <c r="E839" s="149"/>
      <c r="F839" s="240"/>
      <c r="G839" s="148" t="str">
        <f>IF(OR(F839=0,F839="jiné")," ",IF(F839="13a","info o cenách CK",VLOOKUP(F839,'Pokyny k vyplnění'!B$14:D$22,3)))</f>
        <v xml:space="preserve"> </v>
      </c>
      <c r="H839" s="131"/>
      <c r="I839" s="241"/>
      <c r="J839" s="148" t="str">
        <f>IF(I839=0," ",VLOOKUP(I839,'Pokyny k vyplnění'!$B$23:$D$35,3))</f>
        <v xml:space="preserve"> </v>
      </c>
      <c r="K839" s="238"/>
      <c r="L839" s="206"/>
      <c r="M839" s="153"/>
      <c r="N839" s="207"/>
      <c r="O839" s="205"/>
      <c r="P839" s="132"/>
      <c r="Q839" s="132"/>
      <c r="R839" s="134"/>
      <c r="S839" s="135"/>
      <c r="T839" s="135"/>
      <c r="U839" s="133"/>
      <c r="V839" s="154"/>
      <c r="W839" s="136"/>
      <c r="X839" s="208"/>
      <c r="Y839" s="242"/>
      <c r="Z839" s="137"/>
      <c r="AA839" s="209"/>
      <c r="AB839" s="219"/>
    </row>
    <row r="840" spans="1:28" ht="12.75">
      <c r="A840" s="91" t="str">
        <f t="shared" si="12"/>
        <v xml:space="preserve"> </v>
      </c>
      <c r="B840" s="142"/>
      <c r="C840" s="143"/>
      <c r="D840" s="144"/>
      <c r="E840" s="149"/>
      <c r="F840" s="240"/>
      <c r="G840" s="148" t="str">
        <f>IF(OR(F840=0,F840="jiné")," ",IF(F840="13a","info o cenách CK",VLOOKUP(F840,'Pokyny k vyplnění'!B$14:D$22,3)))</f>
        <v xml:space="preserve"> </v>
      </c>
      <c r="H840" s="131"/>
      <c r="I840" s="241"/>
      <c r="J840" s="148" t="str">
        <f>IF(I840=0," ",VLOOKUP(I840,'Pokyny k vyplnění'!$B$23:$D$35,3))</f>
        <v xml:space="preserve"> </v>
      </c>
      <c r="K840" s="238"/>
      <c r="L840" s="206"/>
      <c r="M840" s="153"/>
      <c r="N840" s="207"/>
      <c r="O840" s="205"/>
      <c r="P840" s="132"/>
      <c r="Q840" s="132"/>
      <c r="R840" s="134"/>
      <c r="S840" s="135"/>
      <c r="T840" s="135"/>
      <c r="U840" s="133"/>
      <c r="V840" s="154"/>
      <c r="W840" s="136"/>
      <c r="X840" s="208"/>
      <c r="Y840" s="242"/>
      <c r="Z840" s="137"/>
      <c r="AA840" s="209"/>
      <c r="AB840" s="219"/>
    </row>
    <row r="841" spans="1:28" ht="12.75">
      <c r="A841" s="91" t="str">
        <f t="shared" si="12"/>
        <v xml:space="preserve"> </v>
      </c>
      <c r="B841" s="142"/>
      <c r="C841" s="143"/>
      <c r="D841" s="144"/>
      <c r="E841" s="149"/>
      <c r="F841" s="240"/>
      <c r="G841" s="148" t="str">
        <f>IF(OR(F841=0,F841="jiné")," ",IF(F841="13a","info o cenách CK",VLOOKUP(F841,'Pokyny k vyplnění'!B$14:D$22,3)))</f>
        <v xml:space="preserve"> </v>
      </c>
      <c r="H841" s="131"/>
      <c r="I841" s="241"/>
      <c r="J841" s="148" t="str">
        <f>IF(I841=0," ",VLOOKUP(I841,'Pokyny k vyplnění'!$B$23:$D$35,3))</f>
        <v xml:space="preserve"> </v>
      </c>
      <c r="K841" s="238"/>
      <c r="L841" s="206"/>
      <c r="M841" s="153"/>
      <c r="N841" s="207"/>
      <c r="O841" s="205"/>
      <c r="P841" s="132"/>
      <c r="Q841" s="132"/>
      <c r="R841" s="134"/>
      <c r="S841" s="135"/>
      <c r="T841" s="135"/>
      <c r="U841" s="133"/>
      <c r="V841" s="154"/>
      <c r="W841" s="136"/>
      <c r="X841" s="208"/>
      <c r="Y841" s="242"/>
      <c r="Z841" s="137"/>
      <c r="AA841" s="209"/>
      <c r="AB841" s="219"/>
    </row>
    <row r="842" spans="1:28" ht="12.75">
      <c r="A842" s="91" t="str">
        <f t="shared" si="12"/>
        <v xml:space="preserve"> </v>
      </c>
      <c r="B842" s="142"/>
      <c r="C842" s="143"/>
      <c r="D842" s="144"/>
      <c r="E842" s="149"/>
      <c r="F842" s="240"/>
      <c r="G842" s="148" t="str">
        <f>IF(OR(F842=0,F842="jiné")," ",IF(F842="13a","info o cenách CK",VLOOKUP(F842,'Pokyny k vyplnění'!B$14:D$22,3)))</f>
        <v xml:space="preserve"> </v>
      </c>
      <c r="H842" s="131"/>
      <c r="I842" s="241"/>
      <c r="J842" s="148" t="str">
        <f>IF(I842=0," ",VLOOKUP(I842,'Pokyny k vyplnění'!$B$23:$D$35,3))</f>
        <v xml:space="preserve"> </v>
      </c>
      <c r="K842" s="238"/>
      <c r="L842" s="206"/>
      <c r="M842" s="153"/>
      <c r="N842" s="207"/>
      <c r="O842" s="205"/>
      <c r="P842" s="132"/>
      <c r="Q842" s="132"/>
      <c r="R842" s="134"/>
      <c r="S842" s="135"/>
      <c r="T842" s="135"/>
      <c r="U842" s="133"/>
      <c r="V842" s="154"/>
      <c r="W842" s="136"/>
      <c r="X842" s="208"/>
      <c r="Y842" s="242"/>
      <c r="Z842" s="137"/>
      <c r="AA842" s="209"/>
      <c r="AB842" s="219"/>
    </row>
    <row r="843" spans="1:28" ht="12.75">
      <c r="A843" s="91" t="str">
        <f t="shared" si="13" ref="A843:A906">IF(B843=0," ",ROW(B843)-9)</f>
        <v xml:space="preserve"> </v>
      </c>
      <c r="B843" s="142"/>
      <c r="C843" s="143"/>
      <c r="D843" s="144"/>
      <c r="E843" s="149"/>
      <c r="F843" s="240"/>
      <c r="G843" s="148" t="str">
        <f>IF(OR(F843=0,F843="jiné")," ",IF(F843="13a","info o cenách CK",VLOOKUP(F843,'Pokyny k vyplnění'!B$14:D$22,3)))</f>
        <v xml:space="preserve"> </v>
      </c>
      <c r="H843" s="131"/>
      <c r="I843" s="241"/>
      <c r="J843" s="148" t="str">
        <f>IF(I843=0," ",VLOOKUP(I843,'Pokyny k vyplnění'!$B$23:$D$35,3))</f>
        <v xml:space="preserve"> </v>
      </c>
      <c r="K843" s="238"/>
      <c r="L843" s="206"/>
      <c r="M843" s="153"/>
      <c r="N843" s="207"/>
      <c r="O843" s="205"/>
      <c r="P843" s="132"/>
      <c r="Q843" s="132"/>
      <c r="R843" s="134"/>
      <c r="S843" s="135"/>
      <c r="T843" s="135"/>
      <c r="U843" s="133"/>
      <c r="V843" s="154"/>
      <c r="W843" s="136"/>
      <c r="X843" s="208"/>
      <c r="Y843" s="242"/>
      <c r="Z843" s="137"/>
      <c r="AA843" s="209"/>
      <c r="AB843" s="219"/>
    </row>
    <row r="844" spans="1:28" ht="12.75">
      <c r="A844" s="91" t="str">
        <f t="shared" si="13"/>
        <v xml:space="preserve"> </v>
      </c>
      <c r="B844" s="142"/>
      <c r="C844" s="143"/>
      <c r="D844" s="144"/>
      <c r="E844" s="149"/>
      <c r="F844" s="240"/>
      <c r="G844" s="148" t="str">
        <f>IF(OR(F844=0,F844="jiné")," ",IF(F844="13a","info o cenách CK",VLOOKUP(F844,'Pokyny k vyplnění'!B$14:D$22,3)))</f>
        <v xml:space="preserve"> </v>
      </c>
      <c r="H844" s="131"/>
      <c r="I844" s="241"/>
      <c r="J844" s="148" t="str">
        <f>IF(I844=0," ",VLOOKUP(I844,'Pokyny k vyplnění'!$B$23:$D$35,3))</f>
        <v xml:space="preserve"> </v>
      </c>
      <c r="K844" s="238"/>
      <c r="L844" s="206"/>
      <c r="M844" s="153"/>
      <c r="N844" s="207"/>
      <c r="O844" s="205"/>
      <c r="P844" s="132"/>
      <c r="Q844" s="132"/>
      <c r="R844" s="134"/>
      <c r="S844" s="135"/>
      <c r="T844" s="135"/>
      <c r="U844" s="133"/>
      <c r="V844" s="154"/>
      <c r="W844" s="136"/>
      <c r="X844" s="208"/>
      <c r="Y844" s="242"/>
      <c r="Z844" s="137"/>
      <c r="AA844" s="209"/>
      <c r="AB844" s="219"/>
    </row>
    <row r="845" spans="1:28" ht="12.75">
      <c r="A845" s="91" t="str">
        <f t="shared" si="13"/>
        <v xml:space="preserve"> </v>
      </c>
      <c r="B845" s="142"/>
      <c r="C845" s="143"/>
      <c r="D845" s="144"/>
      <c r="E845" s="149"/>
      <c r="F845" s="240"/>
      <c r="G845" s="148" t="str">
        <f>IF(OR(F845=0,F845="jiné")," ",IF(F845="13a","info o cenách CK",VLOOKUP(F845,'Pokyny k vyplnění'!B$14:D$22,3)))</f>
        <v xml:space="preserve"> </v>
      </c>
      <c r="H845" s="131"/>
      <c r="I845" s="241"/>
      <c r="J845" s="148" t="str">
        <f>IF(I845=0," ",VLOOKUP(I845,'Pokyny k vyplnění'!$B$23:$D$35,3))</f>
        <v xml:space="preserve"> </v>
      </c>
      <c r="K845" s="238"/>
      <c r="L845" s="206"/>
      <c r="M845" s="153"/>
      <c r="N845" s="207"/>
      <c r="O845" s="205"/>
      <c r="P845" s="132"/>
      <c r="Q845" s="132"/>
      <c r="R845" s="134"/>
      <c r="S845" s="135"/>
      <c r="T845" s="135"/>
      <c r="U845" s="133"/>
      <c r="V845" s="154"/>
      <c r="W845" s="136"/>
      <c r="X845" s="208"/>
      <c r="Y845" s="242"/>
      <c r="Z845" s="137"/>
      <c r="AA845" s="209"/>
      <c r="AB845" s="219"/>
    </row>
    <row r="846" spans="1:28" ht="12.75">
      <c r="A846" s="91" t="str">
        <f t="shared" si="13"/>
        <v xml:space="preserve"> </v>
      </c>
      <c r="B846" s="142"/>
      <c r="C846" s="143"/>
      <c r="D846" s="144"/>
      <c r="E846" s="149"/>
      <c r="F846" s="240"/>
      <c r="G846" s="148" t="str">
        <f>IF(OR(F846=0,F846="jiné")," ",IF(F846="13a","info o cenách CK",VLOOKUP(F846,'Pokyny k vyplnění'!B$14:D$22,3)))</f>
        <v xml:space="preserve"> </v>
      </c>
      <c r="H846" s="131"/>
      <c r="I846" s="241"/>
      <c r="J846" s="148" t="str">
        <f>IF(I846=0," ",VLOOKUP(I846,'Pokyny k vyplnění'!$B$23:$D$35,3))</f>
        <v xml:space="preserve"> </v>
      </c>
      <c r="K846" s="238"/>
      <c r="L846" s="206"/>
      <c r="M846" s="153"/>
      <c r="N846" s="207"/>
      <c r="O846" s="205"/>
      <c r="P846" s="132"/>
      <c r="Q846" s="132"/>
      <c r="R846" s="134"/>
      <c r="S846" s="135"/>
      <c r="T846" s="135"/>
      <c r="U846" s="133"/>
      <c r="V846" s="154"/>
      <c r="W846" s="136"/>
      <c r="X846" s="208"/>
      <c r="Y846" s="242"/>
      <c r="Z846" s="137"/>
      <c r="AA846" s="209"/>
      <c r="AB846" s="219"/>
    </row>
    <row r="847" spans="1:28" ht="12.75">
      <c r="A847" s="91" t="str">
        <f t="shared" si="13"/>
        <v xml:space="preserve"> </v>
      </c>
      <c r="B847" s="142"/>
      <c r="C847" s="143"/>
      <c r="D847" s="144"/>
      <c r="E847" s="149"/>
      <c r="F847" s="240"/>
      <c r="G847" s="148" t="str">
        <f>IF(OR(F847=0,F847="jiné")," ",IF(F847="13a","info o cenách CK",VLOOKUP(F847,'Pokyny k vyplnění'!B$14:D$22,3)))</f>
        <v xml:space="preserve"> </v>
      </c>
      <c r="H847" s="131"/>
      <c r="I847" s="241"/>
      <c r="J847" s="148" t="str">
        <f>IF(I847=0," ",VLOOKUP(I847,'Pokyny k vyplnění'!$B$23:$D$35,3))</f>
        <v xml:space="preserve"> </v>
      </c>
      <c r="K847" s="238"/>
      <c r="L847" s="206"/>
      <c r="M847" s="153"/>
      <c r="N847" s="207"/>
      <c r="O847" s="205"/>
      <c r="P847" s="132"/>
      <c r="Q847" s="132"/>
      <c r="R847" s="134"/>
      <c r="S847" s="135"/>
      <c r="T847" s="135"/>
      <c r="U847" s="133"/>
      <c r="V847" s="154"/>
      <c r="W847" s="136"/>
      <c r="X847" s="208"/>
      <c r="Y847" s="242"/>
      <c r="Z847" s="137"/>
      <c r="AA847" s="209"/>
      <c r="AB847" s="219"/>
    </row>
    <row r="848" spans="1:28" ht="12.75">
      <c r="A848" s="91" t="str">
        <f t="shared" si="13"/>
        <v xml:space="preserve"> </v>
      </c>
      <c r="B848" s="142"/>
      <c r="C848" s="143"/>
      <c r="D848" s="144"/>
      <c r="E848" s="149"/>
      <c r="F848" s="240"/>
      <c r="G848" s="148" t="str">
        <f>IF(OR(F848=0,F848="jiné")," ",IF(F848="13a","info o cenách CK",VLOOKUP(F848,'Pokyny k vyplnění'!B$14:D$22,3)))</f>
        <v xml:space="preserve"> </v>
      </c>
      <c r="H848" s="131"/>
      <c r="I848" s="241"/>
      <c r="J848" s="148" t="str">
        <f>IF(I848=0," ",VLOOKUP(I848,'Pokyny k vyplnění'!$B$23:$D$35,3))</f>
        <v xml:space="preserve"> </v>
      </c>
      <c r="K848" s="238"/>
      <c r="L848" s="206"/>
      <c r="M848" s="153"/>
      <c r="N848" s="207"/>
      <c r="O848" s="205"/>
      <c r="P848" s="132"/>
      <c r="Q848" s="132"/>
      <c r="R848" s="134"/>
      <c r="S848" s="135"/>
      <c r="T848" s="135"/>
      <c r="U848" s="133"/>
      <c r="V848" s="154"/>
      <c r="W848" s="136"/>
      <c r="X848" s="208"/>
      <c r="Y848" s="242"/>
      <c r="Z848" s="137"/>
      <c r="AA848" s="209"/>
      <c r="AB848" s="219"/>
    </row>
    <row r="849" spans="1:28" ht="12.75">
      <c r="A849" s="91" t="str">
        <f t="shared" si="13"/>
        <v xml:space="preserve"> </v>
      </c>
      <c r="B849" s="142"/>
      <c r="C849" s="143"/>
      <c r="D849" s="144"/>
      <c r="E849" s="149"/>
      <c r="F849" s="240"/>
      <c r="G849" s="148" t="str">
        <f>IF(OR(F849=0,F849="jiné")," ",IF(F849="13a","info o cenách CK",VLOOKUP(F849,'Pokyny k vyplnění'!B$14:D$22,3)))</f>
        <v xml:space="preserve"> </v>
      </c>
      <c r="H849" s="131"/>
      <c r="I849" s="241"/>
      <c r="J849" s="148" t="str">
        <f>IF(I849=0," ",VLOOKUP(I849,'Pokyny k vyplnění'!$B$23:$D$35,3))</f>
        <v xml:space="preserve"> </v>
      </c>
      <c r="K849" s="238"/>
      <c r="L849" s="206"/>
      <c r="M849" s="153"/>
      <c r="N849" s="207"/>
      <c r="O849" s="205"/>
      <c r="P849" s="132"/>
      <c r="Q849" s="132"/>
      <c r="R849" s="134"/>
      <c r="S849" s="135"/>
      <c r="T849" s="135"/>
      <c r="U849" s="133"/>
      <c r="V849" s="154"/>
      <c r="W849" s="136"/>
      <c r="X849" s="208"/>
      <c r="Y849" s="242"/>
      <c r="Z849" s="137"/>
      <c r="AA849" s="209"/>
      <c r="AB849" s="219"/>
    </row>
    <row r="850" spans="1:28" ht="12.75">
      <c r="A850" s="91" t="str">
        <f t="shared" si="13"/>
        <v xml:space="preserve"> </v>
      </c>
      <c r="B850" s="142"/>
      <c r="C850" s="143"/>
      <c r="D850" s="144"/>
      <c r="E850" s="149"/>
      <c r="F850" s="240"/>
      <c r="G850" s="148" t="str">
        <f>IF(OR(F850=0,F850="jiné")," ",IF(F850="13a","info o cenách CK",VLOOKUP(F850,'Pokyny k vyplnění'!B$14:D$22,3)))</f>
        <v xml:space="preserve"> </v>
      </c>
      <c r="H850" s="131"/>
      <c r="I850" s="241"/>
      <c r="J850" s="148" t="str">
        <f>IF(I850=0," ",VLOOKUP(I850,'Pokyny k vyplnění'!$B$23:$D$35,3))</f>
        <v xml:space="preserve"> </v>
      </c>
      <c r="K850" s="238"/>
      <c r="L850" s="206"/>
      <c r="M850" s="153"/>
      <c r="N850" s="207"/>
      <c r="O850" s="205"/>
      <c r="P850" s="132"/>
      <c r="Q850" s="132"/>
      <c r="R850" s="134"/>
      <c r="S850" s="135"/>
      <c r="T850" s="135"/>
      <c r="U850" s="133"/>
      <c r="V850" s="154"/>
      <c r="W850" s="136"/>
      <c r="X850" s="208"/>
      <c r="Y850" s="242"/>
      <c r="Z850" s="137"/>
      <c r="AA850" s="209"/>
      <c r="AB850" s="219"/>
    </row>
    <row r="851" spans="1:28" ht="12.75">
      <c r="A851" s="91" t="str">
        <f t="shared" si="13"/>
        <v xml:space="preserve"> </v>
      </c>
      <c r="B851" s="142"/>
      <c r="C851" s="143"/>
      <c r="D851" s="144"/>
      <c r="E851" s="149"/>
      <c r="F851" s="240"/>
      <c r="G851" s="148" t="str">
        <f>IF(OR(F851=0,F851="jiné")," ",IF(F851="13a","info o cenách CK",VLOOKUP(F851,'Pokyny k vyplnění'!B$14:D$22,3)))</f>
        <v xml:space="preserve"> </v>
      </c>
      <c r="H851" s="131"/>
      <c r="I851" s="241"/>
      <c r="J851" s="148" t="str">
        <f>IF(I851=0," ",VLOOKUP(I851,'Pokyny k vyplnění'!$B$23:$D$35,3))</f>
        <v xml:space="preserve"> </v>
      </c>
      <c r="K851" s="238"/>
      <c r="L851" s="206"/>
      <c r="M851" s="153"/>
      <c r="N851" s="207"/>
      <c r="O851" s="205"/>
      <c r="P851" s="132"/>
      <c r="Q851" s="132"/>
      <c r="R851" s="134"/>
      <c r="S851" s="135"/>
      <c r="T851" s="135"/>
      <c r="U851" s="133"/>
      <c r="V851" s="154"/>
      <c r="W851" s="136"/>
      <c r="X851" s="208"/>
      <c r="Y851" s="242"/>
      <c r="Z851" s="137"/>
      <c r="AA851" s="209"/>
      <c r="AB851" s="219"/>
    </row>
    <row r="852" spans="1:28" ht="12.75">
      <c r="A852" s="91" t="str">
        <f t="shared" si="13"/>
        <v xml:space="preserve"> </v>
      </c>
      <c r="B852" s="142"/>
      <c r="C852" s="143"/>
      <c r="D852" s="144"/>
      <c r="E852" s="149"/>
      <c r="F852" s="240"/>
      <c r="G852" s="148" t="str">
        <f>IF(OR(F852=0,F852="jiné")," ",IF(F852="13a","info o cenách CK",VLOOKUP(F852,'Pokyny k vyplnění'!B$14:D$22,3)))</f>
        <v xml:space="preserve"> </v>
      </c>
      <c r="H852" s="131"/>
      <c r="I852" s="241"/>
      <c r="J852" s="148" t="str">
        <f>IF(I852=0," ",VLOOKUP(I852,'Pokyny k vyplnění'!$B$23:$D$35,3))</f>
        <v xml:space="preserve"> </v>
      </c>
      <c r="K852" s="238"/>
      <c r="L852" s="206"/>
      <c r="M852" s="153"/>
      <c r="N852" s="207"/>
      <c r="O852" s="205"/>
      <c r="P852" s="132"/>
      <c r="Q852" s="132"/>
      <c r="R852" s="134"/>
      <c r="S852" s="135"/>
      <c r="T852" s="135"/>
      <c r="U852" s="133"/>
      <c r="V852" s="154"/>
      <c r="W852" s="136"/>
      <c r="X852" s="208"/>
      <c r="Y852" s="242"/>
      <c r="Z852" s="137"/>
      <c r="AA852" s="209"/>
      <c r="AB852" s="219"/>
    </row>
    <row r="853" spans="1:28" ht="12.75">
      <c r="A853" s="91" t="str">
        <f t="shared" si="13"/>
        <v xml:space="preserve"> </v>
      </c>
      <c r="B853" s="142"/>
      <c r="C853" s="143"/>
      <c r="D853" s="144"/>
      <c r="E853" s="149"/>
      <c r="F853" s="240"/>
      <c r="G853" s="148" t="str">
        <f>IF(OR(F853=0,F853="jiné")," ",IF(F853="13a","info o cenách CK",VLOOKUP(F853,'Pokyny k vyplnění'!B$14:D$22,3)))</f>
        <v xml:space="preserve"> </v>
      </c>
      <c r="H853" s="131"/>
      <c r="I853" s="241"/>
      <c r="J853" s="148" t="str">
        <f>IF(I853=0," ",VLOOKUP(I853,'Pokyny k vyplnění'!$B$23:$D$35,3))</f>
        <v xml:space="preserve"> </v>
      </c>
      <c r="K853" s="238"/>
      <c r="L853" s="206"/>
      <c r="M853" s="153"/>
      <c r="N853" s="207"/>
      <c r="O853" s="205"/>
      <c r="P853" s="132"/>
      <c r="Q853" s="132"/>
      <c r="R853" s="134"/>
      <c r="S853" s="135"/>
      <c r="T853" s="135"/>
      <c r="U853" s="133"/>
      <c r="V853" s="154"/>
      <c r="W853" s="136"/>
      <c r="X853" s="208"/>
      <c r="Y853" s="242"/>
      <c r="Z853" s="137"/>
      <c r="AA853" s="209"/>
      <c r="AB853" s="219"/>
    </row>
    <row r="854" spans="1:28" ht="12.75">
      <c r="A854" s="91" t="str">
        <f t="shared" si="13"/>
        <v xml:space="preserve"> </v>
      </c>
      <c r="B854" s="142"/>
      <c r="C854" s="143"/>
      <c r="D854" s="144"/>
      <c r="E854" s="149"/>
      <c r="F854" s="240"/>
      <c r="G854" s="148" t="str">
        <f>IF(OR(F854=0,F854="jiné")," ",IF(F854="13a","info o cenách CK",VLOOKUP(F854,'Pokyny k vyplnění'!B$14:D$22,3)))</f>
        <v xml:space="preserve"> </v>
      </c>
      <c r="H854" s="131"/>
      <c r="I854" s="241"/>
      <c r="J854" s="148" t="str">
        <f>IF(I854=0," ",VLOOKUP(I854,'Pokyny k vyplnění'!$B$23:$D$35,3))</f>
        <v xml:space="preserve"> </v>
      </c>
      <c r="K854" s="238"/>
      <c r="L854" s="206"/>
      <c r="M854" s="153"/>
      <c r="N854" s="207"/>
      <c r="O854" s="205"/>
      <c r="P854" s="132"/>
      <c r="Q854" s="132"/>
      <c r="R854" s="134"/>
      <c r="S854" s="135"/>
      <c r="T854" s="135"/>
      <c r="U854" s="133"/>
      <c r="V854" s="154"/>
      <c r="W854" s="136"/>
      <c r="X854" s="208"/>
      <c r="Y854" s="242"/>
      <c r="Z854" s="137"/>
      <c r="AA854" s="209"/>
      <c r="AB854" s="219"/>
    </row>
    <row r="855" spans="1:28" ht="12.75">
      <c r="A855" s="91" t="str">
        <f t="shared" si="13"/>
        <v xml:space="preserve"> </v>
      </c>
      <c r="B855" s="142"/>
      <c r="C855" s="143"/>
      <c r="D855" s="144"/>
      <c r="E855" s="149"/>
      <c r="F855" s="240"/>
      <c r="G855" s="148" t="str">
        <f>IF(OR(F855=0,F855="jiné")," ",IF(F855="13a","info o cenách CK",VLOOKUP(F855,'Pokyny k vyplnění'!B$14:D$22,3)))</f>
        <v xml:space="preserve"> </v>
      </c>
      <c r="H855" s="131"/>
      <c r="I855" s="241"/>
      <c r="J855" s="148" t="str">
        <f>IF(I855=0," ",VLOOKUP(I855,'Pokyny k vyplnění'!$B$23:$D$35,3))</f>
        <v xml:space="preserve"> </v>
      </c>
      <c r="K855" s="238"/>
      <c r="L855" s="206"/>
      <c r="M855" s="153"/>
      <c r="N855" s="207"/>
      <c r="O855" s="205"/>
      <c r="P855" s="132"/>
      <c r="Q855" s="132"/>
      <c r="R855" s="134"/>
      <c r="S855" s="135"/>
      <c r="T855" s="135"/>
      <c r="U855" s="133"/>
      <c r="V855" s="154"/>
      <c r="W855" s="136"/>
      <c r="X855" s="208"/>
      <c r="Y855" s="242"/>
      <c r="Z855" s="137"/>
      <c r="AA855" s="209"/>
      <c r="AB855" s="219"/>
    </row>
    <row r="856" spans="1:28" ht="12.75">
      <c r="A856" s="91" t="str">
        <f t="shared" si="13"/>
        <v xml:space="preserve"> </v>
      </c>
      <c r="B856" s="142"/>
      <c r="C856" s="143"/>
      <c r="D856" s="144"/>
      <c r="E856" s="149"/>
      <c r="F856" s="240"/>
      <c r="G856" s="148" t="str">
        <f>IF(OR(F856=0,F856="jiné")," ",IF(F856="13a","info o cenách CK",VLOOKUP(F856,'Pokyny k vyplnění'!B$14:D$22,3)))</f>
        <v xml:space="preserve"> </v>
      </c>
      <c r="H856" s="131"/>
      <c r="I856" s="241"/>
      <c r="J856" s="148" t="str">
        <f>IF(I856=0," ",VLOOKUP(I856,'Pokyny k vyplnění'!$B$23:$D$35,3))</f>
        <v xml:space="preserve"> </v>
      </c>
      <c r="K856" s="238"/>
      <c r="L856" s="206"/>
      <c r="M856" s="153"/>
      <c r="N856" s="207"/>
      <c r="O856" s="205"/>
      <c r="P856" s="132"/>
      <c r="Q856" s="132"/>
      <c r="R856" s="134"/>
      <c r="S856" s="135"/>
      <c r="T856" s="135"/>
      <c r="U856" s="133"/>
      <c r="V856" s="154"/>
      <c r="W856" s="136"/>
      <c r="X856" s="208"/>
      <c r="Y856" s="242"/>
      <c r="Z856" s="137"/>
      <c r="AA856" s="209"/>
      <c r="AB856" s="219"/>
    </row>
    <row r="857" spans="1:28" ht="12.75">
      <c r="A857" s="91" t="str">
        <f t="shared" si="13"/>
        <v xml:space="preserve"> </v>
      </c>
      <c r="B857" s="142"/>
      <c r="C857" s="143"/>
      <c r="D857" s="144"/>
      <c r="E857" s="149"/>
      <c r="F857" s="240"/>
      <c r="G857" s="148" t="str">
        <f>IF(OR(F857=0,F857="jiné")," ",IF(F857="13a","info o cenách CK",VLOOKUP(F857,'Pokyny k vyplnění'!B$14:D$22,3)))</f>
        <v xml:space="preserve"> </v>
      </c>
      <c r="H857" s="131"/>
      <c r="I857" s="241"/>
      <c r="J857" s="148" t="str">
        <f>IF(I857=0," ",VLOOKUP(I857,'Pokyny k vyplnění'!$B$23:$D$35,3))</f>
        <v xml:space="preserve"> </v>
      </c>
      <c r="K857" s="238"/>
      <c r="L857" s="206"/>
      <c r="M857" s="153"/>
      <c r="N857" s="207"/>
      <c r="O857" s="205"/>
      <c r="P857" s="132"/>
      <c r="Q857" s="132"/>
      <c r="R857" s="134"/>
      <c r="S857" s="135"/>
      <c r="T857" s="135"/>
      <c r="U857" s="133"/>
      <c r="V857" s="154"/>
      <c r="W857" s="136"/>
      <c r="X857" s="208"/>
      <c r="Y857" s="242"/>
      <c r="Z857" s="137"/>
      <c r="AA857" s="209"/>
      <c r="AB857" s="219"/>
    </row>
    <row r="858" spans="1:28" ht="12.75">
      <c r="A858" s="91" t="str">
        <f t="shared" si="13"/>
        <v xml:space="preserve"> </v>
      </c>
      <c r="B858" s="142"/>
      <c r="C858" s="143"/>
      <c r="D858" s="144"/>
      <c r="E858" s="149"/>
      <c r="F858" s="240"/>
      <c r="G858" s="148" t="str">
        <f>IF(OR(F858=0,F858="jiné")," ",IF(F858="13a","info o cenách CK",VLOOKUP(F858,'Pokyny k vyplnění'!B$14:D$22,3)))</f>
        <v xml:space="preserve"> </v>
      </c>
      <c r="H858" s="131"/>
      <c r="I858" s="241"/>
      <c r="J858" s="148" t="str">
        <f>IF(I858=0," ",VLOOKUP(I858,'Pokyny k vyplnění'!$B$23:$D$35,3))</f>
        <v xml:space="preserve"> </v>
      </c>
      <c r="K858" s="238"/>
      <c r="L858" s="206"/>
      <c r="M858" s="153"/>
      <c r="N858" s="207"/>
      <c r="O858" s="205"/>
      <c r="P858" s="132"/>
      <c r="Q858" s="132"/>
      <c r="R858" s="134"/>
      <c r="S858" s="135"/>
      <c r="T858" s="135"/>
      <c r="U858" s="133"/>
      <c r="V858" s="154"/>
      <c r="W858" s="136"/>
      <c r="X858" s="208"/>
      <c r="Y858" s="242"/>
      <c r="Z858" s="137"/>
      <c r="AA858" s="209"/>
      <c r="AB858" s="219"/>
    </row>
    <row r="859" spans="1:28" ht="12.75">
      <c r="A859" s="91" t="str">
        <f t="shared" si="13"/>
        <v xml:space="preserve"> </v>
      </c>
      <c r="B859" s="142"/>
      <c r="C859" s="143"/>
      <c r="D859" s="144"/>
      <c r="E859" s="149"/>
      <c r="F859" s="240"/>
      <c r="G859" s="148" t="str">
        <f>IF(OR(F859=0,F859="jiné")," ",IF(F859="13a","info o cenách CK",VLOOKUP(F859,'Pokyny k vyplnění'!B$14:D$22,3)))</f>
        <v xml:space="preserve"> </v>
      </c>
      <c r="H859" s="131"/>
      <c r="I859" s="241"/>
      <c r="J859" s="148" t="str">
        <f>IF(I859=0," ",VLOOKUP(I859,'Pokyny k vyplnění'!$B$23:$D$35,3))</f>
        <v xml:space="preserve"> </v>
      </c>
      <c r="K859" s="238"/>
      <c r="L859" s="206"/>
      <c r="M859" s="153"/>
      <c r="N859" s="207"/>
      <c r="O859" s="205"/>
      <c r="P859" s="132"/>
      <c r="Q859" s="132"/>
      <c r="R859" s="134"/>
      <c r="S859" s="135"/>
      <c r="T859" s="135"/>
      <c r="U859" s="133"/>
      <c r="V859" s="154"/>
      <c r="W859" s="136"/>
      <c r="X859" s="208"/>
      <c r="Y859" s="242"/>
      <c r="Z859" s="137"/>
      <c r="AA859" s="209"/>
      <c r="AB859" s="219"/>
    </row>
    <row r="860" spans="1:28" ht="12.75">
      <c r="A860" s="91" t="str">
        <f t="shared" si="13"/>
        <v xml:space="preserve"> </v>
      </c>
      <c r="B860" s="142"/>
      <c r="C860" s="143"/>
      <c r="D860" s="144"/>
      <c r="E860" s="149"/>
      <c r="F860" s="240"/>
      <c r="G860" s="148" t="str">
        <f>IF(OR(F860=0,F860="jiné")," ",IF(F860="13a","info o cenách CK",VLOOKUP(F860,'Pokyny k vyplnění'!B$14:D$22,3)))</f>
        <v xml:space="preserve"> </v>
      </c>
      <c r="H860" s="131"/>
      <c r="I860" s="241"/>
      <c r="J860" s="148" t="str">
        <f>IF(I860=0," ",VLOOKUP(I860,'Pokyny k vyplnění'!$B$23:$D$35,3))</f>
        <v xml:space="preserve"> </v>
      </c>
      <c r="K860" s="238"/>
      <c r="L860" s="206"/>
      <c r="M860" s="153"/>
      <c r="N860" s="207"/>
      <c r="O860" s="205"/>
      <c r="P860" s="132"/>
      <c r="Q860" s="132"/>
      <c r="R860" s="134"/>
      <c r="S860" s="135"/>
      <c r="T860" s="135"/>
      <c r="U860" s="133"/>
      <c r="V860" s="154"/>
      <c r="W860" s="136"/>
      <c r="X860" s="208"/>
      <c r="Y860" s="242"/>
      <c r="Z860" s="137"/>
      <c r="AA860" s="209"/>
      <c r="AB860" s="219"/>
    </row>
    <row r="861" spans="1:28" ht="12.75">
      <c r="A861" s="91" t="str">
        <f t="shared" si="13"/>
        <v xml:space="preserve"> </v>
      </c>
      <c r="B861" s="142"/>
      <c r="C861" s="143"/>
      <c r="D861" s="144"/>
      <c r="E861" s="149"/>
      <c r="F861" s="240"/>
      <c r="G861" s="148" t="str">
        <f>IF(OR(F861=0,F861="jiné")," ",IF(F861="13a","info o cenách CK",VLOOKUP(F861,'Pokyny k vyplnění'!B$14:D$22,3)))</f>
        <v xml:space="preserve"> </v>
      </c>
      <c r="H861" s="131"/>
      <c r="I861" s="241"/>
      <c r="J861" s="148" t="str">
        <f>IF(I861=0," ",VLOOKUP(I861,'Pokyny k vyplnění'!$B$23:$D$35,3))</f>
        <v xml:space="preserve"> </v>
      </c>
      <c r="K861" s="238"/>
      <c r="L861" s="206"/>
      <c r="M861" s="153"/>
      <c r="N861" s="207"/>
      <c r="O861" s="205"/>
      <c r="P861" s="132"/>
      <c r="Q861" s="132"/>
      <c r="R861" s="134"/>
      <c r="S861" s="135"/>
      <c r="T861" s="135"/>
      <c r="U861" s="133"/>
      <c r="V861" s="154"/>
      <c r="W861" s="136"/>
      <c r="X861" s="208"/>
      <c r="Y861" s="242"/>
      <c r="Z861" s="137"/>
      <c r="AA861" s="209"/>
      <c r="AB861" s="219"/>
    </row>
    <row r="862" spans="1:28" ht="12.75">
      <c r="A862" s="91" t="str">
        <f t="shared" si="13"/>
        <v xml:space="preserve"> </v>
      </c>
      <c r="B862" s="142"/>
      <c r="C862" s="143"/>
      <c r="D862" s="144"/>
      <c r="E862" s="149"/>
      <c r="F862" s="240"/>
      <c r="G862" s="148" t="str">
        <f>IF(OR(F862=0,F862="jiné")," ",IF(F862="13a","info o cenách CK",VLOOKUP(F862,'Pokyny k vyplnění'!B$14:D$22,3)))</f>
        <v xml:space="preserve"> </v>
      </c>
      <c r="H862" s="131"/>
      <c r="I862" s="241"/>
      <c r="J862" s="148" t="str">
        <f>IF(I862=0," ",VLOOKUP(I862,'Pokyny k vyplnění'!$B$23:$D$35,3))</f>
        <v xml:space="preserve"> </v>
      </c>
      <c r="K862" s="238"/>
      <c r="L862" s="206"/>
      <c r="M862" s="153"/>
      <c r="N862" s="207"/>
      <c r="O862" s="205"/>
      <c r="P862" s="132"/>
      <c r="Q862" s="132"/>
      <c r="R862" s="134"/>
      <c r="S862" s="135"/>
      <c r="T862" s="135"/>
      <c r="U862" s="133"/>
      <c r="V862" s="154"/>
      <c r="W862" s="136"/>
      <c r="X862" s="208"/>
      <c r="Y862" s="242"/>
      <c r="Z862" s="137"/>
      <c r="AA862" s="209"/>
      <c r="AB862" s="219"/>
    </row>
    <row r="863" spans="1:28" ht="12.75">
      <c r="A863" s="91" t="str">
        <f t="shared" si="13"/>
        <v xml:space="preserve"> </v>
      </c>
      <c r="B863" s="142"/>
      <c r="C863" s="143"/>
      <c r="D863" s="144"/>
      <c r="E863" s="149"/>
      <c r="F863" s="240"/>
      <c r="G863" s="148" t="str">
        <f>IF(OR(F863=0,F863="jiné")," ",IF(F863="13a","info o cenách CK",VLOOKUP(F863,'Pokyny k vyplnění'!B$14:D$22,3)))</f>
        <v xml:space="preserve"> </v>
      </c>
      <c r="H863" s="131"/>
      <c r="I863" s="241"/>
      <c r="J863" s="148" t="str">
        <f>IF(I863=0," ",VLOOKUP(I863,'Pokyny k vyplnění'!$B$23:$D$35,3))</f>
        <v xml:space="preserve"> </v>
      </c>
      <c r="K863" s="238"/>
      <c r="L863" s="206"/>
      <c r="M863" s="153"/>
      <c r="N863" s="207"/>
      <c r="O863" s="205"/>
      <c r="P863" s="132"/>
      <c r="Q863" s="132"/>
      <c r="R863" s="134"/>
      <c r="S863" s="135"/>
      <c r="T863" s="135"/>
      <c r="U863" s="133"/>
      <c r="V863" s="154"/>
      <c r="W863" s="136"/>
      <c r="X863" s="208"/>
      <c r="Y863" s="242"/>
      <c r="Z863" s="137"/>
      <c r="AA863" s="209"/>
      <c r="AB863" s="219"/>
    </row>
    <row r="864" spans="1:28" ht="12.75">
      <c r="A864" s="91" t="str">
        <f t="shared" si="13"/>
        <v xml:space="preserve"> </v>
      </c>
      <c r="B864" s="142"/>
      <c r="C864" s="143"/>
      <c r="D864" s="144"/>
      <c r="E864" s="149"/>
      <c r="F864" s="240"/>
      <c r="G864" s="148" t="str">
        <f>IF(OR(F864=0,F864="jiné")," ",IF(F864="13a","info o cenách CK",VLOOKUP(F864,'Pokyny k vyplnění'!B$14:D$22,3)))</f>
        <v xml:space="preserve"> </v>
      </c>
      <c r="H864" s="131"/>
      <c r="I864" s="241"/>
      <c r="J864" s="148" t="str">
        <f>IF(I864=0," ",VLOOKUP(I864,'Pokyny k vyplnění'!$B$23:$D$35,3))</f>
        <v xml:space="preserve"> </v>
      </c>
      <c r="K864" s="238"/>
      <c r="L864" s="206"/>
      <c r="M864" s="153"/>
      <c r="N864" s="207"/>
      <c r="O864" s="205"/>
      <c r="P864" s="132"/>
      <c r="Q864" s="132"/>
      <c r="R864" s="134"/>
      <c r="S864" s="135"/>
      <c r="T864" s="135"/>
      <c r="U864" s="133"/>
      <c r="V864" s="154"/>
      <c r="W864" s="136"/>
      <c r="X864" s="208"/>
      <c r="Y864" s="242"/>
      <c r="Z864" s="137"/>
      <c r="AA864" s="209"/>
      <c r="AB864" s="219"/>
    </row>
    <row r="865" spans="1:28" ht="12.75">
      <c r="A865" s="91" t="str">
        <f t="shared" si="13"/>
        <v xml:space="preserve"> </v>
      </c>
      <c r="B865" s="142"/>
      <c r="C865" s="143"/>
      <c r="D865" s="144"/>
      <c r="E865" s="149"/>
      <c r="F865" s="240"/>
      <c r="G865" s="148" t="str">
        <f>IF(OR(F865=0,F865="jiné")," ",IF(F865="13a","info o cenách CK",VLOOKUP(F865,'Pokyny k vyplnění'!B$14:D$22,3)))</f>
        <v xml:space="preserve"> </v>
      </c>
      <c r="H865" s="131"/>
      <c r="I865" s="241"/>
      <c r="J865" s="148" t="str">
        <f>IF(I865=0," ",VLOOKUP(I865,'Pokyny k vyplnění'!$B$23:$D$35,3))</f>
        <v xml:space="preserve"> </v>
      </c>
      <c r="K865" s="238"/>
      <c r="L865" s="206"/>
      <c r="M865" s="153"/>
      <c r="N865" s="207"/>
      <c r="O865" s="205"/>
      <c r="P865" s="132"/>
      <c r="Q865" s="132"/>
      <c r="R865" s="134"/>
      <c r="S865" s="135"/>
      <c r="T865" s="135"/>
      <c r="U865" s="133"/>
      <c r="V865" s="154"/>
      <c r="W865" s="136"/>
      <c r="X865" s="208"/>
      <c r="Y865" s="242"/>
      <c r="Z865" s="137"/>
      <c r="AA865" s="209"/>
      <c r="AB865" s="219"/>
    </row>
    <row r="866" spans="1:28" ht="12.75">
      <c r="A866" s="91" t="str">
        <f t="shared" si="13"/>
        <v xml:space="preserve"> </v>
      </c>
      <c r="B866" s="142"/>
      <c r="C866" s="143"/>
      <c r="D866" s="144"/>
      <c r="E866" s="149"/>
      <c r="F866" s="240"/>
      <c r="G866" s="148" t="str">
        <f>IF(OR(F866=0,F866="jiné")," ",IF(F866="13a","info o cenách CK",VLOOKUP(F866,'Pokyny k vyplnění'!B$14:D$22,3)))</f>
        <v xml:space="preserve"> </v>
      </c>
      <c r="H866" s="131"/>
      <c r="I866" s="241"/>
      <c r="J866" s="148" t="str">
        <f>IF(I866=0," ",VLOOKUP(I866,'Pokyny k vyplnění'!$B$23:$D$35,3))</f>
        <v xml:space="preserve"> </v>
      </c>
      <c r="K866" s="238"/>
      <c r="L866" s="206"/>
      <c r="M866" s="153"/>
      <c r="N866" s="207"/>
      <c r="O866" s="205"/>
      <c r="P866" s="132"/>
      <c r="Q866" s="132"/>
      <c r="R866" s="134"/>
      <c r="S866" s="135"/>
      <c r="T866" s="135"/>
      <c r="U866" s="133"/>
      <c r="V866" s="154"/>
      <c r="W866" s="136"/>
      <c r="X866" s="208"/>
      <c r="Y866" s="242"/>
      <c r="Z866" s="137"/>
      <c r="AA866" s="209"/>
      <c r="AB866" s="219"/>
    </row>
    <row r="867" spans="1:28" ht="12.75">
      <c r="A867" s="91" t="str">
        <f t="shared" si="13"/>
        <v xml:space="preserve"> </v>
      </c>
      <c r="B867" s="142"/>
      <c r="C867" s="143"/>
      <c r="D867" s="144"/>
      <c r="E867" s="149"/>
      <c r="F867" s="240"/>
      <c r="G867" s="148" t="str">
        <f>IF(OR(F867=0,F867="jiné")," ",IF(F867="13a","info o cenách CK",VLOOKUP(F867,'Pokyny k vyplnění'!B$14:D$22,3)))</f>
        <v xml:space="preserve"> </v>
      </c>
      <c r="H867" s="131"/>
      <c r="I867" s="241"/>
      <c r="J867" s="148" t="str">
        <f>IF(I867=0," ",VLOOKUP(I867,'Pokyny k vyplnění'!$B$23:$D$35,3))</f>
        <v xml:space="preserve"> </v>
      </c>
      <c r="K867" s="238"/>
      <c r="L867" s="206"/>
      <c r="M867" s="153"/>
      <c r="N867" s="207"/>
      <c r="O867" s="205"/>
      <c r="P867" s="132"/>
      <c r="Q867" s="132"/>
      <c r="R867" s="134"/>
      <c r="S867" s="135"/>
      <c r="T867" s="135"/>
      <c r="U867" s="133"/>
      <c r="V867" s="154"/>
      <c r="W867" s="136"/>
      <c r="X867" s="208"/>
      <c r="Y867" s="242"/>
      <c r="Z867" s="137"/>
      <c r="AA867" s="209"/>
      <c r="AB867" s="219"/>
    </row>
    <row r="868" spans="1:28" ht="12.75">
      <c r="A868" s="91" t="str">
        <f t="shared" si="13"/>
        <v xml:space="preserve"> </v>
      </c>
      <c r="B868" s="142"/>
      <c r="C868" s="143"/>
      <c r="D868" s="144"/>
      <c r="E868" s="149"/>
      <c r="F868" s="240"/>
      <c r="G868" s="148" t="str">
        <f>IF(OR(F868=0,F868="jiné")," ",IF(F868="13a","info o cenách CK",VLOOKUP(F868,'Pokyny k vyplnění'!B$14:D$22,3)))</f>
        <v xml:space="preserve"> </v>
      </c>
      <c r="H868" s="131"/>
      <c r="I868" s="241"/>
      <c r="J868" s="148" t="str">
        <f>IF(I868=0," ",VLOOKUP(I868,'Pokyny k vyplnění'!$B$23:$D$35,3))</f>
        <v xml:space="preserve"> </v>
      </c>
      <c r="K868" s="238"/>
      <c r="L868" s="206"/>
      <c r="M868" s="153"/>
      <c r="N868" s="207"/>
      <c r="O868" s="205"/>
      <c r="P868" s="132"/>
      <c r="Q868" s="132"/>
      <c r="R868" s="134"/>
      <c r="S868" s="135"/>
      <c r="T868" s="135"/>
      <c r="U868" s="133"/>
      <c r="V868" s="154"/>
      <c r="W868" s="136"/>
      <c r="X868" s="208"/>
      <c r="Y868" s="242"/>
      <c r="Z868" s="137"/>
      <c r="AA868" s="209"/>
      <c r="AB868" s="219"/>
    </row>
    <row r="869" spans="1:28" ht="12.75">
      <c r="A869" s="91" t="str">
        <f t="shared" si="13"/>
        <v xml:space="preserve"> </v>
      </c>
      <c r="B869" s="142"/>
      <c r="C869" s="143"/>
      <c r="D869" s="144"/>
      <c r="E869" s="149"/>
      <c r="F869" s="240"/>
      <c r="G869" s="148" t="str">
        <f>IF(OR(F869=0,F869="jiné")," ",IF(F869="13a","info o cenách CK",VLOOKUP(F869,'Pokyny k vyplnění'!B$14:D$22,3)))</f>
        <v xml:space="preserve"> </v>
      </c>
      <c r="H869" s="131"/>
      <c r="I869" s="241"/>
      <c r="J869" s="148" t="str">
        <f>IF(I869=0," ",VLOOKUP(I869,'Pokyny k vyplnění'!$B$23:$D$35,3))</f>
        <v xml:space="preserve"> </v>
      </c>
      <c r="K869" s="238"/>
      <c r="L869" s="206"/>
      <c r="M869" s="153"/>
      <c r="N869" s="207"/>
      <c r="O869" s="205"/>
      <c r="P869" s="132"/>
      <c r="Q869" s="132"/>
      <c r="R869" s="134"/>
      <c r="S869" s="135"/>
      <c r="T869" s="135"/>
      <c r="U869" s="133"/>
      <c r="V869" s="154"/>
      <c r="W869" s="136"/>
      <c r="X869" s="208"/>
      <c r="Y869" s="242"/>
      <c r="Z869" s="137"/>
      <c r="AA869" s="209"/>
      <c r="AB869" s="219"/>
    </row>
    <row r="870" spans="1:28" ht="12.75">
      <c r="A870" s="91" t="str">
        <f t="shared" si="13"/>
        <v xml:space="preserve"> </v>
      </c>
      <c r="B870" s="142"/>
      <c r="C870" s="143"/>
      <c r="D870" s="144"/>
      <c r="E870" s="149"/>
      <c r="F870" s="240"/>
      <c r="G870" s="148" t="str">
        <f>IF(OR(F870=0,F870="jiné")," ",IF(F870="13a","info o cenách CK",VLOOKUP(F870,'Pokyny k vyplnění'!B$14:D$22,3)))</f>
        <v xml:space="preserve"> </v>
      </c>
      <c r="H870" s="131"/>
      <c r="I870" s="241"/>
      <c r="J870" s="148" t="str">
        <f>IF(I870=0," ",VLOOKUP(I870,'Pokyny k vyplnění'!$B$23:$D$35,3))</f>
        <v xml:space="preserve"> </v>
      </c>
      <c r="K870" s="238"/>
      <c r="L870" s="206"/>
      <c r="M870" s="153"/>
      <c r="N870" s="207"/>
      <c r="O870" s="205"/>
      <c r="P870" s="132"/>
      <c r="Q870" s="132"/>
      <c r="R870" s="134"/>
      <c r="S870" s="135"/>
      <c r="T870" s="135"/>
      <c r="U870" s="133"/>
      <c r="V870" s="154"/>
      <c r="W870" s="136"/>
      <c r="X870" s="208"/>
      <c r="Y870" s="242"/>
      <c r="Z870" s="137"/>
      <c r="AA870" s="209"/>
      <c r="AB870" s="219"/>
    </row>
    <row r="871" spans="1:28" ht="12.75">
      <c r="A871" s="91" t="str">
        <f t="shared" si="13"/>
        <v xml:space="preserve"> </v>
      </c>
      <c r="B871" s="142"/>
      <c r="C871" s="143"/>
      <c r="D871" s="144"/>
      <c r="E871" s="149"/>
      <c r="F871" s="240"/>
      <c r="G871" s="148" t="str">
        <f>IF(OR(F871=0,F871="jiné")," ",IF(F871="13a","info o cenách CK",VLOOKUP(F871,'Pokyny k vyplnění'!B$14:D$22,3)))</f>
        <v xml:space="preserve"> </v>
      </c>
      <c r="H871" s="131"/>
      <c r="I871" s="241"/>
      <c r="J871" s="148" t="str">
        <f>IF(I871=0," ",VLOOKUP(I871,'Pokyny k vyplnění'!$B$23:$D$35,3))</f>
        <v xml:space="preserve"> </v>
      </c>
      <c r="K871" s="238"/>
      <c r="L871" s="206"/>
      <c r="M871" s="153"/>
      <c r="N871" s="207"/>
      <c r="O871" s="205"/>
      <c r="P871" s="132"/>
      <c r="Q871" s="132"/>
      <c r="R871" s="134"/>
      <c r="S871" s="135"/>
      <c r="T871" s="135"/>
      <c r="U871" s="133"/>
      <c r="V871" s="154"/>
      <c r="W871" s="136"/>
      <c r="X871" s="208"/>
      <c r="Y871" s="242"/>
      <c r="Z871" s="137"/>
      <c r="AA871" s="209"/>
      <c r="AB871" s="219"/>
    </row>
    <row r="872" spans="1:28" ht="12.75">
      <c r="A872" s="91" t="str">
        <f t="shared" si="13"/>
        <v xml:space="preserve"> </v>
      </c>
      <c r="B872" s="142"/>
      <c r="C872" s="143"/>
      <c r="D872" s="144"/>
      <c r="E872" s="149"/>
      <c r="F872" s="240"/>
      <c r="G872" s="148" t="str">
        <f>IF(OR(F872=0,F872="jiné")," ",IF(F872="13a","info o cenách CK",VLOOKUP(F872,'Pokyny k vyplnění'!B$14:D$22,3)))</f>
        <v xml:space="preserve"> </v>
      </c>
      <c r="H872" s="131"/>
      <c r="I872" s="241"/>
      <c r="J872" s="148" t="str">
        <f>IF(I872=0," ",VLOOKUP(I872,'Pokyny k vyplnění'!$B$23:$D$35,3))</f>
        <v xml:space="preserve"> </v>
      </c>
      <c r="K872" s="238"/>
      <c r="L872" s="206"/>
      <c r="M872" s="153"/>
      <c r="N872" s="207"/>
      <c r="O872" s="205"/>
      <c r="P872" s="132"/>
      <c r="Q872" s="132"/>
      <c r="R872" s="134"/>
      <c r="S872" s="135"/>
      <c r="T872" s="135"/>
      <c r="U872" s="133"/>
      <c r="V872" s="154"/>
      <c r="W872" s="136"/>
      <c r="X872" s="208"/>
      <c r="Y872" s="242"/>
      <c r="Z872" s="137"/>
      <c r="AA872" s="209"/>
      <c r="AB872" s="219"/>
    </row>
    <row r="873" spans="1:28" ht="12.75">
      <c r="A873" s="91" t="str">
        <f t="shared" si="13"/>
        <v xml:space="preserve"> </v>
      </c>
      <c r="B873" s="142"/>
      <c r="C873" s="143"/>
      <c r="D873" s="144"/>
      <c r="E873" s="149"/>
      <c r="F873" s="240"/>
      <c r="G873" s="148" t="str">
        <f>IF(OR(F873=0,F873="jiné")," ",IF(F873="13a","info o cenách CK",VLOOKUP(F873,'Pokyny k vyplnění'!B$14:D$22,3)))</f>
        <v xml:space="preserve"> </v>
      </c>
      <c r="H873" s="131"/>
      <c r="I873" s="241"/>
      <c r="J873" s="148" t="str">
        <f>IF(I873=0," ",VLOOKUP(I873,'Pokyny k vyplnění'!$B$23:$D$35,3))</f>
        <v xml:space="preserve"> </v>
      </c>
      <c r="K873" s="238"/>
      <c r="L873" s="206"/>
      <c r="M873" s="153"/>
      <c r="N873" s="207"/>
      <c r="O873" s="205"/>
      <c r="P873" s="132"/>
      <c r="Q873" s="132"/>
      <c r="R873" s="134"/>
      <c r="S873" s="135"/>
      <c r="T873" s="135"/>
      <c r="U873" s="133"/>
      <c r="V873" s="154"/>
      <c r="W873" s="136"/>
      <c r="X873" s="208"/>
      <c r="Y873" s="242"/>
      <c r="Z873" s="137"/>
      <c r="AA873" s="209"/>
      <c r="AB873" s="219"/>
    </row>
    <row r="874" spans="1:28" ht="12.75">
      <c r="A874" s="91" t="str">
        <f t="shared" si="13"/>
        <v xml:space="preserve"> </v>
      </c>
      <c r="B874" s="142"/>
      <c r="C874" s="143"/>
      <c r="D874" s="144"/>
      <c r="E874" s="149"/>
      <c r="F874" s="240"/>
      <c r="G874" s="148" t="str">
        <f>IF(OR(F874=0,F874="jiné")," ",IF(F874="13a","info o cenách CK",VLOOKUP(F874,'Pokyny k vyplnění'!B$14:D$22,3)))</f>
        <v xml:space="preserve"> </v>
      </c>
      <c r="H874" s="131"/>
      <c r="I874" s="241"/>
      <c r="J874" s="148" t="str">
        <f>IF(I874=0," ",VLOOKUP(I874,'Pokyny k vyplnění'!$B$23:$D$35,3))</f>
        <v xml:space="preserve"> </v>
      </c>
      <c r="K874" s="238"/>
      <c r="L874" s="206"/>
      <c r="M874" s="153"/>
      <c r="N874" s="207"/>
      <c r="O874" s="205"/>
      <c r="P874" s="132"/>
      <c r="Q874" s="132"/>
      <c r="R874" s="134"/>
      <c r="S874" s="135"/>
      <c r="T874" s="135"/>
      <c r="U874" s="133"/>
      <c r="V874" s="154"/>
      <c r="W874" s="136"/>
      <c r="X874" s="208"/>
      <c r="Y874" s="242"/>
      <c r="Z874" s="137"/>
      <c r="AA874" s="209"/>
      <c r="AB874" s="219"/>
    </row>
    <row r="875" spans="1:28" ht="12.75">
      <c r="A875" s="91" t="str">
        <f t="shared" si="13"/>
        <v xml:space="preserve"> </v>
      </c>
      <c r="B875" s="142"/>
      <c r="C875" s="143"/>
      <c r="D875" s="144"/>
      <c r="E875" s="149"/>
      <c r="F875" s="240"/>
      <c r="G875" s="148" t="str">
        <f>IF(OR(F875=0,F875="jiné")," ",IF(F875="13a","info o cenách CK",VLOOKUP(F875,'Pokyny k vyplnění'!B$14:D$22,3)))</f>
        <v xml:space="preserve"> </v>
      </c>
      <c r="H875" s="131"/>
      <c r="I875" s="241"/>
      <c r="J875" s="148" t="str">
        <f>IF(I875=0," ",VLOOKUP(I875,'Pokyny k vyplnění'!$B$23:$D$35,3))</f>
        <v xml:space="preserve"> </v>
      </c>
      <c r="K875" s="238"/>
      <c r="L875" s="206"/>
      <c r="M875" s="153"/>
      <c r="N875" s="207"/>
      <c r="O875" s="205"/>
      <c r="P875" s="132"/>
      <c r="Q875" s="132"/>
      <c r="R875" s="134"/>
      <c r="S875" s="135"/>
      <c r="T875" s="135"/>
      <c r="U875" s="133"/>
      <c r="V875" s="154"/>
      <c r="W875" s="136"/>
      <c r="X875" s="208"/>
      <c r="Y875" s="242"/>
      <c r="Z875" s="137"/>
      <c r="AA875" s="209"/>
      <c r="AB875" s="219"/>
    </row>
    <row r="876" spans="1:28" ht="12.75">
      <c r="A876" s="91" t="str">
        <f t="shared" si="13"/>
        <v xml:space="preserve"> </v>
      </c>
      <c r="B876" s="142"/>
      <c r="C876" s="143"/>
      <c r="D876" s="144"/>
      <c r="E876" s="149"/>
      <c r="F876" s="240"/>
      <c r="G876" s="148" t="str">
        <f>IF(OR(F876=0,F876="jiné")," ",IF(F876="13a","info o cenách CK",VLOOKUP(F876,'Pokyny k vyplnění'!B$14:D$22,3)))</f>
        <v xml:space="preserve"> </v>
      </c>
      <c r="H876" s="131"/>
      <c r="I876" s="241"/>
      <c r="J876" s="148" t="str">
        <f>IF(I876=0," ",VLOOKUP(I876,'Pokyny k vyplnění'!$B$23:$D$35,3))</f>
        <v xml:space="preserve"> </v>
      </c>
      <c r="K876" s="238"/>
      <c r="L876" s="206"/>
      <c r="M876" s="153"/>
      <c r="N876" s="207"/>
      <c r="O876" s="205"/>
      <c r="P876" s="132"/>
      <c r="Q876" s="132"/>
      <c r="R876" s="134"/>
      <c r="S876" s="135"/>
      <c r="T876" s="135"/>
      <c r="U876" s="133"/>
      <c r="V876" s="154"/>
      <c r="W876" s="136"/>
      <c r="X876" s="208"/>
      <c r="Y876" s="242"/>
      <c r="Z876" s="137"/>
      <c r="AA876" s="209"/>
      <c r="AB876" s="219"/>
    </row>
    <row r="877" spans="1:28" ht="12.75">
      <c r="A877" s="91" t="str">
        <f t="shared" si="13"/>
        <v xml:space="preserve"> </v>
      </c>
      <c r="B877" s="142"/>
      <c r="C877" s="143"/>
      <c r="D877" s="144"/>
      <c r="E877" s="149"/>
      <c r="F877" s="240"/>
      <c r="G877" s="148" t="str">
        <f>IF(OR(F877=0,F877="jiné")," ",IF(F877="13a","info o cenách CK",VLOOKUP(F877,'Pokyny k vyplnění'!B$14:D$22,3)))</f>
        <v xml:space="preserve"> </v>
      </c>
      <c r="H877" s="131"/>
      <c r="I877" s="241"/>
      <c r="J877" s="148" t="str">
        <f>IF(I877=0," ",VLOOKUP(I877,'Pokyny k vyplnění'!$B$23:$D$35,3))</f>
        <v xml:space="preserve"> </v>
      </c>
      <c r="K877" s="238"/>
      <c r="L877" s="206"/>
      <c r="M877" s="153"/>
      <c r="N877" s="207"/>
      <c r="O877" s="205"/>
      <c r="P877" s="132"/>
      <c r="Q877" s="132"/>
      <c r="R877" s="134"/>
      <c r="S877" s="135"/>
      <c r="T877" s="135"/>
      <c r="U877" s="133"/>
      <c r="V877" s="154"/>
      <c r="W877" s="136"/>
      <c r="X877" s="208"/>
      <c r="Y877" s="242"/>
      <c r="Z877" s="137"/>
      <c r="AA877" s="209"/>
      <c r="AB877" s="219"/>
    </row>
    <row r="878" spans="1:28" ht="12.75">
      <c r="A878" s="91" t="str">
        <f t="shared" si="13"/>
        <v xml:space="preserve"> </v>
      </c>
      <c r="B878" s="142"/>
      <c r="C878" s="143"/>
      <c r="D878" s="144"/>
      <c r="E878" s="149"/>
      <c r="F878" s="240"/>
      <c r="G878" s="148" t="str">
        <f>IF(OR(F878=0,F878="jiné")," ",IF(F878="13a","info o cenách CK",VLOOKUP(F878,'Pokyny k vyplnění'!B$14:D$22,3)))</f>
        <v xml:space="preserve"> </v>
      </c>
      <c r="H878" s="131"/>
      <c r="I878" s="241"/>
      <c r="J878" s="148" t="str">
        <f>IF(I878=0," ",VLOOKUP(I878,'Pokyny k vyplnění'!$B$23:$D$35,3))</f>
        <v xml:space="preserve"> </v>
      </c>
      <c r="K878" s="238"/>
      <c r="L878" s="206"/>
      <c r="M878" s="153"/>
      <c r="N878" s="207"/>
      <c r="O878" s="205"/>
      <c r="P878" s="132"/>
      <c r="Q878" s="132"/>
      <c r="R878" s="134"/>
      <c r="S878" s="135"/>
      <c r="T878" s="135"/>
      <c r="U878" s="133"/>
      <c r="V878" s="154"/>
      <c r="W878" s="136"/>
      <c r="X878" s="208"/>
      <c r="Y878" s="242"/>
      <c r="Z878" s="137"/>
      <c r="AA878" s="209"/>
      <c r="AB878" s="219"/>
    </row>
    <row r="879" spans="1:28" ht="12.75">
      <c r="A879" s="91" t="str">
        <f t="shared" si="13"/>
        <v xml:space="preserve"> </v>
      </c>
      <c r="B879" s="142"/>
      <c r="C879" s="143"/>
      <c r="D879" s="144"/>
      <c r="E879" s="149"/>
      <c r="F879" s="240"/>
      <c r="G879" s="148" t="str">
        <f>IF(OR(F879=0,F879="jiné")," ",IF(F879="13a","info o cenách CK",VLOOKUP(F879,'Pokyny k vyplnění'!B$14:D$22,3)))</f>
        <v xml:space="preserve"> </v>
      </c>
      <c r="H879" s="131"/>
      <c r="I879" s="241"/>
      <c r="J879" s="148" t="str">
        <f>IF(I879=0," ",VLOOKUP(I879,'Pokyny k vyplnění'!$B$23:$D$35,3))</f>
        <v xml:space="preserve"> </v>
      </c>
      <c r="K879" s="238"/>
      <c r="L879" s="206"/>
      <c r="M879" s="153"/>
      <c r="N879" s="207"/>
      <c r="O879" s="205"/>
      <c r="P879" s="132"/>
      <c r="Q879" s="132"/>
      <c r="R879" s="134"/>
      <c r="S879" s="135"/>
      <c r="T879" s="135"/>
      <c r="U879" s="133"/>
      <c r="V879" s="154"/>
      <c r="W879" s="136"/>
      <c r="X879" s="208"/>
      <c r="Y879" s="242"/>
      <c r="Z879" s="137"/>
      <c r="AA879" s="209"/>
      <c r="AB879" s="219"/>
    </row>
    <row r="880" spans="1:28" ht="12.75">
      <c r="A880" s="91" t="str">
        <f t="shared" si="13"/>
        <v xml:space="preserve"> </v>
      </c>
      <c r="B880" s="142"/>
      <c r="C880" s="143"/>
      <c r="D880" s="144"/>
      <c r="E880" s="149"/>
      <c r="F880" s="240"/>
      <c r="G880" s="148" t="str">
        <f>IF(OR(F880=0,F880="jiné")," ",IF(F880="13a","info o cenách CK",VLOOKUP(F880,'Pokyny k vyplnění'!B$14:D$22,3)))</f>
        <v xml:space="preserve"> </v>
      </c>
      <c r="H880" s="131"/>
      <c r="I880" s="241"/>
      <c r="J880" s="148" t="str">
        <f>IF(I880=0," ",VLOOKUP(I880,'Pokyny k vyplnění'!$B$23:$D$35,3))</f>
        <v xml:space="preserve"> </v>
      </c>
      <c r="K880" s="238"/>
      <c r="L880" s="206"/>
      <c r="M880" s="153"/>
      <c r="N880" s="207"/>
      <c r="O880" s="205"/>
      <c r="P880" s="132"/>
      <c r="Q880" s="132"/>
      <c r="R880" s="134"/>
      <c r="S880" s="135"/>
      <c r="T880" s="135"/>
      <c r="U880" s="133"/>
      <c r="V880" s="154"/>
      <c r="W880" s="136"/>
      <c r="X880" s="208"/>
      <c r="Y880" s="242"/>
      <c r="Z880" s="137"/>
      <c r="AA880" s="209"/>
      <c r="AB880" s="219"/>
    </row>
    <row r="881" spans="1:28" ht="12.75">
      <c r="A881" s="91" t="str">
        <f t="shared" si="13"/>
        <v xml:space="preserve"> </v>
      </c>
      <c r="B881" s="142"/>
      <c r="C881" s="143"/>
      <c r="D881" s="144"/>
      <c r="E881" s="149"/>
      <c r="F881" s="240"/>
      <c r="G881" s="148" t="str">
        <f>IF(OR(F881=0,F881="jiné")," ",IF(F881="13a","info o cenách CK",VLOOKUP(F881,'Pokyny k vyplnění'!B$14:D$22,3)))</f>
        <v xml:space="preserve"> </v>
      </c>
      <c r="H881" s="131"/>
      <c r="I881" s="241"/>
      <c r="J881" s="148" t="str">
        <f>IF(I881=0," ",VLOOKUP(I881,'Pokyny k vyplnění'!$B$23:$D$35,3))</f>
        <v xml:space="preserve"> </v>
      </c>
      <c r="K881" s="238"/>
      <c r="L881" s="206"/>
      <c r="M881" s="153"/>
      <c r="N881" s="207"/>
      <c r="O881" s="205"/>
      <c r="P881" s="132"/>
      <c r="Q881" s="132"/>
      <c r="R881" s="134"/>
      <c r="S881" s="135"/>
      <c r="T881" s="135"/>
      <c r="U881" s="133"/>
      <c r="V881" s="154"/>
      <c r="W881" s="136"/>
      <c r="X881" s="208"/>
      <c r="Y881" s="242"/>
      <c r="Z881" s="137"/>
      <c r="AA881" s="209"/>
      <c r="AB881" s="219"/>
    </row>
    <row r="882" spans="1:28" ht="12.75">
      <c r="A882" s="91" t="str">
        <f t="shared" si="13"/>
        <v xml:space="preserve"> </v>
      </c>
      <c r="B882" s="142"/>
      <c r="C882" s="143"/>
      <c r="D882" s="144"/>
      <c r="E882" s="149"/>
      <c r="F882" s="240"/>
      <c r="G882" s="148" t="str">
        <f>IF(OR(F882=0,F882="jiné")," ",IF(F882="13a","info o cenách CK",VLOOKUP(F882,'Pokyny k vyplnění'!B$14:D$22,3)))</f>
        <v xml:space="preserve"> </v>
      </c>
      <c r="H882" s="131"/>
      <c r="I882" s="241"/>
      <c r="J882" s="148" t="str">
        <f>IF(I882=0," ",VLOOKUP(I882,'Pokyny k vyplnění'!$B$23:$D$35,3))</f>
        <v xml:space="preserve"> </v>
      </c>
      <c r="K882" s="238"/>
      <c r="L882" s="206"/>
      <c r="M882" s="153"/>
      <c r="N882" s="207"/>
      <c r="O882" s="205"/>
      <c r="P882" s="132"/>
      <c r="Q882" s="132"/>
      <c r="R882" s="134"/>
      <c r="S882" s="135"/>
      <c r="T882" s="135"/>
      <c r="U882" s="133"/>
      <c r="V882" s="154"/>
      <c r="W882" s="136"/>
      <c r="X882" s="208"/>
      <c r="Y882" s="242"/>
      <c r="Z882" s="137"/>
      <c r="AA882" s="209"/>
      <c r="AB882" s="219"/>
    </row>
    <row r="883" spans="1:28" ht="12.75">
      <c r="A883" s="91" t="str">
        <f t="shared" si="13"/>
        <v xml:space="preserve"> </v>
      </c>
      <c r="B883" s="142"/>
      <c r="C883" s="143"/>
      <c r="D883" s="144"/>
      <c r="E883" s="149"/>
      <c r="F883" s="240"/>
      <c r="G883" s="148" t="str">
        <f>IF(OR(F883=0,F883="jiné")," ",IF(F883="13a","info o cenách CK",VLOOKUP(F883,'Pokyny k vyplnění'!B$14:D$22,3)))</f>
        <v xml:space="preserve"> </v>
      </c>
      <c r="H883" s="131"/>
      <c r="I883" s="241"/>
      <c r="J883" s="148" t="str">
        <f>IF(I883=0," ",VLOOKUP(I883,'Pokyny k vyplnění'!$B$23:$D$35,3))</f>
        <v xml:space="preserve"> </v>
      </c>
      <c r="K883" s="238"/>
      <c r="L883" s="206"/>
      <c r="M883" s="153"/>
      <c r="N883" s="207"/>
      <c r="O883" s="205"/>
      <c r="P883" s="132"/>
      <c r="Q883" s="132"/>
      <c r="R883" s="134"/>
      <c r="S883" s="135"/>
      <c r="T883" s="135"/>
      <c r="U883" s="133"/>
      <c r="V883" s="154"/>
      <c r="W883" s="136"/>
      <c r="X883" s="208"/>
      <c r="Y883" s="242"/>
      <c r="Z883" s="137"/>
      <c r="AA883" s="209"/>
      <c r="AB883" s="219"/>
    </row>
    <row r="884" spans="1:28" ht="12.75">
      <c r="A884" s="91" t="str">
        <f t="shared" si="13"/>
        <v xml:space="preserve"> </v>
      </c>
      <c r="B884" s="142"/>
      <c r="C884" s="143"/>
      <c r="D884" s="144"/>
      <c r="E884" s="149"/>
      <c r="F884" s="240"/>
      <c r="G884" s="148" t="str">
        <f>IF(OR(F884=0,F884="jiné")," ",IF(F884="13a","info o cenách CK",VLOOKUP(F884,'Pokyny k vyplnění'!B$14:D$22,3)))</f>
        <v xml:space="preserve"> </v>
      </c>
      <c r="H884" s="131"/>
      <c r="I884" s="241"/>
      <c r="J884" s="148" t="str">
        <f>IF(I884=0," ",VLOOKUP(I884,'Pokyny k vyplnění'!$B$23:$D$35,3))</f>
        <v xml:space="preserve"> </v>
      </c>
      <c r="K884" s="238"/>
      <c r="L884" s="206"/>
      <c r="M884" s="153"/>
      <c r="N884" s="207"/>
      <c r="O884" s="205"/>
      <c r="P884" s="132"/>
      <c r="Q884" s="132"/>
      <c r="R884" s="134"/>
      <c r="S884" s="135"/>
      <c r="T884" s="135"/>
      <c r="U884" s="133"/>
      <c r="V884" s="154"/>
      <c r="W884" s="136"/>
      <c r="X884" s="208"/>
      <c r="Y884" s="242"/>
      <c r="Z884" s="137"/>
      <c r="AA884" s="209"/>
      <c r="AB884" s="219"/>
    </row>
    <row r="885" spans="1:28" ht="12.75">
      <c r="A885" s="91" t="str">
        <f t="shared" si="13"/>
        <v xml:space="preserve"> </v>
      </c>
      <c r="B885" s="142"/>
      <c r="C885" s="143"/>
      <c r="D885" s="144"/>
      <c r="E885" s="149"/>
      <c r="F885" s="240"/>
      <c r="G885" s="148" t="str">
        <f>IF(OR(F885=0,F885="jiné")," ",IF(F885="13a","info o cenách CK",VLOOKUP(F885,'Pokyny k vyplnění'!B$14:D$22,3)))</f>
        <v xml:space="preserve"> </v>
      </c>
      <c r="H885" s="131"/>
      <c r="I885" s="241"/>
      <c r="J885" s="148" t="str">
        <f>IF(I885=0," ",VLOOKUP(I885,'Pokyny k vyplnění'!$B$23:$D$35,3))</f>
        <v xml:space="preserve"> </v>
      </c>
      <c r="K885" s="238"/>
      <c r="L885" s="206"/>
      <c r="M885" s="153"/>
      <c r="N885" s="207"/>
      <c r="O885" s="205"/>
      <c r="P885" s="132"/>
      <c r="Q885" s="132"/>
      <c r="R885" s="134"/>
      <c r="S885" s="135"/>
      <c r="T885" s="135"/>
      <c r="U885" s="133"/>
      <c r="V885" s="154"/>
      <c r="W885" s="136"/>
      <c r="X885" s="208"/>
      <c r="Y885" s="242"/>
      <c r="Z885" s="137"/>
      <c r="AA885" s="209"/>
      <c r="AB885" s="219"/>
    </row>
    <row r="886" spans="1:28" ht="12.75">
      <c r="A886" s="91" t="str">
        <f t="shared" si="13"/>
        <v xml:space="preserve"> </v>
      </c>
      <c r="B886" s="142"/>
      <c r="C886" s="143"/>
      <c r="D886" s="144"/>
      <c r="E886" s="149"/>
      <c r="F886" s="240"/>
      <c r="G886" s="148" t="str">
        <f>IF(OR(F886=0,F886="jiné")," ",IF(F886="13a","info o cenách CK",VLOOKUP(F886,'Pokyny k vyplnění'!B$14:D$22,3)))</f>
        <v xml:space="preserve"> </v>
      </c>
      <c r="H886" s="131"/>
      <c r="I886" s="241"/>
      <c r="J886" s="148" t="str">
        <f>IF(I886=0," ",VLOOKUP(I886,'Pokyny k vyplnění'!$B$23:$D$35,3))</f>
        <v xml:space="preserve"> </v>
      </c>
      <c r="K886" s="238"/>
      <c r="L886" s="206"/>
      <c r="M886" s="153"/>
      <c r="N886" s="207"/>
      <c r="O886" s="205"/>
      <c r="P886" s="132"/>
      <c r="Q886" s="132"/>
      <c r="R886" s="134"/>
      <c r="S886" s="135"/>
      <c r="T886" s="135"/>
      <c r="U886" s="133"/>
      <c r="V886" s="154"/>
      <c r="W886" s="136"/>
      <c r="X886" s="208"/>
      <c r="Y886" s="242"/>
      <c r="Z886" s="137"/>
      <c r="AA886" s="209"/>
      <c r="AB886" s="219"/>
    </row>
    <row r="887" spans="1:28" ht="12.75">
      <c r="A887" s="91" t="str">
        <f t="shared" si="13"/>
        <v xml:space="preserve"> </v>
      </c>
      <c r="B887" s="142"/>
      <c r="C887" s="143"/>
      <c r="D887" s="144"/>
      <c r="E887" s="149"/>
      <c r="F887" s="240"/>
      <c r="G887" s="148" t="str">
        <f>IF(OR(F887=0,F887="jiné")," ",IF(F887="13a","info o cenách CK",VLOOKUP(F887,'Pokyny k vyplnění'!B$14:D$22,3)))</f>
        <v xml:space="preserve"> </v>
      </c>
      <c r="H887" s="131"/>
      <c r="I887" s="241"/>
      <c r="J887" s="148" t="str">
        <f>IF(I887=0," ",VLOOKUP(I887,'Pokyny k vyplnění'!$B$23:$D$35,3))</f>
        <v xml:space="preserve"> </v>
      </c>
      <c r="K887" s="238"/>
      <c r="L887" s="206"/>
      <c r="M887" s="153"/>
      <c r="N887" s="207"/>
      <c r="O887" s="205"/>
      <c r="P887" s="132"/>
      <c r="Q887" s="132"/>
      <c r="R887" s="134"/>
      <c r="S887" s="135"/>
      <c r="T887" s="135"/>
      <c r="U887" s="133"/>
      <c r="V887" s="154"/>
      <c r="W887" s="136"/>
      <c r="X887" s="208"/>
      <c r="Y887" s="242"/>
      <c r="Z887" s="137"/>
      <c r="AA887" s="209"/>
      <c r="AB887" s="219"/>
    </row>
    <row r="888" spans="1:28" ht="12.75">
      <c r="A888" s="91" t="str">
        <f t="shared" si="13"/>
        <v xml:space="preserve"> </v>
      </c>
      <c r="B888" s="142"/>
      <c r="C888" s="143"/>
      <c r="D888" s="144"/>
      <c r="E888" s="149"/>
      <c r="F888" s="240"/>
      <c r="G888" s="148" t="str">
        <f>IF(OR(F888=0,F888="jiné")," ",IF(F888="13a","info o cenách CK",VLOOKUP(F888,'Pokyny k vyplnění'!B$14:D$22,3)))</f>
        <v xml:space="preserve"> </v>
      </c>
      <c r="H888" s="131"/>
      <c r="I888" s="241"/>
      <c r="J888" s="148" t="str">
        <f>IF(I888=0," ",VLOOKUP(I888,'Pokyny k vyplnění'!$B$23:$D$35,3))</f>
        <v xml:space="preserve"> </v>
      </c>
      <c r="K888" s="238"/>
      <c r="L888" s="206"/>
      <c r="M888" s="153"/>
      <c r="N888" s="207"/>
      <c r="O888" s="205"/>
      <c r="P888" s="132"/>
      <c r="Q888" s="132"/>
      <c r="R888" s="134"/>
      <c r="S888" s="135"/>
      <c r="T888" s="135"/>
      <c r="U888" s="133"/>
      <c r="V888" s="154"/>
      <c r="W888" s="136"/>
      <c r="X888" s="208"/>
      <c r="Y888" s="242"/>
      <c r="Z888" s="137"/>
      <c r="AA888" s="209"/>
      <c r="AB888" s="219"/>
    </row>
    <row r="889" spans="1:28" ht="12.75">
      <c r="A889" s="91" t="str">
        <f t="shared" si="13"/>
        <v xml:space="preserve"> </v>
      </c>
      <c r="B889" s="142"/>
      <c r="C889" s="143"/>
      <c r="D889" s="144"/>
      <c r="E889" s="149"/>
      <c r="F889" s="240"/>
      <c r="G889" s="148" t="str">
        <f>IF(OR(F889=0,F889="jiné")," ",IF(F889="13a","info o cenách CK",VLOOKUP(F889,'Pokyny k vyplnění'!B$14:D$22,3)))</f>
        <v xml:space="preserve"> </v>
      </c>
      <c r="H889" s="131"/>
      <c r="I889" s="241"/>
      <c r="J889" s="148" t="str">
        <f>IF(I889=0," ",VLOOKUP(I889,'Pokyny k vyplnění'!$B$23:$D$35,3))</f>
        <v xml:space="preserve"> </v>
      </c>
      <c r="K889" s="238"/>
      <c r="L889" s="206"/>
      <c r="M889" s="153"/>
      <c r="N889" s="207"/>
      <c r="O889" s="205"/>
      <c r="P889" s="132"/>
      <c r="Q889" s="132"/>
      <c r="R889" s="134"/>
      <c r="S889" s="135"/>
      <c r="T889" s="135"/>
      <c r="U889" s="133"/>
      <c r="V889" s="154"/>
      <c r="W889" s="136"/>
      <c r="X889" s="208"/>
      <c r="Y889" s="242"/>
      <c r="Z889" s="137"/>
      <c r="AA889" s="209"/>
      <c r="AB889" s="219"/>
    </row>
    <row r="890" spans="1:28" ht="12.75">
      <c r="A890" s="91" t="str">
        <f t="shared" si="13"/>
        <v xml:space="preserve"> </v>
      </c>
      <c r="B890" s="142"/>
      <c r="C890" s="143"/>
      <c r="D890" s="144"/>
      <c r="E890" s="149"/>
      <c r="F890" s="240"/>
      <c r="G890" s="148" t="str">
        <f>IF(OR(F890=0,F890="jiné")," ",IF(F890="13a","info o cenách CK",VLOOKUP(F890,'Pokyny k vyplnění'!B$14:D$22,3)))</f>
        <v xml:space="preserve"> </v>
      </c>
      <c r="H890" s="131"/>
      <c r="I890" s="241"/>
      <c r="J890" s="148" t="str">
        <f>IF(I890=0," ",VLOOKUP(I890,'Pokyny k vyplnění'!$B$23:$D$35,3))</f>
        <v xml:space="preserve"> </v>
      </c>
      <c r="K890" s="238"/>
      <c r="L890" s="206"/>
      <c r="M890" s="153"/>
      <c r="N890" s="207"/>
      <c r="O890" s="205"/>
      <c r="P890" s="132"/>
      <c r="Q890" s="132"/>
      <c r="R890" s="134"/>
      <c r="S890" s="135"/>
      <c r="T890" s="135"/>
      <c r="U890" s="133"/>
      <c r="V890" s="154"/>
      <c r="W890" s="136"/>
      <c r="X890" s="208"/>
      <c r="Y890" s="242"/>
      <c r="Z890" s="137"/>
      <c r="AA890" s="209"/>
      <c r="AB890" s="219"/>
    </row>
    <row r="891" spans="1:28" ht="12.75">
      <c r="A891" s="91" t="str">
        <f t="shared" si="13"/>
        <v xml:space="preserve"> </v>
      </c>
      <c r="B891" s="142"/>
      <c r="C891" s="143"/>
      <c r="D891" s="144"/>
      <c r="E891" s="149"/>
      <c r="F891" s="240"/>
      <c r="G891" s="148" t="str">
        <f>IF(OR(F891=0,F891="jiné")," ",IF(F891="13a","info o cenách CK",VLOOKUP(F891,'Pokyny k vyplnění'!B$14:D$22,3)))</f>
        <v xml:space="preserve"> </v>
      </c>
      <c r="H891" s="131"/>
      <c r="I891" s="241"/>
      <c r="J891" s="148" t="str">
        <f>IF(I891=0," ",VLOOKUP(I891,'Pokyny k vyplnění'!$B$23:$D$35,3))</f>
        <v xml:space="preserve"> </v>
      </c>
      <c r="K891" s="238"/>
      <c r="L891" s="206"/>
      <c r="M891" s="153"/>
      <c r="N891" s="207"/>
      <c r="O891" s="205"/>
      <c r="P891" s="132"/>
      <c r="Q891" s="132"/>
      <c r="R891" s="134"/>
      <c r="S891" s="135"/>
      <c r="T891" s="135"/>
      <c r="U891" s="133"/>
      <c r="V891" s="154"/>
      <c r="W891" s="136"/>
      <c r="X891" s="208"/>
      <c r="Y891" s="242"/>
      <c r="Z891" s="137"/>
      <c r="AA891" s="209"/>
      <c r="AB891" s="219"/>
    </row>
    <row r="892" spans="1:28" ht="12.75">
      <c r="A892" s="91" t="str">
        <f t="shared" si="13"/>
        <v xml:space="preserve"> </v>
      </c>
      <c r="B892" s="142"/>
      <c r="C892" s="143"/>
      <c r="D892" s="144"/>
      <c r="E892" s="149"/>
      <c r="F892" s="240"/>
      <c r="G892" s="148" t="str">
        <f>IF(OR(F892=0,F892="jiné")," ",IF(F892="13a","info o cenách CK",VLOOKUP(F892,'Pokyny k vyplnění'!B$14:D$22,3)))</f>
        <v xml:space="preserve"> </v>
      </c>
      <c r="H892" s="131"/>
      <c r="I892" s="241"/>
      <c r="J892" s="148" t="str">
        <f>IF(I892=0," ",VLOOKUP(I892,'Pokyny k vyplnění'!$B$23:$D$35,3))</f>
        <v xml:space="preserve"> </v>
      </c>
      <c r="K892" s="238"/>
      <c r="L892" s="206"/>
      <c r="M892" s="153"/>
      <c r="N892" s="207"/>
      <c r="O892" s="205"/>
      <c r="P892" s="132"/>
      <c r="Q892" s="132"/>
      <c r="R892" s="134"/>
      <c r="S892" s="135"/>
      <c r="T892" s="135"/>
      <c r="U892" s="133"/>
      <c r="V892" s="154"/>
      <c r="W892" s="136"/>
      <c r="X892" s="208"/>
      <c r="Y892" s="242"/>
      <c r="Z892" s="137"/>
      <c r="AA892" s="209"/>
      <c r="AB892" s="219"/>
    </row>
    <row r="893" spans="1:28" ht="12.75">
      <c r="A893" s="91" t="str">
        <f t="shared" si="13"/>
        <v xml:space="preserve"> </v>
      </c>
      <c r="B893" s="142"/>
      <c r="C893" s="143"/>
      <c r="D893" s="144"/>
      <c r="E893" s="149"/>
      <c r="F893" s="240"/>
      <c r="G893" s="148" t="str">
        <f>IF(OR(F893=0,F893="jiné")," ",IF(F893="13a","info o cenách CK",VLOOKUP(F893,'Pokyny k vyplnění'!B$14:D$22,3)))</f>
        <v xml:space="preserve"> </v>
      </c>
      <c r="H893" s="131"/>
      <c r="I893" s="241"/>
      <c r="J893" s="148" t="str">
        <f>IF(I893=0," ",VLOOKUP(I893,'Pokyny k vyplnění'!$B$23:$D$35,3))</f>
        <v xml:space="preserve"> </v>
      </c>
      <c r="K893" s="238"/>
      <c r="L893" s="206"/>
      <c r="M893" s="153"/>
      <c r="N893" s="207"/>
      <c r="O893" s="205"/>
      <c r="P893" s="132"/>
      <c r="Q893" s="132"/>
      <c r="R893" s="134"/>
      <c r="S893" s="135"/>
      <c r="T893" s="135"/>
      <c r="U893" s="133"/>
      <c r="V893" s="154"/>
      <c r="W893" s="136"/>
      <c r="X893" s="208"/>
      <c r="Y893" s="242"/>
      <c r="Z893" s="137"/>
      <c r="AA893" s="209"/>
      <c r="AB893" s="219"/>
    </row>
    <row r="894" spans="1:28" ht="12.75">
      <c r="A894" s="91" t="str">
        <f t="shared" si="13"/>
        <v xml:space="preserve"> </v>
      </c>
      <c r="B894" s="142"/>
      <c r="C894" s="143"/>
      <c r="D894" s="144"/>
      <c r="E894" s="149"/>
      <c r="F894" s="240"/>
      <c r="G894" s="148" t="str">
        <f>IF(OR(F894=0,F894="jiné")," ",IF(F894="13a","info o cenách CK",VLOOKUP(F894,'Pokyny k vyplnění'!B$14:D$22,3)))</f>
        <v xml:space="preserve"> </v>
      </c>
      <c r="H894" s="131"/>
      <c r="I894" s="241"/>
      <c r="J894" s="148" t="str">
        <f>IF(I894=0," ",VLOOKUP(I894,'Pokyny k vyplnění'!$B$23:$D$35,3))</f>
        <v xml:space="preserve"> </v>
      </c>
      <c r="K894" s="238"/>
      <c r="L894" s="206"/>
      <c r="M894" s="153"/>
      <c r="N894" s="207"/>
      <c r="O894" s="205"/>
      <c r="P894" s="132"/>
      <c r="Q894" s="132"/>
      <c r="R894" s="134"/>
      <c r="S894" s="135"/>
      <c r="T894" s="135"/>
      <c r="U894" s="133"/>
      <c r="V894" s="154"/>
      <c r="W894" s="136"/>
      <c r="X894" s="208"/>
      <c r="Y894" s="242"/>
      <c r="Z894" s="137"/>
      <c r="AA894" s="209"/>
      <c r="AB894" s="219"/>
    </row>
    <row r="895" spans="1:28" ht="12.75">
      <c r="A895" s="91" t="str">
        <f t="shared" si="13"/>
        <v xml:space="preserve"> </v>
      </c>
      <c r="B895" s="142"/>
      <c r="C895" s="143"/>
      <c r="D895" s="144"/>
      <c r="E895" s="149"/>
      <c r="F895" s="240"/>
      <c r="G895" s="148" t="str">
        <f>IF(OR(F895=0,F895="jiné")," ",IF(F895="13a","info o cenách CK",VLOOKUP(F895,'Pokyny k vyplnění'!B$14:D$22,3)))</f>
        <v xml:space="preserve"> </v>
      </c>
      <c r="H895" s="131"/>
      <c r="I895" s="241"/>
      <c r="J895" s="148" t="str">
        <f>IF(I895=0," ",VLOOKUP(I895,'Pokyny k vyplnění'!$B$23:$D$35,3))</f>
        <v xml:space="preserve"> </v>
      </c>
      <c r="K895" s="238"/>
      <c r="L895" s="206"/>
      <c r="M895" s="153"/>
      <c r="N895" s="207"/>
      <c r="O895" s="205"/>
      <c r="P895" s="132"/>
      <c r="Q895" s="132"/>
      <c r="R895" s="134"/>
      <c r="S895" s="135"/>
      <c r="T895" s="135"/>
      <c r="U895" s="133"/>
      <c r="V895" s="154"/>
      <c r="W895" s="136"/>
      <c r="X895" s="208"/>
      <c r="Y895" s="242"/>
      <c r="Z895" s="137"/>
      <c r="AA895" s="209"/>
      <c r="AB895" s="219"/>
    </row>
    <row r="896" spans="1:28" ht="12.75">
      <c r="A896" s="91" t="str">
        <f t="shared" si="13"/>
        <v xml:space="preserve"> </v>
      </c>
      <c r="B896" s="142"/>
      <c r="C896" s="143"/>
      <c r="D896" s="144"/>
      <c r="E896" s="149"/>
      <c r="F896" s="240"/>
      <c r="G896" s="148" t="str">
        <f>IF(OR(F896=0,F896="jiné")," ",IF(F896="13a","info o cenách CK",VLOOKUP(F896,'Pokyny k vyplnění'!B$14:D$22,3)))</f>
        <v xml:space="preserve"> </v>
      </c>
      <c r="H896" s="131"/>
      <c r="I896" s="241"/>
      <c r="J896" s="148" t="str">
        <f>IF(I896=0," ",VLOOKUP(I896,'Pokyny k vyplnění'!$B$23:$D$35,3))</f>
        <v xml:space="preserve"> </v>
      </c>
      <c r="K896" s="238"/>
      <c r="L896" s="206"/>
      <c r="M896" s="153"/>
      <c r="N896" s="207"/>
      <c r="O896" s="205"/>
      <c r="P896" s="132"/>
      <c r="Q896" s="132"/>
      <c r="R896" s="134"/>
      <c r="S896" s="135"/>
      <c r="T896" s="135"/>
      <c r="U896" s="133"/>
      <c r="V896" s="154"/>
      <c r="W896" s="136"/>
      <c r="X896" s="208"/>
      <c r="Y896" s="242"/>
      <c r="Z896" s="137"/>
      <c r="AA896" s="209"/>
      <c r="AB896" s="219"/>
    </row>
    <row r="897" spans="1:28" ht="12.75">
      <c r="A897" s="91" t="str">
        <f t="shared" si="13"/>
        <v xml:space="preserve"> </v>
      </c>
      <c r="B897" s="142"/>
      <c r="C897" s="143"/>
      <c r="D897" s="144"/>
      <c r="E897" s="149"/>
      <c r="F897" s="240"/>
      <c r="G897" s="148" t="str">
        <f>IF(OR(F897=0,F897="jiné")," ",IF(F897="13a","info o cenách CK",VLOOKUP(F897,'Pokyny k vyplnění'!B$14:D$22,3)))</f>
        <v xml:space="preserve"> </v>
      </c>
      <c r="H897" s="131"/>
      <c r="I897" s="241"/>
      <c r="J897" s="148" t="str">
        <f>IF(I897=0," ",VLOOKUP(I897,'Pokyny k vyplnění'!$B$23:$D$35,3))</f>
        <v xml:space="preserve"> </v>
      </c>
      <c r="K897" s="238"/>
      <c r="L897" s="206"/>
      <c r="M897" s="153"/>
      <c r="N897" s="207"/>
      <c r="O897" s="205"/>
      <c r="P897" s="132"/>
      <c r="Q897" s="132"/>
      <c r="R897" s="134"/>
      <c r="S897" s="135"/>
      <c r="T897" s="135"/>
      <c r="U897" s="133"/>
      <c r="V897" s="154"/>
      <c r="W897" s="136"/>
      <c r="X897" s="208"/>
      <c r="Y897" s="242"/>
      <c r="Z897" s="137"/>
      <c r="AA897" s="209"/>
      <c r="AB897" s="219"/>
    </row>
    <row r="898" spans="1:28" ht="12.75">
      <c r="A898" s="91" t="str">
        <f t="shared" si="13"/>
        <v xml:space="preserve"> </v>
      </c>
      <c r="B898" s="142"/>
      <c r="C898" s="143"/>
      <c r="D898" s="144"/>
      <c r="E898" s="149"/>
      <c r="F898" s="240"/>
      <c r="G898" s="148" t="str">
        <f>IF(OR(F898=0,F898="jiné")," ",IF(F898="13a","info o cenách CK",VLOOKUP(F898,'Pokyny k vyplnění'!B$14:D$22,3)))</f>
        <v xml:space="preserve"> </v>
      </c>
      <c r="H898" s="131"/>
      <c r="I898" s="241"/>
      <c r="J898" s="148" t="str">
        <f>IF(I898=0," ",VLOOKUP(I898,'Pokyny k vyplnění'!$B$23:$D$35,3))</f>
        <v xml:space="preserve"> </v>
      </c>
      <c r="K898" s="238"/>
      <c r="L898" s="206"/>
      <c r="M898" s="153"/>
      <c r="N898" s="207"/>
      <c r="O898" s="205"/>
      <c r="P898" s="132"/>
      <c r="Q898" s="132"/>
      <c r="R898" s="134"/>
      <c r="S898" s="135"/>
      <c r="T898" s="135"/>
      <c r="U898" s="133"/>
      <c r="V898" s="154"/>
      <c r="W898" s="136"/>
      <c r="X898" s="208"/>
      <c r="Y898" s="242"/>
      <c r="Z898" s="137"/>
      <c r="AA898" s="209"/>
      <c r="AB898" s="219"/>
    </row>
    <row r="899" spans="1:28" ht="12.75">
      <c r="A899" s="91" t="str">
        <f t="shared" si="13"/>
        <v xml:space="preserve"> </v>
      </c>
      <c r="B899" s="142"/>
      <c r="C899" s="143"/>
      <c r="D899" s="144"/>
      <c r="E899" s="149"/>
      <c r="F899" s="240"/>
      <c r="G899" s="148" t="str">
        <f>IF(OR(F899=0,F899="jiné")," ",IF(F899="13a","info o cenách CK",VLOOKUP(F899,'Pokyny k vyplnění'!B$14:D$22,3)))</f>
        <v xml:space="preserve"> </v>
      </c>
      <c r="H899" s="131"/>
      <c r="I899" s="241"/>
      <c r="J899" s="148" t="str">
        <f>IF(I899=0," ",VLOOKUP(I899,'Pokyny k vyplnění'!$B$23:$D$35,3))</f>
        <v xml:space="preserve"> </v>
      </c>
      <c r="K899" s="238"/>
      <c r="L899" s="206"/>
      <c r="M899" s="153"/>
      <c r="N899" s="207"/>
      <c r="O899" s="205"/>
      <c r="P899" s="132"/>
      <c r="Q899" s="132"/>
      <c r="R899" s="134"/>
      <c r="S899" s="135"/>
      <c r="T899" s="135"/>
      <c r="U899" s="133"/>
      <c r="V899" s="154"/>
      <c r="W899" s="136"/>
      <c r="X899" s="208"/>
      <c r="Y899" s="242"/>
      <c r="Z899" s="137"/>
      <c r="AA899" s="209"/>
      <c r="AB899" s="219"/>
    </row>
    <row r="900" spans="1:28" ht="12.75">
      <c r="A900" s="91" t="str">
        <f t="shared" si="13"/>
        <v xml:space="preserve"> </v>
      </c>
      <c r="B900" s="142"/>
      <c r="C900" s="143"/>
      <c r="D900" s="144"/>
      <c r="E900" s="149"/>
      <c r="F900" s="240"/>
      <c r="G900" s="148" t="str">
        <f>IF(OR(F900=0,F900="jiné")," ",IF(F900="13a","info o cenách CK",VLOOKUP(F900,'Pokyny k vyplnění'!B$14:D$22,3)))</f>
        <v xml:space="preserve"> </v>
      </c>
      <c r="H900" s="131"/>
      <c r="I900" s="241"/>
      <c r="J900" s="148" t="str">
        <f>IF(I900=0," ",VLOOKUP(I900,'Pokyny k vyplnění'!$B$23:$D$35,3))</f>
        <v xml:space="preserve"> </v>
      </c>
      <c r="K900" s="238"/>
      <c r="L900" s="206"/>
      <c r="M900" s="153"/>
      <c r="N900" s="207"/>
      <c r="O900" s="205"/>
      <c r="P900" s="132"/>
      <c r="Q900" s="132"/>
      <c r="R900" s="134"/>
      <c r="S900" s="135"/>
      <c r="T900" s="135"/>
      <c r="U900" s="133"/>
      <c r="V900" s="154"/>
      <c r="W900" s="136"/>
      <c r="X900" s="208"/>
      <c r="Y900" s="242"/>
      <c r="Z900" s="137"/>
      <c r="AA900" s="209"/>
      <c r="AB900" s="219"/>
    </row>
    <row r="901" spans="1:28" ht="12.75">
      <c r="A901" s="91" t="str">
        <f t="shared" si="13"/>
        <v xml:space="preserve"> </v>
      </c>
      <c r="B901" s="142"/>
      <c r="C901" s="143"/>
      <c r="D901" s="144"/>
      <c r="E901" s="149"/>
      <c r="F901" s="240"/>
      <c r="G901" s="148" t="str">
        <f>IF(OR(F901=0,F901="jiné")," ",IF(F901="13a","info o cenách CK",VLOOKUP(F901,'Pokyny k vyplnění'!B$14:D$22,3)))</f>
        <v xml:space="preserve"> </v>
      </c>
      <c r="H901" s="131"/>
      <c r="I901" s="241"/>
      <c r="J901" s="148" t="str">
        <f>IF(I901=0," ",VLOOKUP(I901,'Pokyny k vyplnění'!$B$23:$D$35,3))</f>
        <v xml:space="preserve"> </v>
      </c>
      <c r="K901" s="238"/>
      <c r="L901" s="206"/>
      <c r="M901" s="153"/>
      <c r="N901" s="207"/>
      <c r="O901" s="205"/>
      <c r="P901" s="132"/>
      <c r="Q901" s="132"/>
      <c r="R901" s="134"/>
      <c r="S901" s="135"/>
      <c r="T901" s="135"/>
      <c r="U901" s="133"/>
      <c r="V901" s="154"/>
      <c r="W901" s="136"/>
      <c r="X901" s="208"/>
      <c r="Y901" s="242"/>
      <c r="Z901" s="137"/>
      <c r="AA901" s="209"/>
      <c r="AB901" s="219"/>
    </row>
    <row r="902" spans="1:28" ht="12.75">
      <c r="A902" s="91" t="str">
        <f t="shared" si="13"/>
        <v xml:space="preserve"> </v>
      </c>
      <c r="B902" s="142"/>
      <c r="C902" s="143"/>
      <c r="D902" s="144"/>
      <c r="E902" s="149"/>
      <c r="F902" s="240"/>
      <c r="G902" s="148" t="str">
        <f>IF(OR(F902=0,F902="jiné")," ",IF(F902="13a","info o cenách CK",VLOOKUP(F902,'Pokyny k vyplnění'!B$14:D$22,3)))</f>
        <v xml:space="preserve"> </v>
      </c>
      <c r="H902" s="131"/>
      <c r="I902" s="241"/>
      <c r="J902" s="148" t="str">
        <f>IF(I902=0," ",VLOOKUP(I902,'Pokyny k vyplnění'!$B$23:$D$35,3))</f>
        <v xml:space="preserve"> </v>
      </c>
      <c r="K902" s="238"/>
      <c r="L902" s="206"/>
      <c r="M902" s="153"/>
      <c r="N902" s="207"/>
      <c r="O902" s="205"/>
      <c r="P902" s="132"/>
      <c r="Q902" s="132"/>
      <c r="R902" s="134"/>
      <c r="S902" s="135"/>
      <c r="T902" s="135"/>
      <c r="U902" s="133"/>
      <c r="V902" s="154"/>
      <c r="W902" s="136"/>
      <c r="X902" s="208"/>
      <c r="Y902" s="242"/>
      <c r="Z902" s="137"/>
      <c r="AA902" s="209"/>
      <c r="AB902" s="219"/>
    </row>
    <row r="903" spans="1:28" ht="12.75">
      <c r="A903" s="91" t="str">
        <f t="shared" si="13"/>
        <v xml:space="preserve"> </v>
      </c>
      <c r="B903" s="142"/>
      <c r="C903" s="143"/>
      <c r="D903" s="144"/>
      <c r="E903" s="149"/>
      <c r="F903" s="240"/>
      <c r="G903" s="148" t="str">
        <f>IF(OR(F903=0,F903="jiné")," ",IF(F903="13a","info o cenách CK",VLOOKUP(F903,'Pokyny k vyplnění'!B$14:D$22,3)))</f>
        <v xml:space="preserve"> </v>
      </c>
      <c r="H903" s="131"/>
      <c r="I903" s="241"/>
      <c r="J903" s="148" t="str">
        <f>IF(I903=0," ",VLOOKUP(I903,'Pokyny k vyplnění'!$B$23:$D$35,3))</f>
        <v xml:space="preserve"> </v>
      </c>
      <c r="K903" s="238"/>
      <c r="L903" s="206"/>
      <c r="M903" s="153"/>
      <c r="N903" s="207"/>
      <c r="O903" s="205"/>
      <c r="P903" s="132"/>
      <c r="Q903" s="132"/>
      <c r="R903" s="134"/>
      <c r="S903" s="135"/>
      <c r="T903" s="135"/>
      <c r="U903" s="133"/>
      <c r="V903" s="154"/>
      <c r="W903" s="136"/>
      <c r="X903" s="208"/>
      <c r="Y903" s="242"/>
      <c r="Z903" s="137"/>
      <c r="AA903" s="209"/>
      <c r="AB903" s="219"/>
    </row>
    <row r="904" spans="1:28" ht="12.75">
      <c r="A904" s="91" t="str">
        <f t="shared" si="13"/>
        <v xml:space="preserve"> </v>
      </c>
      <c r="B904" s="142"/>
      <c r="C904" s="143"/>
      <c r="D904" s="144"/>
      <c r="E904" s="149"/>
      <c r="F904" s="240"/>
      <c r="G904" s="148" t="str">
        <f>IF(OR(F904=0,F904="jiné")," ",IF(F904="13a","info o cenách CK",VLOOKUP(F904,'Pokyny k vyplnění'!B$14:D$22,3)))</f>
        <v xml:space="preserve"> </v>
      </c>
      <c r="H904" s="131"/>
      <c r="I904" s="241"/>
      <c r="J904" s="148" t="str">
        <f>IF(I904=0," ",VLOOKUP(I904,'Pokyny k vyplnění'!$B$23:$D$35,3))</f>
        <v xml:space="preserve"> </v>
      </c>
      <c r="K904" s="238"/>
      <c r="L904" s="206"/>
      <c r="M904" s="153"/>
      <c r="N904" s="207"/>
      <c r="O904" s="205"/>
      <c r="P904" s="132"/>
      <c r="Q904" s="132"/>
      <c r="R904" s="134"/>
      <c r="S904" s="135"/>
      <c r="T904" s="135"/>
      <c r="U904" s="133"/>
      <c r="V904" s="154"/>
      <c r="W904" s="136"/>
      <c r="X904" s="208"/>
      <c r="Y904" s="242"/>
      <c r="Z904" s="137"/>
      <c r="AA904" s="209"/>
      <c r="AB904" s="219"/>
    </row>
    <row r="905" spans="1:28" ht="12.75">
      <c r="A905" s="91" t="str">
        <f t="shared" si="13"/>
        <v xml:space="preserve"> </v>
      </c>
      <c r="B905" s="142"/>
      <c r="C905" s="143"/>
      <c r="D905" s="144"/>
      <c r="E905" s="149"/>
      <c r="F905" s="240"/>
      <c r="G905" s="148" t="str">
        <f>IF(OR(F905=0,F905="jiné")," ",IF(F905="13a","info o cenách CK",VLOOKUP(F905,'Pokyny k vyplnění'!B$14:D$22,3)))</f>
        <v xml:space="preserve"> </v>
      </c>
      <c r="H905" s="131"/>
      <c r="I905" s="241"/>
      <c r="J905" s="148" t="str">
        <f>IF(I905=0," ",VLOOKUP(I905,'Pokyny k vyplnění'!$B$23:$D$35,3))</f>
        <v xml:space="preserve"> </v>
      </c>
      <c r="K905" s="238"/>
      <c r="L905" s="206"/>
      <c r="M905" s="153"/>
      <c r="N905" s="207"/>
      <c r="O905" s="205"/>
      <c r="P905" s="132"/>
      <c r="Q905" s="132"/>
      <c r="R905" s="134"/>
      <c r="S905" s="135"/>
      <c r="T905" s="135"/>
      <c r="U905" s="133"/>
      <c r="V905" s="154"/>
      <c r="W905" s="136"/>
      <c r="X905" s="208"/>
      <c r="Y905" s="242"/>
      <c r="Z905" s="137"/>
      <c r="AA905" s="209"/>
      <c r="AB905" s="219"/>
    </row>
    <row r="906" spans="1:28" ht="12.75">
      <c r="A906" s="91" t="str">
        <f t="shared" si="13"/>
        <v xml:space="preserve"> </v>
      </c>
      <c r="B906" s="142"/>
      <c r="C906" s="143"/>
      <c r="D906" s="144"/>
      <c r="E906" s="149"/>
      <c r="F906" s="240"/>
      <c r="G906" s="148" t="str">
        <f>IF(OR(F906=0,F906="jiné")," ",IF(F906="13a","info o cenách CK",VLOOKUP(F906,'Pokyny k vyplnění'!B$14:D$22,3)))</f>
        <v xml:space="preserve"> </v>
      </c>
      <c r="H906" s="131"/>
      <c r="I906" s="241"/>
      <c r="J906" s="148" t="str">
        <f>IF(I906=0," ",VLOOKUP(I906,'Pokyny k vyplnění'!$B$23:$D$35,3))</f>
        <v xml:space="preserve"> </v>
      </c>
      <c r="K906" s="238"/>
      <c r="L906" s="206"/>
      <c r="M906" s="153"/>
      <c r="N906" s="207"/>
      <c r="O906" s="205"/>
      <c r="P906" s="132"/>
      <c r="Q906" s="132"/>
      <c r="R906" s="134"/>
      <c r="S906" s="135"/>
      <c r="T906" s="135"/>
      <c r="U906" s="133"/>
      <c r="V906" s="154"/>
      <c r="W906" s="136"/>
      <c r="X906" s="208"/>
      <c r="Y906" s="242"/>
      <c r="Z906" s="137"/>
      <c r="AA906" s="209"/>
      <c r="AB906" s="219"/>
    </row>
    <row r="907" spans="1:28" ht="12.75">
      <c r="A907" s="91" t="str">
        <f t="shared" si="14" ref="A907:A970">IF(B907=0," ",ROW(B907)-9)</f>
        <v xml:space="preserve"> </v>
      </c>
      <c r="B907" s="142"/>
      <c r="C907" s="143"/>
      <c r="D907" s="144"/>
      <c r="E907" s="149"/>
      <c r="F907" s="240"/>
      <c r="G907" s="148" t="str">
        <f>IF(OR(F907=0,F907="jiné")," ",IF(F907="13a","info o cenách CK",VLOOKUP(F907,'Pokyny k vyplnění'!B$14:D$22,3)))</f>
        <v xml:space="preserve"> </v>
      </c>
      <c r="H907" s="131"/>
      <c r="I907" s="241"/>
      <c r="J907" s="148" t="str">
        <f>IF(I907=0," ",VLOOKUP(I907,'Pokyny k vyplnění'!$B$23:$D$35,3))</f>
        <v xml:space="preserve"> </v>
      </c>
      <c r="K907" s="238"/>
      <c r="L907" s="206"/>
      <c r="M907" s="153"/>
      <c r="N907" s="207"/>
      <c r="O907" s="205"/>
      <c r="P907" s="132"/>
      <c r="Q907" s="132"/>
      <c r="R907" s="134"/>
      <c r="S907" s="135"/>
      <c r="T907" s="135"/>
      <c r="U907" s="133"/>
      <c r="V907" s="154"/>
      <c r="W907" s="136"/>
      <c r="X907" s="208"/>
      <c r="Y907" s="242"/>
      <c r="Z907" s="137"/>
      <c r="AA907" s="209"/>
      <c r="AB907" s="219"/>
    </row>
    <row r="908" spans="1:28" ht="12.75">
      <c r="A908" s="91" t="str">
        <f t="shared" si="14"/>
        <v xml:space="preserve"> </v>
      </c>
      <c r="B908" s="142"/>
      <c r="C908" s="143"/>
      <c r="D908" s="144"/>
      <c r="E908" s="149"/>
      <c r="F908" s="240"/>
      <c r="G908" s="148" t="str">
        <f>IF(OR(F908=0,F908="jiné")," ",IF(F908="13a","info o cenách CK",VLOOKUP(F908,'Pokyny k vyplnění'!B$14:D$22,3)))</f>
        <v xml:space="preserve"> </v>
      </c>
      <c r="H908" s="131"/>
      <c r="I908" s="241"/>
      <c r="J908" s="148" t="str">
        <f>IF(I908=0," ",VLOOKUP(I908,'Pokyny k vyplnění'!$B$23:$D$35,3))</f>
        <v xml:space="preserve"> </v>
      </c>
      <c r="K908" s="238"/>
      <c r="L908" s="206"/>
      <c r="M908" s="153"/>
      <c r="N908" s="207"/>
      <c r="O908" s="205"/>
      <c r="P908" s="132"/>
      <c r="Q908" s="132"/>
      <c r="R908" s="134"/>
      <c r="S908" s="135"/>
      <c r="T908" s="135"/>
      <c r="U908" s="133"/>
      <c r="V908" s="154"/>
      <c r="W908" s="136"/>
      <c r="X908" s="208"/>
      <c r="Y908" s="242"/>
      <c r="Z908" s="137"/>
      <c r="AA908" s="209"/>
      <c r="AB908" s="219"/>
    </row>
    <row r="909" spans="1:28" ht="12.75">
      <c r="A909" s="91" t="str">
        <f t="shared" si="14"/>
        <v xml:space="preserve"> </v>
      </c>
      <c r="B909" s="142"/>
      <c r="C909" s="143"/>
      <c r="D909" s="144"/>
      <c r="E909" s="149"/>
      <c r="F909" s="240"/>
      <c r="G909" s="148" t="str">
        <f>IF(OR(F909=0,F909="jiné")," ",IF(F909="13a","info o cenách CK",VLOOKUP(F909,'Pokyny k vyplnění'!B$14:D$22,3)))</f>
        <v xml:space="preserve"> </v>
      </c>
      <c r="H909" s="131"/>
      <c r="I909" s="241"/>
      <c r="J909" s="148" t="str">
        <f>IF(I909=0," ",VLOOKUP(I909,'Pokyny k vyplnění'!$B$23:$D$35,3))</f>
        <v xml:space="preserve"> </v>
      </c>
      <c r="K909" s="238"/>
      <c r="L909" s="206"/>
      <c r="M909" s="153"/>
      <c r="N909" s="207"/>
      <c r="O909" s="205"/>
      <c r="P909" s="132"/>
      <c r="Q909" s="132"/>
      <c r="R909" s="134"/>
      <c r="S909" s="135"/>
      <c r="T909" s="135"/>
      <c r="U909" s="133"/>
      <c r="V909" s="154"/>
      <c r="W909" s="136"/>
      <c r="X909" s="208"/>
      <c r="Y909" s="242"/>
      <c r="Z909" s="137"/>
      <c r="AA909" s="209"/>
      <c r="AB909" s="219"/>
    </row>
    <row r="910" spans="1:28" ht="12.75">
      <c r="A910" s="91" t="str">
        <f t="shared" si="14"/>
        <v xml:space="preserve"> </v>
      </c>
      <c r="B910" s="142"/>
      <c r="C910" s="143"/>
      <c r="D910" s="144"/>
      <c r="E910" s="149"/>
      <c r="F910" s="240"/>
      <c r="G910" s="148" t="str">
        <f>IF(OR(F910=0,F910="jiné")," ",IF(F910="13a","info o cenách CK",VLOOKUP(F910,'Pokyny k vyplnění'!B$14:D$22,3)))</f>
        <v xml:space="preserve"> </v>
      </c>
      <c r="H910" s="131"/>
      <c r="I910" s="241"/>
      <c r="J910" s="148" t="str">
        <f>IF(I910=0," ",VLOOKUP(I910,'Pokyny k vyplnění'!$B$23:$D$35,3))</f>
        <v xml:space="preserve"> </v>
      </c>
      <c r="K910" s="238"/>
      <c r="L910" s="206"/>
      <c r="M910" s="153"/>
      <c r="N910" s="207"/>
      <c r="O910" s="205"/>
      <c r="P910" s="132"/>
      <c r="Q910" s="132"/>
      <c r="R910" s="134"/>
      <c r="S910" s="135"/>
      <c r="T910" s="135"/>
      <c r="U910" s="133"/>
      <c r="V910" s="154"/>
      <c r="W910" s="136"/>
      <c r="X910" s="208"/>
      <c r="Y910" s="242"/>
      <c r="Z910" s="137"/>
      <c r="AA910" s="209"/>
      <c r="AB910" s="219"/>
    </row>
    <row r="911" spans="1:28" ht="12.75">
      <c r="A911" s="91" t="str">
        <f t="shared" si="14"/>
        <v xml:space="preserve"> </v>
      </c>
      <c r="B911" s="142"/>
      <c r="C911" s="143"/>
      <c r="D911" s="144"/>
      <c r="E911" s="149"/>
      <c r="F911" s="240"/>
      <c r="G911" s="148" t="str">
        <f>IF(OR(F911=0,F911="jiné")," ",IF(F911="13a","info o cenách CK",VLOOKUP(F911,'Pokyny k vyplnění'!B$14:D$22,3)))</f>
        <v xml:space="preserve"> </v>
      </c>
      <c r="H911" s="131"/>
      <c r="I911" s="241"/>
      <c r="J911" s="148" t="str">
        <f>IF(I911=0," ",VLOOKUP(I911,'Pokyny k vyplnění'!$B$23:$D$35,3))</f>
        <v xml:space="preserve"> </v>
      </c>
      <c r="K911" s="238"/>
      <c r="L911" s="206"/>
      <c r="M911" s="153"/>
      <c r="N911" s="207"/>
      <c r="O911" s="205"/>
      <c r="P911" s="132"/>
      <c r="Q911" s="132"/>
      <c r="R911" s="134"/>
      <c r="S911" s="135"/>
      <c r="T911" s="135"/>
      <c r="U911" s="133"/>
      <c r="V911" s="154"/>
      <c r="W911" s="136"/>
      <c r="X911" s="208"/>
      <c r="Y911" s="242"/>
      <c r="Z911" s="137"/>
      <c r="AA911" s="209"/>
      <c r="AB911" s="219"/>
    </row>
    <row r="912" spans="1:28" ht="12.75">
      <c r="A912" s="91" t="str">
        <f t="shared" si="14"/>
        <v xml:space="preserve"> </v>
      </c>
      <c r="B912" s="142"/>
      <c r="C912" s="143"/>
      <c r="D912" s="144"/>
      <c r="E912" s="149"/>
      <c r="F912" s="240"/>
      <c r="G912" s="148" t="str">
        <f>IF(OR(F912=0,F912="jiné")," ",IF(F912="13a","info o cenách CK",VLOOKUP(F912,'Pokyny k vyplnění'!B$14:D$22,3)))</f>
        <v xml:space="preserve"> </v>
      </c>
      <c r="H912" s="131"/>
      <c r="I912" s="241"/>
      <c r="J912" s="148" t="str">
        <f>IF(I912=0," ",VLOOKUP(I912,'Pokyny k vyplnění'!$B$23:$D$35,3))</f>
        <v xml:space="preserve"> </v>
      </c>
      <c r="K912" s="238"/>
      <c r="L912" s="206"/>
      <c r="M912" s="153"/>
      <c r="N912" s="207"/>
      <c r="O912" s="205"/>
      <c r="P912" s="132"/>
      <c r="Q912" s="132"/>
      <c r="R912" s="134"/>
      <c r="S912" s="135"/>
      <c r="T912" s="135"/>
      <c r="U912" s="133"/>
      <c r="V912" s="154"/>
      <c r="W912" s="136"/>
      <c r="X912" s="208"/>
      <c r="Y912" s="242"/>
      <c r="Z912" s="137"/>
      <c r="AA912" s="209"/>
      <c r="AB912" s="219"/>
    </row>
    <row r="913" spans="1:28" ht="12.75">
      <c r="A913" s="91" t="str">
        <f t="shared" si="14"/>
        <v xml:space="preserve"> </v>
      </c>
      <c r="B913" s="142"/>
      <c r="C913" s="143"/>
      <c r="D913" s="144"/>
      <c r="E913" s="149"/>
      <c r="F913" s="240"/>
      <c r="G913" s="148" t="str">
        <f>IF(OR(F913=0,F913="jiné")," ",IF(F913="13a","info o cenách CK",VLOOKUP(F913,'Pokyny k vyplnění'!B$14:D$22,3)))</f>
        <v xml:space="preserve"> </v>
      </c>
      <c r="H913" s="131"/>
      <c r="I913" s="241"/>
      <c r="J913" s="148" t="str">
        <f>IF(I913=0," ",VLOOKUP(I913,'Pokyny k vyplnění'!$B$23:$D$35,3))</f>
        <v xml:space="preserve"> </v>
      </c>
      <c r="K913" s="238"/>
      <c r="L913" s="206"/>
      <c r="M913" s="153"/>
      <c r="N913" s="207"/>
      <c r="O913" s="205"/>
      <c r="P913" s="132"/>
      <c r="Q913" s="132"/>
      <c r="R913" s="134"/>
      <c r="S913" s="135"/>
      <c r="T913" s="135"/>
      <c r="U913" s="133"/>
      <c r="V913" s="154"/>
      <c r="W913" s="136"/>
      <c r="X913" s="208"/>
      <c r="Y913" s="242"/>
      <c r="Z913" s="137"/>
      <c r="AA913" s="209"/>
      <c r="AB913" s="219"/>
    </row>
    <row r="914" spans="1:28" ht="12.75">
      <c r="A914" s="91" t="str">
        <f t="shared" si="14"/>
        <v xml:space="preserve"> </v>
      </c>
      <c r="B914" s="142"/>
      <c r="C914" s="143"/>
      <c r="D914" s="144"/>
      <c r="E914" s="149"/>
      <c r="F914" s="240"/>
      <c r="G914" s="148" t="str">
        <f>IF(OR(F914=0,F914="jiné")," ",IF(F914="13a","info o cenách CK",VLOOKUP(F914,'Pokyny k vyplnění'!B$14:D$22,3)))</f>
        <v xml:space="preserve"> </v>
      </c>
      <c r="H914" s="131"/>
      <c r="I914" s="241"/>
      <c r="J914" s="148" t="str">
        <f>IF(I914=0," ",VLOOKUP(I914,'Pokyny k vyplnění'!$B$23:$D$35,3))</f>
        <v xml:space="preserve"> </v>
      </c>
      <c r="K914" s="238"/>
      <c r="L914" s="206"/>
      <c r="M914" s="153"/>
      <c r="N914" s="207"/>
      <c r="O914" s="205"/>
      <c r="P914" s="132"/>
      <c r="Q914" s="132"/>
      <c r="R914" s="134"/>
      <c r="S914" s="135"/>
      <c r="T914" s="135"/>
      <c r="U914" s="133"/>
      <c r="V914" s="154"/>
      <c r="W914" s="136"/>
      <c r="X914" s="208"/>
      <c r="Y914" s="242"/>
      <c r="Z914" s="137"/>
      <c r="AA914" s="209"/>
      <c r="AB914" s="219"/>
    </row>
    <row r="915" spans="1:28" ht="12.75">
      <c r="A915" s="91" t="str">
        <f t="shared" si="14"/>
        <v xml:space="preserve"> </v>
      </c>
      <c r="B915" s="142"/>
      <c r="C915" s="143"/>
      <c r="D915" s="144"/>
      <c r="E915" s="149"/>
      <c r="F915" s="240"/>
      <c r="G915" s="148" t="str">
        <f>IF(OR(F915=0,F915="jiné")," ",IF(F915="13a","info o cenách CK",VLOOKUP(F915,'Pokyny k vyplnění'!B$14:D$22,3)))</f>
        <v xml:space="preserve"> </v>
      </c>
      <c r="H915" s="131"/>
      <c r="I915" s="241"/>
      <c r="J915" s="148" t="str">
        <f>IF(I915=0," ",VLOOKUP(I915,'Pokyny k vyplnění'!$B$23:$D$35,3))</f>
        <v xml:space="preserve"> </v>
      </c>
      <c r="K915" s="238"/>
      <c r="L915" s="206"/>
      <c r="M915" s="153"/>
      <c r="N915" s="207"/>
      <c r="O915" s="205"/>
      <c r="P915" s="132"/>
      <c r="Q915" s="132"/>
      <c r="R915" s="134"/>
      <c r="S915" s="135"/>
      <c r="T915" s="135"/>
      <c r="U915" s="133"/>
      <c r="V915" s="154"/>
      <c r="W915" s="136"/>
      <c r="X915" s="208"/>
      <c r="Y915" s="242"/>
      <c r="Z915" s="137"/>
      <c r="AA915" s="209"/>
      <c r="AB915" s="219"/>
    </row>
    <row r="916" spans="1:28" ht="12.75">
      <c r="A916" s="91" t="str">
        <f t="shared" si="14"/>
        <v xml:space="preserve"> </v>
      </c>
      <c r="B916" s="142"/>
      <c r="C916" s="143"/>
      <c r="D916" s="144"/>
      <c r="E916" s="149"/>
      <c r="F916" s="240"/>
      <c r="G916" s="148" t="str">
        <f>IF(OR(F916=0,F916="jiné")," ",IF(F916="13a","info o cenách CK",VLOOKUP(F916,'Pokyny k vyplnění'!B$14:D$22,3)))</f>
        <v xml:space="preserve"> </v>
      </c>
      <c r="H916" s="131"/>
      <c r="I916" s="241"/>
      <c r="J916" s="148" t="str">
        <f>IF(I916=0," ",VLOOKUP(I916,'Pokyny k vyplnění'!$B$23:$D$35,3))</f>
        <v xml:space="preserve"> </v>
      </c>
      <c r="K916" s="238"/>
      <c r="L916" s="206"/>
      <c r="M916" s="153"/>
      <c r="N916" s="207"/>
      <c r="O916" s="205"/>
      <c r="P916" s="132"/>
      <c r="Q916" s="132"/>
      <c r="R916" s="134"/>
      <c r="S916" s="135"/>
      <c r="T916" s="135"/>
      <c r="U916" s="133"/>
      <c r="V916" s="154"/>
      <c r="W916" s="136"/>
      <c r="X916" s="208"/>
      <c r="Y916" s="242"/>
      <c r="Z916" s="137"/>
      <c r="AA916" s="209"/>
      <c r="AB916" s="219"/>
    </row>
    <row r="917" spans="1:28" ht="12.75">
      <c r="A917" s="91" t="str">
        <f t="shared" si="14"/>
        <v xml:space="preserve"> </v>
      </c>
      <c r="B917" s="142"/>
      <c r="C917" s="143"/>
      <c r="D917" s="144"/>
      <c r="E917" s="149"/>
      <c r="F917" s="240"/>
      <c r="G917" s="148" t="str">
        <f>IF(OR(F917=0,F917="jiné")," ",IF(F917="13a","info o cenách CK",VLOOKUP(F917,'Pokyny k vyplnění'!B$14:D$22,3)))</f>
        <v xml:space="preserve"> </v>
      </c>
      <c r="H917" s="131"/>
      <c r="I917" s="241"/>
      <c r="J917" s="148" t="str">
        <f>IF(I917=0," ",VLOOKUP(I917,'Pokyny k vyplnění'!$B$23:$D$35,3))</f>
        <v xml:space="preserve"> </v>
      </c>
      <c r="K917" s="238"/>
      <c r="L917" s="206"/>
      <c r="M917" s="153"/>
      <c r="N917" s="207"/>
      <c r="O917" s="205"/>
      <c r="P917" s="132"/>
      <c r="Q917" s="132"/>
      <c r="R917" s="134"/>
      <c r="S917" s="135"/>
      <c r="T917" s="135"/>
      <c r="U917" s="133"/>
      <c r="V917" s="154"/>
      <c r="W917" s="136"/>
      <c r="X917" s="208"/>
      <c r="Y917" s="242"/>
      <c r="Z917" s="137"/>
      <c r="AA917" s="209"/>
      <c r="AB917" s="219"/>
    </row>
    <row r="918" spans="1:28" ht="12.75">
      <c r="A918" s="91" t="str">
        <f t="shared" si="14"/>
        <v xml:space="preserve"> </v>
      </c>
      <c r="B918" s="142"/>
      <c r="C918" s="143"/>
      <c r="D918" s="144"/>
      <c r="E918" s="149"/>
      <c r="F918" s="240"/>
      <c r="G918" s="148" t="str">
        <f>IF(OR(F918=0,F918="jiné")," ",IF(F918="13a","info o cenách CK",VLOOKUP(F918,'Pokyny k vyplnění'!B$14:D$22,3)))</f>
        <v xml:space="preserve"> </v>
      </c>
      <c r="H918" s="131"/>
      <c r="I918" s="241"/>
      <c r="J918" s="148" t="str">
        <f>IF(I918=0," ",VLOOKUP(I918,'Pokyny k vyplnění'!$B$23:$D$35,3))</f>
        <v xml:space="preserve"> </v>
      </c>
      <c r="K918" s="238"/>
      <c r="L918" s="206"/>
      <c r="M918" s="153"/>
      <c r="N918" s="207"/>
      <c r="O918" s="205"/>
      <c r="P918" s="132"/>
      <c r="Q918" s="132"/>
      <c r="R918" s="134"/>
      <c r="S918" s="135"/>
      <c r="T918" s="135"/>
      <c r="U918" s="133"/>
      <c r="V918" s="154"/>
      <c r="W918" s="136"/>
      <c r="X918" s="208"/>
      <c r="Y918" s="242"/>
      <c r="Z918" s="137"/>
      <c r="AA918" s="209"/>
      <c r="AB918" s="219"/>
    </row>
    <row r="919" spans="1:28" ht="12.75">
      <c r="A919" s="91" t="str">
        <f t="shared" si="14"/>
        <v xml:space="preserve"> </v>
      </c>
      <c r="B919" s="142"/>
      <c r="C919" s="143"/>
      <c r="D919" s="144"/>
      <c r="E919" s="149"/>
      <c r="F919" s="240"/>
      <c r="G919" s="148" t="str">
        <f>IF(OR(F919=0,F919="jiné")," ",IF(F919="13a","info o cenách CK",VLOOKUP(F919,'Pokyny k vyplnění'!B$14:D$22,3)))</f>
        <v xml:space="preserve"> </v>
      </c>
      <c r="H919" s="131"/>
      <c r="I919" s="241"/>
      <c r="J919" s="148" t="str">
        <f>IF(I919=0," ",VLOOKUP(I919,'Pokyny k vyplnění'!$B$23:$D$35,3))</f>
        <v xml:space="preserve"> </v>
      </c>
      <c r="K919" s="238"/>
      <c r="L919" s="206"/>
      <c r="M919" s="153"/>
      <c r="N919" s="207"/>
      <c r="O919" s="205"/>
      <c r="P919" s="132"/>
      <c r="Q919" s="132"/>
      <c r="R919" s="134"/>
      <c r="S919" s="135"/>
      <c r="T919" s="135"/>
      <c r="U919" s="133"/>
      <c r="V919" s="154"/>
      <c r="W919" s="136"/>
      <c r="X919" s="208"/>
      <c r="Y919" s="242"/>
      <c r="Z919" s="137"/>
      <c r="AA919" s="209"/>
      <c r="AB919" s="219"/>
    </row>
    <row r="920" spans="1:28" ht="12.75">
      <c r="A920" s="91" t="str">
        <f t="shared" si="14"/>
        <v xml:space="preserve"> </v>
      </c>
      <c r="B920" s="142"/>
      <c r="C920" s="143"/>
      <c r="D920" s="144"/>
      <c r="E920" s="149"/>
      <c r="F920" s="240"/>
      <c r="G920" s="148" t="str">
        <f>IF(OR(F920=0,F920="jiné")," ",IF(F920="13a","info o cenách CK",VLOOKUP(F920,'Pokyny k vyplnění'!B$14:D$22,3)))</f>
        <v xml:space="preserve"> </v>
      </c>
      <c r="H920" s="131"/>
      <c r="I920" s="241"/>
      <c r="J920" s="148" t="str">
        <f>IF(I920=0," ",VLOOKUP(I920,'Pokyny k vyplnění'!$B$23:$D$35,3))</f>
        <v xml:space="preserve"> </v>
      </c>
      <c r="K920" s="238"/>
      <c r="L920" s="206"/>
      <c r="M920" s="153"/>
      <c r="N920" s="207"/>
      <c r="O920" s="205"/>
      <c r="P920" s="132"/>
      <c r="Q920" s="132"/>
      <c r="R920" s="134"/>
      <c r="S920" s="135"/>
      <c r="T920" s="135"/>
      <c r="U920" s="133"/>
      <c r="V920" s="154"/>
      <c r="W920" s="136"/>
      <c r="X920" s="208"/>
      <c r="Y920" s="242"/>
      <c r="Z920" s="137"/>
      <c r="AA920" s="209"/>
      <c r="AB920" s="219"/>
    </row>
    <row r="921" spans="1:28" ht="12.75">
      <c r="A921" s="91" t="str">
        <f t="shared" si="14"/>
        <v xml:space="preserve"> </v>
      </c>
      <c r="B921" s="142"/>
      <c r="C921" s="143"/>
      <c r="D921" s="144"/>
      <c r="E921" s="149"/>
      <c r="F921" s="240"/>
      <c r="G921" s="148" t="str">
        <f>IF(OR(F921=0,F921="jiné")," ",IF(F921="13a","info o cenách CK",VLOOKUP(F921,'Pokyny k vyplnění'!B$14:D$22,3)))</f>
        <v xml:space="preserve"> </v>
      </c>
      <c r="H921" s="131"/>
      <c r="I921" s="241"/>
      <c r="J921" s="148" t="str">
        <f>IF(I921=0," ",VLOOKUP(I921,'Pokyny k vyplnění'!$B$23:$D$35,3))</f>
        <v xml:space="preserve"> </v>
      </c>
      <c r="K921" s="238"/>
      <c r="L921" s="206"/>
      <c r="M921" s="153"/>
      <c r="N921" s="207"/>
      <c r="O921" s="205"/>
      <c r="P921" s="132"/>
      <c r="Q921" s="132"/>
      <c r="R921" s="134"/>
      <c r="S921" s="135"/>
      <c r="T921" s="135"/>
      <c r="U921" s="133"/>
      <c r="V921" s="154"/>
      <c r="W921" s="136"/>
      <c r="X921" s="208"/>
      <c r="Y921" s="242"/>
      <c r="Z921" s="137"/>
      <c r="AA921" s="209"/>
      <c r="AB921" s="219"/>
    </row>
    <row r="922" spans="1:28" ht="12.75">
      <c r="A922" s="91" t="str">
        <f t="shared" si="14"/>
        <v xml:space="preserve"> </v>
      </c>
      <c r="B922" s="142"/>
      <c r="C922" s="143"/>
      <c r="D922" s="144"/>
      <c r="E922" s="149"/>
      <c r="F922" s="240"/>
      <c r="G922" s="148" t="str">
        <f>IF(OR(F922=0,F922="jiné")," ",IF(F922="13a","info o cenách CK",VLOOKUP(F922,'Pokyny k vyplnění'!B$14:D$22,3)))</f>
        <v xml:space="preserve"> </v>
      </c>
      <c r="H922" s="131"/>
      <c r="I922" s="241"/>
      <c r="J922" s="148" t="str">
        <f>IF(I922=0," ",VLOOKUP(I922,'Pokyny k vyplnění'!$B$23:$D$35,3))</f>
        <v xml:space="preserve"> </v>
      </c>
      <c r="K922" s="238"/>
      <c r="L922" s="206"/>
      <c r="M922" s="153"/>
      <c r="N922" s="207"/>
      <c r="O922" s="205"/>
      <c r="P922" s="132"/>
      <c r="Q922" s="132"/>
      <c r="R922" s="134"/>
      <c r="S922" s="135"/>
      <c r="T922" s="135"/>
      <c r="U922" s="133"/>
      <c r="V922" s="154"/>
      <c r="W922" s="136"/>
      <c r="X922" s="208"/>
      <c r="Y922" s="242"/>
      <c r="Z922" s="137"/>
      <c r="AA922" s="209"/>
      <c r="AB922" s="219"/>
    </row>
    <row r="923" spans="1:28" ht="12.75">
      <c r="A923" s="91" t="str">
        <f t="shared" si="14"/>
        <v xml:space="preserve"> </v>
      </c>
      <c r="B923" s="142"/>
      <c r="C923" s="143"/>
      <c r="D923" s="144"/>
      <c r="E923" s="149"/>
      <c r="F923" s="240"/>
      <c r="G923" s="148" t="str">
        <f>IF(OR(F923=0,F923="jiné")," ",IF(F923="13a","info o cenách CK",VLOOKUP(F923,'Pokyny k vyplnění'!B$14:D$22,3)))</f>
        <v xml:space="preserve"> </v>
      </c>
      <c r="H923" s="131"/>
      <c r="I923" s="241"/>
      <c r="J923" s="148" t="str">
        <f>IF(I923=0," ",VLOOKUP(I923,'Pokyny k vyplnění'!$B$23:$D$35,3))</f>
        <v xml:space="preserve"> </v>
      </c>
      <c r="K923" s="238"/>
      <c r="L923" s="206"/>
      <c r="M923" s="153"/>
      <c r="N923" s="207"/>
      <c r="O923" s="205"/>
      <c r="P923" s="132"/>
      <c r="Q923" s="132"/>
      <c r="R923" s="134"/>
      <c r="S923" s="135"/>
      <c r="T923" s="135"/>
      <c r="U923" s="133"/>
      <c r="V923" s="154"/>
      <c r="W923" s="136"/>
      <c r="X923" s="208"/>
      <c r="Y923" s="242"/>
      <c r="Z923" s="137"/>
      <c r="AA923" s="209"/>
      <c r="AB923" s="219"/>
    </row>
    <row r="924" spans="1:28" ht="12.75">
      <c r="A924" s="91" t="str">
        <f t="shared" si="14"/>
        <v xml:space="preserve"> </v>
      </c>
      <c r="B924" s="142"/>
      <c r="C924" s="143"/>
      <c r="D924" s="144"/>
      <c r="E924" s="149"/>
      <c r="F924" s="240"/>
      <c r="G924" s="148" t="str">
        <f>IF(OR(F924=0,F924="jiné")," ",IF(F924="13a","info o cenách CK",VLOOKUP(F924,'Pokyny k vyplnění'!B$14:D$22,3)))</f>
        <v xml:space="preserve"> </v>
      </c>
      <c r="H924" s="131"/>
      <c r="I924" s="241"/>
      <c r="J924" s="148" t="str">
        <f>IF(I924=0," ",VLOOKUP(I924,'Pokyny k vyplnění'!$B$23:$D$35,3))</f>
        <v xml:space="preserve"> </v>
      </c>
      <c r="K924" s="238"/>
      <c r="L924" s="206"/>
      <c r="M924" s="153"/>
      <c r="N924" s="207"/>
      <c r="O924" s="205"/>
      <c r="P924" s="132"/>
      <c r="Q924" s="132"/>
      <c r="R924" s="134"/>
      <c r="S924" s="135"/>
      <c r="T924" s="135"/>
      <c r="U924" s="133"/>
      <c r="V924" s="154"/>
      <c r="W924" s="136"/>
      <c r="X924" s="208"/>
      <c r="Y924" s="242"/>
      <c r="Z924" s="137"/>
      <c r="AA924" s="209"/>
      <c r="AB924" s="219"/>
    </row>
    <row r="925" spans="1:28" ht="12.75">
      <c r="A925" s="91" t="str">
        <f t="shared" si="14"/>
        <v xml:space="preserve"> </v>
      </c>
      <c r="B925" s="142"/>
      <c r="C925" s="143"/>
      <c r="D925" s="144"/>
      <c r="E925" s="149"/>
      <c r="F925" s="240"/>
      <c r="G925" s="148" t="str">
        <f>IF(OR(F925=0,F925="jiné")," ",IF(F925="13a","info o cenách CK",VLOOKUP(F925,'Pokyny k vyplnění'!B$14:D$22,3)))</f>
        <v xml:space="preserve"> </v>
      </c>
      <c r="H925" s="131"/>
      <c r="I925" s="241"/>
      <c r="J925" s="148" t="str">
        <f>IF(I925=0," ",VLOOKUP(I925,'Pokyny k vyplnění'!$B$23:$D$35,3))</f>
        <v xml:space="preserve"> </v>
      </c>
      <c r="K925" s="238"/>
      <c r="L925" s="206"/>
      <c r="M925" s="153"/>
      <c r="N925" s="207"/>
      <c r="O925" s="205"/>
      <c r="P925" s="132"/>
      <c r="Q925" s="132"/>
      <c r="R925" s="134"/>
      <c r="S925" s="135"/>
      <c r="T925" s="135"/>
      <c r="U925" s="133"/>
      <c r="V925" s="154"/>
      <c r="W925" s="136"/>
      <c r="X925" s="208"/>
      <c r="Y925" s="242"/>
      <c r="Z925" s="137"/>
      <c r="AA925" s="209"/>
      <c r="AB925" s="219"/>
    </row>
    <row r="926" spans="1:28" ht="12.75">
      <c r="A926" s="91" t="str">
        <f t="shared" si="14"/>
        <v xml:space="preserve"> </v>
      </c>
      <c r="B926" s="142"/>
      <c r="C926" s="143"/>
      <c r="D926" s="144"/>
      <c r="E926" s="149"/>
      <c r="F926" s="240"/>
      <c r="G926" s="148" t="str">
        <f>IF(OR(F926=0,F926="jiné")," ",IF(F926="13a","info o cenách CK",VLOOKUP(F926,'Pokyny k vyplnění'!B$14:D$22,3)))</f>
        <v xml:space="preserve"> </v>
      </c>
      <c r="H926" s="131"/>
      <c r="I926" s="241"/>
      <c r="J926" s="148" t="str">
        <f>IF(I926=0," ",VLOOKUP(I926,'Pokyny k vyplnění'!$B$23:$D$35,3))</f>
        <v xml:space="preserve"> </v>
      </c>
      <c r="K926" s="238"/>
      <c r="L926" s="206"/>
      <c r="M926" s="153"/>
      <c r="N926" s="207"/>
      <c r="O926" s="205"/>
      <c r="P926" s="132"/>
      <c r="Q926" s="132"/>
      <c r="R926" s="134"/>
      <c r="S926" s="135"/>
      <c r="T926" s="135"/>
      <c r="U926" s="133"/>
      <c r="V926" s="154"/>
      <c r="W926" s="136"/>
      <c r="X926" s="208"/>
      <c r="Y926" s="242"/>
      <c r="Z926" s="137"/>
      <c r="AA926" s="209"/>
      <c r="AB926" s="219"/>
    </row>
    <row r="927" spans="1:28" ht="12.75">
      <c r="A927" s="91" t="str">
        <f t="shared" si="14"/>
        <v xml:space="preserve"> </v>
      </c>
      <c r="B927" s="142"/>
      <c r="C927" s="143"/>
      <c r="D927" s="144"/>
      <c r="E927" s="149"/>
      <c r="F927" s="240"/>
      <c r="G927" s="148" t="str">
        <f>IF(OR(F927=0,F927="jiné")," ",IF(F927="13a","info o cenách CK",VLOOKUP(F927,'Pokyny k vyplnění'!B$14:D$22,3)))</f>
        <v xml:space="preserve"> </v>
      </c>
      <c r="H927" s="131"/>
      <c r="I927" s="241"/>
      <c r="J927" s="148" t="str">
        <f>IF(I927=0," ",VLOOKUP(I927,'Pokyny k vyplnění'!$B$23:$D$35,3))</f>
        <v xml:space="preserve"> </v>
      </c>
      <c r="K927" s="238"/>
      <c r="L927" s="206"/>
      <c r="M927" s="153"/>
      <c r="N927" s="207"/>
      <c r="O927" s="205"/>
      <c r="P927" s="132"/>
      <c r="Q927" s="132"/>
      <c r="R927" s="134"/>
      <c r="S927" s="135"/>
      <c r="T927" s="135"/>
      <c r="U927" s="133"/>
      <c r="V927" s="154"/>
      <c r="W927" s="136"/>
      <c r="X927" s="208"/>
      <c r="Y927" s="242"/>
      <c r="Z927" s="137"/>
      <c r="AA927" s="209"/>
      <c r="AB927" s="219"/>
    </row>
    <row r="928" spans="1:28" ht="12.75">
      <c r="A928" s="91" t="str">
        <f t="shared" si="14"/>
        <v xml:space="preserve"> </v>
      </c>
      <c r="B928" s="142"/>
      <c r="C928" s="143"/>
      <c r="D928" s="144"/>
      <c r="E928" s="149"/>
      <c r="F928" s="240"/>
      <c r="G928" s="148" t="str">
        <f>IF(OR(F928=0,F928="jiné")," ",IF(F928="13a","info o cenách CK",VLOOKUP(F928,'Pokyny k vyplnění'!B$14:D$22,3)))</f>
        <v xml:space="preserve"> </v>
      </c>
      <c r="H928" s="131"/>
      <c r="I928" s="241"/>
      <c r="J928" s="148" t="str">
        <f>IF(I928=0," ",VLOOKUP(I928,'Pokyny k vyplnění'!$B$23:$D$35,3))</f>
        <v xml:space="preserve"> </v>
      </c>
      <c r="K928" s="238"/>
      <c r="L928" s="206"/>
      <c r="M928" s="153"/>
      <c r="N928" s="207"/>
      <c r="O928" s="205"/>
      <c r="P928" s="132"/>
      <c r="Q928" s="132"/>
      <c r="R928" s="134"/>
      <c r="S928" s="135"/>
      <c r="T928" s="135"/>
      <c r="U928" s="133"/>
      <c r="V928" s="154"/>
      <c r="W928" s="136"/>
      <c r="X928" s="208"/>
      <c r="Y928" s="242"/>
      <c r="Z928" s="137"/>
      <c r="AA928" s="209"/>
      <c r="AB928" s="219"/>
    </row>
    <row r="929" spans="1:28" ht="12.75">
      <c r="A929" s="91" t="str">
        <f t="shared" si="14"/>
        <v xml:space="preserve"> </v>
      </c>
      <c r="B929" s="142"/>
      <c r="C929" s="143"/>
      <c r="D929" s="144"/>
      <c r="E929" s="149"/>
      <c r="F929" s="240"/>
      <c r="G929" s="148" t="str">
        <f>IF(OR(F929=0,F929="jiné")," ",IF(F929="13a","info o cenách CK",VLOOKUP(F929,'Pokyny k vyplnění'!B$14:D$22,3)))</f>
        <v xml:space="preserve"> </v>
      </c>
      <c r="H929" s="131"/>
      <c r="I929" s="241"/>
      <c r="J929" s="148" t="str">
        <f>IF(I929=0," ",VLOOKUP(I929,'Pokyny k vyplnění'!$B$23:$D$35,3))</f>
        <v xml:space="preserve"> </v>
      </c>
      <c r="K929" s="238"/>
      <c r="L929" s="206"/>
      <c r="M929" s="153"/>
      <c r="N929" s="207"/>
      <c r="O929" s="205"/>
      <c r="P929" s="132"/>
      <c r="Q929" s="132"/>
      <c r="R929" s="134"/>
      <c r="S929" s="135"/>
      <c r="T929" s="135"/>
      <c r="U929" s="133"/>
      <c r="V929" s="154"/>
      <c r="W929" s="136"/>
      <c r="X929" s="208"/>
      <c r="Y929" s="242"/>
      <c r="Z929" s="137"/>
      <c r="AA929" s="209"/>
      <c r="AB929" s="219"/>
    </row>
    <row r="930" spans="1:28" ht="12.75">
      <c r="A930" s="91" t="str">
        <f t="shared" si="14"/>
        <v xml:space="preserve"> </v>
      </c>
      <c r="B930" s="142"/>
      <c r="C930" s="143"/>
      <c r="D930" s="144"/>
      <c r="E930" s="149"/>
      <c r="F930" s="240"/>
      <c r="G930" s="148" t="str">
        <f>IF(OR(F930=0,F930="jiné")," ",IF(F930="13a","info o cenách CK",VLOOKUP(F930,'Pokyny k vyplnění'!B$14:D$22,3)))</f>
        <v xml:space="preserve"> </v>
      </c>
      <c r="H930" s="131"/>
      <c r="I930" s="241"/>
      <c r="J930" s="148" t="str">
        <f>IF(I930=0," ",VLOOKUP(I930,'Pokyny k vyplnění'!$B$23:$D$35,3))</f>
        <v xml:space="preserve"> </v>
      </c>
      <c r="K930" s="238"/>
      <c r="L930" s="206"/>
      <c r="M930" s="153"/>
      <c r="N930" s="207"/>
      <c r="O930" s="205"/>
      <c r="P930" s="132"/>
      <c r="Q930" s="132"/>
      <c r="R930" s="134"/>
      <c r="S930" s="135"/>
      <c r="T930" s="135"/>
      <c r="U930" s="133"/>
      <c r="V930" s="154"/>
      <c r="W930" s="136"/>
      <c r="X930" s="208"/>
      <c r="Y930" s="242"/>
      <c r="Z930" s="137"/>
      <c r="AA930" s="209"/>
      <c r="AB930" s="219"/>
    </row>
    <row r="931" spans="1:28" ht="12.75">
      <c r="A931" s="91" t="str">
        <f t="shared" si="14"/>
        <v xml:space="preserve"> </v>
      </c>
      <c r="B931" s="142"/>
      <c r="C931" s="143"/>
      <c r="D931" s="144"/>
      <c r="E931" s="149"/>
      <c r="F931" s="240"/>
      <c r="G931" s="148" t="str">
        <f>IF(OR(F931=0,F931="jiné")," ",IF(F931="13a","info o cenách CK",VLOOKUP(F931,'Pokyny k vyplnění'!B$14:D$22,3)))</f>
        <v xml:space="preserve"> </v>
      </c>
      <c r="H931" s="131"/>
      <c r="I931" s="241"/>
      <c r="J931" s="148" t="str">
        <f>IF(I931=0," ",VLOOKUP(I931,'Pokyny k vyplnění'!$B$23:$D$35,3))</f>
        <v xml:space="preserve"> </v>
      </c>
      <c r="K931" s="238"/>
      <c r="L931" s="206"/>
      <c r="M931" s="153"/>
      <c r="N931" s="207"/>
      <c r="O931" s="205"/>
      <c r="P931" s="132"/>
      <c r="Q931" s="132"/>
      <c r="R931" s="134"/>
      <c r="S931" s="135"/>
      <c r="T931" s="135"/>
      <c r="U931" s="133"/>
      <c r="V931" s="154"/>
      <c r="W931" s="136"/>
      <c r="X931" s="208"/>
      <c r="Y931" s="242"/>
      <c r="Z931" s="137"/>
      <c r="AA931" s="209"/>
      <c r="AB931" s="219"/>
    </row>
    <row r="932" spans="1:28" ht="12.75">
      <c r="A932" s="91" t="str">
        <f t="shared" si="14"/>
        <v xml:space="preserve"> </v>
      </c>
      <c r="B932" s="142"/>
      <c r="C932" s="143"/>
      <c r="D932" s="144"/>
      <c r="E932" s="149"/>
      <c r="F932" s="240"/>
      <c r="G932" s="148" t="str">
        <f>IF(OR(F932=0,F932="jiné")," ",IF(F932="13a","info o cenách CK",VLOOKUP(F932,'Pokyny k vyplnění'!B$14:D$22,3)))</f>
        <v xml:space="preserve"> </v>
      </c>
      <c r="H932" s="131"/>
      <c r="I932" s="241"/>
      <c r="J932" s="148" t="str">
        <f>IF(I932=0," ",VLOOKUP(I932,'Pokyny k vyplnění'!$B$23:$D$35,3))</f>
        <v xml:space="preserve"> </v>
      </c>
      <c r="K932" s="238"/>
      <c r="L932" s="206"/>
      <c r="M932" s="153"/>
      <c r="N932" s="207"/>
      <c r="O932" s="205"/>
      <c r="P932" s="132"/>
      <c r="Q932" s="132"/>
      <c r="R932" s="134"/>
      <c r="S932" s="135"/>
      <c r="T932" s="135"/>
      <c r="U932" s="133"/>
      <c r="V932" s="154"/>
      <c r="W932" s="136"/>
      <c r="X932" s="208"/>
      <c r="Y932" s="242"/>
      <c r="Z932" s="137"/>
      <c r="AA932" s="209"/>
      <c r="AB932" s="219"/>
    </row>
    <row r="933" spans="1:28" ht="12.75">
      <c r="A933" s="91" t="str">
        <f t="shared" si="14"/>
        <v xml:space="preserve"> </v>
      </c>
      <c r="B933" s="142"/>
      <c r="C933" s="143"/>
      <c r="D933" s="144"/>
      <c r="E933" s="149"/>
      <c r="F933" s="240"/>
      <c r="G933" s="148" t="str">
        <f>IF(OR(F933=0,F933="jiné")," ",IF(F933="13a","info o cenách CK",VLOOKUP(F933,'Pokyny k vyplnění'!B$14:D$22,3)))</f>
        <v xml:space="preserve"> </v>
      </c>
      <c r="H933" s="131"/>
      <c r="I933" s="241"/>
      <c r="J933" s="148" t="str">
        <f>IF(I933=0," ",VLOOKUP(I933,'Pokyny k vyplnění'!$B$23:$D$35,3))</f>
        <v xml:space="preserve"> </v>
      </c>
      <c r="K933" s="238"/>
      <c r="L933" s="206"/>
      <c r="M933" s="153"/>
      <c r="N933" s="207"/>
      <c r="O933" s="205"/>
      <c r="P933" s="132"/>
      <c r="Q933" s="132"/>
      <c r="R933" s="134"/>
      <c r="S933" s="135"/>
      <c r="T933" s="135"/>
      <c r="U933" s="133"/>
      <c r="V933" s="154"/>
      <c r="W933" s="136"/>
      <c r="X933" s="208"/>
      <c r="Y933" s="242"/>
      <c r="Z933" s="137"/>
      <c r="AA933" s="209"/>
      <c r="AB933" s="219"/>
    </row>
    <row r="934" spans="1:28" ht="12.75">
      <c r="A934" s="91" t="str">
        <f t="shared" si="14"/>
        <v xml:space="preserve"> </v>
      </c>
      <c r="B934" s="142"/>
      <c r="C934" s="143"/>
      <c r="D934" s="144"/>
      <c r="E934" s="149"/>
      <c r="F934" s="240"/>
      <c r="G934" s="148" t="str">
        <f>IF(OR(F934=0,F934="jiné")," ",IF(F934="13a","info o cenách CK",VLOOKUP(F934,'Pokyny k vyplnění'!B$14:D$22,3)))</f>
        <v xml:space="preserve"> </v>
      </c>
      <c r="H934" s="131"/>
      <c r="I934" s="241"/>
      <c r="J934" s="148" t="str">
        <f>IF(I934=0," ",VLOOKUP(I934,'Pokyny k vyplnění'!$B$23:$D$35,3))</f>
        <v xml:space="preserve"> </v>
      </c>
      <c r="K934" s="238"/>
      <c r="L934" s="206"/>
      <c r="M934" s="153"/>
      <c r="N934" s="207"/>
      <c r="O934" s="205"/>
      <c r="P934" s="132"/>
      <c r="Q934" s="132"/>
      <c r="R934" s="134"/>
      <c r="S934" s="135"/>
      <c r="T934" s="135"/>
      <c r="U934" s="133"/>
      <c r="V934" s="154"/>
      <c r="W934" s="136"/>
      <c r="X934" s="208"/>
      <c r="Y934" s="242"/>
      <c r="Z934" s="137"/>
      <c r="AA934" s="209"/>
      <c r="AB934" s="219"/>
    </row>
    <row r="935" spans="1:28" ht="12.75">
      <c r="A935" s="91" t="str">
        <f t="shared" si="14"/>
        <v xml:space="preserve"> </v>
      </c>
      <c r="B935" s="142"/>
      <c r="C935" s="143"/>
      <c r="D935" s="144"/>
      <c r="E935" s="149"/>
      <c r="F935" s="240"/>
      <c r="G935" s="148" t="str">
        <f>IF(OR(F935=0,F935="jiné")," ",IF(F935="13a","info o cenách CK",VLOOKUP(F935,'Pokyny k vyplnění'!B$14:D$22,3)))</f>
        <v xml:space="preserve"> </v>
      </c>
      <c r="H935" s="131"/>
      <c r="I935" s="241"/>
      <c r="J935" s="148" t="str">
        <f>IF(I935=0," ",VLOOKUP(I935,'Pokyny k vyplnění'!$B$23:$D$35,3))</f>
        <v xml:space="preserve"> </v>
      </c>
      <c r="K935" s="238"/>
      <c r="L935" s="206"/>
      <c r="M935" s="153"/>
      <c r="N935" s="207"/>
      <c r="O935" s="205"/>
      <c r="P935" s="132"/>
      <c r="Q935" s="132"/>
      <c r="R935" s="134"/>
      <c r="S935" s="135"/>
      <c r="T935" s="135"/>
      <c r="U935" s="133"/>
      <c r="V935" s="154"/>
      <c r="W935" s="136"/>
      <c r="X935" s="208"/>
      <c r="Y935" s="242"/>
      <c r="Z935" s="137"/>
      <c r="AA935" s="209"/>
      <c r="AB935" s="219"/>
    </row>
    <row r="936" spans="1:28" ht="12.75">
      <c r="A936" s="91" t="str">
        <f t="shared" si="14"/>
        <v xml:space="preserve"> </v>
      </c>
      <c r="B936" s="142"/>
      <c r="C936" s="143"/>
      <c r="D936" s="144"/>
      <c r="E936" s="149"/>
      <c r="F936" s="240"/>
      <c r="G936" s="148" t="str">
        <f>IF(OR(F936=0,F936="jiné")," ",IF(F936="13a","info o cenách CK",VLOOKUP(F936,'Pokyny k vyplnění'!B$14:D$22,3)))</f>
        <v xml:space="preserve"> </v>
      </c>
      <c r="H936" s="131"/>
      <c r="I936" s="241"/>
      <c r="J936" s="148" t="str">
        <f>IF(I936=0," ",VLOOKUP(I936,'Pokyny k vyplnění'!$B$23:$D$35,3))</f>
        <v xml:space="preserve"> </v>
      </c>
      <c r="K936" s="238"/>
      <c r="L936" s="206"/>
      <c r="M936" s="153"/>
      <c r="N936" s="207"/>
      <c r="O936" s="205"/>
      <c r="P936" s="132"/>
      <c r="Q936" s="132"/>
      <c r="R936" s="134"/>
      <c r="S936" s="135"/>
      <c r="T936" s="135"/>
      <c r="U936" s="133"/>
      <c r="V936" s="154"/>
      <c r="W936" s="136"/>
      <c r="X936" s="208"/>
      <c r="Y936" s="242"/>
      <c r="Z936" s="137"/>
      <c r="AA936" s="209"/>
      <c r="AB936" s="219"/>
    </row>
    <row r="937" spans="1:28" ht="12.75">
      <c r="A937" s="91" t="str">
        <f t="shared" si="14"/>
        <v xml:space="preserve"> </v>
      </c>
      <c r="B937" s="142"/>
      <c r="C937" s="143"/>
      <c r="D937" s="144"/>
      <c r="E937" s="149"/>
      <c r="F937" s="240"/>
      <c r="G937" s="148" t="str">
        <f>IF(OR(F937=0,F937="jiné")," ",IF(F937="13a","info o cenách CK",VLOOKUP(F937,'Pokyny k vyplnění'!B$14:D$22,3)))</f>
        <v xml:space="preserve"> </v>
      </c>
      <c r="H937" s="131"/>
      <c r="I937" s="241"/>
      <c r="J937" s="148" t="str">
        <f>IF(I937=0," ",VLOOKUP(I937,'Pokyny k vyplnění'!$B$23:$D$35,3))</f>
        <v xml:space="preserve"> </v>
      </c>
      <c r="K937" s="238"/>
      <c r="L937" s="206"/>
      <c r="M937" s="153"/>
      <c r="N937" s="207"/>
      <c r="O937" s="205"/>
      <c r="P937" s="132"/>
      <c r="Q937" s="132"/>
      <c r="R937" s="134"/>
      <c r="S937" s="135"/>
      <c r="T937" s="135"/>
      <c r="U937" s="133"/>
      <c r="V937" s="154"/>
      <c r="W937" s="136"/>
      <c r="X937" s="208"/>
      <c r="Y937" s="242"/>
      <c r="Z937" s="137"/>
      <c r="AA937" s="209"/>
      <c r="AB937" s="219"/>
    </row>
    <row r="938" spans="1:28" ht="12.75">
      <c r="A938" s="91" t="str">
        <f t="shared" si="14"/>
        <v xml:space="preserve"> </v>
      </c>
      <c r="B938" s="142"/>
      <c r="C938" s="143"/>
      <c r="D938" s="144"/>
      <c r="E938" s="149"/>
      <c r="F938" s="240"/>
      <c r="G938" s="148" t="str">
        <f>IF(OR(F938=0,F938="jiné")," ",IF(F938="13a","info o cenách CK",VLOOKUP(F938,'Pokyny k vyplnění'!B$14:D$22,3)))</f>
        <v xml:space="preserve"> </v>
      </c>
      <c r="H938" s="131"/>
      <c r="I938" s="241"/>
      <c r="J938" s="148" t="str">
        <f>IF(I938=0," ",VLOOKUP(I938,'Pokyny k vyplnění'!$B$23:$D$35,3))</f>
        <v xml:space="preserve"> </v>
      </c>
      <c r="K938" s="238"/>
      <c r="L938" s="206"/>
      <c r="M938" s="153"/>
      <c r="N938" s="207"/>
      <c r="O938" s="205"/>
      <c r="P938" s="132"/>
      <c r="Q938" s="132"/>
      <c r="R938" s="134"/>
      <c r="S938" s="135"/>
      <c r="T938" s="135"/>
      <c r="U938" s="133"/>
      <c r="V938" s="154"/>
      <c r="W938" s="136"/>
      <c r="X938" s="208"/>
      <c r="Y938" s="242"/>
      <c r="Z938" s="137"/>
      <c r="AA938" s="209"/>
      <c r="AB938" s="219"/>
    </row>
    <row r="939" spans="1:28" ht="12.75">
      <c r="A939" s="91" t="str">
        <f t="shared" si="14"/>
        <v xml:space="preserve"> </v>
      </c>
      <c r="B939" s="142"/>
      <c r="C939" s="143"/>
      <c r="D939" s="144"/>
      <c r="E939" s="149"/>
      <c r="F939" s="240"/>
      <c r="G939" s="148" t="str">
        <f>IF(OR(F939=0,F939="jiné")," ",IF(F939="13a","info o cenách CK",VLOOKUP(F939,'Pokyny k vyplnění'!B$14:D$22,3)))</f>
        <v xml:space="preserve"> </v>
      </c>
      <c r="H939" s="131"/>
      <c r="I939" s="241"/>
      <c r="J939" s="148" t="str">
        <f>IF(I939=0," ",VLOOKUP(I939,'Pokyny k vyplnění'!$B$23:$D$35,3))</f>
        <v xml:space="preserve"> </v>
      </c>
      <c r="K939" s="238"/>
      <c r="L939" s="206"/>
      <c r="M939" s="153"/>
      <c r="N939" s="207"/>
      <c r="O939" s="205"/>
      <c r="P939" s="132"/>
      <c r="Q939" s="132"/>
      <c r="R939" s="134"/>
      <c r="S939" s="135"/>
      <c r="T939" s="135"/>
      <c r="U939" s="133"/>
      <c r="V939" s="154"/>
      <c r="W939" s="136"/>
      <c r="X939" s="208"/>
      <c r="Y939" s="242"/>
      <c r="Z939" s="137"/>
      <c r="AA939" s="209"/>
      <c r="AB939" s="219"/>
    </row>
    <row r="940" spans="1:28" ht="12.75">
      <c r="A940" s="91" t="str">
        <f t="shared" si="14"/>
        <v xml:space="preserve"> </v>
      </c>
      <c r="B940" s="142"/>
      <c r="C940" s="143"/>
      <c r="D940" s="144"/>
      <c r="E940" s="149"/>
      <c r="F940" s="240"/>
      <c r="G940" s="148" t="str">
        <f>IF(OR(F940=0,F940="jiné")," ",IF(F940="13a","info o cenách CK",VLOOKUP(F940,'Pokyny k vyplnění'!B$14:D$22,3)))</f>
        <v xml:space="preserve"> </v>
      </c>
      <c r="H940" s="131"/>
      <c r="I940" s="241"/>
      <c r="J940" s="148" t="str">
        <f>IF(I940=0," ",VLOOKUP(I940,'Pokyny k vyplnění'!$B$23:$D$35,3))</f>
        <v xml:space="preserve"> </v>
      </c>
      <c r="K940" s="238"/>
      <c r="L940" s="206"/>
      <c r="M940" s="153"/>
      <c r="N940" s="207"/>
      <c r="O940" s="205"/>
      <c r="P940" s="132"/>
      <c r="Q940" s="132"/>
      <c r="R940" s="134"/>
      <c r="S940" s="135"/>
      <c r="T940" s="135"/>
      <c r="U940" s="133"/>
      <c r="V940" s="154"/>
      <c r="W940" s="136"/>
      <c r="X940" s="208"/>
      <c r="Y940" s="242"/>
      <c r="Z940" s="137"/>
      <c r="AA940" s="209"/>
      <c r="AB940" s="219"/>
    </row>
    <row r="941" spans="1:28" ht="12.75">
      <c r="A941" s="91" t="str">
        <f t="shared" si="14"/>
        <v xml:space="preserve"> </v>
      </c>
      <c r="B941" s="142"/>
      <c r="C941" s="143"/>
      <c r="D941" s="144"/>
      <c r="E941" s="149"/>
      <c r="F941" s="240"/>
      <c r="G941" s="148" t="str">
        <f>IF(OR(F941=0,F941="jiné")," ",IF(F941="13a","info o cenách CK",VLOOKUP(F941,'Pokyny k vyplnění'!B$14:D$22,3)))</f>
        <v xml:space="preserve"> </v>
      </c>
      <c r="H941" s="131"/>
      <c r="I941" s="241"/>
      <c r="J941" s="148" t="str">
        <f>IF(I941=0," ",VLOOKUP(I941,'Pokyny k vyplnění'!$B$23:$D$35,3))</f>
        <v xml:space="preserve"> </v>
      </c>
      <c r="K941" s="238"/>
      <c r="L941" s="206"/>
      <c r="M941" s="153"/>
      <c r="N941" s="207"/>
      <c r="O941" s="205"/>
      <c r="P941" s="132"/>
      <c r="Q941" s="132"/>
      <c r="R941" s="134"/>
      <c r="S941" s="135"/>
      <c r="T941" s="135"/>
      <c r="U941" s="133"/>
      <c r="V941" s="154"/>
      <c r="W941" s="136"/>
      <c r="X941" s="208"/>
      <c r="Y941" s="242"/>
      <c r="Z941" s="137"/>
      <c r="AA941" s="209"/>
      <c r="AB941" s="219"/>
    </row>
    <row r="942" spans="1:28" ht="12.75">
      <c r="A942" s="91" t="str">
        <f t="shared" si="14"/>
        <v xml:space="preserve"> </v>
      </c>
      <c r="B942" s="142"/>
      <c r="C942" s="143"/>
      <c r="D942" s="144"/>
      <c r="E942" s="149"/>
      <c r="F942" s="240"/>
      <c r="G942" s="148" t="str">
        <f>IF(OR(F942=0,F942="jiné")," ",IF(F942="13a","info o cenách CK",VLOOKUP(F942,'Pokyny k vyplnění'!B$14:D$22,3)))</f>
        <v xml:space="preserve"> </v>
      </c>
      <c r="H942" s="131"/>
      <c r="I942" s="241"/>
      <c r="J942" s="148" t="str">
        <f>IF(I942=0," ",VLOOKUP(I942,'Pokyny k vyplnění'!$B$23:$D$35,3))</f>
        <v xml:space="preserve"> </v>
      </c>
      <c r="K942" s="238"/>
      <c r="L942" s="206"/>
      <c r="M942" s="153"/>
      <c r="N942" s="207"/>
      <c r="O942" s="205"/>
      <c r="P942" s="132"/>
      <c r="Q942" s="132"/>
      <c r="R942" s="134"/>
      <c r="S942" s="135"/>
      <c r="T942" s="135"/>
      <c r="U942" s="133"/>
      <c r="V942" s="154"/>
      <c r="W942" s="136"/>
      <c r="X942" s="208"/>
      <c r="Y942" s="242"/>
      <c r="Z942" s="137"/>
      <c r="AA942" s="209"/>
      <c r="AB942" s="219"/>
    </row>
    <row r="943" spans="1:28" ht="12.75">
      <c r="A943" s="91" t="str">
        <f t="shared" si="14"/>
        <v xml:space="preserve"> </v>
      </c>
      <c r="B943" s="142"/>
      <c r="C943" s="143"/>
      <c r="D943" s="144"/>
      <c r="E943" s="149"/>
      <c r="F943" s="240"/>
      <c r="G943" s="148" t="str">
        <f>IF(OR(F943=0,F943="jiné")," ",IF(F943="13a","info o cenách CK",VLOOKUP(F943,'Pokyny k vyplnění'!B$14:D$22,3)))</f>
        <v xml:space="preserve"> </v>
      </c>
      <c r="H943" s="131"/>
      <c r="I943" s="241"/>
      <c r="J943" s="148" t="str">
        <f>IF(I943=0," ",VLOOKUP(I943,'Pokyny k vyplnění'!$B$23:$D$35,3))</f>
        <v xml:space="preserve"> </v>
      </c>
      <c r="K943" s="238"/>
      <c r="L943" s="206"/>
      <c r="M943" s="153"/>
      <c r="N943" s="207"/>
      <c r="O943" s="205"/>
      <c r="P943" s="132"/>
      <c r="Q943" s="132"/>
      <c r="R943" s="134"/>
      <c r="S943" s="135"/>
      <c r="T943" s="135"/>
      <c r="U943" s="133"/>
      <c r="V943" s="154"/>
      <c r="W943" s="136"/>
      <c r="X943" s="208"/>
      <c r="Y943" s="242"/>
      <c r="Z943" s="137"/>
      <c r="AA943" s="209"/>
      <c r="AB943" s="219"/>
    </row>
    <row r="944" spans="1:28" ht="12.75">
      <c r="A944" s="91" t="str">
        <f t="shared" si="14"/>
        <v xml:space="preserve"> </v>
      </c>
      <c r="B944" s="142"/>
      <c r="C944" s="143"/>
      <c r="D944" s="144"/>
      <c r="E944" s="149"/>
      <c r="F944" s="240"/>
      <c r="G944" s="148" t="str">
        <f>IF(OR(F944=0,F944="jiné")," ",IF(F944="13a","info o cenách CK",VLOOKUP(F944,'Pokyny k vyplnění'!B$14:D$22,3)))</f>
        <v xml:space="preserve"> </v>
      </c>
      <c r="H944" s="131"/>
      <c r="I944" s="241"/>
      <c r="J944" s="148" t="str">
        <f>IF(I944=0," ",VLOOKUP(I944,'Pokyny k vyplnění'!$B$23:$D$35,3))</f>
        <v xml:space="preserve"> </v>
      </c>
      <c r="K944" s="238"/>
      <c r="L944" s="206"/>
      <c r="M944" s="153"/>
      <c r="N944" s="207"/>
      <c r="O944" s="205"/>
      <c r="P944" s="132"/>
      <c r="Q944" s="132"/>
      <c r="R944" s="134"/>
      <c r="S944" s="135"/>
      <c r="T944" s="135"/>
      <c r="U944" s="133"/>
      <c r="V944" s="154"/>
      <c r="W944" s="136"/>
      <c r="X944" s="208"/>
      <c r="Y944" s="242"/>
      <c r="Z944" s="137"/>
      <c r="AA944" s="209"/>
      <c r="AB944" s="219"/>
    </row>
    <row r="945" spans="1:28" ht="12.75">
      <c r="A945" s="91" t="str">
        <f t="shared" si="14"/>
        <v xml:space="preserve"> </v>
      </c>
      <c r="B945" s="142"/>
      <c r="C945" s="143"/>
      <c r="D945" s="144"/>
      <c r="E945" s="149"/>
      <c r="F945" s="240"/>
      <c r="G945" s="148" t="str">
        <f>IF(OR(F945=0,F945="jiné")," ",IF(F945="13a","info o cenách CK",VLOOKUP(F945,'Pokyny k vyplnění'!B$14:D$22,3)))</f>
        <v xml:space="preserve"> </v>
      </c>
      <c r="H945" s="131"/>
      <c r="I945" s="241"/>
      <c r="J945" s="148" t="str">
        <f>IF(I945=0," ",VLOOKUP(I945,'Pokyny k vyplnění'!$B$23:$D$35,3))</f>
        <v xml:space="preserve"> </v>
      </c>
      <c r="K945" s="238"/>
      <c r="L945" s="206"/>
      <c r="M945" s="153"/>
      <c r="N945" s="207"/>
      <c r="O945" s="205"/>
      <c r="P945" s="132"/>
      <c r="Q945" s="132"/>
      <c r="R945" s="134"/>
      <c r="S945" s="135"/>
      <c r="T945" s="135"/>
      <c r="U945" s="133"/>
      <c r="V945" s="154"/>
      <c r="W945" s="136"/>
      <c r="X945" s="208"/>
      <c r="Y945" s="242"/>
      <c r="Z945" s="137"/>
      <c r="AA945" s="209"/>
      <c r="AB945" s="219"/>
    </row>
    <row r="946" spans="1:28" ht="12.75">
      <c r="A946" s="91" t="str">
        <f t="shared" si="14"/>
        <v xml:space="preserve"> </v>
      </c>
      <c r="B946" s="142"/>
      <c r="C946" s="143"/>
      <c r="D946" s="144"/>
      <c r="E946" s="149"/>
      <c r="F946" s="240"/>
      <c r="G946" s="148" t="str">
        <f>IF(OR(F946=0,F946="jiné")," ",IF(F946="13a","info o cenách CK",VLOOKUP(F946,'Pokyny k vyplnění'!B$14:D$22,3)))</f>
        <v xml:space="preserve"> </v>
      </c>
      <c r="H946" s="131"/>
      <c r="I946" s="241"/>
      <c r="J946" s="148" t="str">
        <f>IF(I946=0," ",VLOOKUP(I946,'Pokyny k vyplnění'!$B$23:$D$35,3))</f>
        <v xml:space="preserve"> </v>
      </c>
      <c r="K946" s="238"/>
      <c r="L946" s="206"/>
      <c r="M946" s="153"/>
      <c r="N946" s="207"/>
      <c r="O946" s="205"/>
      <c r="P946" s="132"/>
      <c r="Q946" s="132"/>
      <c r="R946" s="134"/>
      <c r="S946" s="135"/>
      <c r="T946" s="135"/>
      <c r="U946" s="133"/>
      <c r="V946" s="154"/>
      <c r="W946" s="136"/>
      <c r="X946" s="208"/>
      <c r="Y946" s="242"/>
      <c r="Z946" s="137"/>
      <c r="AA946" s="209"/>
      <c r="AB946" s="219"/>
    </row>
    <row r="947" spans="1:28" ht="12.75">
      <c r="A947" s="91" t="str">
        <f t="shared" si="14"/>
        <v xml:space="preserve"> </v>
      </c>
      <c r="B947" s="142"/>
      <c r="C947" s="143"/>
      <c r="D947" s="144"/>
      <c r="E947" s="149"/>
      <c r="F947" s="240"/>
      <c r="G947" s="148" t="str">
        <f>IF(OR(F947=0,F947="jiné")," ",IF(F947="13a","info o cenách CK",VLOOKUP(F947,'Pokyny k vyplnění'!B$14:D$22,3)))</f>
        <v xml:space="preserve"> </v>
      </c>
      <c r="H947" s="131"/>
      <c r="I947" s="241"/>
      <c r="J947" s="148" t="str">
        <f>IF(I947=0," ",VLOOKUP(I947,'Pokyny k vyplnění'!$B$23:$D$35,3))</f>
        <v xml:space="preserve"> </v>
      </c>
      <c r="K947" s="238"/>
      <c r="L947" s="206"/>
      <c r="M947" s="153"/>
      <c r="N947" s="207"/>
      <c r="O947" s="205"/>
      <c r="P947" s="132"/>
      <c r="Q947" s="132"/>
      <c r="R947" s="134"/>
      <c r="S947" s="135"/>
      <c r="T947" s="135"/>
      <c r="U947" s="133"/>
      <c r="V947" s="154"/>
      <c r="W947" s="136"/>
      <c r="X947" s="208"/>
      <c r="Y947" s="242"/>
      <c r="Z947" s="137"/>
      <c r="AA947" s="209"/>
      <c r="AB947" s="219"/>
    </row>
    <row r="948" spans="1:28" ht="12.75">
      <c r="A948" s="91" t="str">
        <f t="shared" si="14"/>
        <v xml:space="preserve"> </v>
      </c>
      <c r="B948" s="142"/>
      <c r="C948" s="143"/>
      <c r="D948" s="144"/>
      <c r="E948" s="149"/>
      <c r="F948" s="240"/>
      <c r="G948" s="148" t="str">
        <f>IF(OR(F948=0,F948="jiné")," ",IF(F948="13a","info o cenách CK",VLOOKUP(F948,'Pokyny k vyplnění'!B$14:D$22,3)))</f>
        <v xml:space="preserve"> </v>
      </c>
      <c r="H948" s="131"/>
      <c r="I948" s="241"/>
      <c r="J948" s="148" t="str">
        <f>IF(I948=0," ",VLOOKUP(I948,'Pokyny k vyplnění'!$B$23:$D$35,3))</f>
        <v xml:space="preserve"> </v>
      </c>
      <c r="K948" s="238"/>
      <c r="L948" s="206"/>
      <c r="M948" s="153"/>
      <c r="N948" s="207"/>
      <c r="O948" s="205"/>
      <c r="P948" s="132"/>
      <c r="Q948" s="132"/>
      <c r="R948" s="134"/>
      <c r="S948" s="135"/>
      <c r="T948" s="135"/>
      <c r="U948" s="133"/>
      <c r="V948" s="154"/>
      <c r="W948" s="136"/>
      <c r="X948" s="208"/>
      <c r="Y948" s="242"/>
      <c r="Z948" s="137"/>
      <c r="AA948" s="209"/>
      <c r="AB948" s="219"/>
    </row>
    <row r="949" spans="1:28" ht="12.75">
      <c r="A949" s="91" t="str">
        <f t="shared" si="14"/>
        <v xml:space="preserve"> </v>
      </c>
      <c r="B949" s="142"/>
      <c r="C949" s="143"/>
      <c r="D949" s="144"/>
      <c r="E949" s="149"/>
      <c r="F949" s="240"/>
      <c r="G949" s="148" t="str">
        <f>IF(OR(F949=0,F949="jiné")," ",IF(F949="13a","info o cenách CK",VLOOKUP(F949,'Pokyny k vyplnění'!B$14:D$22,3)))</f>
        <v xml:space="preserve"> </v>
      </c>
      <c r="H949" s="131"/>
      <c r="I949" s="241"/>
      <c r="J949" s="148" t="str">
        <f>IF(I949=0," ",VLOOKUP(I949,'Pokyny k vyplnění'!$B$23:$D$35,3))</f>
        <v xml:space="preserve"> </v>
      </c>
      <c r="K949" s="238"/>
      <c r="L949" s="206"/>
      <c r="M949" s="153"/>
      <c r="N949" s="207"/>
      <c r="O949" s="205"/>
      <c r="P949" s="132"/>
      <c r="Q949" s="132"/>
      <c r="R949" s="134"/>
      <c r="S949" s="135"/>
      <c r="T949" s="135"/>
      <c r="U949" s="133"/>
      <c r="V949" s="154"/>
      <c r="W949" s="136"/>
      <c r="X949" s="208"/>
      <c r="Y949" s="242"/>
      <c r="Z949" s="137"/>
      <c r="AA949" s="209"/>
      <c r="AB949" s="219"/>
    </row>
    <row r="950" spans="1:28" ht="12.75">
      <c r="A950" s="91" t="str">
        <f t="shared" si="14"/>
        <v xml:space="preserve"> </v>
      </c>
      <c r="B950" s="142"/>
      <c r="C950" s="143"/>
      <c r="D950" s="144"/>
      <c r="E950" s="149"/>
      <c r="F950" s="240"/>
      <c r="G950" s="148" t="str">
        <f>IF(OR(F950=0,F950="jiné")," ",IF(F950="13a","info o cenách CK",VLOOKUP(F950,'Pokyny k vyplnění'!B$14:D$22,3)))</f>
        <v xml:space="preserve"> </v>
      </c>
      <c r="H950" s="131"/>
      <c r="I950" s="241"/>
      <c r="J950" s="148" t="str">
        <f>IF(I950=0," ",VLOOKUP(I950,'Pokyny k vyplnění'!$B$23:$D$35,3))</f>
        <v xml:space="preserve"> </v>
      </c>
      <c r="K950" s="238"/>
      <c r="L950" s="206"/>
      <c r="M950" s="153"/>
      <c r="N950" s="207"/>
      <c r="O950" s="205"/>
      <c r="P950" s="132"/>
      <c r="Q950" s="132"/>
      <c r="R950" s="134"/>
      <c r="S950" s="135"/>
      <c r="T950" s="135"/>
      <c r="U950" s="133"/>
      <c r="V950" s="154"/>
      <c r="W950" s="136"/>
      <c r="X950" s="208"/>
      <c r="Y950" s="242"/>
      <c r="Z950" s="137"/>
      <c r="AA950" s="209"/>
      <c r="AB950" s="219"/>
    </row>
    <row r="951" spans="1:28" ht="12.75">
      <c r="A951" s="91" t="str">
        <f t="shared" si="14"/>
        <v xml:space="preserve"> </v>
      </c>
      <c r="B951" s="142"/>
      <c r="C951" s="143"/>
      <c r="D951" s="144"/>
      <c r="E951" s="149"/>
      <c r="F951" s="240"/>
      <c r="G951" s="148" t="str">
        <f>IF(OR(F951=0,F951="jiné")," ",IF(F951="13a","info o cenách CK",VLOOKUP(F951,'Pokyny k vyplnění'!B$14:D$22,3)))</f>
        <v xml:space="preserve"> </v>
      </c>
      <c r="H951" s="131"/>
      <c r="I951" s="241"/>
      <c r="J951" s="148" t="str">
        <f>IF(I951=0," ",VLOOKUP(I951,'Pokyny k vyplnění'!$B$23:$D$35,3))</f>
        <v xml:space="preserve"> </v>
      </c>
      <c r="K951" s="238"/>
      <c r="L951" s="206"/>
      <c r="M951" s="153"/>
      <c r="N951" s="207"/>
      <c r="O951" s="205"/>
      <c r="P951" s="132"/>
      <c r="Q951" s="132"/>
      <c r="R951" s="134"/>
      <c r="S951" s="135"/>
      <c r="T951" s="135"/>
      <c r="U951" s="133"/>
      <c r="V951" s="154"/>
      <c r="W951" s="136"/>
      <c r="X951" s="208"/>
      <c r="Y951" s="242"/>
      <c r="Z951" s="137"/>
      <c r="AA951" s="209"/>
      <c r="AB951" s="219"/>
    </row>
    <row r="952" spans="1:28" ht="12.75">
      <c r="A952" s="91" t="str">
        <f t="shared" si="14"/>
        <v xml:space="preserve"> </v>
      </c>
      <c r="B952" s="142"/>
      <c r="C952" s="143"/>
      <c r="D952" s="144"/>
      <c r="E952" s="149"/>
      <c r="F952" s="240"/>
      <c r="G952" s="148" t="str">
        <f>IF(OR(F952=0,F952="jiné")," ",IF(F952="13a","info o cenách CK",VLOOKUP(F952,'Pokyny k vyplnění'!B$14:D$22,3)))</f>
        <v xml:space="preserve"> </v>
      </c>
      <c r="H952" s="131"/>
      <c r="I952" s="241"/>
      <c r="J952" s="148" t="str">
        <f>IF(I952=0," ",VLOOKUP(I952,'Pokyny k vyplnění'!$B$23:$D$35,3))</f>
        <v xml:space="preserve"> </v>
      </c>
      <c r="K952" s="238"/>
      <c r="L952" s="206"/>
      <c r="M952" s="153"/>
      <c r="N952" s="207"/>
      <c r="O952" s="205"/>
      <c r="P952" s="132"/>
      <c r="Q952" s="132"/>
      <c r="R952" s="134"/>
      <c r="S952" s="135"/>
      <c r="T952" s="135"/>
      <c r="U952" s="133"/>
      <c r="V952" s="154"/>
      <c r="W952" s="136"/>
      <c r="X952" s="208"/>
      <c r="Y952" s="242"/>
      <c r="Z952" s="137"/>
      <c r="AA952" s="209"/>
      <c r="AB952" s="219"/>
    </row>
    <row r="953" spans="1:28" ht="12.75">
      <c r="A953" s="91" t="str">
        <f t="shared" si="14"/>
        <v xml:space="preserve"> </v>
      </c>
      <c r="B953" s="142"/>
      <c r="C953" s="143"/>
      <c r="D953" s="144"/>
      <c r="E953" s="149"/>
      <c r="F953" s="240"/>
      <c r="G953" s="148" t="str">
        <f>IF(OR(F953=0,F953="jiné")," ",IF(F953="13a","info o cenách CK",VLOOKUP(F953,'Pokyny k vyplnění'!B$14:D$22,3)))</f>
        <v xml:space="preserve"> </v>
      </c>
      <c r="H953" s="131"/>
      <c r="I953" s="241"/>
      <c r="J953" s="148" t="str">
        <f>IF(I953=0," ",VLOOKUP(I953,'Pokyny k vyplnění'!$B$23:$D$35,3))</f>
        <v xml:space="preserve"> </v>
      </c>
      <c r="K953" s="238"/>
      <c r="L953" s="206"/>
      <c r="M953" s="153"/>
      <c r="N953" s="207"/>
      <c r="O953" s="205"/>
      <c r="P953" s="132"/>
      <c r="Q953" s="132"/>
      <c r="R953" s="134"/>
      <c r="S953" s="135"/>
      <c r="T953" s="135"/>
      <c r="U953" s="133"/>
      <c r="V953" s="154"/>
      <c r="W953" s="136"/>
      <c r="X953" s="208"/>
      <c r="Y953" s="242"/>
      <c r="Z953" s="137"/>
      <c r="AA953" s="209"/>
      <c r="AB953" s="219"/>
    </row>
    <row r="954" spans="1:28" ht="12.75">
      <c r="A954" s="91" t="str">
        <f t="shared" si="14"/>
        <v xml:space="preserve"> </v>
      </c>
      <c r="B954" s="142"/>
      <c r="C954" s="143"/>
      <c r="D954" s="144"/>
      <c r="E954" s="149"/>
      <c r="F954" s="240"/>
      <c r="G954" s="148" t="str">
        <f>IF(OR(F954=0,F954="jiné")," ",IF(F954="13a","info o cenách CK",VLOOKUP(F954,'Pokyny k vyplnění'!B$14:D$22,3)))</f>
        <v xml:space="preserve"> </v>
      </c>
      <c r="H954" s="131"/>
      <c r="I954" s="241"/>
      <c r="J954" s="148" t="str">
        <f>IF(I954=0," ",VLOOKUP(I954,'Pokyny k vyplnění'!$B$23:$D$35,3))</f>
        <v xml:space="preserve"> </v>
      </c>
      <c r="K954" s="238"/>
      <c r="L954" s="206"/>
      <c r="M954" s="153"/>
      <c r="N954" s="207"/>
      <c r="O954" s="205"/>
      <c r="P954" s="132"/>
      <c r="Q954" s="132"/>
      <c r="R954" s="134"/>
      <c r="S954" s="135"/>
      <c r="T954" s="135"/>
      <c r="U954" s="133"/>
      <c r="V954" s="154"/>
      <c r="W954" s="136"/>
      <c r="X954" s="208"/>
      <c r="Y954" s="242"/>
      <c r="Z954" s="137"/>
      <c r="AA954" s="209"/>
      <c r="AB954" s="219"/>
    </row>
    <row r="955" spans="1:28" ht="12.75">
      <c r="A955" s="91" t="str">
        <f t="shared" si="14"/>
        <v xml:space="preserve"> </v>
      </c>
      <c r="B955" s="142"/>
      <c r="C955" s="143"/>
      <c r="D955" s="144"/>
      <c r="E955" s="149"/>
      <c r="F955" s="240"/>
      <c r="G955" s="148" t="str">
        <f>IF(OR(F955=0,F955="jiné")," ",IF(F955="13a","info o cenách CK",VLOOKUP(F955,'Pokyny k vyplnění'!B$14:D$22,3)))</f>
        <v xml:space="preserve"> </v>
      </c>
      <c r="H955" s="131"/>
      <c r="I955" s="241"/>
      <c r="J955" s="148" t="str">
        <f>IF(I955=0," ",VLOOKUP(I955,'Pokyny k vyplnění'!$B$23:$D$35,3))</f>
        <v xml:space="preserve"> </v>
      </c>
      <c r="K955" s="238"/>
      <c r="L955" s="206"/>
      <c r="M955" s="153"/>
      <c r="N955" s="207"/>
      <c r="O955" s="205"/>
      <c r="P955" s="132"/>
      <c r="Q955" s="132"/>
      <c r="R955" s="134"/>
      <c r="S955" s="135"/>
      <c r="T955" s="135"/>
      <c r="U955" s="133"/>
      <c r="V955" s="154"/>
      <c r="W955" s="136"/>
      <c r="X955" s="208"/>
      <c r="Y955" s="242"/>
      <c r="Z955" s="137"/>
      <c r="AA955" s="209"/>
      <c r="AB955" s="219"/>
    </row>
    <row r="956" spans="1:28" ht="12.75">
      <c r="A956" s="91" t="str">
        <f t="shared" si="14"/>
        <v xml:space="preserve"> </v>
      </c>
      <c r="B956" s="142"/>
      <c r="C956" s="143"/>
      <c r="D956" s="144"/>
      <c r="E956" s="149"/>
      <c r="F956" s="240"/>
      <c r="G956" s="148" t="str">
        <f>IF(OR(F956=0,F956="jiné")," ",IF(F956="13a","info o cenách CK",VLOOKUP(F956,'Pokyny k vyplnění'!B$14:D$22,3)))</f>
        <v xml:space="preserve"> </v>
      </c>
      <c r="H956" s="131"/>
      <c r="I956" s="241"/>
      <c r="J956" s="148" t="str">
        <f>IF(I956=0," ",VLOOKUP(I956,'Pokyny k vyplnění'!$B$23:$D$35,3))</f>
        <v xml:space="preserve"> </v>
      </c>
      <c r="K956" s="238"/>
      <c r="L956" s="206"/>
      <c r="M956" s="153"/>
      <c r="N956" s="207"/>
      <c r="O956" s="205"/>
      <c r="P956" s="132"/>
      <c r="Q956" s="132"/>
      <c r="R956" s="134"/>
      <c r="S956" s="135"/>
      <c r="T956" s="135"/>
      <c r="U956" s="133"/>
      <c r="V956" s="154"/>
      <c r="W956" s="136"/>
      <c r="X956" s="208"/>
      <c r="Y956" s="242"/>
      <c r="Z956" s="137"/>
      <c r="AA956" s="209"/>
      <c r="AB956" s="219"/>
    </row>
    <row r="957" spans="1:28" ht="12.75">
      <c r="A957" s="91" t="str">
        <f t="shared" si="14"/>
        <v xml:space="preserve"> </v>
      </c>
      <c r="B957" s="142"/>
      <c r="C957" s="143"/>
      <c r="D957" s="144"/>
      <c r="E957" s="149"/>
      <c r="F957" s="240"/>
      <c r="G957" s="148" t="str">
        <f>IF(OR(F957=0,F957="jiné")," ",IF(F957="13a","info o cenách CK",VLOOKUP(F957,'Pokyny k vyplnění'!B$14:D$22,3)))</f>
        <v xml:space="preserve"> </v>
      </c>
      <c r="H957" s="131"/>
      <c r="I957" s="241"/>
      <c r="J957" s="148" t="str">
        <f>IF(I957=0," ",VLOOKUP(I957,'Pokyny k vyplnění'!$B$23:$D$35,3))</f>
        <v xml:space="preserve"> </v>
      </c>
      <c r="K957" s="238"/>
      <c r="L957" s="206"/>
      <c r="M957" s="153"/>
      <c r="N957" s="207"/>
      <c r="O957" s="205"/>
      <c r="P957" s="132"/>
      <c r="Q957" s="132"/>
      <c r="R957" s="134"/>
      <c r="S957" s="135"/>
      <c r="T957" s="135"/>
      <c r="U957" s="133"/>
      <c r="V957" s="154"/>
      <c r="W957" s="136"/>
      <c r="X957" s="208"/>
      <c r="Y957" s="242"/>
      <c r="Z957" s="137"/>
      <c r="AA957" s="209"/>
      <c r="AB957" s="219"/>
    </row>
    <row r="958" spans="1:28" ht="12.75">
      <c r="A958" s="91" t="str">
        <f t="shared" si="14"/>
        <v xml:space="preserve"> </v>
      </c>
      <c r="B958" s="142"/>
      <c r="C958" s="143"/>
      <c r="D958" s="144"/>
      <c r="E958" s="149"/>
      <c r="F958" s="240"/>
      <c r="G958" s="148" t="str">
        <f>IF(OR(F958=0,F958="jiné")," ",IF(F958="13a","info o cenách CK",VLOOKUP(F958,'Pokyny k vyplnění'!B$14:D$22,3)))</f>
        <v xml:space="preserve"> </v>
      </c>
      <c r="H958" s="131"/>
      <c r="I958" s="241"/>
      <c r="J958" s="148" t="str">
        <f>IF(I958=0," ",VLOOKUP(I958,'Pokyny k vyplnění'!$B$23:$D$35,3))</f>
        <v xml:space="preserve"> </v>
      </c>
      <c r="K958" s="238"/>
      <c r="L958" s="206"/>
      <c r="M958" s="153"/>
      <c r="N958" s="207"/>
      <c r="O958" s="205"/>
      <c r="P958" s="132"/>
      <c r="Q958" s="132"/>
      <c r="R958" s="134"/>
      <c r="S958" s="135"/>
      <c r="T958" s="135"/>
      <c r="U958" s="133"/>
      <c r="V958" s="154"/>
      <c r="W958" s="136"/>
      <c r="X958" s="208"/>
      <c r="Y958" s="242"/>
      <c r="Z958" s="137"/>
      <c r="AA958" s="209"/>
      <c r="AB958" s="219"/>
    </row>
    <row r="959" spans="1:28" ht="12.75">
      <c r="A959" s="91" t="str">
        <f t="shared" si="14"/>
        <v xml:space="preserve"> </v>
      </c>
      <c r="B959" s="142"/>
      <c r="C959" s="143"/>
      <c r="D959" s="144"/>
      <c r="E959" s="149"/>
      <c r="F959" s="240"/>
      <c r="G959" s="148" t="str">
        <f>IF(OR(F959=0,F959="jiné")," ",IF(F959="13a","info o cenách CK",VLOOKUP(F959,'Pokyny k vyplnění'!B$14:D$22,3)))</f>
        <v xml:space="preserve"> </v>
      </c>
      <c r="H959" s="131"/>
      <c r="I959" s="241"/>
      <c r="J959" s="148" t="str">
        <f>IF(I959=0," ",VLOOKUP(I959,'Pokyny k vyplnění'!$B$23:$D$35,3))</f>
        <v xml:space="preserve"> </v>
      </c>
      <c r="K959" s="238"/>
      <c r="L959" s="206"/>
      <c r="M959" s="153"/>
      <c r="N959" s="207"/>
      <c r="O959" s="205"/>
      <c r="P959" s="132"/>
      <c r="Q959" s="132"/>
      <c r="R959" s="134"/>
      <c r="S959" s="135"/>
      <c r="T959" s="135"/>
      <c r="U959" s="133"/>
      <c r="V959" s="154"/>
      <c r="W959" s="136"/>
      <c r="X959" s="208"/>
      <c r="Y959" s="242"/>
      <c r="Z959" s="137"/>
      <c r="AA959" s="209"/>
      <c r="AB959" s="219"/>
    </row>
    <row r="960" spans="1:28" ht="12.75">
      <c r="A960" s="91" t="str">
        <f t="shared" si="14"/>
        <v xml:space="preserve"> </v>
      </c>
      <c r="B960" s="142"/>
      <c r="C960" s="143"/>
      <c r="D960" s="144"/>
      <c r="E960" s="149"/>
      <c r="F960" s="240"/>
      <c r="G960" s="148" t="str">
        <f>IF(OR(F960=0,F960="jiné")," ",IF(F960="13a","info o cenách CK",VLOOKUP(F960,'Pokyny k vyplnění'!B$14:D$22,3)))</f>
        <v xml:space="preserve"> </v>
      </c>
      <c r="H960" s="131"/>
      <c r="I960" s="241"/>
      <c r="J960" s="148" t="str">
        <f>IF(I960=0," ",VLOOKUP(I960,'Pokyny k vyplnění'!$B$23:$D$35,3))</f>
        <v xml:space="preserve"> </v>
      </c>
      <c r="K960" s="238"/>
      <c r="L960" s="206"/>
      <c r="M960" s="153"/>
      <c r="N960" s="207"/>
      <c r="O960" s="205"/>
      <c r="P960" s="132"/>
      <c r="Q960" s="132"/>
      <c r="R960" s="134"/>
      <c r="S960" s="135"/>
      <c r="T960" s="135"/>
      <c r="U960" s="133"/>
      <c r="V960" s="154"/>
      <c r="W960" s="136"/>
      <c r="X960" s="208"/>
      <c r="Y960" s="242"/>
      <c r="Z960" s="137"/>
      <c r="AA960" s="209"/>
      <c r="AB960" s="219"/>
    </row>
    <row r="961" spans="1:28" ht="12.75">
      <c r="A961" s="91" t="str">
        <f t="shared" si="14"/>
        <v xml:space="preserve"> </v>
      </c>
      <c r="B961" s="142"/>
      <c r="C961" s="143"/>
      <c r="D961" s="144"/>
      <c r="E961" s="149"/>
      <c r="F961" s="240"/>
      <c r="G961" s="148" t="str">
        <f>IF(OR(F961=0,F961="jiné")," ",IF(F961="13a","info o cenách CK",VLOOKUP(F961,'Pokyny k vyplnění'!B$14:D$22,3)))</f>
        <v xml:space="preserve"> </v>
      </c>
      <c r="H961" s="131"/>
      <c r="I961" s="241"/>
      <c r="J961" s="148" t="str">
        <f>IF(I961=0," ",VLOOKUP(I961,'Pokyny k vyplnění'!$B$23:$D$35,3))</f>
        <v xml:space="preserve"> </v>
      </c>
      <c r="K961" s="238"/>
      <c r="L961" s="206"/>
      <c r="M961" s="153"/>
      <c r="N961" s="207"/>
      <c r="O961" s="205"/>
      <c r="P961" s="132"/>
      <c r="Q961" s="132"/>
      <c r="R961" s="134"/>
      <c r="S961" s="135"/>
      <c r="T961" s="135"/>
      <c r="U961" s="133"/>
      <c r="V961" s="154"/>
      <c r="W961" s="136"/>
      <c r="X961" s="208"/>
      <c r="Y961" s="242"/>
      <c r="Z961" s="137"/>
      <c r="AA961" s="209"/>
      <c r="AB961" s="219"/>
    </row>
    <row r="962" spans="1:28" ht="12.75">
      <c r="A962" s="91" t="str">
        <f t="shared" si="14"/>
        <v xml:space="preserve"> </v>
      </c>
      <c r="B962" s="142"/>
      <c r="C962" s="143"/>
      <c r="D962" s="144"/>
      <c r="E962" s="149"/>
      <c r="F962" s="240"/>
      <c r="G962" s="148" t="str">
        <f>IF(OR(F962=0,F962="jiné")," ",IF(F962="13a","info o cenách CK",VLOOKUP(F962,'Pokyny k vyplnění'!B$14:D$22,3)))</f>
        <v xml:space="preserve"> </v>
      </c>
      <c r="H962" s="131"/>
      <c r="I962" s="241"/>
      <c r="J962" s="148" t="str">
        <f>IF(I962=0," ",VLOOKUP(I962,'Pokyny k vyplnění'!$B$23:$D$35,3))</f>
        <v xml:space="preserve"> </v>
      </c>
      <c r="K962" s="238"/>
      <c r="L962" s="206"/>
      <c r="M962" s="153"/>
      <c r="N962" s="207"/>
      <c r="O962" s="205"/>
      <c r="P962" s="132"/>
      <c r="Q962" s="132"/>
      <c r="R962" s="134"/>
      <c r="S962" s="135"/>
      <c r="T962" s="135"/>
      <c r="U962" s="133"/>
      <c r="V962" s="154"/>
      <c r="W962" s="136"/>
      <c r="X962" s="208"/>
      <c r="Y962" s="242"/>
      <c r="Z962" s="137"/>
      <c r="AA962" s="209"/>
      <c r="AB962" s="219"/>
    </row>
    <row r="963" spans="1:28" ht="12.75">
      <c r="A963" s="91" t="str">
        <f t="shared" si="14"/>
        <v xml:space="preserve"> </v>
      </c>
      <c r="B963" s="142"/>
      <c r="C963" s="143"/>
      <c r="D963" s="144"/>
      <c r="E963" s="149"/>
      <c r="F963" s="240"/>
      <c r="G963" s="148" t="str">
        <f>IF(OR(F963=0,F963="jiné")," ",IF(F963="13a","info o cenách CK",VLOOKUP(F963,'Pokyny k vyplnění'!B$14:D$22,3)))</f>
        <v xml:space="preserve"> </v>
      </c>
      <c r="H963" s="131"/>
      <c r="I963" s="241"/>
      <c r="J963" s="148" t="str">
        <f>IF(I963=0," ",VLOOKUP(I963,'Pokyny k vyplnění'!$B$23:$D$35,3))</f>
        <v xml:space="preserve"> </v>
      </c>
      <c r="K963" s="238"/>
      <c r="L963" s="206"/>
      <c r="M963" s="153"/>
      <c r="N963" s="207"/>
      <c r="O963" s="205"/>
      <c r="P963" s="132"/>
      <c r="Q963" s="132"/>
      <c r="R963" s="134"/>
      <c r="S963" s="135"/>
      <c r="T963" s="135"/>
      <c r="U963" s="133"/>
      <c r="V963" s="154"/>
      <c r="W963" s="136"/>
      <c r="X963" s="208"/>
      <c r="Y963" s="242"/>
      <c r="Z963" s="137"/>
      <c r="AA963" s="209"/>
      <c r="AB963" s="219"/>
    </row>
    <row r="964" spans="1:28" ht="12.75">
      <c r="A964" s="91" t="str">
        <f t="shared" si="14"/>
        <v xml:space="preserve"> </v>
      </c>
      <c r="B964" s="142"/>
      <c r="C964" s="143"/>
      <c r="D964" s="144"/>
      <c r="E964" s="149"/>
      <c r="F964" s="240"/>
      <c r="G964" s="148" t="str">
        <f>IF(OR(F964=0,F964="jiné")," ",IF(F964="13a","info o cenách CK",VLOOKUP(F964,'Pokyny k vyplnění'!B$14:D$22,3)))</f>
        <v xml:space="preserve"> </v>
      </c>
      <c r="H964" s="131"/>
      <c r="I964" s="241"/>
      <c r="J964" s="148" t="str">
        <f>IF(I964=0," ",VLOOKUP(I964,'Pokyny k vyplnění'!$B$23:$D$35,3))</f>
        <v xml:space="preserve"> </v>
      </c>
      <c r="K964" s="238"/>
      <c r="L964" s="206"/>
      <c r="M964" s="153"/>
      <c r="N964" s="207"/>
      <c r="O964" s="205"/>
      <c r="P964" s="132"/>
      <c r="Q964" s="132"/>
      <c r="R964" s="134"/>
      <c r="S964" s="135"/>
      <c r="T964" s="135"/>
      <c r="U964" s="133"/>
      <c r="V964" s="154"/>
      <c r="W964" s="136"/>
      <c r="X964" s="208"/>
      <c r="Y964" s="242"/>
      <c r="Z964" s="137"/>
      <c r="AA964" s="209"/>
      <c r="AB964" s="219"/>
    </row>
    <row r="965" spans="1:28" ht="12.75">
      <c r="A965" s="91" t="str">
        <f t="shared" si="14"/>
        <v xml:space="preserve"> </v>
      </c>
      <c r="B965" s="142"/>
      <c r="C965" s="143"/>
      <c r="D965" s="144"/>
      <c r="E965" s="149"/>
      <c r="F965" s="240"/>
      <c r="G965" s="148" t="str">
        <f>IF(OR(F965=0,F965="jiné")," ",IF(F965="13a","info o cenách CK",VLOOKUP(F965,'Pokyny k vyplnění'!B$14:D$22,3)))</f>
        <v xml:space="preserve"> </v>
      </c>
      <c r="H965" s="131"/>
      <c r="I965" s="241"/>
      <c r="J965" s="148" t="str">
        <f>IF(I965=0," ",VLOOKUP(I965,'Pokyny k vyplnění'!$B$23:$D$35,3))</f>
        <v xml:space="preserve"> </v>
      </c>
      <c r="K965" s="238"/>
      <c r="L965" s="206"/>
      <c r="M965" s="153"/>
      <c r="N965" s="207"/>
      <c r="O965" s="205"/>
      <c r="P965" s="132"/>
      <c r="Q965" s="132"/>
      <c r="R965" s="134"/>
      <c r="S965" s="135"/>
      <c r="T965" s="135"/>
      <c r="U965" s="133"/>
      <c r="V965" s="154"/>
      <c r="W965" s="136"/>
      <c r="X965" s="208"/>
      <c r="Y965" s="242"/>
      <c r="Z965" s="137"/>
      <c r="AA965" s="209"/>
      <c r="AB965" s="219"/>
    </row>
    <row r="966" spans="1:28" ht="12.75">
      <c r="A966" s="91" t="str">
        <f t="shared" si="14"/>
        <v xml:space="preserve"> </v>
      </c>
      <c r="B966" s="142"/>
      <c r="C966" s="143"/>
      <c r="D966" s="144"/>
      <c r="E966" s="149"/>
      <c r="F966" s="240"/>
      <c r="G966" s="148" t="str">
        <f>IF(OR(F966=0,F966="jiné")," ",IF(F966="13a","info o cenách CK",VLOOKUP(F966,'Pokyny k vyplnění'!B$14:D$22,3)))</f>
        <v xml:space="preserve"> </v>
      </c>
      <c r="H966" s="131"/>
      <c r="I966" s="241"/>
      <c r="J966" s="148" t="str">
        <f>IF(I966=0," ",VLOOKUP(I966,'Pokyny k vyplnění'!$B$23:$D$35,3))</f>
        <v xml:space="preserve"> </v>
      </c>
      <c r="K966" s="238"/>
      <c r="L966" s="206"/>
      <c r="M966" s="153"/>
      <c r="N966" s="207"/>
      <c r="O966" s="205"/>
      <c r="P966" s="132"/>
      <c r="Q966" s="132"/>
      <c r="R966" s="134"/>
      <c r="S966" s="135"/>
      <c r="T966" s="135"/>
      <c r="U966" s="133"/>
      <c r="V966" s="154"/>
      <c r="W966" s="136"/>
      <c r="X966" s="208"/>
      <c r="Y966" s="242"/>
      <c r="Z966" s="137"/>
      <c r="AA966" s="209"/>
      <c r="AB966" s="219"/>
    </row>
    <row r="967" spans="1:28" ht="12.75">
      <c r="A967" s="91" t="str">
        <f t="shared" si="14"/>
        <v xml:space="preserve"> </v>
      </c>
      <c r="B967" s="142"/>
      <c r="C967" s="143"/>
      <c r="D967" s="144"/>
      <c r="E967" s="149"/>
      <c r="F967" s="240"/>
      <c r="G967" s="148" t="str">
        <f>IF(OR(F967=0,F967="jiné")," ",IF(F967="13a","info o cenách CK",VLOOKUP(F967,'Pokyny k vyplnění'!B$14:D$22,3)))</f>
        <v xml:space="preserve"> </v>
      </c>
      <c r="H967" s="131"/>
      <c r="I967" s="241"/>
      <c r="J967" s="148" t="str">
        <f>IF(I967=0," ",VLOOKUP(I967,'Pokyny k vyplnění'!$B$23:$D$35,3))</f>
        <v xml:space="preserve"> </v>
      </c>
      <c r="K967" s="238"/>
      <c r="L967" s="206"/>
      <c r="M967" s="153"/>
      <c r="N967" s="207"/>
      <c r="O967" s="205"/>
      <c r="P967" s="132"/>
      <c r="Q967" s="132"/>
      <c r="R967" s="134"/>
      <c r="S967" s="135"/>
      <c r="T967" s="135"/>
      <c r="U967" s="133"/>
      <c r="V967" s="154"/>
      <c r="W967" s="136"/>
      <c r="X967" s="208"/>
      <c r="Y967" s="242"/>
      <c r="Z967" s="137"/>
      <c r="AA967" s="209"/>
      <c r="AB967" s="219"/>
    </row>
    <row r="968" spans="1:28" ht="12.75">
      <c r="A968" s="91" t="str">
        <f t="shared" si="14"/>
        <v xml:space="preserve"> </v>
      </c>
      <c r="B968" s="142"/>
      <c r="C968" s="143"/>
      <c r="D968" s="144"/>
      <c r="E968" s="149"/>
      <c r="F968" s="240"/>
      <c r="G968" s="148" t="str">
        <f>IF(OR(F968=0,F968="jiné")," ",IF(F968="13a","info o cenách CK",VLOOKUP(F968,'Pokyny k vyplnění'!B$14:D$22,3)))</f>
        <v xml:space="preserve"> </v>
      </c>
      <c r="H968" s="131"/>
      <c r="I968" s="241"/>
      <c r="J968" s="148" t="str">
        <f>IF(I968=0," ",VLOOKUP(I968,'Pokyny k vyplnění'!$B$23:$D$35,3))</f>
        <v xml:space="preserve"> </v>
      </c>
      <c r="K968" s="238"/>
      <c r="L968" s="206"/>
      <c r="M968" s="153"/>
      <c r="N968" s="207"/>
      <c r="O968" s="205"/>
      <c r="P968" s="132"/>
      <c r="Q968" s="132"/>
      <c r="R968" s="134"/>
      <c r="S968" s="135"/>
      <c r="T968" s="135"/>
      <c r="U968" s="133"/>
      <c r="V968" s="154"/>
      <c r="W968" s="136"/>
      <c r="X968" s="208"/>
      <c r="Y968" s="242"/>
      <c r="Z968" s="137"/>
      <c r="AA968" s="209"/>
      <c r="AB968" s="219"/>
    </row>
    <row r="969" spans="1:28" ht="12.75">
      <c r="A969" s="91" t="str">
        <f t="shared" si="14"/>
        <v xml:space="preserve"> </v>
      </c>
      <c r="B969" s="142"/>
      <c r="C969" s="143"/>
      <c r="D969" s="144"/>
      <c r="E969" s="149"/>
      <c r="F969" s="240"/>
      <c r="G969" s="148" t="str">
        <f>IF(OR(F969=0,F969="jiné")," ",IF(F969="13a","info o cenách CK",VLOOKUP(F969,'Pokyny k vyplnění'!B$14:D$22,3)))</f>
        <v xml:space="preserve"> </v>
      </c>
      <c r="H969" s="131"/>
      <c r="I969" s="241"/>
      <c r="J969" s="148" t="str">
        <f>IF(I969=0," ",VLOOKUP(I969,'Pokyny k vyplnění'!$B$23:$D$35,3))</f>
        <v xml:space="preserve"> </v>
      </c>
      <c r="K969" s="238"/>
      <c r="L969" s="206"/>
      <c r="M969" s="153"/>
      <c r="N969" s="207"/>
      <c r="O969" s="205"/>
      <c r="P969" s="132"/>
      <c r="Q969" s="132"/>
      <c r="R969" s="134"/>
      <c r="S969" s="135"/>
      <c r="T969" s="135"/>
      <c r="U969" s="133"/>
      <c r="V969" s="154"/>
      <c r="W969" s="136"/>
      <c r="X969" s="208"/>
      <c r="Y969" s="242"/>
      <c r="Z969" s="137"/>
      <c r="AA969" s="209"/>
      <c r="AB969" s="219"/>
    </row>
    <row r="970" spans="1:28" ht="12.75">
      <c r="A970" s="91" t="str">
        <f t="shared" si="14"/>
        <v xml:space="preserve"> </v>
      </c>
      <c r="B970" s="142"/>
      <c r="C970" s="143"/>
      <c r="D970" s="144"/>
      <c r="E970" s="149"/>
      <c r="F970" s="240"/>
      <c r="G970" s="148" t="str">
        <f>IF(OR(F970=0,F970="jiné")," ",IF(F970="13a","info o cenách CK",VLOOKUP(F970,'Pokyny k vyplnění'!B$14:D$22,3)))</f>
        <v xml:space="preserve"> </v>
      </c>
      <c r="H970" s="131"/>
      <c r="I970" s="241"/>
      <c r="J970" s="148" t="str">
        <f>IF(I970=0," ",VLOOKUP(I970,'Pokyny k vyplnění'!$B$23:$D$35,3))</f>
        <v xml:space="preserve"> </v>
      </c>
      <c r="K970" s="238"/>
      <c r="L970" s="206"/>
      <c r="M970" s="153"/>
      <c r="N970" s="207"/>
      <c r="O970" s="205"/>
      <c r="P970" s="132"/>
      <c r="Q970" s="132"/>
      <c r="R970" s="134"/>
      <c r="S970" s="135"/>
      <c r="T970" s="135"/>
      <c r="U970" s="133"/>
      <c r="V970" s="154"/>
      <c r="W970" s="136"/>
      <c r="X970" s="208"/>
      <c r="Y970" s="242"/>
      <c r="Z970" s="137"/>
      <c r="AA970" s="209"/>
      <c r="AB970" s="219"/>
    </row>
    <row r="971" spans="1:28" ht="12.75">
      <c r="A971" s="91" t="str">
        <f t="shared" si="15" ref="A971:A1034">IF(B971=0," ",ROW(B971)-9)</f>
        <v xml:space="preserve"> </v>
      </c>
      <c r="B971" s="142"/>
      <c r="C971" s="143"/>
      <c r="D971" s="144"/>
      <c r="E971" s="149"/>
      <c r="F971" s="240"/>
      <c r="G971" s="148" t="str">
        <f>IF(OR(F971=0,F971="jiné")," ",IF(F971="13a","info o cenách CK",VLOOKUP(F971,'Pokyny k vyplnění'!B$14:D$22,3)))</f>
        <v xml:space="preserve"> </v>
      </c>
      <c r="H971" s="131"/>
      <c r="I971" s="241"/>
      <c r="J971" s="148" t="str">
        <f>IF(I971=0," ",VLOOKUP(I971,'Pokyny k vyplnění'!$B$23:$D$35,3))</f>
        <v xml:space="preserve"> </v>
      </c>
      <c r="K971" s="238"/>
      <c r="L971" s="206"/>
      <c r="M971" s="153"/>
      <c r="N971" s="207"/>
      <c r="O971" s="205"/>
      <c r="P971" s="132"/>
      <c r="Q971" s="132"/>
      <c r="R971" s="134"/>
      <c r="S971" s="135"/>
      <c r="T971" s="135"/>
      <c r="U971" s="133"/>
      <c r="V971" s="154"/>
      <c r="W971" s="136"/>
      <c r="X971" s="208"/>
      <c r="Y971" s="242"/>
      <c r="Z971" s="137"/>
      <c r="AA971" s="209"/>
      <c r="AB971" s="219"/>
    </row>
    <row r="972" spans="1:28" ht="12.75">
      <c r="A972" s="91" t="str">
        <f t="shared" si="15"/>
        <v xml:space="preserve"> </v>
      </c>
      <c r="B972" s="142"/>
      <c r="C972" s="143"/>
      <c r="D972" s="144"/>
      <c r="E972" s="149"/>
      <c r="F972" s="240"/>
      <c r="G972" s="148" t="str">
        <f>IF(OR(F972=0,F972="jiné")," ",IF(F972="13a","info o cenách CK",VLOOKUP(F972,'Pokyny k vyplnění'!B$14:D$22,3)))</f>
        <v xml:space="preserve"> </v>
      </c>
      <c r="H972" s="131"/>
      <c r="I972" s="241"/>
      <c r="J972" s="148" t="str">
        <f>IF(I972=0," ",VLOOKUP(I972,'Pokyny k vyplnění'!$B$23:$D$35,3))</f>
        <v xml:space="preserve"> </v>
      </c>
      <c r="K972" s="238"/>
      <c r="L972" s="206"/>
      <c r="M972" s="153"/>
      <c r="N972" s="207"/>
      <c r="O972" s="205"/>
      <c r="P972" s="132"/>
      <c r="Q972" s="132"/>
      <c r="R972" s="134"/>
      <c r="S972" s="135"/>
      <c r="T972" s="135"/>
      <c r="U972" s="133"/>
      <c r="V972" s="154"/>
      <c r="W972" s="136"/>
      <c r="X972" s="208"/>
      <c r="Y972" s="242"/>
      <c r="Z972" s="137"/>
      <c r="AA972" s="209"/>
      <c r="AB972" s="219"/>
    </row>
    <row r="973" spans="1:28" ht="12.75">
      <c r="A973" s="91" t="str">
        <f t="shared" si="15"/>
        <v xml:space="preserve"> </v>
      </c>
      <c r="B973" s="142"/>
      <c r="C973" s="143"/>
      <c r="D973" s="144"/>
      <c r="E973" s="149"/>
      <c r="F973" s="240"/>
      <c r="G973" s="148" t="str">
        <f>IF(OR(F973=0,F973="jiné")," ",IF(F973="13a","info o cenách CK",VLOOKUP(F973,'Pokyny k vyplnění'!B$14:D$22,3)))</f>
        <v xml:space="preserve"> </v>
      </c>
      <c r="H973" s="131"/>
      <c r="I973" s="241"/>
      <c r="J973" s="148" t="str">
        <f>IF(I973=0," ",VLOOKUP(I973,'Pokyny k vyplnění'!$B$23:$D$35,3))</f>
        <v xml:space="preserve"> </v>
      </c>
      <c r="K973" s="238"/>
      <c r="L973" s="206"/>
      <c r="M973" s="153"/>
      <c r="N973" s="207"/>
      <c r="O973" s="205"/>
      <c r="P973" s="132"/>
      <c r="Q973" s="132"/>
      <c r="R973" s="134"/>
      <c r="S973" s="135"/>
      <c r="T973" s="135"/>
      <c r="U973" s="133"/>
      <c r="V973" s="154"/>
      <c r="W973" s="136"/>
      <c r="X973" s="208"/>
      <c r="Y973" s="242"/>
      <c r="Z973" s="137"/>
      <c r="AA973" s="209"/>
      <c r="AB973" s="219"/>
    </row>
    <row r="974" spans="1:28" ht="12.75">
      <c r="A974" s="91" t="str">
        <f t="shared" si="15"/>
        <v xml:space="preserve"> </v>
      </c>
      <c r="B974" s="142"/>
      <c r="C974" s="143"/>
      <c r="D974" s="144"/>
      <c r="E974" s="149"/>
      <c r="F974" s="240"/>
      <c r="G974" s="148" t="str">
        <f>IF(OR(F974=0,F974="jiné")," ",IF(F974="13a","info o cenách CK",VLOOKUP(F974,'Pokyny k vyplnění'!B$14:D$22,3)))</f>
        <v xml:space="preserve"> </v>
      </c>
      <c r="H974" s="131"/>
      <c r="I974" s="241"/>
      <c r="J974" s="148" t="str">
        <f>IF(I974=0," ",VLOOKUP(I974,'Pokyny k vyplnění'!$B$23:$D$35,3))</f>
        <v xml:space="preserve"> </v>
      </c>
      <c r="K974" s="238"/>
      <c r="L974" s="206"/>
      <c r="M974" s="153"/>
      <c r="N974" s="207"/>
      <c r="O974" s="205"/>
      <c r="P974" s="132"/>
      <c r="Q974" s="132"/>
      <c r="R974" s="134"/>
      <c r="S974" s="135"/>
      <c r="T974" s="135"/>
      <c r="U974" s="133"/>
      <c r="V974" s="154"/>
      <c r="W974" s="136"/>
      <c r="X974" s="208"/>
      <c r="Y974" s="242"/>
      <c r="Z974" s="137"/>
      <c r="AA974" s="209"/>
      <c r="AB974" s="219"/>
    </row>
    <row r="975" spans="1:28" ht="12.75">
      <c r="A975" s="91" t="str">
        <f t="shared" si="15"/>
        <v xml:space="preserve"> </v>
      </c>
      <c r="B975" s="142"/>
      <c r="C975" s="143"/>
      <c r="D975" s="144"/>
      <c r="E975" s="149"/>
      <c r="F975" s="240"/>
      <c r="G975" s="148" t="str">
        <f>IF(OR(F975=0,F975="jiné")," ",IF(F975="13a","info o cenách CK",VLOOKUP(F975,'Pokyny k vyplnění'!B$14:D$22,3)))</f>
        <v xml:space="preserve"> </v>
      </c>
      <c r="H975" s="131"/>
      <c r="I975" s="241"/>
      <c r="J975" s="148" t="str">
        <f>IF(I975=0," ",VLOOKUP(I975,'Pokyny k vyplnění'!$B$23:$D$35,3))</f>
        <v xml:space="preserve"> </v>
      </c>
      <c r="K975" s="238"/>
      <c r="L975" s="206"/>
      <c r="M975" s="153"/>
      <c r="N975" s="207"/>
      <c r="O975" s="205"/>
      <c r="P975" s="132"/>
      <c r="Q975" s="132"/>
      <c r="R975" s="134"/>
      <c r="S975" s="135"/>
      <c r="T975" s="135"/>
      <c r="U975" s="133"/>
      <c r="V975" s="154"/>
      <c r="W975" s="136"/>
      <c r="X975" s="208"/>
      <c r="Y975" s="242"/>
      <c r="Z975" s="137"/>
      <c r="AA975" s="209"/>
      <c r="AB975" s="219"/>
    </row>
    <row r="976" spans="1:28" ht="12.75">
      <c r="A976" s="91" t="str">
        <f t="shared" si="15"/>
        <v xml:space="preserve"> </v>
      </c>
      <c r="B976" s="142"/>
      <c r="C976" s="143"/>
      <c r="D976" s="144"/>
      <c r="E976" s="149"/>
      <c r="F976" s="240"/>
      <c r="G976" s="148" t="str">
        <f>IF(OR(F976=0,F976="jiné")," ",IF(F976="13a","info o cenách CK",VLOOKUP(F976,'Pokyny k vyplnění'!B$14:D$22,3)))</f>
        <v xml:space="preserve"> </v>
      </c>
      <c r="H976" s="131"/>
      <c r="I976" s="241"/>
      <c r="J976" s="148" t="str">
        <f>IF(I976=0," ",VLOOKUP(I976,'Pokyny k vyplnění'!$B$23:$D$35,3))</f>
        <v xml:space="preserve"> </v>
      </c>
      <c r="K976" s="238"/>
      <c r="L976" s="206"/>
      <c r="M976" s="153"/>
      <c r="N976" s="207"/>
      <c r="O976" s="205"/>
      <c r="P976" s="132"/>
      <c r="Q976" s="132"/>
      <c r="R976" s="134"/>
      <c r="S976" s="135"/>
      <c r="T976" s="135"/>
      <c r="U976" s="133"/>
      <c r="V976" s="154"/>
      <c r="W976" s="136"/>
      <c r="X976" s="208"/>
      <c r="Y976" s="242"/>
      <c r="Z976" s="137"/>
      <c r="AA976" s="209"/>
      <c r="AB976" s="219"/>
    </row>
    <row r="977" spans="1:28" ht="12.75">
      <c r="A977" s="91" t="str">
        <f t="shared" si="15"/>
        <v xml:space="preserve"> </v>
      </c>
      <c r="B977" s="142"/>
      <c r="C977" s="143"/>
      <c r="D977" s="144"/>
      <c r="E977" s="149"/>
      <c r="F977" s="240"/>
      <c r="G977" s="148" t="str">
        <f>IF(OR(F977=0,F977="jiné")," ",IF(F977="13a","info o cenách CK",VLOOKUP(F977,'Pokyny k vyplnění'!B$14:D$22,3)))</f>
        <v xml:space="preserve"> </v>
      </c>
      <c r="H977" s="131"/>
      <c r="I977" s="241"/>
      <c r="J977" s="148" t="str">
        <f>IF(I977=0," ",VLOOKUP(I977,'Pokyny k vyplnění'!$B$23:$D$35,3))</f>
        <v xml:space="preserve"> </v>
      </c>
      <c r="K977" s="238"/>
      <c r="L977" s="206"/>
      <c r="M977" s="153"/>
      <c r="N977" s="207"/>
      <c r="O977" s="205"/>
      <c r="P977" s="132"/>
      <c r="Q977" s="132"/>
      <c r="R977" s="134"/>
      <c r="S977" s="135"/>
      <c r="T977" s="135"/>
      <c r="U977" s="133"/>
      <c r="V977" s="154"/>
      <c r="W977" s="136"/>
      <c r="X977" s="208"/>
      <c r="Y977" s="242"/>
      <c r="Z977" s="137"/>
      <c r="AA977" s="209"/>
      <c r="AB977" s="219"/>
    </row>
    <row r="978" spans="1:28" ht="12.75">
      <c r="A978" s="91" t="str">
        <f t="shared" si="15"/>
        <v xml:space="preserve"> </v>
      </c>
      <c r="B978" s="142"/>
      <c r="C978" s="143"/>
      <c r="D978" s="144"/>
      <c r="E978" s="149"/>
      <c r="F978" s="240"/>
      <c r="G978" s="148" t="str">
        <f>IF(OR(F978=0,F978="jiné")," ",IF(F978="13a","info o cenách CK",VLOOKUP(F978,'Pokyny k vyplnění'!B$14:D$22,3)))</f>
        <v xml:space="preserve"> </v>
      </c>
      <c r="H978" s="131"/>
      <c r="I978" s="241"/>
      <c r="J978" s="148" t="str">
        <f>IF(I978=0," ",VLOOKUP(I978,'Pokyny k vyplnění'!$B$23:$D$35,3))</f>
        <v xml:space="preserve"> </v>
      </c>
      <c r="K978" s="238"/>
      <c r="L978" s="206"/>
      <c r="M978" s="153"/>
      <c r="N978" s="207"/>
      <c r="O978" s="205"/>
      <c r="P978" s="132"/>
      <c r="Q978" s="132"/>
      <c r="R978" s="134"/>
      <c r="S978" s="135"/>
      <c r="T978" s="135"/>
      <c r="U978" s="133"/>
      <c r="V978" s="154"/>
      <c r="W978" s="136"/>
      <c r="X978" s="208"/>
      <c r="Y978" s="242"/>
      <c r="Z978" s="137"/>
      <c r="AA978" s="209"/>
      <c r="AB978" s="219"/>
    </row>
    <row r="979" spans="1:28" ht="12.75">
      <c r="A979" s="91" t="str">
        <f t="shared" si="15"/>
        <v xml:space="preserve"> </v>
      </c>
      <c r="B979" s="142"/>
      <c r="C979" s="143"/>
      <c r="D979" s="144"/>
      <c r="E979" s="149"/>
      <c r="F979" s="240"/>
      <c r="G979" s="148" t="str">
        <f>IF(OR(F979=0,F979="jiné")," ",IF(F979="13a","info o cenách CK",VLOOKUP(F979,'Pokyny k vyplnění'!B$14:D$22,3)))</f>
        <v xml:space="preserve"> </v>
      </c>
      <c r="H979" s="131"/>
      <c r="I979" s="241"/>
      <c r="J979" s="148" t="str">
        <f>IF(I979=0," ",VLOOKUP(I979,'Pokyny k vyplnění'!$B$23:$D$35,3))</f>
        <v xml:space="preserve"> </v>
      </c>
      <c r="K979" s="238"/>
      <c r="L979" s="206"/>
      <c r="M979" s="153"/>
      <c r="N979" s="207"/>
      <c r="O979" s="205"/>
      <c r="P979" s="132"/>
      <c r="Q979" s="132"/>
      <c r="R979" s="134"/>
      <c r="S979" s="135"/>
      <c r="T979" s="135"/>
      <c r="U979" s="133"/>
      <c r="V979" s="154"/>
      <c r="W979" s="136"/>
      <c r="X979" s="208"/>
      <c r="Y979" s="242"/>
      <c r="Z979" s="137"/>
      <c r="AA979" s="209"/>
      <c r="AB979" s="219"/>
    </row>
    <row r="980" spans="1:28" ht="12.75">
      <c r="A980" s="91" t="str">
        <f t="shared" si="15"/>
        <v xml:space="preserve"> </v>
      </c>
      <c r="B980" s="142"/>
      <c r="C980" s="143"/>
      <c r="D980" s="144"/>
      <c r="E980" s="149"/>
      <c r="F980" s="240"/>
      <c r="G980" s="148" t="str">
        <f>IF(OR(F980=0,F980="jiné")," ",IF(F980="13a","info o cenách CK",VLOOKUP(F980,'Pokyny k vyplnění'!B$14:D$22,3)))</f>
        <v xml:space="preserve"> </v>
      </c>
      <c r="H980" s="131"/>
      <c r="I980" s="241"/>
      <c r="J980" s="148" t="str">
        <f>IF(I980=0," ",VLOOKUP(I980,'Pokyny k vyplnění'!$B$23:$D$35,3))</f>
        <v xml:space="preserve"> </v>
      </c>
      <c r="K980" s="238"/>
      <c r="L980" s="206"/>
      <c r="M980" s="153"/>
      <c r="N980" s="207"/>
      <c r="O980" s="205"/>
      <c r="P980" s="132"/>
      <c r="Q980" s="132"/>
      <c r="R980" s="134"/>
      <c r="S980" s="135"/>
      <c r="T980" s="135"/>
      <c r="U980" s="133"/>
      <c r="V980" s="154"/>
      <c r="W980" s="136"/>
      <c r="X980" s="208"/>
      <c r="Y980" s="242"/>
      <c r="Z980" s="137"/>
      <c r="AA980" s="209"/>
      <c r="AB980" s="219"/>
    </row>
    <row r="981" spans="1:28" ht="12.75">
      <c r="A981" s="91" t="str">
        <f t="shared" si="15"/>
        <v xml:space="preserve"> </v>
      </c>
      <c r="B981" s="142"/>
      <c r="C981" s="143"/>
      <c r="D981" s="144"/>
      <c r="E981" s="149"/>
      <c r="F981" s="240"/>
      <c r="G981" s="148" t="str">
        <f>IF(OR(F981=0,F981="jiné")," ",IF(F981="13a","info o cenách CK",VLOOKUP(F981,'Pokyny k vyplnění'!B$14:D$22,3)))</f>
        <v xml:space="preserve"> </v>
      </c>
      <c r="H981" s="131"/>
      <c r="I981" s="241"/>
      <c r="J981" s="148" t="str">
        <f>IF(I981=0," ",VLOOKUP(I981,'Pokyny k vyplnění'!$B$23:$D$35,3))</f>
        <v xml:space="preserve"> </v>
      </c>
      <c r="K981" s="238"/>
      <c r="L981" s="206"/>
      <c r="M981" s="153"/>
      <c r="N981" s="207"/>
      <c r="O981" s="205"/>
      <c r="P981" s="132"/>
      <c r="Q981" s="132"/>
      <c r="R981" s="134"/>
      <c r="S981" s="135"/>
      <c r="T981" s="135"/>
      <c r="U981" s="133"/>
      <c r="V981" s="154"/>
      <c r="W981" s="136"/>
      <c r="X981" s="208"/>
      <c r="Y981" s="242"/>
      <c r="Z981" s="137"/>
      <c r="AA981" s="209"/>
      <c r="AB981" s="219"/>
    </row>
    <row r="982" spans="1:28" ht="12.75">
      <c r="A982" s="91" t="str">
        <f t="shared" si="15"/>
        <v xml:space="preserve"> </v>
      </c>
      <c r="B982" s="142"/>
      <c r="C982" s="143"/>
      <c r="D982" s="144"/>
      <c r="E982" s="149"/>
      <c r="F982" s="240"/>
      <c r="G982" s="148" t="str">
        <f>IF(OR(F982=0,F982="jiné")," ",IF(F982="13a","info o cenách CK",VLOOKUP(F982,'Pokyny k vyplnění'!B$14:D$22,3)))</f>
        <v xml:space="preserve"> </v>
      </c>
      <c r="H982" s="131"/>
      <c r="I982" s="241"/>
      <c r="J982" s="148" t="str">
        <f>IF(I982=0," ",VLOOKUP(I982,'Pokyny k vyplnění'!$B$23:$D$35,3))</f>
        <v xml:space="preserve"> </v>
      </c>
      <c r="K982" s="238"/>
      <c r="L982" s="206"/>
      <c r="M982" s="153"/>
      <c r="N982" s="207"/>
      <c r="O982" s="205"/>
      <c r="P982" s="132"/>
      <c r="Q982" s="132"/>
      <c r="R982" s="134"/>
      <c r="S982" s="135"/>
      <c r="T982" s="135"/>
      <c r="U982" s="133"/>
      <c r="V982" s="154"/>
      <c r="W982" s="136"/>
      <c r="X982" s="208"/>
      <c r="Y982" s="242"/>
      <c r="Z982" s="137"/>
      <c r="AA982" s="209"/>
      <c r="AB982" s="219"/>
    </row>
    <row r="983" spans="1:28" ht="12.75">
      <c r="A983" s="91" t="str">
        <f t="shared" si="15"/>
        <v xml:space="preserve"> </v>
      </c>
      <c r="B983" s="142"/>
      <c r="C983" s="143"/>
      <c r="D983" s="144"/>
      <c r="E983" s="149"/>
      <c r="F983" s="240"/>
      <c r="G983" s="148" t="str">
        <f>IF(OR(F983=0,F983="jiné")," ",IF(F983="13a","info o cenách CK",VLOOKUP(F983,'Pokyny k vyplnění'!B$14:D$22,3)))</f>
        <v xml:space="preserve"> </v>
      </c>
      <c r="H983" s="131"/>
      <c r="I983" s="241"/>
      <c r="J983" s="148" t="str">
        <f>IF(I983=0," ",VLOOKUP(I983,'Pokyny k vyplnění'!$B$23:$D$35,3))</f>
        <v xml:space="preserve"> </v>
      </c>
      <c r="K983" s="238"/>
      <c r="L983" s="206"/>
      <c r="M983" s="153"/>
      <c r="N983" s="207"/>
      <c r="O983" s="205"/>
      <c r="P983" s="132"/>
      <c r="Q983" s="132"/>
      <c r="R983" s="134"/>
      <c r="S983" s="135"/>
      <c r="T983" s="135"/>
      <c r="U983" s="133"/>
      <c r="V983" s="154"/>
      <c r="W983" s="136"/>
      <c r="X983" s="208"/>
      <c r="Y983" s="242"/>
      <c r="Z983" s="137"/>
      <c r="AA983" s="209"/>
      <c r="AB983" s="219"/>
    </row>
    <row r="984" spans="1:28" ht="12.75">
      <c r="A984" s="91" t="str">
        <f t="shared" si="15"/>
        <v xml:space="preserve"> </v>
      </c>
      <c r="B984" s="142"/>
      <c r="C984" s="143"/>
      <c r="D984" s="144"/>
      <c r="E984" s="149"/>
      <c r="F984" s="240"/>
      <c r="G984" s="148" t="str">
        <f>IF(OR(F984=0,F984="jiné")," ",IF(F984="13a","info o cenách CK",VLOOKUP(F984,'Pokyny k vyplnění'!B$14:D$22,3)))</f>
        <v xml:space="preserve"> </v>
      </c>
      <c r="H984" s="131"/>
      <c r="I984" s="241"/>
      <c r="J984" s="148" t="str">
        <f>IF(I984=0," ",VLOOKUP(I984,'Pokyny k vyplnění'!$B$23:$D$35,3))</f>
        <v xml:space="preserve"> </v>
      </c>
      <c r="K984" s="238"/>
      <c r="L984" s="206"/>
      <c r="M984" s="153"/>
      <c r="N984" s="207"/>
      <c r="O984" s="205"/>
      <c r="P984" s="132"/>
      <c r="Q984" s="132"/>
      <c r="R984" s="134"/>
      <c r="S984" s="135"/>
      <c r="T984" s="135"/>
      <c r="U984" s="133"/>
      <c r="V984" s="154"/>
      <c r="W984" s="136"/>
      <c r="X984" s="208"/>
      <c r="Y984" s="242"/>
      <c r="Z984" s="137"/>
      <c r="AA984" s="209"/>
      <c r="AB984" s="219"/>
    </row>
    <row r="985" spans="1:28" ht="12.75">
      <c r="A985" s="91" t="str">
        <f t="shared" si="15"/>
        <v xml:space="preserve"> </v>
      </c>
      <c r="B985" s="142"/>
      <c r="C985" s="143"/>
      <c r="D985" s="144"/>
      <c r="E985" s="149"/>
      <c r="F985" s="240"/>
      <c r="G985" s="148" t="str">
        <f>IF(OR(F985=0,F985="jiné")," ",IF(F985="13a","info o cenách CK",VLOOKUP(F985,'Pokyny k vyplnění'!B$14:D$22,3)))</f>
        <v xml:space="preserve"> </v>
      </c>
      <c r="H985" s="131"/>
      <c r="I985" s="241"/>
      <c r="J985" s="148" t="str">
        <f>IF(I985=0," ",VLOOKUP(I985,'Pokyny k vyplnění'!$B$23:$D$35,3))</f>
        <v xml:space="preserve"> </v>
      </c>
      <c r="K985" s="238"/>
      <c r="L985" s="206"/>
      <c r="M985" s="153"/>
      <c r="N985" s="207"/>
      <c r="O985" s="205"/>
      <c r="P985" s="132"/>
      <c r="Q985" s="132"/>
      <c r="R985" s="134"/>
      <c r="S985" s="135"/>
      <c r="T985" s="135"/>
      <c r="U985" s="133"/>
      <c r="V985" s="154"/>
      <c r="W985" s="136"/>
      <c r="X985" s="208"/>
      <c r="Y985" s="242"/>
      <c r="Z985" s="137"/>
      <c r="AA985" s="209"/>
      <c r="AB985" s="219"/>
    </row>
    <row r="986" spans="1:28" ht="12.75">
      <c r="A986" s="91" t="str">
        <f t="shared" si="15"/>
        <v xml:space="preserve"> </v>
      </c>
      <c r="B986" s="142"/>
      <c r="C986" s="143"/>
      <c r="D986" s="144"/>
      <c r="E986" s="149"/>
      <c r="F986" s="240"/>
      <c r="G986" s="148" t="str">
        <f>IF(OR(F986=0,F986="jiné")," ",IF(F986="13a","info o cenách CK",VLOOKUP(F986,'Pokyny k vyplnění'!B$14:D$22,3)))</f>
        <v xml:space="preserve"> </v>
      </c>
      <c r="H986" s="131"/>
      <c r="I986" s="241"/>
      <c r="J986" s="148" t="str">
        <f>IF(I986=0," ",VLOOKUP(I986,'Pokyny k vyplnění'!$B$23:$D$35,3))</f>
        <v xml:space="preserve"> </v>
      </c>
      <c r="K986" s="238"/>
      <c r="L986" s="206"/>
      <c r="M986" s="153"/>
      <c r="N986" s="207"/>
      <c r="O986" s="205"/>
      <c r="P986" s="132"/>
      <c r="Q986" s="132"/>
      <c r="R986" s="134"/>
      <c r="S986" s="135"/>
      <c r="T986" s="135"/>
      <c r="U986" s="133"/>
      <c r="V986" s="154"/>
      <c r="W986" s="136"/>
      <c r="X986" s="208"/>
      <c r="Y986" s="242"/>
      <c r="Z986" s="137"/>
      <c r="AA986" s="209"/>
      <c r="AB986" s="219"/>
    </row>
    <row r="987" spans="1:28" ht="12.75">
      <c r="A987" s="91" t="str">
        <f t="shared" si="15"/>
        <v xml:space="preserve"> </v>
      </c>
      <c r="B987" s="142"/>
      <c r="C987" s="143"/>
      <c r="D987" s="144"/>
      <c r="E987" s="149"/>
      <c r="F987" s="240"/>
      <c r="G987" s="148" t="str">
        <f>IF(OR(F987=0,F987="jiné")," ",IF(F987="13a","info o cenách CK",VLOOKUP(F987,'Pokyny k vyplnění'!B$14:D$22,3)))</f>
        <v xml:space="preserve"> </v>
      </c>
      <c r="H987" s="131"/>
      <c r="I987" s="241"/>
      <c r="J987" s="148" t="str">
        <f>IF(I987=0," ",VLOOKUP(I987,'Pokyny k vyplnění'!$B$23:$D$35,3))</f>
        <v xml:space="preserve"> </v>
      </c>
      <c r="K987" s="238"/>
      <c r="L987" s="206"/>
      <c r="M987" s="153"/>
      <c r="N987" s="207"/>
      <c r="O987" s="205"/>
      <c r="P987" s="132"/>
      <c r="Q987" s="132"/>
      <c r="R987" s="134"/>
      <c r="S987" s="135"/>
      <c r="T987" s="135"/>
      <c r="U987" s="133"/>
      <c r="V987" s="154"/>
      <c r="W987" s="136"/>
      <c r="X987" s="208"/>
      <c r="Y987" s="242"/>
      <c r="Z987" s="137"/>
      <c r="AA987" s="209"/>
      <c r="AB987" s="219"/>
    </row>
    <row r="988" spans="1:28" ht="12.75">
      <c r="A988" s="91" t="str">
        <f t="shared" si="15"/>
        <v xml:space="preserve"> </v>
      </c>
      <c r="B988" s="142"/>
      <c r="C988" s="143"/>
      <c r="D988" s="144"/>
      <c r="E988" s="149"/>
      <c r="F988" s="240"/>
      <c r="G988" s="148" t="str">
        <f>IF(OR(F988=0,F988="jiné")," ",IF(F988="13a","info o cenách CK",VLOOKUP(F988,'Pokyny k vyplnění'!B$14:D$22,3)))</f>
        <v xml:space="preserve"> </v>
      </c>
      <c r="H988" s="131"/>
      <c r="I988" s="241"/>
      <c r="J988" s="148" t="str">
        <f>IF(I988=0," ",VLOOKUP(I988,'Pokyny k vyplnění'!$B$23:$D$35,3))</f>
        <v xml:space="preserve"> </v>
      </c>
      <c r="K988" s="238"/>
      <c r="L988" s="206"/>
      <c r="M988" s="153"/>
      <c r="N988" s="207"/>
      <c r="O988" s="205"/>
      <c r="P988" s="132"/>
      <c r="Q988" s="132"/>
      <c r="R988" s="134"/>
      <c r="S988" s="135"/>
      <c r="T988" s="135"/>
      <c r="U988" s="133"/>
      <c r="V988" s="154"/>
      <c r="W988" s="136"/>
      <c r="X988" s="208"/>
      <c r="Y988" s="242"/>
      <c r="Z988" s="137"/>
      <c r="AA988" s="209"/>
      <c r="AB988" s="219"/>
    </row>
    <row r="989" spans="1:28" ht="12.75">
      <c r="A989" s="91" t="str">
        <f t="shared" si="15"/>
        <v xml:space="preserve"> </v>
      </c>
      <c r="B989" s="142"/>
      <c r="C989" s="143"/>
      <c r="D989" s="144"/>
      <c r="E989" s="149"/>
      <c r="F989" s="240"/>
      <c r="G989" s="148" t="str">
        <f>IF(OR(F989=0,F989="jiné")," ",IF(F989="13a","info o cenách CK",VLOOKUP(F989,'Pokyny k vyplnění'!B$14:D$22,3)))</f>
        <v xml:space="preserve"> </v>
      </c>
      <c r="H989" s="131"/>
      <c r="I989" s="241"/>
      <c r="J989" s="148" t="str">
        <f>IF(I989=0," ",VLOOKUP(I989,'Pokyny k vyplnění'!$B$23:$D$35,3))</f>
        <v xml:space="preserve"> </v>
      </c>
      <c r="K989" s="238"/>
      <c r="L989" s="206"/>
      <c r="M989" s="153"/>
      <c r="N989" s="207"/>
      <c r="O989" s="205"/>
      <c r="P989" s="132"/>
      <c r="Q989" s="132"/>
      <c r="R989" s="134"/>
      <c r="S989" s="135"/>
      <c r="T989" s="135"/>
      <c r="U989" s="133"/>
      <c r="V989" s="154"/>
      <c r="W989" s="136"/>
      <c r="X989" s="208"/>
      <c r="Y989" s="242"/>
      <c r="Z989" s="137"/>
      <c r="AA989" s="209"/>
      <c r="AB989" s="219"/>
    </row>
    <row r="990" spans="1:28" ht="12.75">
      <c r="A990" s="91" t="str">
        <f t="shared" si="15"/>
        <v xml:space="preserve"> </v>
      </c>
      <c r="B990" s="142"/>
      <c r="C990" s="143"/>
      <c r="D990" s="144"/>
      <c r="E990" s="149"/>
      <c r="F990" s="240"/>
      <c r="G990" s="148" t="str">
        <f>IF(OR(F990=0,F990="jiné")," ",IF(F990="13a","info o cenách CK",VLOOKUP(F990,'Pokyny k vyplnění'!B$14:D$22,3)))</f>
        <v xml:space="preserve"> </v>
      </c>
      <c r="H990" s="131"/>
      <c r="I990" s="241"/>
      <c r="J990" s="148" t="str">
        <f>IF(I990=0," ",VLOOKUP(I990,'Pokyny k vyplnění'!$B$23:$D$35,3))</f>
        <v xml:space="preserve"> </v>
      </c>
      <c r="K990" s="238"/>
      <c r="L990" s="206"/>
      <c r="M990" s="153"/>
      <c r="N990" s="207"/>
      <c r="O990" s="205"/>
      <c r="P990" s="132"/>
      <c r="Q990" s="132"/>
      <c r="R990" s="134"/>
      <c r="S990" s="135"/>
      <c r="T990" s="135"/>
      <c r="U990" s="133"/>
      <c r="V990" s="154"/>
      <c r="W990" s="136"/>
      <c r="X990" s="208"/>
      <c r="Y990" s="242"/>
      <c r="Z990" s="137"/>
      <c r="AA990" s="209"/>
      <c r="AB990" s="219"/>
    </row>
    <row r="991" spans="1:28" ht="12.75">
      <c r="A991" s="91" t="str">
        <f t="shared" si="15"/>
        <v xml:space="preserve"> </v>
      </c>
      <c r="B991" s="142"/>
      <c r="C991" s="143"/>
      <c r="D991" s="144"/>
      <c r="E991" s="149"/>
      <c r="F991" s="240"/>
      <c r="G991" s="148" t="str">
        <f>IF(OR(F991=0,F991="jiné")," ",IF(F991="13a","info o cenách CK",VLOOKUP(F991,'Pokyny k vyplnění'!B$14:D$22,3)))</f>
        <v xml:space="preserve"> </v>
      </c>
      <c r="H991" s="131"/>
      <c r="I991" s="241"/>
      <c r="J991" s="148" t="str">
        <f>IF(I991=0," ",VLOOKUP(I991,'Pokyny k vyplnění'!$B$23:$D$35,3))</f>
        <v xml:space="preserve"> </v>
      </c>
      <c r="K991" s="238"/>
      <c r="L991" s="206"/>
      <c r="M991" s="153"/>
      <c r="N991" s="207"/>
      <c r="O991" s="205"/>
      <c r="P991" s="132"/>
      <c r="Q991" s="132"/>
      <c r="R991" s="134"/>
      <c r="S991" s="135"/>
      <c r="T991" s="135"/>
      <c r="U991" s="133"/>
      <c r="V991" s="154"/>
      <c r="W991" s="136"/>
      <c r="X991" s="208"/>
      <c r="Y991" s="242"/>
      <c r="Z991" s="137"/>
      <c r="AA991" s="209"/>
      <c r="AB991" s="219"/>
    </row>
    <row r="992" spans="1:28" ht="12.75">
      <c r="A992" s="91" t="str">
        <f t="shared" si="15"/>
        <v xml:space="preserve"> </v>
      </c>
      <c r="B992" s="142"/>
      <c r="C992" s="143"/>
      <c r="D992" s="144"/>
      <c r="E992" s="149"/>
      <c r="F992" s="240"/>
      <c r="G992" s="148" t="str">
        <f>IF(OR(F992=0,F992="jiné")," ",IF(F992="13a","info o cenách CK",VLOOKUP(F992,'Pokyny k vyplnění'!B$14:D$22,3)))</f>
        <v xml:space="preserve"> </v>
      </c>
      <c r="H992" s="131"/>
      <c r="I992" s="241"/>
      <c r="J992" s="148" t="str">
        <f>IF(I992=0," ",VLOOKUP(I992,'Pokyny k vyplnění'!$B$23:$D$35,3))</f>
        <v xml:space="preserve"> </v>
      </c>
      <c r="K992" s="238"/>
      <c r="L992" s="206"/>
      <c r="M992" s="153"/>
      <c r="N992" s="207"/>
      <c r="O992" s="205"/>
      <c r="P992" s="132"/>
      <c r="Q992" s="132"/>
      <c r="R992" s="134"/>
      <c r="S992" s="135"/>
      <c r="T992" s="135"/>
      <c r="U992" s="133"/>
      <c r="V992" s="154"/>
      <c r="W992" s="136"/>
      <c r="X992" s="208"/>
      <c r="Y992" s="242"/>
      <c r="Z992" s="137"/>
      <c r="AA992" s="209"/>
      <c r="AB992" s="219"/>
    </row>
    <row r="993" spans="1:28" ht="12.75">
      <c r="A993" s="91" t="str">
        <f t="shared" si="15"/>
        <v xml:space="preserve"> </v>
      </c>
      <c r="B993" s="142"/>
      <c r="C993" s="143"/>
      <c r="D993" s="144"/>
      <c r="E993" s="149"/>
      <c r="F993" s="240"/>
      <c r="G993" s="148" t="str">
        <f>IF(OR(F993=0,F993="jiné")," ",IF(F993="13a","info o cenách CK",VLOOKUP(F993,'Pokyny k vyplnění'!B$14:D$22,3)))</f>
        <v xml:space="preserve"> </v>
      </c>
      <c r="H993" s="131"/>
      <c r="I993" s="241"/>
      <c r="J993" s="148" t="str">
        <f>IF(I993=0," ",VLOOKUP(I993,'Pokyny k vyplnění'!$B$23:$D$35,3))</f>
        <v xml:space="preserve"> </v>
      </c>
      <c r="K993" s="238"/>
      <c r="L993" s="206"/>
      <c r="M993" s="153"/>
      <c r="N993" s="207"/>
      <c r="O993" s="205"/>
      <c r="P993" s="132"/>
      <c r="Q993" s="132"/>
      <c r="R993" s="134"/>
      <c r="S993" s="135"/>
      <c r="T993" s="135"/>
      <c r="U993" s="133"/>
      <c r="V993" s="154"/>
      <c r="W993" s="136"/>
      <c r="X993" s="208"/>
      <c r="Y993" s="242"/>
      <c r="Z993" s="137"/>
      <c r="AA993" s="209"/>
      <c r="AB993" s="219"/>
    </row>
    <row r="994" spans="1:28" ht="12.75">
      <c r="A994" s="91" t="str">
        <f t="shared" si="15"/>
        <v xml:space="preserve"> </v>
      </c>
      <c r="B994" s="142"/>
      <c r="C994" s="143"/>
      <c r="D994" s="144"/>
      <c r="E994" s="149"/>
      <c r="F994" s="240"/>
      <c r="G994" s="148" t="str">
        <f>IF(OR(F994=0,F994="jiné")," ",IF(F994="13a","info o cenách CK",VLOOKUP(F994,'Pokyny k vyplnění'!B$14:D$22,3)))</f>
        <v xml:space="preserve"> </v>
      </c>
      <c r="H994" s="131"/>
      <c r="I994" s="241"/>
      <c r="J994" s="148" t="str">
        <f>IF(I994=0," ",VLOOKUP(I994,'Pokyny k vyplnění'!$B$23:$D$35,3))</f>
        <v xml:space="preserve"> </v>
      </c>
      <c r="K994" s="238"/>
      <c r="L994" s="206"/>
      <c r="M994" s="153"/>
      <c r="N994" s="207"/>
      <c r="O994" s="205"/>
      <c r="P994" s="132"/>
      <c r="Q994" s="132"/>
      <c r="R994" s="134"/>
      <c r="S994" s="135"/>
      <c r="T994" s="135"/>
      <c r="U994" s="133"/>
      <c r="V994" s="154"/>
      <c r="W994" s="136"/>
      <c r="X994" s="208"/>
      <c r="Y994" s="242"/>
      <c r="Z994" s="137"/>
      <c r="AA994" s="209"/>
      <c r="AB994" s="219"/>
    </row>
    <row r="995" spans="1:28" ht="12.75">
      <c r="A995" s="91" t="str">
        <f t="shared" si="15"/>
        <v xml:space="preserve"> </v>
      </c>
      <c r="B995" s="142"/>
      <c r="C995" s="143"/>
      <c r="D995" s="144"/>
      <c r="E995" s="149"/>
      <c r="F995" s="240"/>
      <c r="G995" s="148" t="str">
        <f>IF(OR(F995=0,F995="jiné")," ",IF(F995="13a","info o cenách CK",VLOOKUP(F995,'Pokyny k vyplnění'!B$14:D$22,3)))</f>
        <v xml:space="preserve"> </v>
      </c>
      <c r="H995" s="131"/>
      <c r="I995" s="241"/>
      <c r="J995" s="148" t="str">
        <f>IF(I995=0," ",VLOOKUP(I995,'Pokyny k vyplnění'!$B$23:$D$35,3))</f>
        <v xml:space="preserve"> </v>
      </c>
      <c r="K995" s="238"/>
      <c r="L995" s="206"/>
      <c r="M995" s="153"/>
      <c r="N995" s="207"/>
      <c r="O995" s="205"/>
      <c r="P995" s="132"/>
      <c r="Q995" s="132"/>
      <c r="R995" s="134"/>
      <c r="S995" s="135"/>
      <c r="T995" s="135"/>
      <c r="U995" s="133"/>
      <c r="V995" s="154"/>
      <c r="W995" s="136"/>
      <c r="X995" s="208"/>
      <c r="Y995" s="242"/>
      <c r="Z995" s="137"/>
      <c r="AA995" s="209"/>
      <c r="AB995" s="219"/>
    </row>
    <row r="996" spans="1:28" ht="12.75">
      <c r="A996" s="91" t="str">
        <f t="shared" si="15"/>
        <v xml:space="preserve"> </v>
      </c>
      <c r="B996" s="142"/>
      <c r="C996" s="143"/>
      <c r="D996" s="144"/>
      <c r="E996" s="149"/>
      <c r="F996" s="240"/>
      <c r="G996" s="148" t="str">
        <f>IF(OR(F996=0,F996="jiné")," ",IF(F996="13a","info o cenách CK",VLOOKUP(F996,'Pokyny k vyplnění'!B$14:D$22,3)))</f>
        <v xml:space="preserve"> </v>
      </c>
      <c r="H996" s="131"/>
      <c r="I996" s="241"/>
      <c r="J996" s="148" t="str">
        <f>IF(I996=0," ",VLOOKUP(I996,'Pokyny k vyplnění'!$B$23:$D$35,3))</f>
        <v xml:space="preserve"> </v>
      </c>
      <c r="K996" s="238"/>
      <c r="L996" s="206"/>
      <c r="M996" s="153"/>
      <c r="N996" s="207"/>
      <c r="O996" s="205"/>
      <c r="P996" s="132"/>
      <c r="Q996" s="132"/>
      <c r="R996" s="134"/>
      <c r="S996" s="135"/>
      <c r="T996" s="135"/>
      <c r="U996" s="133"/>
      <c r="V996" s="154"/>
      <c r="W996" s="136"/>
      <c r="X996" s="208"/>
      <c r="Y996" s="242"/>
      <c r="Z996" s="137"/>
      <c r="AA996" s="209"/>
      <c r="AB996" s="219"/>
    </row>
    <row r="997" spans="1:28" ht="12.75">
      <c r="A997" s="91" t="str">
        <f t="shared" si="15"/>
        <v xml:space="preserve"> </v>
      </c>
      <c r="B997" s="142"/>
      <c r="C997" s="143"/>
      <c r="D997" s="144"/>
      <c r="E997" s="149"/>
      <c r="F997" s="240"/>
      <c r="G997" s="148" t="str">
        <f>IF(OR(F997=0,F997="jiné")," ",IF(F997="13a","info o cenách CK",VLOOKUP(F997,'Pokyny k vyplnění'!B$14:D$22,3)))</f>
        <v xml:space="preserve"> </v>
      </c>
      <c r="H997" s="131"/>
      <c r="I997" s="241"/>
      <c r="J997" s="148" t="str">
        <f>IF(I997=0," ",VLOOKUP(I997,'Pokyny k vyplnění'!$B$23:$D$35,3))</f>
        <v xml:space="preserve"> </v>
      </c>
      <c r="K997" s="238"/>
      <c r="L997" s="206"/>
      <c r="M997" s="153"/>
      <c r="N997" s="207"/>
      <c r="O997" s="205"/>
      <c r="P997" s="132"/>
      <c r="Q997" s="132"/>
      <c r="R997" s="134"/>
      <c r="S997" s="135"/>
      <c r="T997" s="135"/>
      <c r="U997" s="133"/>
      <c r="V997" s="154"/>
      <c r="W997" s="136"/>
      <c r="X997" s="208"/>
      <c r="Y997" s="242"/>
      <c r="Z997" s="137"/>
      <c r="AA997" s="209"/>
      <c r="AB997" s="219"/>
    </row>
    <row r="998" spans="1:28" ht="12.75">
      <c r="A998" s="91" t="str">
        <f t="shared" si="15"/>
        <v xml:space="preserve"> </v>
      </c>
      <c r="B998" s="142"/>
      <c r="C998" s="143"/>
      <c r="D998" s="144"/>
      <c r="E998" s="149"/>
      <c r="F998" s="240"/>
      <c r="G998" s="148" t="str">
        <f>IF(OR(F998=0,F998="jiné")," ",IF(F998="13a","info o cenách CK",VLOOKUP(F998,'Pokyny k vyplnění'!B$14:D$22,3)))</f>
        <v xml:space="preserve"> </v>
      </c>
      <c r="H998" s="131"/>
      <c r="I998" s="241"/>
      <c r="J998" s="148" t="str">
        <f>IF(I998=0," ",VLOOKUP(I998,'Pokyny k vyplnění'!$B$23:$D$35,3))</f>
        <v xml:space="preserve"> </v>
      </c>
      <c r="K998" s="238"/>
      <c r="L998" s="206"/>
      <c r="M998" s="153"/>
      <c r="N998" s="207"/>
      <c r="O998" s="205"/>
      <c r="P998" s="132"/>
      <c r="Q998" s="132"/>
      <c r="R998" s="134"/>
      <c r="S998" s="135"/>
      <c r="T998" s="135"/>
      <c r="U998" s="133"/>
      <c r="V998" s="154"/>
      <c r="W998" s="136"/>
      <c r="X998" s="208"/>
      <c r="Y998" s="242"/>
      <c r="Z998" s="137"/>
      <c r="AA998" s="209"/>
      <c r="AB998" s="219"/>
    </row>
    <row r="999" spans="1:28" ht="12.75">
      <c r="A999" s="91" t="str">
        <f t="shared" si="15"/>
        <v xml:space="preserve"> </v>
      </c>
      <c r="B999" s="142"/>
      <c r="C999" s="143"/>
      <c r="D999" s="144"/>
      <c r="E999" s="149"/>
      <c r="F999" s="240"/>
      <c r="G999" s="148" t="str">
        <f>IF(OR(F999=0,F999="jiné")," ",IF(F999="13a","info o cenách CK",VLOOKUP(F999,'Pokyny k vyplnění'!B$14:D$22,3)))</f>
        <v xml:space="preserve"> </v>
      </c>
      <c r="H999" s="131"/>
      <c r="I999" s="241"/>
      <c r="J999" s="148" t="str">
        <f>IF(I999=0," ",VLOOKUP(I999,'Pokyny k vyplnění'!$B$23:$D$35,3))</f>
        <v xml:space="preserve"> </v>
      </c>
      <c r="K999" s="238"/>
      <c r="L999" s="206"/>
      <c r="M999" s="153"/>
      <c r="N999" s="207"/>
      <c r="O999" s="205"/>
      <c r="P999" s="132"/>
      <c r="Q999" s="132"/>
      <c r="R999" s="134"/>
      <c r="S999" s="135"/>
      <c r="T999" s="135"/>
      <c r="U999" s="133"/>
      <c r="V999" s="154"/>
      <c r="W999" s="136"/>
      <c r="X999" s="208"/>
      <c r="Y999" s="242"/>
      <c r="Z999" s="137"/>
      <c r="AA999" s="209"/>
      <c r="AB999" s="219"/>
    </row>
    <row r="1000" spans="1:28" ht="12.75">
      <c r="A1000" s="91" t="str">
        <f t="shared" si="15"/>
        <v xml:space="preserve"> </v>
      </c>
      <c r="B1000" s="142"/>
      <c r="C1000" s="143"/>
      <c r="D1000" s="144"/>
      <c r="E1000" s="149"/>
      <c r="F1000" s="240"/>
      <c r="G1000" s="148" t="str">
        <f>IF(OR(F1000=0,F1000="jiné")," ",IF(F1000="13a","info o cenách CK",VLOOKUP(F1000,'Pokyny k vyplnění'!B$14:D$22,3)))</f>
        <v xml:space="preserve"> </v>
      </c>
      <c r="H1000" s="131"/>
      <c r="I1000" s="241"/>
      <c r="J1000" s="148" t="str">
        <f>IF(I1000=0," ",VLOOKUP(I1000,'Pokyny k vyplnění'!$B$23:$D$35,3))</f>
        <v xml:space="preserve"> </v>
      </c>
      <c r="K1000" s="238"/>
      <c r="L1000" s="206"/>
      <c r="M1000" s="153"/>
      <c r="N1000" s="207"/>
      <c r="O1000" s="205"/>
      <c r="P1000" s="132"/>
      <c r="Q1000" s="132"/>
      <c r="R1000" s="134"/>
      <c r="S1000" s="135"/>
      <c r="T1000" s="135"/>
      <c r="U1000" s="133"/>
      <c r="V1000" s="154"/>
      <c r="W1000" s="136"/>
      <c r="X1000" s="208"/>
      <c r="Y1000" s="242"/>
      <c r="Z1000" s="137"/>
      <c r="AA1000" s="209"/>
      <c r="AB1000" s="219"/>
    </row>
    <row r="1001" spans="1:28" ht="12.75">
      <c r="A1001" s="91" t="str">
        <f t="shared" si="15"/>
        <v xml:space="preserve"> </v>
      </c>
      <c r="B1001" s="142"/>
      <c r="C1001" s="143"/>
      <c r="D1001" s="144"/>
      <c r="E1001" s="149"/>
      <c r="F1001" s="240"/>
      <c r="G1001" s="148" t="str">
        <f>IF(OR(F1001=0,F1001="jiné")," ",IF(F1001="13a","info o cenách CK",VLOOKUP(F1001,'Pokyny k vyplnění'!B$14:D$22,3)))</f>
        <v xml:space="preserve"> </v>
      </c>
      <c r="H1001" s="131"/>
      <c r="I1001" s="241"/>
      <c r="J1001" s="148" t="str">
        <f>IF(I1001=0," ",VLOOKUP(I1001,'Pokyny k vyplnění'!$B$23:$D$35,3))</f>
        <v xml:space="preserve"> </v>
      </c>
      <c r="K1001" s="238"/>
      <c r="L1001" s="206"/>
      <c r="M1001" s="153"/>
      <c r="N1001" s="207"/>
      <c r="O1001" s="205"/>
      <c r="P1001" s="132"/>
      <c r="Q1001" s="132"/>
      <c r="R1001" s="134"/>
      <c r="S1001" s="135"/>
      <c r="T1001" s="135"/>
      <c r="U1001" s="133"/>
      <c r="V1001" s="154"/>
      <c r="W1001" s="136"/>
      <c r="X1001" s="208"/>
      <c r="Y1001" s="242"/>
      <c r="Z1001" s="137"/>
      <c r="AA1001" s="209"/>
      <c r="AB1001" s="219"/>
    </row>
    <row r="1002" spans="1:28" ht="12.75">
      <c r="A1002" s="91" t="str">
        <f t="shared" si="15"/>
        <v xml:space="preserve"> </v>
      </c>
      <c r="B1002" s="142"/>
      <c r="C1002" s="143"/>
      <c r="D1002" s="144"/>
      <c r="E1002" s="149"/>
      <c r="F1002" s="240"/>
      <c r="G1002" s="148" t="str">
        <f>IF(OR(F1002=0,F1002="jiné")," ",IF(F1002="13a","info o cenách CK",VLOOKUP(F1002,'Pokyny k vyplnění'!B$14:D$22,3)))</f>
        <v xml:space="preserve"> </v>
      </c>
      <c r="H1002" s="131"/>
      <c r="I1002" s="241"/>
      <c r="J1002" s="148" t="str">
        <f>IF(I1002=0," ",VLOOKUP(I1002,'Pokyny k vyplnění'!$B$23:$D$35,3))</f>
        <v xml:space="preserve"> </v>
      </c>
      <c r="K1002" s="238"/>
      <c r="L1002" s="206"/>
      <c r="M1002" s="153"/>
      <c r="N1002" s="207"/>
      <c r="O1002" s="205"/>
      <c r="P1002" s="132"/>
      <c r="Q1002" s="132"/>
      <c r="R1002" s="134"/>
      <c r="S1002" s="135"/>
      <c r="T1002" s="135"/>
      <c r="U1002" s="133"/>
      <c r="V1002" s="154"/>
      <c r="W1002" s="136"/>
      <c r="X1002" s="208"/>
      <c r="Y1002" s="242"/>
      <c r="Z1002" s="137"/>
      <c r="AA1002" s="209"/>
      <c r="AB1002" s="219"/>
    </row>
    <row r="1003" spans="1:28" ht="12.75">
      <c r="A1003" s="91" t="str">
        <f t="shared" si="15"/>
        <v xml:space="preserve"> </v>
      </c>
      <c r="B1003" s="142"/>
      <c r="C1003" s="143"/>
      <c r="D1003" s="144"/>
      <c r="E1003" s="149"/>
      <c r="F1003" s="240"/>
      <c r="G1003" s="148" t="str">
        <f>IF(OR(F1003=0,F1003="jiné")," ",IF(F1003="13a","info o cenách CK",VLOOKUP(F1003,'Pokyny k vyplnění'!B$14:D$22,3)))</f>
        <v xml:space="preserve"> </v>
      </c>
      <c r="H1003" s="131"/>
      <c r="I1003" s="241"/>
      <c r="J1003" s="148" t="str">
        <f>IF(I1003=0," ",VLOOKUP(I1003,'Pokyny k vyplnění'!$B$23:$D$35,3))</f>
        <v xml:space="preserve"> </v>
      </c>
      <c r="K1003" s="238"/>
      <c r="L1003" s="206"/>
      <c r="M1003" s="153"/>
      <c r="N1003" s="207"/>
      <c r="O1003" s="205"/>
      <c r="P1003" s="132"/>
      <c r="Q1003" s="132"/>
      <c r="R1003" s="134"/>
      <c r="S1003" s="135"/>
      <c r="T1003" s="135"/>
      <c r="U1003" s="133"/>
      <c r="V1003" s="154"/>
      <c r="W1003" s="136"/>
      <c r="X1003" s="208"/>
      <c r="Y1003" s="242"/>
      <c r="Z1003" s="137"/>
      <c r="AA1003" s="209"/>
      <c r="AB1003" s="219"/>
    </row>
    <row r="1004" spans="1:28" ht="12.75">
      <c r="A1004" s="91" t="str">
        <f t="shared" si="15"/>
        <v xml:space="preserve"> </v>
      </c>
      <c r="B1004" s="142"/>
      <c r="C1004" s="143"/>
      <c r="D1004" s="144"/>
      <c r="E1004" s="149"/>
      <c r="F1004" s="240"/>
      <c r="G1004" s="148" t="str">
        <f>IF(OR(F1004=0,F1004="jiné")," ",IF(F1004="13a","info o cenách CK",VLOOKUP(F1004,'Pokyny k vyplnění'!B$14:D$22,3)))</f>
        <v xml:space="preserve"> </v>
      </c>
      <c r="H1004" s="131"/>
      <c r="I1004" s="241"/>
      <c r="J1004" s="148" t="str">
        <f>IF(I1004=0," ",VLOOKUP(I1004,'Pokyny k vyplnění'!$B$23:$D$35,3))</f>
        <v xml:space="preserve"> </v>
      </c>
      <c r="K1004" s="238"/>
      <c r="L1004" s="206"/>
      <c r="M1004" s="153"/>
      <c r="N1004" s="207"/>
      <c r="O1004" s="205"/>
      <c r="P1004" s="132"/>
      <c r="Q1004" s="132"/>
      <c r="R1004" s="134"/>
      <c r="S1004" s="135"/>
      <c r="T1004" s="135"/>
      <c r="U1004" s="133"/>
      <c r="V1004" s="154"/>
      <c r="W1004" s="136"/>
      <c r="X1004" s="208"/>
      <c r="Y1004" s="242"/>
      <c r="Z1004" s="137"/>
      <c r="AA1004" s="209"/>
      <c r="AB1004" s="219"/>
    </row>
    <row r="1005" spans="1:28" ht="12.75">
      <c r="A1005" s="91" t="str">
        <f t="shared" si="15"/>
        <v xml:space="preserve"> </v>
      </c>
      <c r="B1005" s="142"/>
      <c r="C1005" s="143"/>
      <c r="D1005" s="144"/>
      <c r="E1005" s="149"/>
      <c r="F1005" s="240"/>
      <c r="G1005" s="148" t="str">
        <f>IF(OR(F1005=0,F1005="jiné")," ",IF(F1005="13a","info o cenách CK",VLOOKUP(F1005,'Pokyny k vyplnění'!B$14:D$22,3)))</f>
        <v xml:space="preserve"> </v>
      </c>
      <c r="H1005" s="131"/>
      <c r="I1005" s="241"/>
      <c r="J1005" s="148" t="str">
        <f>IF(I1005=0," ",VLOOKUP(I1005,'Pokyny k vyplnění'!$B$23:$D$35,3))</f>
        <v xml:space="preserve"> </v>
      </c>
      <c r="K1005" s="238"/>
      <c r="L1005" s="206"/>
      <c r="M1005" s="153"/>
      <c r="N1005" s="207"/>
      <c r="O1005" s="205"/>
      <c r="P1005" s="132"/>
      <c r="Q1005" s="132"/>
      <c r="R1005" s="134"/>
      <c r="S1005" s="135"/>
      <c r="T1005" s="135"/>
      <c r="U1005" s="133"/>
      <c r="V1005" s="154"/>
      <c r="W1005" s="136"/>
      <c r="X1005" s="208"/>
      <c r="Y1005" s="242"/>
      <c r="Z1005" s="137"/>
      <c r="AA1005" s="209"/>
      <c r="AB1005" s="219"/>
    </row>
    <row r="1006" spans="1:28" ht="12.75">
      <c r="A1006" s="91" t="str">
        <f t="shared" si="15"/>
        <v xml:space="preserve"> </v>
      </c>
      <c r="B1006" s="142"/>
      <c r="C1006" s="143"/>
      <c r="D1006" s="144"/>
      <c r="E1006" s="149"/>
      <c r="F1006" s="240"/>
      <c r="G1006" s="148" t="str">
        <f>IF(OR(F1006=0,F1006="jiné")," ",IF(F1006="13a","info o cenách CK",VLOOKUP(F1006,'Pokyny k vyplnění'!B$14:D$22,3)))</f>
        <v xml:space="preserve"> </v>
      </c>
      <c r="H1006" s="131"/>
      <c r="I1006" s="241"/>
      <c r="J1006" s="148" t="str">
        <f>IF(I1006=0," ",VLOOKUP(I1006,'Pokyny k vyplnění'!$B$23:$D$35,3))</f>
        <v xml:space="preserve"> </v>
      </c>
      <c r="K1006" s="238"/>
      <c r="L1006" s="206"/>
      <c r="M1006" s="153"/>
      <c r="N1006" s="207"/>
      <c r="O1006" s="205"/>
      <c r="P1006" s="132"/>
      <c r="Q1006" s="132"/>
      <c r="R1006" s="134"/>
      <c r="S1006" s="135"/>
      <c r="T1006" s="135"/>
      <c r="U1006" s="133"/>
      <c r="V1006" s="154"/>
      <c r="W1006" s="136"/>
      <c r="X1006" s="208"/>
      <c r="Y1006" s="242"/>
      <c r="Z1006" s="137"/>
      <c r="AA1006" s="209"/>
      <c r="AB1006" s="219"/>
    </row>
    <row r="1007" spans="1:28" ht="12.75">
      <c r="A1007" s="91" t="str">
        <f t="shared" si="15"/>
        <v xml:space="preserve"> </v>
      </c>
      <c r="B1007" s="142"/>
      <c r="C1007" s="143"/>
      <c r="D1007" s="144"/>
      <c r="E1007" s="149"/>
      <c r="F1007" s="240"/>
      <c r="G1007" s="148" t="str">
        <f>IF(OR(F1007=0,F1007="jiné")," ",IF(F1007="13a","info o cenách CK",VLOOKUP(F1007,'Pokyny k vyplnění'!B$14:D$22,3)))</f>
        <v xml:space="preserve"> </v>
      </c>
      <c r="H1007" s="131"/>
      <c r="I1007" s="241"/>
      <c r="J1007" s="148" t="str">
        <f>IF(I1007=0," ",VLOOKUP(I1007,'Pokyny k vyplnění'!$B$23:$D$35,3))</f>
        <v xml:space="preserve"> </v>
      </c>
      <c r="K1007" s="238"/>
      <c r="L1007" s="206"/>
      <c r="M1007" s="153"/>
      <c r="N1007" s="207"/>
      <c r="O1007" s="205"/>
      <c r="P1007" s="132"/>
      <c r="Q1007" s="132"/>
      <c r="R1007" s="134"/>
      <c r="S1007" s="135"/>
      <c r="T1007" s="135"/>
      <c r="U1007" s="133"/>
      <c r="V1007" s="154"/>
      <c r="W1007" s="136"/>
      <c r="X1007" s="208"/>
      <c r="Y1007" s="242"/>
      <c r="Z1007" s="137"/>
      <c r="AA1007" s="209"/>
      <c r="AB1007" s="219"/>
    </row>
    <row r="1008" spans="1:28" ht="12.75">
      <c r="A1008" s="91" t="str">
        <f t="shared" si="15"/>
        <v xml:space="preserve"> </v>
      </c>
      <c r="B1008" s="142"/>
      <c r="C1008" s="143"/>
      <c r="D1008" s="144"/>
      <c r="E1008" s="149"/>
      <c r="F1008" s="240"/>
      <c r="G1008" s="148" t="str">
        <f>IF(OR(F1008=0,F1008="jiné")," ",IF(F1008="13a","info o cenách CK",VLOOKUP(F1008,'Pokyny k vyplnění'!B$14:D$22,3)))</f>
        <v xml:space="preserve"> </v>
      </c>
      <c r="H1008" s="131"/>
      <c r="I1008" s="241"/>
      <c r="J1008" s="148" t="str">
        <f>IF(I1008=0," ",VLOOKUP(I1008,'Pokyny k vyplnění'!$B$23:$D$35,3))</f>
        <v xml:space="preserve"> </v>
      </c>
      <c r="K1008" s="238"/>
      <c r="L1008" s="206"/>
      <c r="M1008" s="153"/>
      <c r="N1008" s="207"/>
      <c r="O1008" s="205"/>
      <c r="P1008" s="132"/>
      <c r="Q1008" s="132"/>
      <c r="R1008" s="134"/>
      <c r="S1008" s="135"/>
      <c r="T1008" s="135"/>
      <c r="U1008" s="133"/>
      <c r="V1008" s="154"/>
      <c r="W1008" s="136"/>
      <c r="X1008" s="208"/>
      <c r="Y1008" s="242"/>
      <c r="Z1008" s="137"/>
      <c r="AA1008" s="209"/>
      <c r="AB1008" s="219"/>
    </row>
    <row r="1009" spans="1:28" ht="12.75">
      <c r="A1009" s="91" t="str">
        <f t="shared" si="15"/>
        <v xml:space="preserve"> </v>
      </c>
      <c r="B1009" s="142"/>
      <c r="C1009" s="143"/>
      <c r="D1009" s="144"/>
      <c r="E1009" s="149"/>
      <c r="F1009" s="240"/>
      <c r="G1009" s="148" t="str">
        <f>IF(OR(F1009=0,F1009="jiné")," ",IF(F1009="13a","info o cenách CK",VLOOKUP(F1009,'Pokyny k vyplnění'!B$14:D$22,3)))</f>
        <v xml:space="preserve"> </v>
      </c>
      <c r="H1009" s="131"/>
      <c r="I1009" s="241"/>
      <c r="J1009" s="148" t="str">
        <f>IF(I1009=0," ",VLOOKUP(I1009,'Pokyny k vyplnění'!$B$23:$D$35,3))</f>
        <v xml:space="preserve"> </v>
      </c>
      <c r="K1009" s="238"/>
      <c r="L1009" s="206"/>
      <c r="M1009" s="153"/>
      <c r="N1009" s="207"/>
      <c r="O1009" s="205"/>
      <c r="P1009" s="132"/>
      <c r="Q1009" s="132"/>
      <c r="R1009" s="134"/>
      <c r="S1009" s="135"/>
      <c r="T1009" s="135"/>
      <c r="U1009" s="133"/>
      <c r="V1009" s="154"/>
      <c r="W1009" s="136"/>
      <c r="X1009" s="208"/>
      <c r="Y1009" s="242"/>
      <c r="Z1009" s="137"/>
      <c r="AA1009" s="209"/>
      <c r="AB1009" s="219"/>
    </row>
    <row r="1010" spans="1:28" ht="12.75">
      <c r="A1010" s="91" t="str">
        <f t="shared" si="15"/>
        <v xml:space="preserve"> </v>
      </c>
      <c r="B1010" s="142"/>
      <c r="C1010" s="143"/>
      <c r="D1010" s="144"/>
      <c r="E1010" s="149"/>
      <c r="F1010" s="240"/>
      <c r="G1010" s="148" t="str">
        <f>IF(OR(F1010=0,F1010="jiné")," ",IF(F1010="13a","info o cenách CK",VLOOKUP(F1010,'Pokyny k vyplnění'!B$14:D$22,3)))</f>
        <v xml:space="preserve"> </v>
      </c>
      <c r="H1010" s="131"/>
      <c r="I1010" s="241"/>
      <c r="J1010" s="148" t="str">
        <f>IF(I1010=0," ",VLOOKUP(I1010,'Pokyny k vyplnění'!$B$23:$D$35,3))</f>
        <v xml:space="preserve"> </v>
      </c>
      <c r="K1010" s="238"/>
      <c r="L1010" s="206"/>
      <c r="M1010" s="153"/>
      <c r="N1010" s="207"/>
      <c r="O1010" s="205"/>
      <c r="P1010" s="132"/>
      <c r="Q1010" s="132"/>
      <c r="R1010" s="134"/>
      <c r="S1010" s="135"/>
      <c r="T1010" s="135"/>
      <c r="U1010" s="133"/>
      <c r="V1010" s="154"/>
      <c r="W1010" s="136"/>
      <c r="X1010" s="208"/>
      <c r="Y1010" s="242"/>
      <c r="Z1010" s="137"/>
      <c r="AA1010" s="209"/>
      <c r="AB1010" s="219"/>
    </row>
    <row r="1011" spans="1:28" ht="12.75">
      <c r="A1011" s="91" t="str">
        <f t="shared" si="15"/>
        <v xml:space="preserve"> </v>
      </c>
      <c r="B1011" s="142"/>
      <c r="C1011" s="143"/>
      <c r="D1011" s="144"/>
      <c r="E1011" s="149"/>
      <c r="F1011" s="240"/>
      <c r="G1011" s="148" t="str">
        <f>IF(OR(F1011=0,F1011="jiné")," ",IF(F1011="13a","info o cenách CK",VLOOKUP(F1011,'Pokyny k vyplnění'!B$14:D$22,3)))</f>
        <v xml:space="preserve"> </v>
      </c>
      <c r="H1011" s="131"/>
      <c r="I1011" s="241"/>
      <c r="J1011" s="148" t="str">
        <f>IF(I1011=0," ",VLOOKUP(I1011,'Pokyny k vyplnění'!$B$23:$D$35,3))</f>
        <v xml:space="preserve"> </v>
      </c>
      <c r="K1011" s="238"/>
      <c r="L1011" s="206"/>
      <c r="M1011" s="153"/>
      <c r="N1011" s="207"/>
      <c r="O1011" s="205"/>
      <c r="P1011" s="132"/>
      <c r="Q1011" s="132"/>
      <c r="R1011" s="134"/>
      <c r="S1011" s="135"/>
      <c r="T1011" s="135"/>
      <c r="U1011" s="133"/>
      <c r="V1011" s="154"/>
      <c r="W1011" s="136"/>
      <c r="X1011" s="208"/>
      <c r="Y1011" s="242"/>
      <c r="Z1011" s="137"/>
      <c r="AA1011" s="209"/>
      <c r="AB1011" s="219"/>
    </row>
    <row r="1012" spans="1:28" ht="12.75">
      <c r="A1012" s="91" t="str">
        <f t="shared" si="15"/>
        <v xml:space="preserve"> </v>
      </c>
      <c r="B1012" s="142"/>
      <c r="C1012" s="143"/>
      <c r="D1012" s="144"/>
      <c r="E1012" s="149"/>
      <c r="F1012" s="240"/>
      <c r="G1012" s="148" t="str">
        <f>IF(OR(F1012=0,F1012="jiné")," ",IF(F1012="13a","info o cenách CK",VLOOKUP(F1012,'Pokyny k vyplnění'!B$14:D$22,3)))</f>
        <v xml:space="preserve"> </v>
      </c>
      <c r="H1012" s="131"/>
      <c r="I1012" s="241"/>
      <c r="J1012" s="148" t="str">
        <f>IF(I1012=0," ",VLOOKUP(I1012,'Pokyny k vyplnění'!$B$23:$D$35,3))</f>
        <v xml:space="preserve"> </v>
      </c>
      <c r="K1012" s="238"/>
      <c r="L1012" s="206"/>
      <c r="M1012" s="153"/>
      <c r="N1012" s="207"/>
      <c r="O1012" s="205"/>
      <c r="P1012" s="132"/>
      <c r="Q1012" s="132"/>
      <c r="R1012" s="134"/>
      <c r="S1012" s="135"/>
      <c r="T1012" s="135"/>
      <c r="U1012" s="133"/>
      <c r="V1012" s="154"/>
      <c r="W1012" s="136"/>
      <c r="X1012" s="208"/>
      <c r="Y1012" s="242"/>
      <c r="Z1012" s="137"/>
      <c r="AA1012" s="209"/>
      <c r="AB1012" s="219"/>
    </row>
    <row r="1013" spans="1:28" ht="12.75">
      <c r="A1013" s="91" t="str">
        <f t="shared" si="15"/>
        <v xml:space="preserve"> </v>
      </c>
      <c r="B1013" s="142"/>
      <c r="C1013" s="143"/>
      <c r="D1013" s="144"/>
      <c r="E1013" s="149"/>
      <c r="F1013" s="240"/>
      <c r="G1013" s="148" t="str">
        <f>IF(OR(F1013=0,F1013="jiné")," ",IF(F1013="13a","info o cenách CK",VLOOKUP(F1013,'Pokyny k vyplnění'!B$14:D$22,3)))</f>
        <v xml:space="preserve"> </v>
      </c>
      <c r="H1013" s="131"/>
      <c r="I1013" s="241"/>
      <c r="J1013" s="148" t="str">
        <f>IF(I1013=0," ",VLOOKUP(I1013,'Pokyny k vyplnění'!$B$23:$D$35,3))</f>
        <v xml:space="preserve"> </v>
      </c>
      <c r="K1013" s="238"/>
      <c r="L1013" s="206"/>
      <c r="M1013" s="153"/>
      <c r="N1013" s="207"/>
      <c r="O1013" s="205"/>
      <c r="P1013" s="132"/>
      <c r="Q1013" s="132"/>
      <c r="R1013" s="134"/>
      <c r="S1013" s="135"/>
      <c r="T1013" s="135"/>
      <c r="U1013" s="133"/>
      <c r="V1013" s="154"/>
      <c r="W1013" s="136"/>
      <c r="X1013" s="208"/>
      <c r="Y1013" s="242"/>
      <c r="Z1013" s="137"/>
      <c r="AA1013" s="209"/>
      <c r="AB1013" s="219"/>
    </row>
    <row r="1014" spans="1:28" ht="12.75">
      <c r="A1014" s="91" t="str">
        <f t="shared" si="15"/>
        <v xml:space="preserve"> </v>
      </c>
      <c r="B1014" s="142"/>
      <c r="C1014" s="143"/>
      <c r="D1014" s="144"/>
      <c r="E1014" s="149"/>
      <c r="F1014" s="240"/>
      <c r="G1014" s="148" t="str">
        <f>IF(OR(F1014=0,F1014="jiné")," ",IF(F1014="13a","info o cenách CK",VLOOKUP(F1014,'Pokyny k vyplnění'!B$14:D$22,3)))</f>
        <v xml:space="preserve"> </v>
      </c>
      <c r="H1014" s="131"/>
      <c r="I1014" s="241"/>
      <c r="J1014" s="148" t="str">
        <f>IF(I1014=0," ",VLOOKUP(I1014,'Pokyny k vyplnění'!$B$23:$D$35,3))</f>
        <v xml:space="preserve"> </v>
      </c>
      <c r="K1014" s="238"/>
      <c r="L1014" s="206"/>
      <c r="M1014" s="153"/>
      <c r="N1014" s="207"/>
      <c r="O1014" s="205"/>
      <c r="P1014" s="132"/>
      <c r="Q1014" s="132"/>
      <c r="R1014" s="134"/>
      <c r="S1014" s="135"/>
      <c r="T1014" s="135"/>
      <c r="U1014" s="133"/>
      <c r="V1014" s="154"/>
      <c r="W1014" s="136"/>
      <c r="X1014" s="208"/>
      <c r="Y1014" s="242"/>
      <c r="Z1014" s="137"/>
      <c r="AA1014" s="209"/>
      <c r="AB1014" s="219"/>
    </row>
    <row r="1015" spans="1:28" ht="12.75">
      <c r="A1015" s="91" t="str">
        <f t="shared" si="15"/>
        <v xml:space="preserve"> </v>
      </c>
      <c r="B1015" s="142"/>
      <c r="C1015" s="143"/>
      <c r="D1015" s="144"/>
      <c r="E1015" s="149"/>
      <c r="F1015" s="240"/>
      <c r="G1015" s="148" t="str">
        <f>IF(OR(F1015=0,F1015="jiné")," ",IF(F1015="13a","info o cenách CK",VLOOKUP(F1015,'Pokyny k vyplnění'!B$14:D$22,3)))</f>
        <v xml:space="preserve"> </v>
      </c>
      <c r="H1015" s="131"/>
      <c r="I1015" s="241"/>
      <c r="J1015" s="148" t="str">
        <f>IF(I1015=0," ",VLOOKUP(I1015,'Pokyny k vyplnění'!$B$23:$D$35,3))</f>
        <v xml:space="preserve"> </v>
      </c>
      <c r="K1015" s="238"/>
      <c r="L1015" s="206"/>
      <c r="M1015" s="153"/>
      <c r="N1015" s="207"/>
      <c r="O1015" s="205"/>
      <c r="P1015" s="132"/>
      <c r="Q1015" s="132"/>
      <c r="R1015" s="134"/>
      <c r="S1015" s="135"/>
      <c r="T1015" s="135"/>
      <c r="U1015" s="133"/>
      <c r="V1015" s="154"/>
      <c r="W1015" s="136"/>
      <c r="X1015" s="208"/>
      <c r="Y1015" s="242"/>
      <c r="Z1015" s="137"/>
      <c r="AA1015" s="209"/>
      <c r="AB1015" s="219"/>
    </row>
    <row r="1016" spans="1:28" ht="12.75">
      <c r="A1016" s="91" t="str">
        <f t="shared" si="15"/>
        <v xml:space="preserve"> </v>
      </c>
      <c r="B1016" s="142"/>
      <c r="C1016" s="143"/>
      <c r="D1016" s="144"/>
      <c r="E1016" s="149"/>
      <c r="F1016" s="240"/>
      <c r="G1016" s="148" t="str">
        <f>IF(OR(F1016=0,F1016="jiné")," ",IF(F1016="13a","info o cenách CK",VLOOKUP(F1016,'Pokyny k vyplnění'!B$14:D$22,3)))</f>
        <v xml:space="preserve"> </v>
      </c>
      <c r="H1016" s="131"/>
      <c r="I1016" s="241"/>
      <c r="J1016" s="148" t="str">
        <f>IF(I1016=0," ",VLOOKUP(I1016,'Pokyny k vyplnění'!$B$23:$D$35,3))</f>
        <v xml:space="preserve"> </v>
      </c>
      <c r="K1016" s="238"/>
      <c r="L1016" s="206"/>
      <c r="M1016" s="153"/>
      <c r="N1016" s="207"/>
      <c r="O1016" s="205"/>
      <c r="P1016" s="132"/>
      <c r="Q1016" s="132"/>
      <c r="R1016" s="134"/>
      <c r="S1016" s="135"/>
      <c r="T1016" s="135"/>
      <c r="U1016" s="133"/>
      <c r="V1016" s="154"/>
      <c r="W1016" s="136"/>
      <c r="X1016" s="208"/>
      <c r="Y1016" s="242"/>
      <c r="Z1016" s="137"/>
      <c r="AA1016" s="209"/>
      <c r="AB1016" s="219"/>
    </row>
    <row r="1017" spans="1:28" ht="12.75">
      <c r="A1017" s="91" t="str">
        <f t="shared" si="15"/>
        <v xml:space="preserve"> </v>
      </c>
      <c r="B1017" s="142"/>
      <c r="C1017" s="143"/>
      <c r="D1017" s="144"/>
      <c r="E1017" s="149"/>
      <c r="F1017" s="240"/>
      <c r="G1017" s="148" t="str">
        <f>IF(OR(F1017=0,F1017="jiné")," ",IF(F1017="13a","info o cenách CK",VLOOKUP(F1017,'Pokyny k vyplnění'!B$14:D$22,3)))</f>
        <v xml:space="preserve"> </v>
      </c>
      <c r="H1017" s="131"/>
      <c r="I1017" s="241"/>
      <c r="J1017" s="148" t="str">
        <f>IF(I1017=0," ",VLOOKUP(I1017,'Pokyny k vyplnění'!$B$23:$D$35,3))</f>
        <v xml:space="preserve"> </v>
      </c>
      <c r="K1017" s="238"/>
      <c r="L1017" s="206"/>
      <c r="M1017" s="153"/>
      <c r="N1017" s="207"/>
      <c r="O1017" s="205"/>
      <c r="P1017" s="132"/>
      <c r="Q1017" s="132"/>
      <c r="R1017" s="134"/>
      <c r="S1017" s="135"/>
      <c r="T1017" s="135"/>
      <c r="U1017" s="133"/>
      <c r="V1017" s="154"/>
      <c r="W1017" s="136"/>
      <c r="X1017" s="208"/>
      <c r="Y1017" s="242"/>
      <c r="Z1017" s="137"/>
      <c r="AA1017" s="209"/>
      <c r="AB1017" s="219"/>
    </row>
    <row r="1018" spans="1:28" ht="12.75">
      <c r="A1018" s="91" t="str">
        <f t="shared" si="15"/>
        <v xml:space="preserve"> </v>
      </c>
      <c r="B1018" s="142"/>
      <c r="C1018" s="143"/>
      <c r="D1018" s="144"/>
      <c r="E1018" s="149"/>
      <c r="F1018" s="240"/>
      <c r="G1018" s="148" t="str">
        <f>IF(OR(F1018=0,F1018="jiné")," ",IF(F1018="13a","info o cenách CK",VLOOKUP(F1018,'Pokyny k vyplnění'!B$14:D$22,3)))</f>
        <v xml:space="preserve"> </v>
      </c>
      <c r="H1018" s="131"/>
      <c r="I1018" s="241"/>
      <c r="J1018" s="148" t="str">
        <f>IF(I1018=0," ",VLOOKUP(I1018,'Pokyny k vyplnění'!$B$23:$D$35,3))</f>
        <v xml:space="preserve"> </v>
      </c>
      <c r="K1018" s="238"/>
      <c r="L1018" s="206"/>
      <c r="M1018" s="153"/>
      <c r="N1018" s="207"/>
      <c r="O1018" s="205"/>
      <c r="P1018" s="132"/>
      <c r="Q1018" s="132"/>
      <c r="R1018" s="134"/>
      <c r="S1018" s="135"/>
      <c r="T1018" s="135"/>
      <c r="U1018" s="133"/>
      <c r="V1018" s="154"/>
      <c r="W1018" s="136"/>
      <c r="X1018" s="208"/>
      <c r="Y1018" s="242"/>
      <c r="Z1018" s="137"/>
      <c r="AA1018" s="209"/>
      <c r="AB1018" s="219"/>
    </row>
    <row r="1019" spans="1:28" ht="12.75">
      <c r="A1019" s="91" t="str">
        <f t="shared" si="15"/>
        <v xml:space="preserve"> </v>
      </c>
      <c r="B1019" s="142"/>
      <c r="C1019" s="143"/>
      <c r="D1019" s="144"/>
      <c r="E1019" s="149"/>
      <c r="F1019" s="240"/>
      <c r="G1019" s="148" t="str">
        <f>IF(OR(F1019=0,F1019="jiné")," ",IF(F1019="13a","info o cenách CK",VLOOKUP(F1019,'Pokyny k vyplnění'!B$14:D$22,3)))</f>
        <v xml:space="preserve"> </v>
      </c>
      <c r="H1019" s="131"/>
      <c r="I1019" s="241"/>
      <c r="J1019" s="148" t="str">
        <f>IF(I1019=0," ",VLOOKUP(I1019,'Pokyny k vyplnění'!$B$23:$D$35,3))</f>
        <v xml:space="preserve"> </v>
      </c>
      <c r="K1019" s="238"/>
      <c r="L1019" s="206"/>
      <c r="M1019" s="153"/>
      <c r="N1019" s="207"/>
      <c r="O1019" s="205"/>
      <c r="P1019" s="132"/>
      <c r="Q1019" s="132"/>
      <c r="R1019" s="134"/>
      <c r="S1019" s="135"/>
      <c r="T1019" s="135"/>
      <c r="U1019" s="133"/>
      <c r="V1019" s="154"/>
      <c r="W1019" s="136"/>
      <c r="X1019" s="208"/>
      <c r="Y1019" s="242"/>
      <c r="Z1019" s="137"/>
      <c r="AA1019" s="209"/>
      <c r="AB1019" s="219"/>
    </row>
    <row r="1020" spans="1:28" ht="12.75">
      <c r="A1020" s="91" t="str">
        <f t="shared" si="15"/>
        <v xml:space="preserve"> </v>
      </c>
      <c r="B1020" s="142"/>
      <c r="C1020" s="143"/>
      <c r="D1020" s="144"/>
      <c r="E1020" s="149"/>
      <c r="F1020" s="240"/>
      <c r="G1020" s="148" t="str">
        <f>IF(OR(F1020=0,F1020="jiné")," ",IF(F1020="13a","info o cenách CK",VLOOKUP(F1020,'Pokyny k vyplnění'!B$14:D$22,3)))</f>
        <v xml:space="preserve"> </v>
      </c>
      <c r="H1020" s="131"/>
      <c r="I1020" s="241"/>
      <c r="J1020" s="148" t="str">
        <f>IF(I1020=0," ",VLOOKUP(I1020,'Pokyny k vyplnění'!$B$23:$D$35,3))</f>
        <v xml:space="preserve"> </v>
      </c>
      <c r="K1020" s="238"/>
      <c r="L1020" s="206"/>
      <c r="M1020" s="153"/>
      <c r="N1020" s="207"/>
      <c r="O1020" s="205"/>
      <c r="P1020" s="132"/>
      <c r="Q1020" s="132"/>
      <c r="R1020" s="134"/>
      <c r="S1020" s="135"/>
      <c r="T1020" s="135"/>
      <c r="U1020" s="133"/>
      <c r="V1020" s="154"/>
      <c r="W1020" s="136"/>
      <c r="X1020" s="208"/>
      <c r="Y1020" s="242"/>
      <c r="Z1020" s="137"/>
      <c r="AA1020" s="209"/>
      <c r="AB1020" s="219"/>
    </row>
    <row r="1021" spans="1:28" ht="12.75">
      <c r="A1021" s="91" t="str">
        <f t="shared" si="15"/>
        <v xml:space="preserve"> </v>
      </c>
      <c r="B1021" s="142"/>
      <c r="C1021" s="143"/>
      <c r="D1021" s="144"/>
      <c r="E1021" s="149"/>
      <c r="F1021" s="240"/>
      <c r="G1021" s="148" t="str">
        <f>IF(OR(F1021=0,F1021="jiné")," ",IF(F1021="13a","info o cenách CK",VLOOKUP(F1021,'Pokyny k vyplnění'!B$14:D$22,3)))</f>
        <v xml:space="preserve"> </v>
      </c>
      <c r="H1021" s="131"/>
      <c r="I1021" s="241"/>
      <c r="J1021" s="148" t="str">
        <f>IF(I1021=0," ",VLOOKUP(I1021,'Pokyny k vyplnění'!$B$23:$D$35,3))</f>
        <v xml:space="preserve"> </v>
      </c>
      <c r="K1021" s="238"/>
      <c r="L1021" s="206"/>
      <c r="M1021" s="153"/>
      <c r="N1021" s="207"/>
      <c r="O1021" s="205"/>
      <c r="P1021" s="132"/>
      <c r="Q1021" s="132"/>
      <c r="R1021" s="134"/>
      <c r="S1021" s="135"/>
      <c r="T1021" s="135"/>
      <c r="U1021" s="133"/>
      <c r="V1021" s="154"/>
      <c r="W1021" s="136"/>
      <c r="X1021" s="208"/>
      <c r="Y1021" s="242"/>
      <c r="Z1021" s="137"/>
      <c r="AA1021" s="209"/>
      <c r="AB1021" s="219"/>
    </row>
    <row r="1022" spans="1:28" ht="12.75">
      <c r="A1022" s="91" t="str">
        <f t="shared" si="15"/>
        <v xml:space="preserve"> </v>
      </c>
      <c r="B1022" s="142"/>
      <c r="C1022" s="143"/>
      <c r="D1022" s="144"/>
      <c r="E1022" s="149"/>
      <c r="F1022" s="240"/>
      <c r="G1022" s="148" t="str">
        <f>IF(OR(F1022=0,F1022="jiné")," ",IF(F1022="13a","info o cenách CK",VLOOKUP(F1022,'Pokyny k vyplnění'!B$14:D$22,3)))</f>
        <v xml:space="preserve"> </v>
      </c>
      <c r="H1022" s="131"/>
      <c r="I1022" s="241"/>
      <c r="J1022" s="148" t="str">
        <f>IF(I1022=0," ",VLOOKUP(I1022,'Pokyny k vyplnění'!$B$23:$D$35,3))</f>
        <v xml:space="preserve"> </v>
      </c>
      <c r="K1022" s="238"/>
      <c r="L1022" s="206"/>
      <c r="M1022" s="153"/>
      <c r="N1022" s="207"/>
      <c r="O1022" s="205"/>
      <c r="P1022" s="132"/>
      <c r="Q1022" s="132"/>
      <c r="R1022" s="134"/>
      <c r="S1022" s="135"/>
      <c r="T1022" s="135"/>
      <c r="U1022" s="133"/>
      <c r="V1022" s="154"/>
      <c r="W1022" s="136"/>
      <c r="X1022" s="208"/>
      <c r="Y1022" s="242"/>
      <c r="Z1022" s="137"/>
      <c r="AA1022" s="209"/>
      <c r="AB1022" s="219"/>
    </row>
    <row r="1023" spans="1:28" ht="12.75">
      <c r="A1023" s="91" t="str">
        <f t="shared" si="15"/>
        <v xml:space="preserve"> </v>
      </c>
      <c r="B1023" s="142"/>
      <c r="C1023" s="143"/>
      <c r="D1023" s="144"/>
      <c r="E1023" s="149"/>
      <c r="F1023" s="240"/>
      <c r="G1023" s="148" t="str">
        <f>IF(OR(F1023=0,F1023="jiné")," ",IF(F1023="13a","info o cenách CK",VLOOKUP(F1023,'Pokyny k vyplnění'!B$14:D$22,3)))</f>
        <v xml:space="preserve"> </v>
      </c>
      <c r="H1023" s="131"/>
      <c r="I1023" s="241"/>
      <c r="J1023" s="148" t="str">
        <f>IF(I1023=0," ",VLOOKUP(I1023,'Pokyny k vyplnění'!$B$23:$D$35,3))</f>
        <v xml:space="preserve"> </v>
      </c>
      <c r="K1023" s="238"/>
      <c r="L1023" s="206"/>
      <c r="M1023" s="153"/>
      <c r="N1023" s="207"/>
      <c r="O1023" s="205"/>
      <c r="P1023" s="132"/>
      <c r="Q1023" s="132"/>
      <c r="R1023" s="134"/>
      <c r="S1023" s="135"/>
      <c r="T1023" s="135"/>
      <c r="U1023" s="133"/>
      <c r="V1023" s="154"/>
      <c r="W1023" s="136"/>
      <c r="X1023" s="208"/>
      <c r="Y1023" s="242"/>
      <c r="Z1023" s="137"/>
      <c r="AA1023" s="209"/>
      <c r="AB1023" s="219"/>
    </row>
    <row r="1024" spans="1:28" ht="12.75">
      <c r="A1024" s="91" t="str">
        <f t="shared" si="15"/>
        <v xml:space="preserve"> </v>
      </c>
      <c r="B1024" s="142"/>
      <c r="C1024" s="143"/>
      <c r="D1024" s="144"/>
      <c r="E1024" s="149"/>
      <c r="F1024" s="240"/>
      <c r="G1024" s="148" t="str">
        <f>IF(OR(F1024=0,F1024="jiné")," ",IF(F1024="13a","info o cenách CK",VLOOKUP(F1024,'Pokyny k vyplnění'!B$14:D$22,3)))</f>
        <v xml:space="preserve"> </v>
      </c>
      <c r="H1024" s="131"/>
      <c r="I1024" s="241"/>
      <c r="J1024" s="148" t="str">
        <f>IF(I1024=0," ",VLOOKUP(I1024,'Pokyny k vyplnění'!$B$23:$D$35,3))</f>
        <v xml:space="preserve"> </v>
      </c>
      <c r="K1024" s="238"/>
      <c r="L1024" s="206"/>
      <c r="M1024" s="153"/>
      <c r="N1024" s="207"/>
      <c r="O1024" s="205"/>
      <c r="P1024" s="132"/>
      <c r="Q1024" s="132"/>
      <c r="R1024" s="134"/>
      <c r="S1024" s="135"/>
      <c r="T1024" s="135"/>
      <c r="U1024" s="133"/>
      <c r="V1024" s="154"/>
      <c r="W1024" s="136"/>
      <c r="X1024" s="208"/>
      <c r="Y1024" s="242"/>
      <c r="Z1024" s="137"/>
      <c r="AA1024" s="209"/>
      <c r="AB1024" s="219"/>
    </row>
    <row r="1025" spans="1:28" ht="12.75">
      <c r="A1025" s="91" t="str">
        <f t="shared" si="15"/>
        <v xml:space="preserve"> </v>
      </c>
      <c r="B1025" s="142"/>
      <c r="C1025" s="143"/>
      <c r="D1025" s="144"/>
      <c r="E1025" s="149"/>
      <c r="F1025" s="240"/>
      <c r="G1025" s="148" t="str">
        <f>IF(OR(F1025=0,F1025="jiné")," ",IF(F1025="13a","info o cenách CK",VLOOKUP(F1025,'Pokyny k vyplnění'!B$14:D$22,3)))</f>
        <v xml:space="preserve"> </v>
      </c>
      <c r="H1025" s="131"/>
      <c r="I1025" s="241"/>
      <c r="J1025" s="148" t="str">
        <f>IF(I1025=0," ",VLOOKUP(I1025,'Pokyny k vyplnění'!$B$23:$D$35,3))</f>
        <v xml:space="preserve"> </v>
      </c>
      <c r="K1025" s="238"/>
      <c r="L1025" s="206"/>
      <c r="M1025" s="153"/>
      <c r="N1025" s="207"/>
      <c r="O1025" s="205"/>
      <c r="P1025" s="132"/>
      <c r="Q1025" s="132"/>
      <c r="R1025" s="134"/>
      <c r="S1025" s="135"/>
      <c r="T1025" s="135"/>
      <c r="U1025" s="133"/>
      <c r="V1025" s="154"/>
      <c r="W1025" s="136"/>
      <c r="X1025" s="208"/>
      <c r="Y1025" s="242"/>
      <c r="Z1025" s="137"/>
      <c r="AA1025" s="209"/>
      <c r="AB1025" s="219"/>
    </row>
    <row r="1026" spans="1:28" ht="12.75">
      <c r="A1026" s="91" t="str">
        <f t="shared" si="15"/>
        <v xml:space="preserve"> </v>
      </c>
      <c r="B1026" s="142"/>
      <c r="C1026" s="143"/>
      <c r="D1026" s="144"/>
      <c r="E1026" s="149"/>
      <c r="F1026" s="240"/>
      <c r="G1026" s="148" t="str">
        <f>IF(OR(F1026=0,F1026="jiné")," ",IF(F1026="13a","info o cenách CK",VLOOKUP(F1026,'Pokyny k vyplnění'!B$14:D$22,3)))</f>
        <v xml:space="preserve"> </v>
      </c>
      <c r="H1026" s="131"/>
      <c r="I1026" s="241"/>
      <c r="J1026" s="148" t="str">
        <f>IF(I1026=0," ",VLOOKUP(I1026,'Pokyny k vyplnění'!$B$23:$D$35,3))</f>
        <v xml:space="preserve"> </v>
      </c>
      <c r="K1026" s="238"/>
      <c r="L1026" s="206"/>
      <c r="M1026" s="153"/>
      <c r="N1026" s="207"/>
      <c r="O1026" s="205"/>
      <c r="P1026" s="132"/>
      <c r="Q1026" s="132"/>
      <c r="R1026" s="134"/>
      <c r="S1026" s="135"/>
      <c r="T1026" s="135"/>
      <c r="U1026" s="133"/>
      <c r="V1026" s="154"/>
      <c r="W1026" s="136"/>
      <c r="X1026" s="208"/>
      <c r="Y1026" s="242"/>
      <c r="Z1026" s="137"/>
      <c r="AA1026" s="209"/>
      <c r="AB1026" s="219"/>
    </row>
    <row r="1027" spans="1:28" ht="12.75">
      <c r="A1027" s="91" t="str">
        <f t="shared" si="15"/>
        <v xml:space="preserve"> </v>
      </c>
      <c r="B1027" s="142"/>
      <c r="C1027" s="143"/>
      <c r="D1027" s="144"/>
      <c r="E1027" s="149"/>
      <c r="F1027" s="240"/>
      <c r="G1027" s="148" t="str">
        <f>IF(OR(F1027=0,F1027="jiné")," ",IF(F1027="13a","info o cenách CK",VLOOKUP(F1027,'Pokyny k vyplnění'!B$14:D$22,3)))</f>
        <v xml:space="preserve"> </v>
      </c>
      <c r="H1027" s="131"/>
      <c r="I1027" s="241"/>
      <c r="J1027" s="148" t="str">
        <f>IF(I1027=0," ",VLOOKUP(I1027,'Pokyny k vyplnění'!$B$23:$D$35,3))</f>
        <v xml:space="preserve"> </v>
      </c>
      <c r="K1027" s="238"/>
      <c r="L1027" s="206"/>
      <c r="M1027" s="153"/>
      <c r="N1027" s="207"/>
      <c r="O1027" s="205"/>
      <c r="P1027" s="132"/>
      <c r="Q1027" s="132"/>
      <c r="R1027" s="134"/>
      <c r="S1027" s="135"/>
      <c r="T1027" s="135"/>
      <c r="U1027" s="133"/>
      <c r="V1027" s="154"/>
      <c r="W1027" s="136"/>
      <c r="X1027" s="208"/>
      <c r="Y1027" s="242"/>
      <c r="Z1027" s="137"/>
      <c r="AA1027" s="209"/>
      <c r="AB1027" s="219"/>
    </row>
    <row r="1028" spans="1:28" ht="12.75">
      <c r="A1028" s="91" t="str">
        <f t="shared" si="15"/>
        <v xml:space="preserve"> </v>
      </c>
      <c r="B1028" s="142"/>
      <c r="C1028" s="143"/>
      <c r="D1028" s="144"/>
      <c r="E1028" s="149"/>
      <c r="F1028" s="240"/>
      <c r="G1028" s="148" t="str">
        <f>IF(OR(F1028=0,F1028="jiné")," ",IF(F1028="13a","info o cenách CK",VLOOKUP(F1028,'Pokyny k vyplnění'!B$14:D$22,3)))</f>
        <v xml:space="preserve"> </v>
      </c>
      <c r="H1028" s="131"/>
      <c r="I1028" s="241"/>
      <c r="J1028" s="148" t="str">
        <f>IF(I1028=0," ",VLOOKUP(I1028,'Pokyny k vyplnění'!$B$23:$D$35,3))</f>
        <v xml:space="preserve"> </v>
      </c>
      <c r="K1028" s="238"/>
      <c r="L1028" s="206"/>
      <c r="M1028" s="153"/>
      <c r="N1028" s="207"/>
      <c r="O1028" s="205"/>
      <c r="P1028" s="132"/>
      <c r="Q1028" s="132"/>
      <c r="R1028" s="134"/>
      <c r="S1028" s="135"/>
      <c r="T1028" s="135"/>
      <c r="U1028" s="133"/>
      <c r="V1028" s="154"/>
      <c r="W1028" s="136"/>
      <c r="X1028" s="208"/>
      <c r="Y1028" s="242"/>
      <c r="Z1028" s="137"/>
      <c r="AA1028" s="209"/>
      <c r="AB1028" s="219"/>
    </row>
    <row r="1029" spans="1:28" ht="12.75">
      <c r="A1029" s="91" t="str">
        <f t="shared" si="15"/>
        <v xml:space="preserve"> </v>
      </c>
      <c r="B1029" s="142"/>
      <c r="C1029" s="143"/>
      <c r="D1029" s="144"/>
      <c r="E1029" s="149"/>
      <c r="F1029" s="240"/>
      <c r="G1029" s="148" t="str">
        <f>IF(OR(F1029=0,F1029="jiné")," ",IF(F1029="13a","info o cenách CK",VLOOKUP(F1029,'Pokyny k vyplnění'!B$14:D$22,3)))</f>
        <v xml:space="preserve"> </v>
      </c>
      <c r="H1029" s="131"/>
      <c r="I1029" s="241"/>
      <c r="J1029" s="148" t="str">
        <f>IF(I1029=0," ",VLOOKUP(I1029,'Pokyny k vyplnění'!$B$23:$D$35,3))</f>
        <v xml:space="preserve"> </v>
      </c>
      <c r="K1029" s="238"/>
      <c r="L1029" s="206"/>
      <c r="M1029" s="153"/>
      <c r="N1029" s="207"/>
      <c r="O1029" s="205"/>
      <c r="P1029" s="132"/>
      <c r="Q1029" s="132"/>
      <c r="R1029" s="134"/>
      <c r="S1029" s="135"/>
      <c r="T1029" s="135"/>
      <c r="U1029" s="133"/>
      <c r="V1029" s="154"/>
      <c r="W1029" s="136"/>
      <c r="X1029" s="208"/>
      <c r="Y1029" s="242"/>
      <c r="Z1029" s="137"/>
      <c r="AA1029" s="209"/>
      <c r="AB1029" s="219"/>
    </row>
    <row r="1030" spans="1:28" ht="12.75">
      <c r="A1030" s="91" t="str">
        <f t="shared" si="15"/>
        <v xml:space="preserve"> </v>
      </c>
      <c r="B1030" s="142"/>
      <c r="C1030" s="143"/>
      <c r="D1030" s="144"/>
      <c r="E1030" s="149"/>
      <c r="F1030" s="240"/>
      <c r="G1030" s="148" t="str">
        <f>IF(OR(F1030=0,F1030="jiné")," ",IF(F1030="13a","info o cenách CK",VLOOKUP(F1030,'Pokyny k vyplnění'!B$14:D$22,3)))</f>
        <v xml:space="preserve"> </v>
      </c>
      <c r="H1030" s="131"/>
      <c r="I1030" s="241"/>
      <c r="J1030" s="148" t="str">
        <f>IF(I1030=0," ",VLOOKUP(I1030,'Pokyny k vyplnění'!$B$23:$D$35,3))</f>
        <v xml:space="preserve"> </v>
      </c>
      <c r="K1030" s="238"/>
      <c r="L1030" s="206"/>
      <c r="M1030" s="153"/>
      <c r="N1030" s="207"/>
      <c r="O1030" s="205"/>
      <c r="P1030" s="132"/>
      <c r="Q1030" s="132"/>
      <c r="R1030" s="134"/>
      <c r="S1030" s="135"/>
      <c r="T1030" s="135"/>
      <c r="U1030" s="133"/>
      <c r="V1030" s="154"/>
      <c r="W1030" s="136"/>
      <c r="X1030" s="208"/>
      <c r="Y1030" s="242"/>
      <c r="Z1030" s="137"/>
      <c r="AA1030" s="209"/>
      <c r="AB1030" s="219"/>
    </row>
    <row r="1031" spans="1:28" ht="12.75">
      <c r="A1031" s="91" t="str">
        <f t="shared" si="15"/>
        <v xml:space="preserve"> </v>
      </c>
      <c r="B1031" s="142"/>
      <c r="C1031" s="143"/>
      <c r="D1031" s="144"/>
      <c r="E1031" s="149"/>
      <c r="F1031" s="240"/>
      <c r="G1031" s="148" t="str">
        <f>IF(OR(F1031=0,F1031="jiné")," ",IF(F1031="13a","info o cenách CK",VLOOKUP(F1031,'Pokyny k vyplnění'!B$14:D$22,3)))</f>
        <v xml:space="preserve"> </v>
      </c>
      <c r="H1031" s="131"/>
      <c r="I1031" s="241"/>
      <c r="J1031" s="148" t="str">
        <f>IF(I1031=0," ",VLOOKUP(I1031,'Pokyny k vyplnění'!$B$23:$D$35,3))</f>
        <v xml:space="preserve"> </v>
      </c>
      <c r="K1031" s="238"/>
      <c r="L1031" s="206"/>
      <c r="M1031" s="153"/>
      <c r="N1031" s="207"/>
      <c r="O1031" s="205"/>
      <c r="P1031" s="132"/>
      <c r="Q1031" s="132"/>
      <c r="R1031" s="134"/>
      <c r="S1031" s="135"/>
      <c r="T1031" s="135"/>
      <c r="U1031" s="133"/>
      <c r="V1031" s="154"/>
      <c r="W1031" s="136"/>
      <c r="X1031" s="208"/>
      <c r="Y1031" s="242"/>
      <c r="Z1031" s="137"/>
      <c r="AA1031" s="209"/>
      <c r="AB1031" s="219"/>
    </row>
    <row r="1032" spans="1:28" ht="12.75">
      <c r="A1032" s="91" t="str">
        <f t="shared" si="15"/>
        <v xml:space="preserve"> </v>
      </c>
      <c r="B1032" s="142"/>
      <c r="C1032" s="143"/>
      <c r="D1032" s="144"/>
      <c r="E1032" s="149"/>
      <c r="F1032" s="240"/>
      <c r="G1032" s="148" t="str">
        <f>IF(OR(F1032=0,F1032="jiné")," ",IF(F1032="13a","info o cenách CK",VLOOKUP(F1032,'Pokyny k vyplnění'!B$14:D$22,3)))</f>
        <v xml:space="preserve"> </v>
      </c>
      <c r="H1032" s="131"/>
      <c r="I1032" s="241"/>
      <c r="J1032" s="148" t="str">
        <f>IF(I1032=0," ",VLOOKUP(I1032,'Pokyny k vyplnění'!$B$23:$D$35,3))</f>
        <v xml:space="preserve"> </v>
      </c>
      <c r="K1032" s="238"/>
      <c r="L1032" s="206"/>
      <c r="M1032" s="153"/>
      <c r="N1032" s="207"/>
      <c r="O1032" s="205"/>
      <c r="P1032" s="132"/>
      <c r="Q1032" s="132"/>
      <c r="R1032" s="134"/>
      <c r="S1032" s="135"/>
      <c r="T1032" s="135"/>
      <c r="U1032" s="133"/>
      <c r="V1032" s="154"/>
      <c r="W1032" s="136"/>
      <c r="X1032" s="208"/>
      <c r="Y1032" s="242"/>
      <c r="Z1032" s="137"/>
      <c r="AA1032" s="209"/>
      <c r="AB1032" s="219"/>
    </row>
    <row r="1033" spans="1:28" ht="12.75">
      <c r="A1033" s="91" t="str">
        <f t="shared" si="15"/>
        <v xml:space="preserve"> </v>
      </c>
      <c r="B1033" s="142"/>
      <c r="C1033" s="143"/>
      <c r="D1033" s="144"/>
      <c r="E1033" s="149"/>
      <c r="F1033" s="240"/>
      <c r="G1033" s="148" t="str">
        <f>IF(OR(F1033=0,F1033="jiné")," ",IF(F1033="13a","info o cenách CK",VLOOKUP(F1033,'Pokyny k vyplnění'!B$14:D$22,3)))</f>
        <v xml:space="preserve"> </v>
      </c>
      <c r="H1033" s="131"/>
      <c r="I1033" s="241"/>
      <c r="J1033" s="148" t="str">
        <f>IF(I1033=0," ",VLOOKUP(I1033,'Pokyny k vyplnění'!$B$23:$D$35,3))</f>
        <v xml:space="preserve"> </v>
      </c>
      <c r="K1033" s="238"/>
      <c r="L1033" s="206"/>
      <c r="M1033" s="153"/>
      <c r="N1033" s="207"/>
      <c r="O1033" s="205"/>
      <c r="P1033" s="132"/>
      <c r="Q1033" s="132"/>
      <c r="R1033" s="134"/>
      <c r="S1033" s="135"/>
      <c r="T1033" s="135"/>
      <c r="U1033" s="133"/>
      <c r="V1033" s="154"/>
      <c r="W1033" s="136"/>
      <c r="X1033" s="208"/>
      <c r="Y1033" s="242"/>
      <c r="Z1033" s="137"/>
      <c r="AA1033" s="209"/>
      <c r="AB1033" s="219"/>
    </row>
    <row r="1034" spans="1:28" ht="12.75">
      <c r="A1034" s="91" t="str">
        <f t="shared" si="15"/>
        <v xml:space="preserve"> </v>
      </c>
      <c r="B1034" s="142"/>
      <c r="C1034" s="143"/>
      <c r="D1034" s="144"/>
      <c r="E1034" s="149"/>
      <c r="F1034" s="240"/>
      <c r="G1034" s="148" t="str">
        <f>IF(OR(F1034=0,F1034="jiné")," ",IF(F1034="13a","info o cenách CK",VLOOKUP(F1034,'Pokyny k vyplnění'!B$14:D$22,3)))</f>
        <v xml:space="preserve"> </v>
      </c>
      <c r="H1034" s="131"/>
      <c r="I1034" s="241"/>
      <c r="J1034" s="148" t="str">
        <f>IF(I1034=0," ",VLOOKUP(I1034,'Pokyny k vyplnění'!$B$23:$D$35,3))</f>
        <v xml:space="preserve"> </v>
      </c>
      <c r="K1034" s="238"/>
      <c r="L1034" s="206"/>
      <c r="M1034" s="153"/>
      <c r="N1034" s="207"/>
      <c r="O1034" s="205"/>
      <c r="P1034" s="132"/>
      <c r="Q1034" s="132"/>
      <c r="R1034" s="134"/>
      <c r="S1034" s="135"/>
      <c r="T1034" s="135"/>
      <c r="U1034" s="133"/>
      <c r="V1034" s="154"/>
      <c r="W1034" s="136"/>
      <c r="X1034" s="208"/>
      <c r="Y1034" s="242"/>
      <c r="Z1034" s="137"/>
      <c r="AA1034" s="209"/>
      <c r="AB1034" s="219"/>
    </row>
    <row r="1035" spans="1:28" ht="12.75">
      <c r="A1035" s="91" t="str">
        <f t="shared" si="16" ref="A1035:A1098">IF(B1035=0," ",ROW(B1035)-9)</f>
        <v xml:space="preserve"> </v>
      </c>
      <c r="B1035" s="142"/>
      <c r="C1035" s="143"/>
      <c r="D1035" s="144"/>
      <c r="E1035" s="149"/>
      <c r="F1035" s="240"/>
      <c r="G1035" s="148" t="str">
        <f>IF(OR(F1035=0,F1035="jiné")," ",IF(F1035="13a","info o cenách CK",VLOOKUP(F1035,'Pokyny k vyplnění'!B$14:D$22,3)))</f>
        <v xml:space="preserve"> </v>
      </c>
      <c r="H1035" s="131"/>
      <c r="I1035" s="241"/>
      <c r="J1035" s="148" t="str">
        <f>IF(I1035=0," ",VLOOKUP(I1035,'Pokyny k vyplnění'!$B$23:$D$35,3))</f>
        <v xml:space="preserve"> </v>
      </c>
      <c r="K1035" s="238"/>
      <c r="L1035" s="206"/>
      <c r="M1035" s="153"/>
      <c r="N1035" s="207"/>
      <c r="O1035" s="205"/>
      <c r="P1035" s="132"/>
      <c r="Q1035" s="132"/>
      <c r="R1035" s="134"/>
      <c r="S1035" s="135"/>
      <c r="T1035" s="135"/>
      <c r="U1035" s="133"/>
      <c r="V1035" s="154"/>
      <c r="W1035" s="136"/>
      <c r="X1035" s="208"/>
      <c r="Y1035" s="242"/>
      <c r="Z1035" s="137"/>
      <c r="AA1035" s="209"/>
      <c r="AB1035" s="219"/>
    </row>
    <row r="1036" spans="1:28" ht="12.75">
      <c r="A1036" s="91" t="str">
        <f t="shared" si="16"/>
        <v xml:space="preserve"> </v>
      </c>
      <c r="B1036" s="142"/>
      <c r="C1036" s="143"/>
      <c r="D1036" s="144"/>
      <c r="E1036" s="149"/>
      <c r="F1036" s="240"/>
      <c r="G1036" s="148" t="str">
        <f>IF(OR(F1036=0,F1036="jiné")," ",IF(F1036="13a","info o cenách CK",VLOOKUP(F1036,'Pokyny k vyplnění'!B$14:D$22,3)))</f>
        <v xml:space="preserve"> </v>
      </c>
      <c r="H1036" s="131"/>
      <c r="I1036" s="241"/>
      <c r="J1036" s="148" t="str">
        <f>IF(I1036=0," ",VLOOKUP(I1036,'Pokyny k vyplnění'!$B$23:$D$35,3))</f>
        <v xml:space="preserve"> </v>
      </c>
      <c r="K1036" s="238"/>
      <c r="L1036" s="206"/>
      <c r="M1036" s="153"/>
      <c r="N1036" s="207"/>
      <c r="O1036" s="205"/>
      <c r="P1036" s="132"/>
      <c r="Q1036" s="132"/>
      <c r="R1036" s="134"/>
      <c r="S1036" s="135"/>
      <c r="T1036" s="135"/>
      <c r="U1036" s="133"/>
      <c r="V1036" s="154"/>
      <c r="W1036" s="136"/>
      <c r="X1036" s="208"/>
      <c r="Y1036" s="242"/>
      <c r="Z1036" s="137"/>
      <c r="AA1036" s="209"/>
      <c r="AB1036" s="219"/>
    </row>
    <row r="1037" spans="1:28" ht="12.75">
      <c r="A1037" s="91" t="str">
        <f t="shared" si="16"/>
        <v xml:space="preserve"> </v>
      </c>
      <c r="B1037" s="142"/>
      <c r="C1037" s="143"/>
      <c r="D1037" s="144"/>
      <c r="E1037" s="149"/>
      <c r="F1037" s="240"/>
      <c r="G1037" s="148" t="str">
        <f>IF(OR(F1037=0,F1037="jiné")," ",IF(F1037="13a","info o cenách CK",VLOOKUP(F1037,'Pokyny k vyplnění'!B$14:D$22,3)))</f>
        <v xml:space="preserve"> </v>
      </c>
      <c r="H1037" s="131"/>
      <c r="I1037" s="241"/>
      <c r="J1037" s="148" t="str">
        <f>IF(I1037=0," ",VLOOKUP(I1037,'Pokyny k vyplnění'!$B$23:$D$35,3))</f>
        <v xml:space="preserve"> </v>
      </c>
      <c r="K1037" s="238"/>
      <c r="L1037" s="206"/>
      <c r="M1037" s="153"/>
      <c r="N1037" s="207"/>
      <c r="O1037" s="205"/>
      <c r="P1037" s="132"/>
      <c r="Q1037" s="132"/>
      <c r="R1037" s="134"/>
      <c r="S1037" s="135"/>
      <c r="T1037" s="135"/>
      <c r="U1037" s="133"/>
      <c r="V1037" s="154"/>
      <c r="W1037" s="136"/>
      <c r="X1037" s="208"/>
      <c r="Y1037" s="242"/>
      <c r="Z1037" s="137"/>
      <c r="AA1037" s="209"/>
      <c r="AB1037" s="219"/>
    </row>
    <row r="1038" spans="1:28" ht="12.75">
      <c r="A1038" s="91" t="str">
        <f t="shared" si="16"/>
        <v xml:space="preserve"> </v>
      </c>
      <c r="B1038" s="142"/>
      <c r="C1038" s="143"/>
      <c r="D1038" s="144"/>
      <c r="E1038" s="149"/>
      <c r="F1038" s="240"/>
      <c r="G1038" s="148" t="str">
        <f>IF(OR(F1038=0,F1038="jiné")," ",IF(F1038="13a","info o cenách CK",VLOOKUP(F1038,'Pokyny k vyplnění'!B$14:D$22,3)))</f>
        <v xml:space="preserve"> </v>
      </c>
      <c r="H1038" s="131"/>
      <c r="I1038" s="241"/>
      <c r="J1038" s="148" t="str">
        <f>IF(I1038=0," ",VLOOKUP(I1038,'Pokyny k vyplnění'!$B$23:$D$35,3))</f>
        <v xml:space="preserve"> </v>
      </c>
      <c r="K1038" s="238"/>
      <c r="L1038" s="206"/>
      <c r="M1038" s="153"/>
      <c r="N1038" s="207"/>
      <c r="O1038" s="205"/>
      <c r="P1038" s="132"/>
      <c r="Q1038" s="132"/>
      <c r="R1038" s="134"/>
      <c r="S1038" s="135"/>
      <c r="T1038" s="135"/>
      <c r="U1038" s="133"/>
      <c r="V1038" s="154"/>
      <c r="W1038" s="136"/>
      <c r="X1038" s="208"/>
      <c r="Y1038" s="242"/>
      <c r="Z1038" s="137"/>
      <c r="AA1038" s="209"/>
      <c r="AB1038" s="219"/>
    </row>
    <row r="1039" spans="1:28" ht="12.75">
      <c r="A1039" s="91" t="str">
        <f t="shared" si="16"/>
        <v xml:space="preserve"> </v>
      </c>
      <c r="B1039" s="142"/>
      <c r="C1039" s="143"/>
      <c r="D1039" s="144"/>
      <c r="E1039" s="149"/>
      <c r="F1039" s="240"/>
      <c r="G1039" s="148" t="str">
        <f>IF(OR(F1039=0,F1039="jiné")," ",IF(F1039="13a","info o cenách CK",VLOOKUP(F1039,'Pokyny k vyplnění'!B$14:D$22,3)))</f>
        <v xml:space="preserve"> </v>
      </c>
      <c r="H1039" s="131"/>
      <c r="I1039" s="241"/>
      <c r="J1039" s="148" t="str">
        <f>IF(I1039=0," ",VLOOKUP(I1039,'Pokyny k vyplnění'!$B$23:$D$35,3))</f>
        <v xml:space="preserve"> </v>
      </c>
      <c r="K1039" s="238"/>
      <c r="L1039" s="206"/>
      <c r="M1039" s="153"/>
      <c r="N1039" s="207"/>
      <c r="O1039" s="205"/>
      <c r="P1039" s="132"/>
      <c r="Q1039" s="132"/>
      <c r="R1039" s="134"/>
      <c r="S1039" s="135"/>
      <c r="T1039" s="135"/>
      <c r="U1039" s="133"/>
      <c r="V1039" s="154"/>
      <c r="W1039" s="136"/>
      <c r="X1039" s="208"/>
      <c r="Y1039" s="242"/>
      <c r="Z1039" s="137"/>
      <c r="AA1039" s="209"/>
      <c r="AB1039" s="219"/>
    </row>
    <row r="1040" spans="1:28" ht="12.75">
      <c r="A1040" s="91" t="str">
        <f t="shared" si="16"/>
        <v xml:space="preserve"> </v>
      </c>
      <c r="B1040" s="142"/>
      <c r="C1040" s="143"/>
      <c r="D1040" s="144"/>
      <c r="E1040" s="149"/>
      <c r="F1040" s="240"/>
      <c r="G1040" s="148" t="str">
        <f>IF(OR(F1040=0,F1040="jiné")," ",IF(F1040="13a","info o cenách CK",VLOOKUP(F1040,'Pokyny k vyplnění'!B$14:D$22,3)))</f>
        <v xml:space="preserve"> </v>
      </c>
      <c r="H1040" s="131"/>
      <c r="I1040" s="241"/>
      <c r="J1040" s="148" t="str">
        <f>IF(I1040=0," ",VLOOKUP(I1040,'Pokyny k vyplnění'!$B$23:$D$35,3))</f>
        <v xml:space="preserve"> </v>
      </c>
      <c r="K1040" s="238"/>
      <c r="L1040" s="206"/>
      <c r="M1040" s="153"/>
      <c r="N1040" s="207"/>
      <c r="O1040" s="205"/>
      <c r="P1040" s="132"/>
      <c r="Q1040" s="132"/>
      <c r="R1040" s="134"/>
      <c r="S1040" s="135"/>
      <c r="T1040" s="135"/>
      <c r="U1040" s="133"/>
      <c r="V1040" s="154"/>
      <c r="W1040" s="136"/>
      <c r="X1040" s="208"/>
      <c r="Y1040" s="242"/>
      <c r="Z1040" s="137"/>
      <c r="AA1040" s="209"/>
      <c r="AB1040" s="219"/>
    </row>
    <row r="1041" spans="1:28" ht="12.75">
      <c r="A1041" s="91" t="str">
        <f t="shared" si="16"/>
        <v xml:space="preserve"> </v>
      </c>
      <c r="B1041" s="142"/>
      <c r="C1041" s="143"/>
      <c r="D1041" s="144"/>
      <c r="E1041" s="149"/>
      <c r="F1041" s="240"/>
      <c r="G1041" s="148" t="str">
        <f>IF(OR(F1041=0,F1041="jiné")," ",IF(F1041="13a","info o cenách CK",VLOOKUP(F1041,'Pokyny k vyplnění'!B$14:D$22,3)))</f>
        <v xml:space="preserve"> </v>
      </c>
      <c r="H1041" s="131"/>
      <c r="I1041" s="241"/>
      <c r="J1041" s="148" t="str">
        <f>IF(I1041=0," ",VLOOKUP(I1041,'Pokyny k vyplnění'!$B$23:$D$35,3))</f>
        <v xml:space="preserve"> </v>
      </c>
      <c r="K1041" s="238"/>
      <c r="L1041" s="206"/>
      <c r="M1041" s="153"/>
      <c r="N1041" s="207"/>
      <c r="O1041" s="205"/>
      <c r="P1041" s="132"/>
      <c r="Q1041" s="132"/>
      <c r="R1041" s="134"/>
      <c r="S1041" s="135"/>
      <c r="T1041" s="135"/>
      <c r="U1041" s="133"/>
      <c r="V1041" s="154"/>
      <c r="W1041" s="136"/>
      <c r="X1041" s="208"/>
      <c r="Y1041" s="242"/>
      <c r="Z1041" s="137"/>
      <c r="AA1041" s="209"/>
      <c r="AB1041" s="219"/>
    </row>
    <row r="1042" spans="1:28" ht="12.75">
      <c r="A1042" s="91" t="str">
        <f t="shared" si="16"/>
        <v xml:space="preserve"> </v>
      </c>
      <c r="B1042" s="142"/>
      <c r="C1042" s="143"/>
      <c r="D1042" s="144"/>
      <c r="E1042" s="149"/>
      <c r="F1042" s="240"/>
      <c r="G1042" s="148" t="str">
        <f>IF(OR(F1042=0,F1042="jiné")," ",IF(F1042="13a","info o cenách CK",VLOOKUP(F1042,'Pokyny k vyplnění'!B$14:D$22,3)))</f>
        <v xml:space="preserve"> </v>
      </c>
      <c r="H1042" s="131"/>
      <c r="I1042" s="241"/>
      <c r="J1042" s="148" t="str">
        <f>IF(I1042=0," ",VLOOKUP(I1042,'Pokyny k vyplnění'!$B$23:$D$35,3))</f>
        <v xml:space="preserve"> </v>
      </c>
      <c r="K1042" s="238"/>
      <c r="L1042" s="206"/>
      <c r="M1042" s="153"/>
      <c r="N1042" s="207"/>
      <c r="O1042" s="205"/>
      <c r="P1042" s="132"/>
      <c r="Q1042" s="132"/>
      <c r="R1042" s="134"/>
      <c r="S1042" s="135"/>
      <c r="T1042" s="135"/>
      <c r="U1042" s="133"/>
      <c r="V1042" s="154"/>
      <c r="W1042" s="136"/>
      <c r="X1042" s="208"/>
      <c r="Y1042" s="242"/>
      <c r="Z1042" s="137"/>
      <c r="AA1042" s="209"/>
      <c r="AB1042" s="219"/>
    </row>
    <row r="1043" spans="1:28" ht="12.75">
      <c r="A1043" s="91" t="str">
        <f t="shared" si="16"/>
        <v xml:space="preserve"> </v>
      </c>
      <c r="B1043" s="142"/>
      <c r="C1043" s="143"/>
      <c r="D1043" s="144"/>
      <c r="E1043" s="149"/>
      <c r="F1043" s="240"/>
      <c r="G1043" s="148" t="str">
        <f>IF(OR(F1043=0,F1043="jiné")," ",IF(F1043="13a","info o cenách CK",VLOOKUP(F1043,'Pokyny k vyplnění'!B$14:D$22,3)))</f>
        <v xml:space="preserve"> </v>
      </c>
      <c r="H1043" s="131"/>
      <c r="I1043" s="241"/>
      <c r="J1043" s="148" t="str">
        <f>IF(I1043=0," ",VLOOKUP(I1043,'Pokyny k vyplnění'!$B$23:$D$35,3))</f>
        <v xml:space="preserve"> </v>
      </c>
      <c r="K1043" s="238"/>
      <c r="L1043" s="206"/>
      <c r="M1043" s="153"/>
      <c r="N1043" s="207"/>
      <c r="O1043" s="205"/>
      <c r="P1043" s="132"/>
      <c r="Q1043" s="132"/>
      <c r="R1043" s="134"/>
      <c r="S1043" s="135"/>
      <c r="T1043" s="135"/>
      <c r="U1043" s="133"/>
      <c r="V1043" s="154"/>
      <c r="W1043" s="136"/>
      <c r="X1043" s="208"/>
      <c r="Y1043" s="242"/>
      <c r="Z1043" s="137"/>
      <c r="AA1043" s="209"/>
      <c r="AB1043" s="219"/>
    </row>
    <row r="1044" spans="1:28" ht="12.75">
      <c r="A1044" s="91" t="str">
        <f t="shared" si="16"/>
        <v xml:space="preserve"> </v>
      </c>
      <c r="B1044" s="142"/>
      <c r="C1044" s="143"/>
      <c r="D1044" s="144"/>
      <c r="E1044" s="149"/>
      <c r="F1044" s="240"/>
      <c r="G1044" s="148" t="str">
        <f>IF(OR(F1044=0,F1044="jiné")," ",IF(F1044="13a","info o cenách CK",VLOOKUP(F1044,'Pokyny k vyplnění'!B$14:D$22,3)))</f>
        <v xml:space="preserve"> </v>
      </c>
      <c r="H1044" s="131"/>
      <c r="I1044" s="241"/>
      <c r="J1044" s="148" t="str">
        <f>IF(I1044=0," ",VLOOKUP(I1044,'Pokyny k vyplnění'!$B$23:$D$35,3))</f>
        <v xml:space="preserve"> </v>
      </c>
      <c r="K1044" s="238"/>
      <c r="L1044" s="206"/>
      <c r="M1044" s="153"/>
      <c r="N1044" s="207"/>
      <c r="O1044" s="205"/>
      <c r="P1044" s="132"/>
      <c r="Q1044" s="132"/>
      <c r="R1044" s="134"/>
      <c r="S1044" s="135"/>
      <c r="T1044" s="135"/>
      <c r="U1044" s="133"/>
      <c r="V1044" s="154"/>
      <c r="W1044" s="136"/>
      <c r="X1044" s="208"/>
      <c r="Y1044" s="242"/>
      <c r="Z1044" s="137"/>
      <c r="AA1044" s="209"/>
      <c r="AB1044" s="219"/>
    </row>
    <row r="1045" spans="1:28" ht="12.75">
      <c r="A1045" s="91" t="str">
        <f t="shared" si="16"/>
        <v xml:space="preserve"> </v>
      </c>
      <c r="B1045" s="142"/>
      <c r="C1045" s="143"/>
      <c r="D1045" s="144"/>
      <c r="E1045" s="149"/>
      <c r="F1045" s="240"/>
      <c r="G1045" s="148" t="str">
        <f>IF(OR(F1045=0,F1045="jiné")," ",IF(F1045="13a","info o cenách CK",VLOOKUP(F1045,'Pokyny k vyplnění'!B$14:D$22,3)))</f>
        <v xml:space="preserve"> </v>
      </c>
      <c r="H1045" s="131"/>
      <c r="I1045" s="241"/>
      <c r="J1045" s="148" t="str">
        <f>IF(I1045=0," ",VLOOKUP(I1045,'Pokyny k vyplnění'!$B$23:$D$35,3))</f>
        <v xml:space="preserve"> </v>
      </c>
      <c r="K1045" s="238"/>
      <c r="L1045" s="206"/>
      <c r="M1045" s="153"/>
      <c r="N1045" s="207"/>
      <c r="O1045" s="205"/>
      <c r="P1045" s="132"/>
      <c r="Q1045" s="132"/>
      <c r="R1045" s="134"/>
      <c r="S1045" s="135"/>
      <c r="T1045" s="135"/>
      <c r="U1045" s="133"/>
      <c r="V1045" s="154"/>
      <c r="W1045" s="136"/>
      <c r="X1045" s="208"/>
      <c r="Y1045" s="242"/>
      <c r="Z1045" s="137"/>
      <c r="AA1045" s="209"/>
      <c r="AB1045" s="219"/>
    </row>
    <row r="1046" spans="1:28" ht="12.75">
      <c r="A1046" s="91" t="str">
        <f t="shared" si="16"/>
        <v xml:space="preserve"> </v>
      </c>
      <c r="B1046" s="142"/>
      <c r="C1046" s="143"/>
      <c r="D1046" s="144"/>
      <c r="E1046" s="149"/>
      <c r="F1046" s="240"/>
      <c r="G1046" s="148" t="str">
        <f>IF(OR(F1046=0,F1046="jiné")," ",IF(F1046="13a","info o cenách CK",VLOOKUP(F1046,'Pokyny k vyplnění'!B$14:D$22,3)))</f>
        <v xml:space="preserve"> </v>
      </c>
      <c r="H1046" s="131"/>
      <c r="I1046" s="241"/>
      <c r="J1046" s="148" t="str">
        <f>IF(I1046=0," ",VLOOKUP(I1046,'Pokyny k vyplnění'!$B$23:$D$35,3))</f>
        <v xml:space="preserve"> </v>
      </c>
      <c r="K1046" s="238"/>
      <c r="L1046" s="206"/>
      <c r="M1046" s="153"/>
      <c r="N1046" s="207"/>
      <c r="O1046" s="205"/>
      <c r="P1046" s="132"/>
      <c r="Q1046" s="132"/>
      <c r="R1046" s="134"/>
      <c r="S1046" s="135"/>
      <c r="T1046" s="135"/>
      <c r="U1046" s="133"/>
      <c r="V1046" s="154"/>
      <c r="W1046" s="136"/>
      <c r="X1046" s="208"/>
      <c r="Y1046" s="242"/>
      <c r="Z1046" s="137"/>
      <c r="AA1046" s="209"/>
      <c r="AB1046" s="219"/>
    </row>
    <row r="1047" spans="1:28" ht="12.75">
      <c r="A1047" s="91" t="str">
        <f t="shared" si="16"/>
        <v xml:space="preserve"> </v>
      </c>
      <c r="B1047" s="142"/>
      <c r="C1047" s="143"/>
      <c r="D1047" s="144"/>
      <c r="E1047" s="149"/>
      <c r="F1047" s="240"/>
      <c r="G1047" s="148" t="str">
        <f>IF(OR(F1047=0,F1047="jiné")," ",IF(F1047="13a","info o cenách CK",VLOOKUP(F1047,'Pokyny k vyplnění'!B$14:D$22,3)))</f>
        <v xml:space="preserve"> </v>
      </c>
      <c r="H1047" s="131"/>
      <c r="I1047" s="241"/>
      <c r="J1047" s="148" t="str">
        <f>IF(I1047=0," ",VLOOKUP(I1047,'Pokyny k vyplnění'!$B$23:$D$35,3))</f>
        <v xml:space="preserve"> </v>
      </c>
      <c r="K1047" s="238"/>
      <c r="L1047" s="206"/>
      <c r="M1047" s="153"/>
      <c r="N1047" s="207"/>
      <c r="O1047" s="205"/>
      <c r="P1047" s="132"/>
      <c r="Q1047" s="132"/>
      <c r="R1047" s="134"/>
      <c r="S1047" s="135"/>
      <c r="T1047" s="135"/>
      <c r="U1047" s="133"/>
      <c r="V1047" s="154"/>
      <c r="W1047" s="136"/>
      <c r="X1047" s="208"/>
      <c r="Y1047" s="242"/>
      <c r="Z1047" s="137"/>
      <c r="AA1047" s="209"/>
      <c r="AB1047" s="219"/>
    </row>
    <row r="1048" spans="1:28" ht="12.75">
      <c r="A1048" s="91" t="str">
        <f t="shared" si="16"/>
        <v xml:space="preserve"> </v>
      </c>
      <c r="B1048" s="142"/>
      <c r="C1048" s="143"/>
      <c r="D1048" s="144"/>
      <c r="E1048" s="149"/>
      <c r="F1048" s="240"/>
      <c r="G1048" s="148" t="str">
        <f>IF(OR(F1048=0,F1048="jiné")," ",IF(F1048="13a","info o cenách CK",VLOOKUP(F1048,'Pokyny k vyplnění'!B$14:D$22,3)))</f>
        <v xml:space="preserve"> </v>
      </c>
      <c r="H1048" s="131"/>
      <c r="I1048" s="241"/>
      <c r="J1048" s="148" t="str">
        <f>IF(I1048=0," ",VLOOKUP(I1048,'Pokyny k vyplnění'!$B$23:$D$35,3))</f>
        <v xml:space="preserve"> </v>
      </c>
      <c r="K1048" s="238"/>
      <c r="L1048" s="206"/>
      <c r="M1048" s="153"/>
      <c r="N1048" s="207"/>
      <c r="O1048" s="205"/>
      <c r="P1048" s="132"/>
      <c r="Q1048" s="132"/>
      <c r="R1048" s="134"/>
      <c r="S1048" s="135"/>
      <c r="T1048" s="135"/>
      <c r="U1048" s="133"/>
      <c r="V1048" s="154"/>
      <c r="W1048" s="136"/>
      <c r="X1048" s="208"/>
      <c r="Y1048" s="242"/>
      <c r="Z1048" s="137"/>
      <c r="AA1048" s="209"/>
      <c r="AB1048" s="219"/>
    </row>
    <row r="1049" spans="1:28" ht="12.75">
      <c r="A1049" s="91" t="str">
        <f t="shared" si="16"/>
        <v xml:space="preserve"> </v>
      </c>
      <c r="B1049" s="142"/>
      <c r="C1049" s="143"/>
      <c r="D1049" s="144"/>
      <c r="E1049" s="149"/>
      <c r="F1049" s="240"/>
      <c r="G1049" s="148" t="str">
        <f>IF(OR(F1049=0,F1049="jiné")," ",IF(F1049="13a","info o cenách CK",VLOOKUP(F1049,'Pokyny k vyplnění'!B$14:D$22,3)))</f>
        <v xml:space="preserve"> </v>
      </c>
      <c r="H1049" s="131"/>
      <c r="I1049" s="241"/>
      <c r="J1049" s="148" t="str">
        <f>IF(I1049=0," ",VLOOKUP(I1049,'Pokyny k vyplnění'!$B$23:$D$35,3))</f>
        <v xml:space="preserve"> </v>
      </c>
      <c r="K1049" s="238"/>
      <c r="L1049" s="206"/>
      <c r="M1049" s="153"/>
      <c r="N1049" s="207"/>
      <c r="O1049" s="205"/>
      <c r="P1049" s="132"/>
      <c r="Q1049" s="132"/>
      <c r="R1049" s="134"/>
      <c r="S1049" s="135"/>
      <c r="T1049" s="135"/>
      <c r="U1049" s="133"/>
      <c r="V1049" s="154"/>
      <c r="W1049" s="136"/>
      <c r="X1049" s="208"/>
      <c r="Y1049" s="242"/>
      <c r="Z1049" s="137"/>
      <c r="AA1049" s="209"/>
      <c r="AB1049" s="219"/>
    </row>
    <row r="1050" spans="1:28" ht="12.75">
      <c r="A1050" s="91" t="str">
        <f t="shared" si="16"/>
        <v xml:space="preserve"> </v>
      </c>
      <c r="B1050" s="142"/>
      <c r="C1050" s="143"/>
      <c r="D1050" s="144"/>
      <c r="E1050" s="149"/>
      <c r="F1050" s="240"/>
      <c r="G1050" s="148" t="str">
        <f>IF(OR(F1050=0,F1050="jiné")," ",IF(F1050="13a","info o cenách CK",VLOOKUP(F1050,'Pokyny k vyplnění'!B$14:D$22,3)))</f>
        <v xml:space="preserve"> </v>
      </c>
      <c r="H1050" s="131"/>
      <c r="I1050" s="241"/>
      <c r="J1050" s="148" t="str">
        <f>IF(I1050=0," ",VLOOKUP(I1050,'Pokyny k vyplnění'!$B$23:$D$35,3))</f>
        <v xml:space="preserve"> </v>
      </c>
      <c r="K1050" s="238"/>
      <c r="L1050" s="206"/>
      <c r="M1050" s="153"/>
      <c r="N1050" s="207"/>
      <c r="O1050" s="205"/>
      <c r="P1050" s="132"/>
      <c r="Q1050" s="132"/>
      <c r="R1050" s="134"/>
      <c r="S1050" s="135"/>
      <c r="T1050" s="135"/>
      <c r="U1050" s="133"/>
      <c r="V1050" s="154"/>
      <c r="W1050" s="136"/>
      <c r="X1050" s="208"/>
      <c r="Y1050" s="242"/>
      <c r="Z1050" s="137"/>
      <c r="AA1050" s="209"/>
      <c r="AB1050" s="219"/>
    </row>
    <row r="1051" spans="1:28" ht="12.75">
      <c r="A1051" s="91" t="str">
        <f t="shared" si="16"/>
        <v xml:space="preserve"> </v>
      </c>
      <c r="B1051" s="142"/>
      <c r="C1051" s="143"/>
      <c r="D1051" s="144"/>
      <c r="E1051" s="149"/>
      <c r="F1051" s="240"/>
      <c r="G1051" s="148" t="str">
        <f>IF(OR(F1051=0,F1051="jiné")," ",IF(F1051="13a","info o cenách CK",VLOOKUP(F1051,'Pokyny k vyplnění'!B$14:D$22,3)))</f>
        <v xml:space="preserve"> </v>
      </c>
      <c r="H1051" s="131"/>
      <c r="I1051" s="241"/>
      <c r="J1051" s="148" t="str">
        <f>IF(I1051=0," ",VLOOKUP(I1051,'Pokyny k vyplnění'!$B$23:$D$35,3))</f>
        <v xml:space="preserve"> </v>
      </c>
      <c r="K1051" s="238"/>
      <c r="L1051" s="206"/>
      <c r="M1051" s="153"/>
      <c r="N1051" s="207"/>
      <c r="O1051" s="205"/>
      <c r="P1051" s="132"/>
      <c r="Q1051" s="132"/>
      <c r="R1051" s="134"/>
      <c r="S1051" s="135"/>
      <c r="T1051" s="135"/>
      <c r="U1051" s="133"/>
      <c r="V1051" s="154"/>
      <c r="W1051" s="136"/>
      <c r="X1051" s="208"/>
      <c r="Y1051" s="242"/>
      <c r="Z1051" s="137"/>
      <c r="AA1051" s="209"/>
      <c r="AB1051" s="219"/>
    </row>
    <row r="1052" spans="1:28" ht="12.75">
      <c r="A1052" s="91" t="str">
        <f t="shared" si="16"/>
        <v xml:space="preserve"> </v>
      </c>
      <c r="B1052" s="142"/>
      <c r="C1052" s="143"/>
      <c r="D1052" s="144"/>
      <c r="E1052" s="149"/>
      <c r="F1052" s="240"/>
      <c r="G1052" s="148" t="str">
        <f>IF(OR(F1052=0,F1052="jiné")," ",IF(F1052="13a","info o cenách CK",VLOOKUP(F1052,'Pokyny k vyplnění'!B$14:D$22,3)))</f>
        <v xml:space="preserve"> </v>
      </c>
      <c r="H1052" s="131"/>
      <c r="I1052" s="241"/>
      <c r="J1052" s="148" t="str">
        <f>IF(I1052=0," ",VLOOKUP(I1052,'Pokyny k vyplnění'!$B$23:$D$35,3))</f>
        <v xml:space="preserve"> </v>
      </c>
      <c r="K1052" s="238"/>
      <c r="L1052" s="206"/>
      <c r="M1052" s="153"/>
      <c r="N1052" s="207"/>
      <c r="O1052" s="205"/>
      <c r="P1052" s="132"/>
      <c r="Q1052" s="132"/>
      <c r="R1052" s="134"/>
      <c r="S1052" s="135"/>
      <c r="T1052" s="135"/>
      <c r="U1052" s="133"/>
      <c r="V1052" s="154"/>
      <c r="W1052" s="136"/>
      <c r="X1052" s="208"/>
      <c r="Y1052" s="242"/>
      <c r="Z1052" s="137"/>
      <c r="AA1052" s="209"/>
      <c r="AB1052" s="219"/>
    </row>
    <row r="1053" spans="1:28" ht="12.75">
      <c r="A1053" s="91" t="str">
        <f t="shared" si="16"/>
        <v xml:space="preserve"> </v>
      </c>
      <c r="B1053" s="142"/>
      <c r="C1053" s="143"/>
      <c r="D1053" s="144"/>
      <c r="E1053" s="149"/>
      <c r="F1053" s="240"/>
      <c r="G1053" s="148" t="str">
        <f>IF(OR(F1053=0,F1053="jiné")," ",IF(F1053="13a","info o cenách CK",VLOOKUP(F1053,'Pokyny k vyplnění'!B$14:D$22,3)))</f>
        <v xml:space="preserve"> </v>
      </c>
      <c r="H1053" s="131"/>
      <c r="I1053" s="241"/>
      <c r="J1053" s="148" t="str">
        <f>IF(I1053=0," ",VLOOKUP(I1053,'Pokyny k vyplnění'!$B$23:$D$35,3))</f>
        <v xml:space="preserve"> </v>
      </c>
      <c r="K1053" s="238"/>
      <c r="L1053" s="206"/>
      <c r="M1053" s="153"/>
      <c r="N1053" s="207"/>
      <c r="O1053" s="205"/>
      <c r="P1053" s="132"/>
      <c r="Q1053" s="132"/>
      <c r="R1053" s="134"/>
      <c r="S1053" s="135"/>
      <c r="T1053" s="135"/>
      <c r="U1053" s="133"/>
      <c r="V1053" s="154"/>
      <c r="W1053" s="136"/>
      <c r="X1053" s="208"/>
      <c r="Y1053" s="242"/>
      <c r="Z1053" s="137"/>
      <c r="AA1053" s="209"/>
      <c r="AB1053" s="219"/>
    </row>
    <row r="1054" spans="1:28" ht="12.75">
      <c r="A1054" s="91" t="str">
        <f t="shared" si="16"/>
        <v xml:space="preserve"> </v>
      </c>
      <c r="B1054" s="142"/>
      <c r="C1054" s="143"/>
      <c r="D1054" s="144"/>
      <c r="E1054" s="149"/>
      <c r="F1054" s="240"/>
      <c r="G1054" s="148" t="str">
        <f>IF(OR(F1054=0,F1054="jiné")," ",IF(F1054="13a","info o cenách CK",VLOOKUP(F1054,'Pokyny k vyplnění'!B$14:D$22,3)))</f>
        <v xml:space="preserve"> </v>
      </c>
      <c r="H1054" s="131"/>
      <c r="I1054" s="241"/>
      <c r="J1054" s="148" t="str">
        <f>IF(I1054=0," ",VLOOKUP(I1054,'Pokyny k vyplnění'!$B$23:$D$35,3))</f>
        <v xml:space="preserve"> </v>
      </c>
      <c r="K1054" s="238"/>
      <c r="L1054" s="206"/>
      <c r="M1054" s="153"/>
      <c r="N1054" s="207"/>
      <c r="O1054" s="205"/>
      <c r="P1054" s="132"/>
      <c r="Q1054" s="132"/>
      <c r="R1054" s="134"/>
      <c r="S1054" s="135"/>
      <c r="T1054" s="135"/>
      <c r="U1054" s="133"/>
      <c r="V1054" s="154"/>
      <c r="W1054" s="136"/>
      <c r="X1054" s="208"/>
      <c r="Y1054" s="242"/>
      <c r="Z1054" s="137"/>
      <c r="AA1054" s="209"/>
      <c r="AB1054" s="219"/>
    </row>
    <row r="1055" spans="1:28" ht="12.75">
      <c r="A1055" s="91" t="str">
        <f t="shared" si="16"/>
        <v xml:space="preserve"> </v>
      </c>
      <c r="B1055" s="142"/>
      <c r="C1055" s="143"/>
      <c r="D1055" s="144"/>
      <c r="E1055" s="149"/>
      <c r="F1055" s="240"/>
      <c r="G1055" s="148" t="str">
        <f>IF(OR(F1055=0,F1055="jiné")," ",IF(F1055="13a","info o cenách CK",VLOOKUP(F1055,'Pokyny k vyplnění'!B$14:D$22,3)))</f>
        <v xml:space="preserve"> </v>
      </c>
      <c r="H1055" s="131"/>
      <c r="I1055" s="241"/>
      <c r="J1055" s="148" t="str">
        <f>IF(I1055=0," ",VLOOKUP(I1055,'Pokyny k vyplnění'!$B$23:$D$35,3))</f>
        <v xml:space="preserve"> </v>
      </c>
      <c r="K1055" s="238"/>
      <c r="L1055" s="206"/>
      <c r="M1055" s="153"/>
      <c r="N1055" s="207"/>
      <c r="O1055" s="205"/>
      <c r="P1055" s="132"/>
      <c r="Q1055" s="132"/>
      <c r="R1055" s="134"/>
      <c r="S1055" s="135"/>
      <c r="T1055" s="135"/>
      <c r="U1055" s="133"/>
      <c r="V1055" s="154"/>
      <c r="W1055" s="136"/>
      <c r="X1055" s="208"/>
      <c r="Y1055" s="242"/>
      <c r="Z1055" s="137"/>
      <c r="AA1055" s="209"/>
      <c r="AB1055" s="219"/>
    </row>
    <row r="1056" spans="1:28" ht="12.75">
      <c r="A1056" s="91" t="str">
        <f t="shared" si="16"/>
        <v xml:space="preserve"> </v>
      </c>
      <c r="B1056" s="142"/>
      <c r="C1056" s="143"/>
      <c r="D1056" s="144"/>
      <c r="E1056" s="149"/>
      <c r="F1056" s="240"/>
      <c r="G1056" s="148" t="str">
        <f>IF(OR(F1056=0,F1056="jiné")," ",IF(F1056="13a","info o cenách CK",VLOOKUP(F1056,'Pokyny k vyplnění'!B$14:D$22,3)))</f>
        <v xml:space="preserve"> </v>
      </c>
      <c r="H1056" s="131"/>
      <c r="I1056" s="241"/>
      <c r="J1056" s="148" t="str">
        <f>IF(I1056=0," ",VLOOKUP(I1056,'Pokyny k vyplnění'!$B$23:$D$35,3))</f>
        <v xml:space="preserve"> </v>
      </c>
      <c r="K1056" s="238"/>
      <c r="L1056" s="206"/>
      <c r="M1056" s="153"/>
      <c r="N1056" s="207"/>
      <c r="O1056" s="205"/>
      <c r="P1056" s="132"/>
      <c r="Q1056" s="132"/>
      <c r="R1056" s="134"/>
      <c r="S1056" s="135"/>
      <c r="T1056" s="135"/>
      <c r="U1056" s="133"/>
      <c r="V1056" s="154"/>
      <c r="W1056" s="136"/>
      <c r="X1056" s="208"/>
      <c r="Y1056" s="242"/>
      <c r="Z1056" s="137"/>
      <c r="AA1056" s="209"/>
      <c r="AB1056" s="219"/>
    </row>
    <row r="1057" spans="1:28" ht="12.75">
      <c r="A1057" s="91" t="str">
        <f t="shared" si="16"/>
        <v xml:space="preserve"> </v>
      </c>
      <c r="B1057" s="142"/>
      <c r="C1057" s="143"/>
      <c r="D1057" s="144"/>
      <c r="E1057" s="149"/>
      <c r="F1057" s="240"/>
      <c r="G1057" s="148" t="str">
        <f>IF(OR(F1057=0,F1057="jiné")," ",IF(F1057="13a","info o cenách CK",VLOOKUP(F1057,'Pokyny k vyplnění'!B$14:D$22,3)))</f>
        <v xml:space="preserve"> </v>
      </c>
      <c r="H1057" s="131"/>
      <c r="I1057" s="241"/>
      <c r="J1057" s="148" t="str">
        <f>IF(I1057=0," ",VLOOKUP(I1057,'Pokyny k vyplnění'!$B$23:$D$35,3))</f>
        <v xml:space="preserve"> </v>
      </c>
      <c r="K1057" s="238"/>
      <c r="L1057" s="206"/>
      <c r="M1057" s="153"/>
      <c r="N1057" s="207"/>
      <c r="O1057" s="205"/>
      <c r="P1057" s="132"/>
      <c r="Q1057" s="132"/>
      <c r="R1057" s="134"/>
      <c r="S1057" s="135"/>
      <c r="T1057" s="135"/>
      <c r="U1057" s="133"/>
      <c r="V1057" s="154"/>
      <c r="W1057" s="136"/>
      <c r="X1057" s="208"/>
      <c r="Y1057" s="242"/>
      <c r="Z1057" s="137"/>
      <c r="AA1057" s="209"/>
      <c r="AB1057" s="219"/>
    </row>
    <row r="1058" spans="1:28" ht="12.75">
      <c r="A1058" s="91" t="str">
        <f t="shared" si="16"/>
        <v xml:space="preserve"> </v>
      </c>
      <c r="B1058" s="142"/>
      <c r="C1058" s="143"/>
      <c r="D1058" s="144"/>
      <c r="E1058" s="149"/>
      <c r="F1058" s="240"/>
      <c r="G1058" s="148" t="str">
        <f>IF(OR(F1058=0,F1058="jiné")," ",IF(F1058="13a","info o cenách CK",VLOOKUP(F1058,'Pokyny k vyplnění'!B$14:D$22,3)))</f>
        <v xml:space="preserve"> </v>
      </c>
      <c r="H1058" s="131"/>
      <c r="I1058" s="241"/>
      <c r="J1058" s="148" t="str">
        <f>IF(I1058=0," ",VLOOKUP(I1058,'Pokyny k vyplnění'!$B$23:$D$35,3))</f>
        <v xml:space="preserve"> </v>
      </c>
      <c r="K1058" s="238"/>
      <c r="L1058" s="206"/>
      <c r="M1058" s="153"/>
      <c r="N1058" s="207"/>
      <c r="O1058" s="205"/>
      <c r="P1058" s="132"/>
      <c r="Q1058" s="132"/>
      <c r="R1058" s="134"/>
      <c r="S1058" s="135"/>
      <c r="T1058" s="135"/>
      <c r="U1058" s="133"/>
      <c r="V1058" s="154"/>
      <c r="W1058" s="136"/>
      <c r="X1058" s="208"/>
      <c r="Y1058" s="242"/>
      <c r="Z1058" s="137"/>
      <c r="AA1058" s="209"/>
      <c r="AB1058" s="219"/>
    </row>
    <row r="1059" spans="1:28" ht="12.75">
      <c r="A1059" s="91" t="str">
        <f t="shared" si="16"/>
        <v xml:space="preserve"> </v>
      </c>
      <c r="B1059" s="142"/>
      <c r="C1059" s="143"/>
      <c r="D1059" s="144"/>
      <c r="E1059" s="149"/>
      <c r="F1059" s="240"/>
      <c r="G1059" s="148" t="str">
        <f>IF(OR(F1059=0,F1059="jiné")," ",IF(F1059="13a","info o cenách CK",VLOOKUP(F1059,'Pokyny k vyplnění'!B$14:D$22,3)))</f>
        <v xml:space="preserve"> </v>
      </c>
      <c r="H1059" s="131"/>
      <c r="I1059" s="241"/>
      <c r="J1059" s="148" t="str">
        <f>IF(I1059=0," ",VLOOKUP(I1059,'Pokyny k vyplnění'!$B$23:$D$35,3))</f>
        <v xml:space="preserve"> </v>
      </c>
      <c r="K1059" s="238"/>
      <c r="L1059" s="206"/>
      <c r="M1059" s="153"/>
      <c r="N1059" s="207"/>
      <c r="O1059" s="205"/>
      <c r="P1059" s="132"/>
      <c r="Q1059" s="132"/>
      <c r="R1059" s="134"/>
      <c r="S1059" s="135"/>
      <c r="T1059" s="135"/>
      <c r="U1059" s="133"/>
      <c r="V1059" s="154"/>
      <c r="W1059" s="136"/>
      <c r="X1059" s="208"/>
      <c r="Y1059" s="242"/>
      <c r="Z1059" s="137"/>
      <c r="AA1059" s="209"/>
      <c r="AB1059" s="219"/>
    </row>
    <row r="1060" spans="1:28" ht="12.75">
      <c r="A1060" s="91" t="str">
        <f t="shared" si="16"/>
        <v xml:space="preserve"> </v>
      </c>
      <c r="B1060" s="142"/>
      <c r="C1060" s="143"/>
      <c r="D1060" s="144"/>
      <c r="E1060" s="149"/>
      <c r="F1060" s="240"/>
      <c r="G1060" s="148" t="str">
        <f>IF(OR(F1060=0,F1060="jiné")," ",IF(F1060="13a","info o cenách CK",VLOOKUP(F1060,'Pokyny k vyplnění'!B$14:D$22,3)))</f>
        <v xml:space="preserve"> </v>
      </c>
      <c r="H1060" s="131"/>
      <c r="I1060" s="241"/>
      <c r="J1060" s="148" t="str">
        <f>IF(I1060=0," ",VLOOKUP(I1060,'Pokyny k vyplnění'!$B$23:$D$35,3))</f>
        <v xml:space="preserve"> </v>
      </c>
      <c r="K1060" s="238"/>
      <c r="L1060" s="206"/>
      <c r="M1060" s="153"/>
      <c r="N1060" s="207"/>
      <c r="O1060" s="205"/>
      <c r="P1060" s="132"/>
      <c r="Q1060" s="132"/>
      <c r="R1060" s="134"/>
      <c r="S1060" s="135"/>
      <c r="T1060" s="135"/>
      <c r="U1060" s="133"/>
      <c r="V1060" s="154"/>
      <c r="W1060" s="136"/>
      <c r="X1060" s="208"/>
      <c r="Y1060" s="242"/>
      <c r="Z1060" s="137"/>
      <c r="AA1060" s="209"/>
      <c r="AB1060" s="219"/>
    </row>
    <row r="1061" spans="1:28" ht="12.75">
      <c r="A1061" s="91" t="str">
        <f t="shared" si="16"/>
        <v xml:space="preserve"> </v>
      </c>
      <c r="B1061" s="142"/>
      <c r="C1061" s="143"/>
      <c r="D1061" s="144"/>
      <c r="E1061" s="149"/>
      <c r="F1061" s="240"/>
      <c r="G1061" s="148" t="str">
        <f>IF(OR(F1061=0,F1061="jiné")," ",IF(F1061="13a","info o cenách CK",VLOOKUP(F1061,'Pokyny k vyplnění'!B$14:D$22,3)))</f>
        <v xml:space="preserve"> </v>
      </c>
      <c r="H1061" s="131"/>
      <c r="I1061" s="241"/>
      <c r="J1061" s="148" t="str">
        <f>IF(I1061=0," ",VLOOKUP(I1061,'Pokyny k vyplnění'!$B$23:$D$35,3))</f>
        <v xml:space="preserve"> </v>
      </c>
      <c r="K1061" s="238"/>
      <c r="L1061" s="206"/>
      <c r="M1061" s="153"/>
      <c r="N1061" s="207"/>
      <c r="O1061" s="205"/>
      <c r="P1061" s="132"/>
      <c r="Q1061" s="132"/>
      <c r="R1061" s="134"/>
      <c r="S1061" s="135"/>
      <c r="T1061" s="135"/>
      <c r="U1061" s="133"/>
      <c r="V1061" s="154"/>
      <c r="W1061" s="136"/>
      <c r="X1061" s="208"/>
      <c r="Y1061" s="242"/>
      <c r="Z1061" s="137"/>
      <c r="AA1061" s="209"/>
      <c r="AB1061" s="219"/>
    </row>
    <row r="1062" spans="1:28" ht="12.75">
      <c r="A1062" s="91" t="str">
        <f t="shared" si="16"/>
        <v xml:space="preserve"> </v>
      </c>
      <c r="B1062" s="142"/>
      <c r="C1062" s="143"/>
      <c r="D1062" s="144"/>
      <c r="E1062" s="149"/>
      <c r="F1062" s="240"/>
      <c r="G1062" s="148" t="str">
        <f>IF(OR(F1062=0,F1062="jiné")," ",IF(F1062="13a","info o cenách CK",VLOOKUP(F1062,'Pokyny k vyplnění'!B$14:D$22,3)))</f>
        <v xml:space="preserve"> </v>
      </c>
      <c r="H1062" s="131"/>
      <c r="I1062" s="241"/>
      <c r="J1062" s="148" t="str">
        <f>IF(I1062=0," ",VLOOKUP(I1062,'Pokyny k vyplnění'!$B$23:$D$35,3))</f>
        <v xml:space="preserve"> </v>
      </c>
      <c r="K1062" s="238"/>
      <c r="L1062" s="206"/>
      <c r="M1062" s="153"/>
      <c r="N1062" s="207"/>
      <c r="O1062" s="205"/>
      <c r="P1062" s="132"/>
      <c r="Q1062" s="132"/>
      <c r="R1062" s="134"/>
      <c r="S1062" s="135"/>
      <c r="T1062" s="135"/>
      <c r="U1062" s="133"/>
      <c r="V1062" s="154"/>
      <c r="W1062" s="136"/>
      <c r="X1062" s="208"/>
      <c r="Y1062" s="242"/>
      <c r="Z1062" s="137"/>
      <c r="AA1062" s="209"/>
      <c r="AB1062" s="219"/>
    </row>
    <row r="1063" spans="1:28" ht="12.75">
      <c r="A1063" s="91" t="str">
        <f t="shared" si="16"/>
        <v xml:space="preserve"> </v>
      </c>
      <c r="B1063" s="142"/>
      <c r="C1063" s="143"/>
      <c r="D1063" s="144"/>
      <c r="E1063" s="149"/>
      <c r="F1063" s="240"/>
      <c r="G1063" s="148" t="str">
        <f>IF(OR(F1063=0,F1063="jiné")," ",IF(F1063="13a","info o cenách CK",VLOOKUP(F1063,'Pokyny k vyplnění'!B$14:D$22,3)))</f>
        <v xml:space="preserve"> </v>
      </c>
      <c r="H1063" s="131"/>
      <c r="I1063" s="241"/>
      <c r="J1063" s="148" t="str">
        <f>IF(I1063=0," ",VLOOKUP(I1063,'Pokyny k vyplnění'!$B$23:$D$35,3))</f>
        <v xml:space="preserve"> </v>
      </c>
      <c r="K1063" s="238"/>
      <c r="L1063" s="206"/>
      <c r="M1063" s="153"/>
      <c r="N1063" s="207"/>
      <c r="O1063" s="205"/>
      <c r="P1063" s="132"/>
      <c r="Q1063" s="132"/>
      <c r="R1063" s="134"/>
      <c r="S1063" s="135"/>
      <c r="T1063" s="135"/>
      <c r="U1063" s="133"/>
      <c r="V1063" s="154"/>
      <c r="W1063" s="136"/>
      <c r="X1063" s="208"/>
      <c r="Y1063" s="242"/>
      <c r="Z1063" s="137"/>
      <c r="AA1063" s="209"/>
      <c r="AB1063" s="219"/>
    </row>
    <row r="1064" spans="1:28" ht="12.75">
      <c r="A1064" s="91" t="str">
        <f t="shared" si="16"/>
        <v xml:space="preserve"> </v>
      </c>
      <c r="B1064" s="142"/>
      <c r="C1064" s="143"/>
      <c r="D1064" s="144"/>
      <c r="E1064" s="149"/>
      <c r="F1064" s="240"/>
      <c r="G1064" s="148" t="str">
        <f>IF(OR(F1064=0,F1064="jiné")," ",IF(F1064="13a","info o cenách CK",VLOOKUP(F1064,'Pokyny k vyplnění'!B$14:D$22,3)))</f>
        <v xml:space="preserve"> </v>
      </c>
      <c r="H1064" s="131"/>
      <c r="I1064" s="241"/>
      <c r="J1064" s="148" t="str">
        <f>IF(I1064=0," ",VLOOKUP(I1064,'Pokyny k vyplnění'!$B$23:$D$35,3))</f>
        <v xml:space="preserve"> </v>
      </c>
      <c r="K1064" s="238"/>
      <c r="L1064" s="206"/>
      <c r="M1064" s="153"/>
      <c r="N1064" s="207"/>
      <c r="O1064" s="205"/>
      <c r="P1064" s="132"/>
      <c r="Q1064" s="132"/>
      <c r="R1064" s="134"/>
      <c r="S1064" s="135"/>
      <c r="T1064" s="135"/>
      <c r="U1064" s="133"/>
      <c r="V1064" s="154"/>
      <c r="W1064" s="136"/>
      <c r="X1064" s="208"/>
      <c r="Y1064" s="242"/>
      <c r="Z1064" s="137"/>
      <c r="AA1064" s="209"/>
      <c r="AB1064" s="219"/>
    </row>
    <row r="1065" spans="1:28" ht="12.75">
      <c r="A1065" s="91" t="str">
        <f t="shared" si="16"/>
        <v xml:space="preserve"> </v>
      </c>
      <c r="B1065" s="142"/>
      <c r="C1065" s="143"/>
      <c r="D1065" s="144"/>
      <c r="E1065" s="149"/>
      <c r="F1065" s="240"/>
      <c r="G1065" s="148" t="str">
        <f>IF(OR(F1065=0,F1065="jiné")," ",IF(F1065="13a","info o cenách CK",VLOOKUP(F1065,'Pokyny k vyplnění'!B$14:D$22,3)))</f>
        <v xml:space="preserve"> </v>
      </c>
      <c r="H1065" s="131"/>
      <c r="I1065" s="241"/>
      <c r="J1065" s="148" t="str">
        <f>IF(I1065=0," ",VLOOKUP(I1065,'Pokyny k vyplnění'!$B$23:$D$35,3))</f>
        <v xml:space="preserve"> </v>
      </c>
      <c r="K1065" s="238"/>
      <c r="L1065" s="206"/>
      <c r="M1065" s="153"/>
      <c r="N1065" s="207"/>
      <c r="O1065" s="205"/>
      <c r="P1065" s="132"/>
      <c r="Q1065" s="132"/>
      <c r="R1065" s="134"/>
      <c r="S1065" s="135"/>
      <c r="T1065" s="135"/>
      <c r="U1065" s="133"/>
      <c r="V1065" s="154"/>
      <c r="W1065" s="136"/>
      <c r="X1065" s="208"/>
      <c r="Y1065" s="242"/>
      <c r="Z1065" s="137"/>
      <c r="AA1065" s="209"/>
      <c r="AB1065" s="219"/>
    </row>
    <row r="1066" spans="1:28" ht="12.75">
      <c r="A1066" s="91" t="str">
        <f t="shared" si="16"/>
        <v xml:space="preserve"> </v>
      </c>
      <c r="B1066" s="142"/>
      <c r="C1066" s="143"/>
      <c r="D1066" s="144"/>
      <c r="E1066" s="149"/>
      <c r="F1066" s="240"/>
      <c r="G1066" s="148" t="str">
        <f>IF(OR(F1066=0,F1066="jiné")," ",IF(F1066="13a","info o cenách CK",VLOOKUP(F1066,'Pokyny k vyplnění'!B$14:D$22,3)))</f>
        <v xml:space="preserve"> </v>
      </c>
      <c r="H1066" s="131"/>
      <c r="I1066" s="241"/>
      <c r="J1066" s="148" t="str">
        <f>IF(I1066=0," ",VLOOKUP(I1066,'Pokyny k vyplnění'!$B$23:$D$35,3))</f>
        <v xml:space="preserve"> </v>
      </c>
      <c r="K1066" s="238"/>
      <c r="L1066" s="206"/>
      <c r="M1066" s="153"/>
      <c r="N1066" s="207"/>
      <c r="O1066" s="205"/>
      <c r="P1066" s="132"/>
      <c r="Q1066" s="132"/>
      <c r="R1066" s="134"/>
      <c r="S1066" s="135"/>
      <c r="T1066" s="135"/>
      <c r="U1066" s="133"/>
      <c r="V1066" s="154"/>
      <c r="W1066" s="136"/>
      <c r="X1066" s="208"/>
      <c r="Y1066" s="242"/>
      <c r="Z1066" s="137"/>
      <c r="AA1066" s="209"/>
      <c r="AB1066" s="219"/>
    </row>
    <row r="1067" spans="1:28" ht="12.75">
      <c r="A1067" s="91" t="str">
        <f t="shared" si="16"/>
        <v xml:space="preserve"> </v>
      </c>
      <c r="B1067" s="142"/>
      <c r="C1067" s="143"/>
      <c r="D1067" s="144"/>
      <c r="E1067" s="149"/>
      <c r="F1067" s="240"/>
      <c r="G1067" s="148" t="str">
        <f>IF(OR(F1067=0,F1067="jiné")," ",IF(F1067="13a","info o cenách CK",VLOOKUP(F1067,'Pokyny k vyplnění'!B$14:D$22,3)))</f>
        <v xml:space="preserve"> </v>
      </c>
      <c r="H1067" s="131"/>
      <c r="I1067" s="241"/>
      <c r="J1067" s="148" t="str">
        <f>IF(I1067=0," ",VLOOKUP(I1067,'Pokyny k vyplnění'!$B$23:$D$35,3))</f>
        <v xml:space="preserve"> </v>
      </c>
      <c r="K1067" s="238"/>
      <c r="L1067" s="206"/>
      <c r="M1067" s="153"/>
      <c r="N1067" s="207"/>
      <c r="O1067" s="205"/>
      <c r="P1067" s="132"/>
      <c r="Q1067" s="132"/>
      <c r="R1067" s="134"/>
      <c r="S1067" s="135"/>
      <c r="T1067" s="135"/>
      <c r="U1067" s="133"/>
      <c r="V1067" s="154"/>
      <c r="W1067" s="136"/>
      <c r="X1067" s="208"/>
      <c r="Y1067" s="242"/>
      <c r="Z1067" s="137"/>
      <c r="AA1067" s="209"/>
      <c r="AB1067" s="219"/>
    </row>
    <row r="1068" spans="1:28" ht="12.75">
      <c r="A1068" s="91" t="str">
        <f t="shared" si="16"/>
        <v xml:space="preserve"> </v>
      </c>
      <c r="B1068" s="142"/>
      <c r="C1068" s="143"/>
      <c r="D1068" s="144"/>
      <c r="E1068" s="149"/>
      <c r="F1068" s="240"/>
      <c r="G1068" s="148" t="str">
        <f>IF(OR(F1068=0,F1068="jiné")," ",IF(F1068="13a","info o cenách CK",VLOOKUP(F1068,'Pokyny k vyplnění'!B$14:D$22,3)))</f>
        <v xml:space="preserve"> </v>
      </c>
      <c r="H1068" s="131"/>
      <c r="I1068" s="241"/>
      <c r="J1068" s="148" t="str">
        <f>IF(I1068=0," ",VLOOKUP(I1068,'Pokyny k vyplnění'!$B$23:$D$35,3))</f>
        <v xml:space="preserve"> </v>
      </c>
      <c r="K1068" s="238"/>
      <c r="L1068" s="206"/>
      <c r="M1068" s="153"/>
      <c r="N1068" s="207"/>
      <c r="O1068" s="205"/>
      <c r="P1068" s="132"/>
      <c r="Q1068" s="132"/>
      <c r="R1068" s="134"/>
      <c r="S1068" s="135"/>
      <c r="T1068" s="135"/>
      <c r="U1068" s="133"/>
      <c r="V1068" s="154"/>
      <c r="W1068" s="136"/>
      <c r="X1068" s="208"/>
      <c r="Y1068" s="242"/>
      <c r="Z1068" s="137"/>
      <c r="AA1068" s="209"/>
      <c r="AB1068" s="219"/>
    </row>
    <row r="1069" spans="1:28" ht="12.75">
      <c r="A1069" s="91" t="str">
        <f t="shared" si="16"/>
        <v xml:space="preserve"> </v>
      </c>
      <c r="B1069" s="142"/>
      <c r="C1069" s="143"/>
      <c r="D1069" s="144"/>
      <c r="E1069" s="149"/>
      <c r="F1069" s="240"/>
      <c r="G1069" s="148" t="str">
        <f>IF(OR(F1069=0,F1069="jiné")," ",IF(F1069="13a","info o cenách CK",VLOOKUP(F1069,'Pokyny k vyplnění'!B$14:D$22,3)))</f>
        <v xml:space="preserve"> </v>
      </c>
      <c r="H1069" s="131"/>
      <c r="I1069" s="241"/>
      <c r="J1069" s="148" t="str">
        <f>IF(I1069=0," ",VLOOKUP(I1069,'Pokyny k vyplnění'!$B$23:$D$35,3))</f>
        <v xml:space="preserve"> </v>
      </c>
      <c r="K1069" s="238"/>
      <c r="L1069" s="206"/>
      <c r="M1069" s="153"/>
      <c r="N1069" s="207"/>
      <c r="O1069" s="205"/>
      <c r="P1069" s="132"/>
      <c r="Q1069" s="132"/>
      <c r="R1069" s="134"/>
      <c r="S1069" s="135"/>
      <c r="T1069" s="135"/>
      <c r="U1069" s="133"/>
      <c r="V1069" s="154"/>
      <c r="W1069" s="136"/>
      <c r="X1069" s="208"/>
      <c r="Y1069" s="242"/>
      <c r="Z1069" s="137"/>
      <c r="AA1069" s="209"/>
      <c r="AB1069" s="219"/>
    </row>
    <row r="1070" spans="1:28" ht="12.75">
      <c r="A1070" s="91" t="str">
        <f t="shared" si="16"/>
        <v xml:space="preserve"> </v>
      </c>
      <c r="B1070" s="142"/>
      <c r="C1070" s="143"/>
      <c r="D1070" s="144"/>
      <c r="E1070" s="149"/>
      <c r="F1070" s="240"/>
      <c r="G1070" s="148" t="str">
        <f>IF(OR(F1070=0,F1070="jiné")," ",IF(F1070="13a","info o cenách CK",VLOOKUP(F1070,'Pokyny k vyplnění'!B$14:D$22,3)))</f>
        <v xml:space="preserve"> </v>
      </c>
      <c r="H1070" s="131"/>
      <c r="I1070" s="241"/>
      <c r="J1070" s="148" t="str">
        <f>IF(I1070=0," ",VLOOKUP(I1070,'Pokyny k vyplnění'!$B$23:$D$35,3))</f>
        <v xml:space="preserve"> </v>
      </c>
      <c r="K1070" s="238"/>
      <c r="L1070" s="206"/>
      <c r="M1070" s="153"/>
      <c r="N1070" s="207"/>
      <c r="O1070" s="205"/>
      <c r="P1070" s="132"/>
      <c r="Q1070" s="132"/>
      <c r="R1070" s="134"/>
      <c r="S1070" s="135"/>
      <c r="T1070" s="135"/>
      <c r="U1070" s="133"/>
      <c r="V1070" s="154"/>
      <c r="W1070" s="136"/>
      <c r="X1070" s="208"/>
      <c r="Y1070" s="242"/>
      <c r="Z1070" s="137"/>
      <c r="AA1070" s="209"/>
      <c r="AB1070" s="219"/>
    </row>
    <row r="1071" spans="1:28" ht="12.75">
      <c r="A1071" s="91" t="str">
        <f t="shared" si="16"/>
        <v xml:space="preserve"> </v>
      </c>
      <c r="B1071" s="142"/>
      <c r="C1071" s="143"/>
      <c r="D1071" s="144"/>
      <c r="E1071" s="149"/>
      <c r="F1071" s="240"/>
      <c r="G1071" s="148" t="str">
        <f>IF(OR(F1071=0,F1071="jiné")," ",IF(F1071="13a","info o cenách CK",VLOOKUP(F1071,'Pokyny k vyplnění'!B$14:D$22,3)))</f>
        <v xml:space="preserve"> </v>
      </c>
      <c r="H1071" s="131"/>
      <c r="I1071" s="241"/>
      <c r="J1071" s="148" t="str">
        <f>IF(I1071=0," ",VLOOKUP(I1071,'Pokyny k vyplnění'!$B$23:$D$35,3))</f>
        <v xml:space="preserve"> </v>
      </c>
      <c r="K1071" s="238"/>
      <c r="L1071" s="206"/>
      <c r="M1071" s="153"/>
      <c r="N1071" s="207"/>
      <c r="O1071" s="205"/>
      <c r="P1071" s="132"/>
      <c r="Q1071" s="132"/>
      <c r="R1071" s="134"/>
      <c r="S1071" s="135"/>
      <c r="T1071" s="135"/>
      <c r="U1071" s="133"/>
      <c r="V1071" s="154"/>
      <c r="W1071" s="136"/>
      <c r="X1071" s="208"/>
      <c r="Y1071" s="242"/>
      <c r="Z1071" s="137"/>
      <c r="AA1071" s="209"/>
      <c r="AB1071" s="219"/>
    </row>
    <row r="1072" spans="1:28" ht="12.75">
      <c r="A1072" s="91" t="str">
        <f t="shared" si="16"/>
        <v xml:space="preserve"> </v>
      </c>
      <c r="B1072" s="142"/>
      <c r="C1072" s="143"/>
      <c r="D1072" s="144"/>
      <c r="E1072" s="149"/>
      <c r="F1072" s="240"/>
      <c r="G1072" s="148" t="str">
        <f>IF(OR(F1072=0,F1072="jiné")," ",IF(F1072="13a","info o cenách CK",VLOOKUP(F1072,'Pokyny k vyplnění'!B$14:D$22,3)))</f>
        <v xml:space="preserve"> </v>
      </c>
      <c r="H1072" s="131"/>
      <c r="I1072" s="241"/>
      <c r="J1072" s="148" t="str">
        <f>IF(I1072=0," ",VLOOKUP(I1072,'Pokyny k vyplnění'!$B$23:$D$35,3))</f>
        <v xml:space="preserve"> </v>
      </c>
      <c r="K1072" s="238"/>
      <c r="L1072" s="206"/>
      <c r="M1072" s="153"/>
      <c r="N1072" s="207"/>
      <c r="O1072" s="205"/>
      <c r="P1072" s="132"/>
      <c r="Q1072" s="132"/>
      <c r="R1072" s="134"/>
      <c r="S1072" s="135"/>
      <c r="T1072" s="135"/>
      <c r="U1072" s="133"/>
      <c r="V1072" s="154"/>
      <c r="W1072" s="136"/>
      <c r="X1072" s="208"/>
      <c r="Y1072" s="242"/>
      <c r="Z1072" s="137"/>
      <c r="AA1072" s="209"/>
      <c r="AB1072" s="219"/>
    </row>
    <row r="1073" spans="1:28" ht="12.75">
      <c r="A1073" s="91" t="str">
        <f t="shared" si="16"/>
        <v xml:space="preserve"> </v>
      </c>
      <c r="B1073" s="142"/>
      <c r="C1073" s="143"/>
      <c r="D1073" s="144"/>
      <c r="E1073" s="149"/>
      <c r="F1073" s="240"/>
      <c r="G1073" s="148" t="str">
        <f>IF(OR(F1073=0,F1073="jiné")," ",IF(F1073="13a","info o cenách CK",VLOOKUP(F1073,'Pokyny k vyplnění'!B$14:D$22,3)))</f>
        <v xml:space="preserve"> </v>
      </c>
      <c r="H1073" s="131"/>
      <c r="I1073" s="241"/>
      <c r="J1073" s="148" t="str">
        <f>IF(I1073=0," ",VLOOKUP(I1073,'Pokyny k vyplnění'!$B$23:$D$35,3))</f>
        <v xml:space="preserve"> </v>
      </c>
      <c r="K1073" s="238"/>
      <c r="L1073" s="206"/>
      <c r="M1073" s="153"/>
      <c r="N1073" s="207"/>
      <c r="O1073" s="205"/>
      <c r="P1073" s="132"/>
      <c r="Q1073" s="132"/>
      <c r="R1073" s="134"/>
      <c r="S1073" s="135"/>
      <c r="T1073" s="135"/>
      <c r="U1073" s="133"/>
      <c r="V1073" s="154"/>
      <c r="W1073" s="136"/>
      <c r="X1073" s="208"/>
      <c r="Y1073" s="242"/>
      <c r="Z1073" s="137"/>
      <c r="AA1073" s="209"/>
      <c r="AB1073" s="219"/>
    </row>
    <row r="1074" spans="1:28" ht="12.75">
      <c r="A1074" s="91" t="str">
        <f t="shared" si="16"/>
        <v xml:space="preserve"> </v>
      </c>
      <c r="B1074" s="142"/>
      <c r="C1074" s="143"/>
      <c r="D1074" s="144"/>
      <c r="E1074" s="149"/>
      <c r="F1074" s="240"/>
      <c r="G1074" s="148" t="str">
        <f>IF(OR(F1074=0,F1074="jiné")," ",IF(F1074="13a","info o cenách CK",VLOOKUP(F1074,'Pokyny k vyplnění'!B$14:D$22,3)))</f>
        <v xml:space="preserve"> </v>
      </c>
      <c r="H1074" s="131"/>
      <c r="I1074" s="241"/>
      <c r="J1074" s="148" t="str">
        <f>IF(I1074=0," ",VLOOKUP(I1074,'Pokyny k vyplnění'!$B$23:$D$35,3))</f>
        <v xml:space="preserve"> </v>
      </c>
      <c r="K1074" s="238"/>
      <c r="L1074" s="206"/>
      <c r="M1074" s="153"/>
      <c r="N1074" s="207"/>
      <c r="O1074" s="205"/>
      <c r="P1074" s="132"/>
      <c r="Q1074" s="132"/>
      <c r="R1074" s="134"/>
      <c r="S1074" s="135"/>
      <c r="T1074" s="135"/>
      <c r="U1074" s="133"/>
      <c r="V1074" s="154"/>
      <c r="W1074" s="136"/>
      <c r="X1074" s="208"/>
      <c r="Y1074" s="242"/>
      <c r="Z1074" s="137"/>
      <c r="AA1074" s="209"/>
      <c r="AB1074" s="219"/>
    </row>
    <row r="1075" spans="1:28" ht="12.75">
      <c r="A1075" s="91" t="str">
        <f t="shared" si="16"/>
        <v xml:space="preserve"> </v>
      </c>
      <c r="B1075" s="142"/>
      <c r="C1075" s="143"/>
      <c r="D1075" s="144"/>
      <c r="E1075" s="149"/>
      <c r="F1075" s="240"/>
      <c r="G1075" s="148" t="str">
        <f>IF(OR(F1075=0,F1075="jiné")," ",IF(F1075="13a","info o cenách CK",VLOOKUP(F1075,'Pokyny k vyplnění'!B$14:D$22,3)))</f>
        <v xml:space="preserve"> </v>
      </c>
      <c r="H1075" s="131"/>
      <c r="I1075" s="241"/>
      <c r="J1075" s="148" t="str">
        <f>IF(I1075=0," ",VLOOKUP(I1075,'Pokyny k vyplnění'!$B$23:$D$35,3))</f>
        <v xml:space="preserve"> </v>
      </c>
      <c r="K1075" s="238"/>
      <c r="L1075" s="206"/>
      <c r="M1075" s="153"/>
      <c r="N1075" s="207"/>
      <c r="O1075" s="205"/>
      <c r="P1075" s="132"/>
      <c r="Q1075" s="132"/>
      <c r="R1075" s="134"/>
      <c r="S1075" s="135"/>
      <c r="T1075" s="135"/>
      <c r="U1075" s="133"/>
      <c r="V1075" s="154"/>
      <c r="W1075" s="136"/>
      <c r="X1075" s="208"/>
      <c r="Y1075" s="242"/>
      <c r="Z1075" s="137"/>
      <c r="AA1075" s="209"/>
      <c r="AB1075" s="219"/>
    </row>
    <row r="1076" spans="1:28" ht="12.75">
      <c r="A1076" s="91" t="str">
        <f t="shared" si="16"/>
        <v xml:space="preserve"> </v>
      </c>
      <c r="B1076" s="142"/>
      <c r="C1076" s="143"/>
      <c r="D1076" s="144"/>
      <c r="E1076" s="149"/>
      <c r="F1076" s="240"/>
      <c r="G1076" s="148" t="str">
        <f>IF(OR(F1076=0,F1076="jiné")," ",IF(F1076="13a","info o cenách CK",VLOOKUP(F1076,'Pokyny k vyplnění'!B$14:D$22,3)))</f>
        <v xml:space="preserve"> </v>
      </c>
      <c r="H1076" s="131"/>
      <c r="I1076" s="241"/>
      <c r="J1076" s="148" t="str">
        <f>IF(I1076=0," ",VLOOKUP(I1076,'Pokyny k vyplnění'!$B$23:$D$35,3))</f>
        <v xml:space="preserve"> </v>
      </c>
      <c r="K1076" s="238"/>
      <c r="L1076" s="206"/>
      <c r="M1076" s="153"/>
      <c r="N1076" s="207"/>
      <c r="O1076" s="205"/>
      <c r="P1076" s="132"/>
      <c r="Q1076" s="132"/>
      <c r="R1076" s="134"/>
      <c r="S1076" s="135"/>
      <c r="T1076" s="135"/>
      <c r="U1076" s="133"/>
      <c r="V1076" s="154"/>
      <c r="W1076" s="136"/>
      <c r="X1076" s="208"/>
      <c r="Y1076" s="242"/>
      <c r="Z1076" s="137"/>
      <c r="AA1076" s="209"/>
      <c r="AB1076" s="219"/>
    </row>
    <row r="1077" spans="1:28" ht="12.75">
      <c r="A1077" s="91" t="str">
        <f t="shared" si="16"/>
        <v xml:space="preserve"> </v>
      </c>
      <c r="B1077" s="142"/>
      <c r="C1077" s="143"/>
      <c r="D1077" s="144"/>
      <c r="E1077" s="149"/>
      <c r="F1077" s="240"/>
      <c r="G1077" s="148" t="str">
        <f>IF(OR(F1077=0,F1077="jiné")," ",IF(F1077="13a","info o cenách CK",VLOOKUP(F1077,'Pokyny k vyplnění'!B$14:D$22,3)))</f>
        <v xml:space="preserve"> </v>
      </c>
      <c r="H1077" s="131"/>
      <c r="I1077" s="241"/>
      <c r="J1077" s="148" t="str">
        <f>IF(I1077=0," ",VLOOKUP(I1077,'Pokyny k vyplnění'!$B$23:$D$35,3))</f>
        <v xml:space="preserve"> </v>
      </c>
      <c r="K1077" s="238"/>
      <c r="L1077" s="206"/>
      <c r="M1077" s="153"/>
      <c r="N1077" s="207"/>
      <c r="O1077" s="205"/>
      <c r="P1077" s="132"/>
      <c r="Q1077" s="132"/>
      <c r="R1077" s="134"/>
      <c r="S1077" s="135"/>
      <c r="T1077" s="135"/>
      <c r="U1077" s="133"/>
      <c r="V1077" s="154"/>
      <c r="W1077" s="136"/>
      <c r="X1077" s="208"/>
      <c r="Y1077" s="242"/>
      <c r="Z1077" s="137"/>
      <c r="AA1077" s="209"/>
      <c r="AB1077" s="219"/>
    </row>
    <row r="1078" spans="1:28" ht="12.75">
      <c r="A1078" s="91" t="str">
        <f t="shared" si="16"/>
        <v xml:space="preserve"> </v>
      </c>
      <c r="B1078" s="142"/>
      <c r="C1078" s="143"/>
      <c r="D1078" s="144"/>
      <c r="E1078" s="149"/>
      <c r="F1078" s="240"/>
      <c r="G1078" s="148" t="str">
        <f>IF(OR(F1078=0,F1078="jiné")," ",IF(F1078="13a","info o cenách CK",VLOOKUP(F1078,'Pokyny k vyplnění'!B$14:D$22,3)))</f>
        <v xml:space="preserve"> </v>
      </c>
      <c r="H1078" s="131"/>
      <c r="I1078" s="241"/>
      <c r="J1078" s="148" t="str">
        <f>IF(I1078=0," ",VLOOKUP(I1078,'Pokyny k vyplnění'!$B$23:$D$35,3))</f>
        <v xml:space="preserve"> </v>
      </c>
      <c r="K1078" s="238"/>
      <c r="L1078" s="206"/>
      <c r="M1078" s="153"/>
      <c r="N1078" s="207"/>
      <c r="O1078" s="205"/>
      <c r="P1078" s="132"/>
      <c r="Q1078" s="132"/>
      <c r="R1078" s="134"/>
      <c r="S1078" s="135"/>
      <c r="T1078" s="135"/>
      <c r="U1078" s="133"/>
      <c r="V1078" s="154"/>
      <c r="W1078" s="136"/>
      <c r="X1078" s="208"/>
      <c r="Y1078" s="242"/>
      <c r="Z1078" s="137"/>
      <c r="AA1078" s="209"/>
      <c r="AB1078" s="219"/>
    </row>
    <row r="1079" spans="1:28" ht="12.75">
      <c r="A1079" s="91" t="str">
        <f t="shared" si="16"/>
        <v xml:space="preserve"> </v>
      </c>
      <c r="B1079" s="142"/>
      <c r="C1079" s="143"/>
      <c r="D1079" s="144"/>
      <c r="E1079" s="149"/>
      <c r="F1079" s="240"/>
      <c r="G1079" s="148" t="str">
        <f>IF(OR(F1079=0,F1079="jiné")," ",IF(F1079="13a","info o cenách CK",VLOOKUP(F1079,'Pokyny k vyplnění'!B$14:D$22,3)))</f>
        <v xml:space="preserve"> </v>
      </c>
      <c r="H1079" s="131"/>
      <c r="I1079" s="241"/>
      <c r="J1079" s="148" t="str">
        <f>IF(I1079=0," ",VLOOKUP(I1079,'Pokyny k vyplnění'!$B$23:$D$35,3))</f>
        <v xml:space="preserve"> </v>
      </c>
      <c r="K1079" s="238"/>
      <c r="L1079" s="206"/>
      <c r="M1079" s="153"/>
      <c r="N1079" s="207"/>
      <c r="O1079" s="205"/>
      <c r="P1079" s="132"/>
      <c r="Q1079" s="132"/>
      <c r="R1079" s="134"/>
      <c r="S1079" s="135"/>
      <c r="T1079" s="135"/>
      <c r="U1079" s="133"/>
      <c r="V1079" s="154"/>
      <c r="W1079" s="136"/>
      <c r="X1079" s="208"/>
      <c r="Y1079" s="242"/>
      <c r="Z1079" s="137"/>
      <c r="AA1079" s="209"/>
      <c r="AB1079" s="219"/>
    </row>
    <row r="1080" spans="1:28" ht="12.75">
      <c r="A1080" s="91" t="str">
        <f t="shared" si="16"/>
        <v xml:space="preserve"> </v>
      </c>
      <c r="B1080" s="142"/>
      <c r="C1080" s="143"/>
      <c r="D1080" s="144"/>
      <c r="E1080" s="149"/>
      <c r="F1080" s="240"/>
      <c r="G1080" s="148" t="str">
        <f>IF(OR(F1080=0,F1080="jiné")," ",IF(F1080="13a","info o cenách CK",VLOOKUP(F1080,'Pokyny k vyplnění'!B$14:D$22,3)))</f>
        <v xml:space="preserve"> </v>
      </c>
      <c r="H1080" s="131"/>
      <c r="I1080" s="241"/>
      <c r="J1080" s="148" t="str">
        <f>IF(I1080=0," ",VLOOKUP(I1080,'Pokyny k vyplnění'!$B$23:$D$35,3))</f>
        <v xml:space="preserve"> </v>
      </c>
      <c r="K1080" s="238"/>
      <c r="L1080" s="206"/>
      <c r="M1080" s="153"/>
      <c r="N1080" s="207"/>
      <c r="O1080" s="205"/>
      <c r="P1080" s="132"/>
      <c r="Q1080" s="132"/>
      <c r="R1080" s="134"/>
      <c r="S1080" s="135"/>
      <c r="T1080" s="135"/>
      <c r="U1080" s="133"/>
      <c r="V1080" s="154"/>
      <c r="W1080" s="136"/>
      <c r="X1080" s="208"/>
      <c r="Y1080" s="242"/>
      <c r="Z1080" s="137"/>
      <c r="AA1080" s="209"/>
      <c r="AB1080" s="219"/>
    </row>
    <row r="1081" spans="1:28" ht="12.75">
      <c r="A1081" s="91" t="str">
        <f t="shared" si="16"/>
        <v xml:space="preserve"> </v>
      </c>
      <c r="B1081" s="142"/>
      <c r="C1081" s="143"/>
      <c r="D1081" s="144"/>
      <c r="E1081" s="149"/>
      <c r="F1081" s="240"/>
      <c r="G1081" s="148" t="str">
        <f>IF(OR(F1081=0,F1081="jiné")," ",IF(F1081="13a","info o cenách CK",VLOOKUP(F1081,'Pokyny k vyplnění'!B$14:D$22,3)))</f>
        <v xml:space="preserve"> </v>
      </c>
      <c r="H1081" s="131"/>
      <c r="I1081" s="241"/>
      <c r="J1081" s="148" t="str">
        <f>IF(I1081=0," ",VLOOKUP(I1081,'Pokyny k vyplnění'!$B$23:$D$35,3))</f>
        <v xml:space="preserve"> </v>
      </c>
      <c r="K1081" s="238"/>
      <c r="L1081" s="206"/>
      <c r="M1081" s="153"/>
      <c r="N1081" s="207"/>
      <c r="O1081" s="205"/>
      <c r="P1081" s="132"/>
      <c r="Q1081" s="132"/>
      <c r="R1081" s="134"/>
      <c r="S1081" s="135"/>
      <c r="T1081" s="135"/>
      <c r="U1081" s="133"/>
      <c r="V1081" s="154"/>
      <c r="W1081" s="136"/>
      <c r="X1081" s="208"/>
      <c r="Y1081" s="242"/>
      <c r="Z1081" s="137"/>
      <c r="AA1081" s="209"/>
      <c r="AB1081" s="219"/>
    </row>
    <row r="1082" spans="1:28" ht="12.75">
      <c r="A1082" s="91" t="str">
        <f t="shared" si="16"/>
        <v xml:space="preserve"> </v>
      </c>
      <c r="B1082" s="142"/>
      <c r="C1082" s="143"/>
      <c r="D1082" s="144"/>
      <c r="E1082" s="149"/>
      <c r="F1082" s="240"/>
      <c r="G1082" s="148" t="str">
        <f>IF(OR(F1082=0,F1082="jiné")," ",IF(F1082="13a","info o cenách CK",VLOOKUP(F1082,'Pokyny k vyplnění'!B$14:D$22,3)))</f>
        <v xml:space="preserve"> </v>
      </c>
      <c r="H1082" s="131"/>
      <c r="I1082" s="241"/>
      <c r="J1082" s="148" t="str">
        <f>IF(I1082=0," ",VLOOKUP(I1082,'Pokyny k vyplnění'!$B$23:$D$35,3))</f>
        <v xml:space="preserve"> </v>
      </c>
      <c r="K1082" s="238"/>
      <c r="L1082" s="206"/>
      <c r="M1082" s="153"/>
      <c r="N1082" s="207"/>
      <c r="O1082" s="205"/>
      <c r="P1082" s="132"/>
      <c r="Q1082" s="132"/>
      <c r="R1082" s="134"/>
      <c r="S1082" s="135"/>
      <c r="T1082" s="135"/>
      <c r="U1082" s="133"/>
      <c r="V1082" s="154"/>
      <c r="W1082" s="136"/>
      <c r="X1082" s="208"/>
      <c r="Y1082" s="242"/>
      <c r="Z1082" s="137"/>
      <c r="AA1082" s="209"/>
      <c r="AB1082" s="219"/>
    </row>
    <row r="1083" spans="1:28" ht="12.75">
      <c r="A1083" s="91" t="str">
        <f t="shared" si="16"/>
        <v xml:space="preserve"> </v>
      </c>
      <c r="B1083" s="142"/>
      <c r="C1083" s="143"/>
      <c r="D1083" s="144"/>
      <c r="E1083" s="149"/>
      <c r="F1083" s="240"/>
      <c r="G1083" s="148" t="str">
        <f>IF(OR(F1083=0,F1083="jiné")," ",IF(F1083="13a","info o cenách CK",VLOOKUP(F1083,'Pokyny k vyplnění'!B$14:D$22,3)))</f>
        <v xml:space="preserve"> </v>
      </c>
      <c r="H1083" s="131"/>
      <c r="I1083" s="241"/>
      <c r="J1083" s="148" t="str">
        <f>IF(I1083=0," ",VLOOKUP(I1083,'Pokyny k vyplnění'!$B$23:$D$35,3))</f>
        <v xml:space="preserve"> </v>
      </c>
      <c r="K1083" s="238"/>
      <c r="L1083" s="206"/>
      <c r="M1083" s="153"/>
      <c r="N1083" s="207"/>
      <c r="O1083" s="205"/>
      <c r="P1083" s="132"/>
      <c r="Q1083" s="132"/>
      <c r="R1083" s="134"/>
      <c r="S1083" s="135"/>
      <c r="T1083" s="135"/>
      <c r="U1083" s="133"/>
      <c r="V1083" s="154"/>
      <c r="W1083" s="136"/>
      <c r="X1083" s="208"/>
      <c r="Y1083" s="242"/>
      <c r="Z1083" s="137"/>
      <c r="AA1083" s="209"/>
      <c r="AB1083" s="219"/>
    </row>
    <row r="1084" spans="1:28" ht="12.75">
      <c r="A1084" s="91" t="str">
        <f t="shared" si="16"/>
        <v xml:space="preserve"> </v>
      </c>
      <c r="B1084" s="142"/>
      <c r="C1084" s="143"/>
      <c r="D1084" s="144"/>
      <c r="E1084" s="149"/>
      <c r="F1084" s="240"/>
      <c r="G1084" s="148" t="str">
        <f>IF(OR(F1084=0,F1084="jiné")," ",IF(F1084="13a","info o cenách CK",VLOOKUP(F1084,'Pokyny k vyplnění'!B$14:D$22,3)))</f>
        <v xml:space="preserve"> </v>
      </c>
      <c r="H1084" s="131"/>
      <c r="I1084" s="241"/>
      <c r="J1084" s="148" t="str">
        <f>IF(I1084=0," ",VLOOKUP(I1084,'Pokyny k vyplnění'!$B$23:$D$35,3))</f>
        <v xml:space="preserve"> </v>
      </c>
      <c r="K1084" s="238"/>
      <c r="L1084" s="206"/>
      <c r="M1084" s="153"/>
      <c r="N1084" s="207"/>
      <c r="O1084" s="205"/>
      <c r="P1084" s="132"/>
      <c r="Q1084" s="132"/>
      <c r="R1084" s="134"/>
      <c r="S1084" s="135"/>
      <c r="T1084" s="135"/>
      <c r="U1084" s="133"/>
      <c r="V1084" s="154"/>
      <c r="W1084" s="136"/>
      <c r="X1084" s="208"/>
      <c r="Y1084" s="242"/>
      <c r="Z1084" s="137"/>
      <c r="AA1084" s="209"/>
      <c r="AB1084" s="219"/>
    </row>
    <row r="1085" spans="1:28" ht="12.75">
      <c r="A1085" s="91" t="str">
        <f t="shared" si="16"/>
        <v xml:space="preserve"> </v>
      </c>
      <c r="B1085" s="142"/>
      <c r="C1085" s="143"/>
      <c r="D1085" s="144"/>
      <c r="E1085" s="149"/>
      <c r="F1085" s="240"/>
      <c r="G1085" s="148" t="str">
        <f>IF(OR(F1085=0,F1085="jiné")," ",IF(F1085="13a","info o cenách CK",VLOOKUP(F1085,'Pokyny k vyplnění'!B$14:D$22,3)))</f>
        <v xml:space="preserve"> </v>
      </c>
      <c r="H1085" s="131"/>
      <c r="I1085" s="241"/>
      <c r="J1085" s="148" t="str">
        <f>IF(I1085=0," ",VLOOKUP(I1085,'Pokyny k vyplnění'!$B$23:$D$35,3))</f>
        <v xml:space="preserve"> </v>
      </c>
      <c r="K1085" s="238"/>
      <c r="L1085" s="206"/>
      <c r="M1085" s="153"/>
      <c r="N1085" s="207"/>
      <c r="O1085" s="205"/>
      <c r="P1085" s="132"/>
      <c r="Q1085" s="132"/>
      <c r="R1085" s="134"/>
      <c r="S1085" s="135"/>
      <c r="T1085" s="135"/>
      <c r="U1085" s="133"/>
      <c r="V1085" s="154"/>
      <c r="W1085" s="136"/>
      <c r="X1085" s="208"/>
      <c r="Y1085" s="242"/>
      <c r="Z1085" s="137"/>
      <c r="AA1085" s="209"/>
      <c r="AB1085" s="219"/>
    </row>
    <row r="1086" spans="1:28" ht="12.75">
      <c r="A1086" s="91" t="str">
        <f t="shared" si="16"/>
        <v xml:space="preserve"> </v>
      </c>
      <c r="B1086" s="142"/>
      <c r="C1086" s="143"/>
      <c r="D1086" s="144"/>
      <c r="E1086" s="149"/>
      <c r="F1086" s="240"/>
      <c r="G1086" s="148" t="str">
        <f>IF(OR(F1086=0,F1086="jiné")," ",IF(F1086="13a","info o cenách CK",VLOOKUP(F1086,'Pokyny k vyplnění'!B$14:D$22,3)))</f>
        <v xml:space="preserve"> </v>
      </c>
      <c r="H1086" s="131"/>
      <c r="I1086" s="241"/>
      <c r="J1086" s="148" t="str">
        <f>IF(I1086=0," ",VLOOKUP(I1086,'Pokyny k vyplnění'!$B$23:$D$35,3))</f>
        <v xml:space="preserve"> </v>
      </c>
      <c r="K1086" s="238"/>
      <c r="L1086" s="206"/>
      <c r="M1086" s="153"/>
      <c r="N1086" s="207"/>
      <c r="O1086" s="205"/>
      <c r="P1086" s="132"/>
      <c r="Q1086" s="132"/>
      <c r="R1086" s="134"/>
      <c r="S1086" s="135"/>
      <c r="T1086" s="135"/>
      <c r="U1086" s="133"/>
      <c r="V1086" s="154"/>
      <c r="W1086" s="136"/>
      <c r="X1086" s="208"/>
      <c r="Y1086" s="242"/>
      <c r="Z1086" s="137"/>
      <c r="AA1086" s="209"/>
      <c r="AB1086" s="219"/>
    </row>
    <row r="1087" spans="1:28" ht="12.75">
      <c r="A1087" s="91" t="str">
        <f t="shared" si="16"/>
        <v xml:space="preserve"> </v>
      </c>
      <c r="B1087" s="142"/>
      <c r="C1087" s="143"/>
      <c r="D1087" s="144"/>
      <c r="E1087" s="149"/>
      <c r="F1087" s="240"/>
      <c r="G1087" s="148" t="str">
        <f>IF(OR(F1087=0,F1087="jiné")," ",IF(F1087="13a","info o cenách CK",VLOOKUP(F1087,'Pokyny k vyplnění'!B$14:D$22,3)))</f>
        <v xml:space="preserve"> </v>
      </c>
      <c r="H1087" s="131"/>
      <c r="I1087" s="241"/>
      <c r="J1087" s="148" t="str">
        <f>IF(I1087=0," ",VLOOKUP(I1087,'Pokyny k vyplnění'!$B$23:$D$35,3))</f>
        <v xml:space="preserve"> </v>
      </c>
      <c r="K1087" s="238"/>
      <c r="L1087" s="206"/>
      <c r="M1087" s="153"/>
      <c r="N1087" s="207"/>
      <c r="O1087" s="205"/>
      <c r="P1087" s="132"/>
      <c r="Q1087" s="132"/>
      <c r="R1087" s="134"/>
      <c r="S1087" s="135"/>
      <c r="T1087" s="135"/>
      <c r="U1087" s="133"/>
      <c r="V1087" s="154"/>
      <c r="W1087" s="136"/>
      <c r="X1087" s="208"/>
      <c r="Y1087" s="242"/>
      <c r="Z1087" s="137"/>
      <c r="AA1087" s="209"/>
      <c r="AB1087" s="219"/>
    </row>
    <row r="1088" spans="1:28" ht="12.75">
      <c r="A1088" s="91" t="str">
        <f t="shared" si="16"/>
        <v xml:space="preserve"> </v>
      </c>
      <c r="B1088" s="142"/>
      <c r="C1088" s="143"/>
      <c r="D1088" s="144"/>
      <c r="E1088" s="149"/>
      <c r="F1088" s="240"/>
      <c r="G1088" s="148" t="str">
        <f>IF(OR(F1088=0,F1088="jiné")," ",IF(F1088="13a","info o cenách CK",VLOOKUP(F1088,'Pokyny k vyplnění'!B$14:D$22,3)))</f>
        <v xml:space="preserve"> </v>
      </c>
      <c r="H1088" s="131"/>
      <c r="I1088" s="241"/>
      <c r="J1088" s="148" t="str">
        <f>IF(I1088=0," ",VLOOKUP(I1088,'Pokyny k vyplnění'!$B$23:$D$35,3))</f>
        <v xml:space="preserve"> </v>
      </c>
      <c r="K1088" s="238"/>
      <c r="L1088" s="206"/>
      <c r="M1088" s="153"/>
      <c r="N1088" s="207"/>
      <c r="O1088" s="205"/>
      <c r="P1088" s="132"/>
      <c r="Q1088" s="132"/>
      <c r="R1088" s="134"/>
      <c r="S1088" s="135"/>
      <c r="T1088" s="135"/>
      <c r="U1088" s="133"/>
      <c r="V1088" s="154"/>
      <c r="W1088" s="136"/>
      <c r="X1088" s="208"/>
      <c r="Y1088" s="242"/>
      <c r="Z1088" s="137"/>
      <c r="AA1088" s="209"/>
      <c r="AB1088" s="219"/>
    </row>
    <row r="1089" spans="1:28" ht="12.75">
      <c r="A1089" s="91" t="str">
        <f t="shared" si="16"/>
        <v xml:space="preserve"> </v>
      </c>
      <c r="B1089" s="142"/>
      <c r="C1089" s="143"/>
      <c r="D1089" s="144"/>
      <c r="E1089" s="149"/>
      <c r="F1089" s="240"/>
      <c r="G1089" s="148" t="str">
        <f>IF(OR(F1089=0,F1089="jiné")," ",IF(F1089="13a","info o cenách CK",VLOOKUP(F1089,'Pokyny k vyplnění'!B$14:D$22,3)))</f>
        <v xml:space="preserve"> </v>
      </c>
      <c r="H1089" s="131"/>
      <c r="I1089" s="241"/>
      <c r="J1089" s="148" t="str">
        <f>IF(I1089=0," ",VLOOKUP(I1089,'Pokyny k vyplnění'!$B$23:$D$35,3))</f>
        <v xml:space="preserve"> </v>
      </c>
      <c r="K1089" s="238"/>
      <c r="L1089" s="206"/>
      <c r="M1089" s="153"/>
      <c r="N1089" s="207"/>
      <c r="O1089" s="205"/>
      <c r="P1089" s="132"/>
      <c r="Q1089" s="132"/>
      <c r="R1089" s="134"/>
      <c r="S1089" s="135"/>
      <c r="T1089" s="135"/>
      <c r="U1089" s="133"/>
      <c r="V1089" s="154"/>
      <c r="W1089" s="136"/>
      <c r="X1089" s="208"/>
      <c r="Y1089" s="242"/>
      <c r="Z1089" s="137"/>
      <c r="AA1089" s="209"/>
      <c r="AB1089" s="219"/>
    </row>
    <row r="1090" spans="1:28" ht="12.75">
      <c r="A1090" s="91" t="str">
        <f t="shared" si="16"/>
        <v xml:space="preserve"> </v>
      </c>
      <c r="B1090" s="142"/>
      <c r="C1090" s="143"/>
      <c r="D1090" s="144"/>
      <c r="E1090" s="149"/>
      <c r="F1090" s="240"/>
      <c r="G1090" s="148" t="str">
        <f>IF(OR(F1090=0,F1090="jiné")," ",IF(F1090="13a","info o cenách CK",VLOOKUP(F1090,'Pokyny k vyplnění'!B$14:D$22,3)))</f>
        <v xml:space="preserve"> </v>
      </c>
      <c r="H1090" s="131"/>
      <c r="I1090" s="241"/>
      <c r="J1090" s="148" t="str">
        <f>IF(I1090=0," ",VLOOKUP(I1090,'Pokyny k vyplnění'!$B$23:$D$35,3))</f>
        <v xml:space="preserve"> </v>
      </c>
      <c r="K1090" s="238"/>
      <c r="L1090" s="206"/>
      <c r="M1090" s="153"/>
      <c r="N1090" s="207"/>
      <c r="O1090" s="205"/>
      <c r="P1090" s="132"/>
      <c r="Q1090" s="132"/>
      <c r="R1090" s="134"/>
      <c r="S1090" s="135"/>
      <c r="T1090" s="135"/>
      <c r="U1090" s="133"/>
      <c r="V1090" s="154"/>
      <c r="W1090" s="136"/>
      <c r="X1090" s="208"/>
      <c r="Y1090" s="242"/>
      <c r="Z1090" s="137"/>
      <c r="AA1090" s="209"/>
      <c r="AB1090" s="219"/>
    </row>
    <row r="1091" spans="1:28" ht="12.75">
      <c r="A1091" s="91" t="str">
        <f t="shared" si="16"/>
        <v xml:space="preserve"> </v>
      </c>
      <c r="B1091" s="142"/>
      <c r="C1091" s="143"/>
      <c r="D1091" s="144"/>
      <c r="E1091" s="149"/>
      <c r="F1091" s="240"/>
      <c r="G1091" s="148" t="str">
        <f>IF(OR(F1091=0,F1091="jiné")," ",IF(F1091="13a","info o cenách CK",VLOOKUP(F1091,'Pokyny k vyplnění'!B$14:D$22,3)))</f>
        <v xml:space="preserve"> </v>
      </c>
      <c r="H1091" s="131"/>
      <c r="I1091" s="241"/>
      <c r="J1091" s="148" t="str">
        <f>IF(I1091=0," ",VLOOKUP(I1091,'Pokyny k vyplnění'!$B$23:$D$35,3))</f>
        <v xml:space="preserve"> </v>
      </c>
      <c r="K1091" s="238"/>
      <c r="L1091" s="206"/>
      <c r="M1091" s="153"/>
      <c r="N1091" s="207"/>
      <c r="O1091" s="205"/>
      <c r="P1091" s="132"/>
      <c r="Q1091" s="132"/>
      <c r="R1091" s="134"/>
      <c r="S1091" s="135"/>
      <c r="T1091" s="135"/>
      <c r="U1091" s="133"/>
      <c r="V1091" s="154"/>
      <c r="W1091" s="136"/>
      <c r="X1091" s="208"/>
      <c r="Y1091" s="242"/>
      <c r="Z1091" s="137"/>
      <c r="AA1091" s="209"/>
      <c r="AB1091" s="219"/>
    </row>
    <row r="1092" spans="1:28" ht="12.75">
      <c r="A1092" s="91" t="str">
        <f t="shared" si="16"/>
        <v xml:space="preserve"> </v>
      </c>
      <c r="B1092" s="142"/>
      <c r="C1092" s="143"/>
      <c r="D1092" s="144"/>
      <c r="E1092" s="149"/>
      <c r="F1092" s="240"/>
      <c r="G1092" s="148" t="str">
        <f>IF(OR(F1092=0,F1092="jiné")," ",IF(F1092="13a","info o cenách CK",VLOOKUP(F1092,'Pokyny k vyplnění'!B$14:D$22,3)))</f>
        <v xml:space="preserve"> </v>
      </c>
      <c r="H1092" s="131"/>
      <c r="I1092" s="241"/>
      <c r="J1092" s="148" t="str">
        <f>IF(I1092=0," ",VLOOKUP(I1092,'Pokyny k vyplnění'!$B$23:$D$35,3))</f>
        <v xml:space="preserve"> </v>
      </c>
      <c r="K1092" s="238"/>
      <c r="L1092" s="206"/>
      <c r="M1092" s="153"/>
      <c r="N1092" s="207"/>
      <c r="O1092" s="205"/>
      <c r="P1092" s="132"/>
      <c r="Q1092" s="132"/>
      <c r="R1092" s="134"/>
      <c r="S1092" s="135"/>
      <c r="T1092" s="135"/>
      <c r="U1092" s="133"/>
      <c r="V1092" s="154"/>
      <c r="W1092" s="136"/>
      <c r="X1092" s="208"/>
      <c r="Y1092" s="242"/>
      <c r="Z1092" s="137"/>
      <c r="AA1092" s="209"/>
      <c r="AB1092" s="219"/>
    </row>
    <row r="1093" spans="1:28" ht="12.75">
      <c r="A1093" s="91" t="str">
        <f t="shared" si="16"/>
        <v xml:space="preserve"> </v>
      </c>
      <c r="B1093" s="142"/>
      <c r="C1093" s="143"/>
      <c r="D1093" s="144"/>
      <c r="E1093" s="149"/>
      <c r="F1093" s="240"/>
      <c r="G1093" s="148" t="str">
        <f>IF(OR(F1093=0,F1093="jiné")," ",IF(F1093="13a","info o cenách CK",VLOOKUP(F1093,'Pokyny k vyplnění'!B$14:D$22,3)))</f>
        <v xml:space="preserve"> </v>
      </c>
      <c r="H1093" s="131"/>
      <c r="I1093" s="241"/>
      <c r="J1093" s="148" t="str">
        <f>IF(I1093=0," ",VLOOKUP(I1093,'Pokyny k vyplnění'!$B$23:$D$35,3))</f>
        <v xml:space="preserve"> </v>
      </c>
      <c r="K1093" s="238"/>
      <c r="L1093" s="206"/>
      <c r="M1093" s="153"/>
      <c r="N1093" s="207"/>
      <c r="O1093" s="205"/>
      <c r="P1093" s="132"/>
      <c r="Q1093" s="132"/>
      <c r="R1093" s="134"/>
      <c r="S1093" s="135"/>
      <c r="T1093" s="135"/>
      <c r="U1093" s="133"/>
      <c r="V1093" s="154"/>
      <c r="W1093" s="136"/>
      <c r="X1093" s="208"/>
      <c r="Y1093" s="242"/>
      <c r="Z1093" s="137"/>
      <c r="AA1093" s="209"/>
      <c r="AB1093" s="219"/>
    </row>
    <row r="1094" spans="1:28" ht="12.75">
      <c r="A1094" s="91" t="str">
        <f t="shared" si="16"/>
        <v xml:space="preserve"> </v>
      </c>
      <c r="B1094" s="142"/>
      <c r="C1094" s="143"/>
      <c r="D1094" s="144"/>
      <c r="E1094" s="149"/>
      <c r="F1094" s="240"/>
      <c r="G1094" s="148" t="str">
        <f>IF(OR(F1094=0,F1094="jiné")," ",IF(F1094="13a","info o cenách CK",VLOOKUP(F1094,'Pokyny k vyplnění'!B$14:D$22,3)))</f>
        <v xml:space="preserve"> </v>
      </c>
      <c r="H1094" s="131"/>
      <c r="I1094" s="241"/>
      <c r="J1094" s="148" t="str">
        <f>IF(I1094=0," ",VLOOKUP(I1094,'Pokyny k vyplnění'!$B$23:$D$35,3))</f>
        <v xml:space="preserve"> </v>
      </c>
      <c r="K1094" s="238"/>
      <c r="L1094" s="206"/>
      <c r="M1094" s="153"/>
      <c r="N1094" s="207"/>
      <c r="O1094" s="205"/>
      <c r="P1094" s="132"/>
      <c r="Q1094" s="132"/>
      <c r="R1094" s="134"/>
      <c r="S1094" s="135"/>
      <c r="T1094" s="135"/>
      <c r="U1094" s="133"/>
      <c r="V1094" s="154"/>
      <c r="W1094" s="136"/>
      <c r="X1094" s="208"/>
      <c r="Y1094" s="242"/>
      <c r="Z1094" s="137"/>
      <c r="AA1094" s="209"/>
      <c r="AB1094" s="219"/>
    </row>
    <row r="1095" spans="1:28" ht="12.75">
      <c r="A1095" s="91" t="str">
        <f t="shared" si="16"/>
        <v xml:space="preserve"> </v>
      </c>
      <c r="B1095" s="142"/>
      <c r="C1095" s="143"/>
      <c r="D1095" s="144"/>
      <c r="E1095" s="149"/>
      <c r="F1095" s="240"/>
      <c r="G1095" s="148" t="str">
        <f>IF(OR(F1095=0,F1095="jiné")," ",IF(F1095="13a","info o cenách CK",VLOOKUP(F1095,'Pokyny k vyplnění'!B$14:D$22,3)))</f>
        <v xml:space="preserve"> </v>
      </c>
      <c r="H1095" s="131"/>
      <c r="I1095" s="241"/>
      <c r="J1095" s="148" t="str">
        <f>IF(I1095=0," ",VLOOKUP(I1095,'Pokyny k vyplnění'!$B$23:$D$35,3))</f>
        <v xml:space="preserve"> </v>
      </c>
      <c r="K1095" s="238"/>
      <c r="L1095" s="206"/>
      <c r="M1095" s="153"/>
      <c r="N1095" s="207"/>
      <c r="O1095" s="205"/>
      <c r="P1095" s="132"/>
      <c r="Q1095" s="132"/>
      <c r="R1095" s="134"/>
      <c r="S1095" s="135"/>
      <c r="T1095" s="135"/>
      <c r="U1095" s="133"/>
      <c r="V1095" s="154"/>
      <c r="W1095" s="136"/>
      <c r="X1095" s="208"/>
      <c r="Y1095" s="242"/>
      <c r="Z1095" s="137"/>
      <c r="AA1095" s="209"/>
      <c r="AB1095" s="219"/>
    </row>
    <row r="1096" spans="1:28" ht="12.75">
      <c r="A1096" s="91" t="str">
        <f t="shared" si="16"/>
        <v xml:space="preserve"> </v>
      </c>
      <c r="B1096" s="142"/>
      <c r="C1096" s="143"/>
      <c r="D1096" s="144"/>
      <c r="E1096" s="149"/>
      <c r="F1096" s="240"/>
      <c r="G1096" s="148" t="str">
        <f>IF(OR(F1096=0,F1096="jiné")," ",IF(F1096="13a","info o cenách CK",VLOOKUP(F1096,'Pokyny k vyplnění'!B$14:D$22,3)))</f>
        <v xml:space="preserve"> </v>
      </c>
      <c r="H1096" s="131"/>
      <c r="I1096" s="241"/>
      <c r="J1096" s="148" t="str">
        <f>IF(I1096=0," ",VLOOKUP(I1096,'Pokyny k vyplnění'!$B$23:$D$35,3))</f>
        <v xml:space="preserve"> </v>
      </c>
      <c r="K1096" s="238"/>
      <c r="L1096" s="206"/>
      <c r="M1096" s="153"/>
      <c r="N1096" s="207"/>
      <c r="O1096" s="205"/>
      <c r="P1096" s="132"/>
      <c r="Q1096" s="132"/>
      <c r="R1096" s="134"/>
      <c r="S1096" s="135"/>
      <c r="T1096" s="135"/>
      <c r="U1096" s="133"/>
      <c r="V1096" s="154"/>
      <c r="W1096" s="136"/>
      <c r="X1096" s="208"/>
      <c r="Y1096" s="242"/>
      <c r="Z1096" s="137"/>
      <c r="AA1096" s="209"/>
      <c r="AB1096" s="219"/>
    </row>
    <row r="1097" spans="1:28" ht="12.75">
      <c r="A1097" s="91" t="str">
        <f t="shared" si="16"/>
        <v xml:space="preserve"> </v>
      </c>
      <c r="B1097" s="142"/>
      <c r="C1097" s="143"/>
      <c r="D1097" s="144"/>
      <c r="E1097" s="149"/>
      <c r="F1097" s="240"/>
      <c r="G1097" s="148" t="str">
        <f>IF(OR(F1097=0,F1097="jiné")," ",IF(F1097="13a","info o cenách CK",VLOOKUP(F1097,'Pokyny k vyplnění'!B$14:D$22,3)))</f>
        <v xml:space="preserve"> </v>
      </c>
      <c r="H1097" s="131"/>
      <c r="I1097" s="241"/>
      <c r="J1097" s="148" t="str">
        <f>IF(I1097=0," ",VLOOKUP(I1097,'Pokyny k vyplnění'!$B$23:$D$35,3))</f>
        <v xml:space="preserve"> </v>
      </c>
      <c r="K1097" s="238"/>
      <c r="L1097" s="206"/>
      <c r="M1097" s="153"/>
      <c r="N1097" s="207"/>
      <c r="O1097" s="205"/>
      <c r="P1097" s="132"/>
      <c r="Q1097" s="132"/>
      <c r="R1097" s="134"/>
      <c r="S1097" s="135"/>
      <c r="T1097" s="135"/>
      <c r="U1097" s="133"/>
      <c r="V1097" s="154"/>
      <c r="W1097" s="136"/>
      <c r="X1097" s="208"/>
      <c r="Y1097" s="242"/>
      <c r="Z1097" s="137"/>
      <c r="AA1097" s="209"/>
      <c r="AB1097" s="219"/>
    </row>
    <row r="1098" spans="1:28" ht="12.75">
      <c r="A1098" s="91" t="str">
        <f t="shared" si="16"/>
        <v xml:space="preserve"> </v>
      </c>
      <c r="B1098" s="142"/>
      <c r="C1098" s="143"/>
      <c r="D1098" s="144"/>
      <c r="E1098" s="149"/>
      <c r="F1098" s="240"/>
      <c r="G1098" s="148" t="str">
        <f>IF(OR(F1098=0,F1098="jiné")," ",IF(F1098="13a","info o cenách CK",VLOOKUP(F1098,'Pokyny k vyplnění'!B$14:D$22,3)))</f>
        <v xml:space="preserve"> </v>
      </c>
      <c r="H1098" s="131"/>
      <c r="I1098" s="241"/>
      <c r="J1098" s="148" t="str">
        <f>IF(I1098=0," ",VLOOKUP(I1098,'Pokyny k vyplnění'!$B$23:$D$35,3))</f>
        <v xml:space="preserve"> </v>
      </c>
      <c r="K1098" s="238"/>
      <c r="L1098" s="206"/>
      <c r="M1098" s="153"/>
      <c r="N1098" s="207"/>
      <c r="O1098" s="205"/>
      <c r="P1098" s="132"/>
      <c r="Q1098" s="132"/>
      <c r="R1098" s="134"/>
      <c r="S1098" s="135"/>
      <c r="T1098" s="135"/>
      <c r="U1098" s="133"/>
      <c r="V1098" s="154"/>
      <c r="W1098" s="136"/>
      <c r="X1098" s="208"/>
      <c r="Y1098" s="242"/>
      <c r="Z1098" s="137"/>
      <c r="AA1098" s="209"/>
      <c r="AB1098" s="219"/>
    </row>
    <row r="1099" spans="1:28" ht="12.75">
      <c r="A1099" s="91" t="str">
        <f t="shared" si="17" ref="A1099:A1162">IF(B1099=0," ",ROW(B1099)-9)</f>
        <v xml:space="preserve"> </v>
      </c>
      <c r="B1099" s="142"/>
      <c r="C1099" s="143"/>
      <c r="D1099" s="144"/>
      <c r="E1099" s="149"/>
      <c r="F1099" s="240"/>
      <c r="G1099" s="148" t="str">
        <f>IF(OR(F1099=0,F1099="jiné")," ",IF(F1099="13a","info o cenách CK",VLOOKUP(F1099,'Pokyny k vyplnění'!B$14:D$22,3)))</f>
        <v xml:space="preserve"> </v>
      </c>
      <c r="H1099" s="131"/>
      <c r="I1099" s="241"/>
      <c r="J1099" s="148" t="str">
        <f>IF(I1099=0," ",VLOOKUP(I1099,'Pokyny k vyplnění'!$B$23:$D$35,3))</f>
        <v xml:space="preserve"> </v>
      </c>
      <c r="K1099" s="238"/>
      <c r="L1099" s="206"/>
      <c r="M1099" s="153"/>
      <c r="N1099" s="207"/>
      <c r="O1099" s="205"/>
      <c r="P1099" s="132"/>
      <c r="Q1099" s="132"/>
      <c r="R1099" s="134"/>
      <c r="S1099" s="135"/>
      <c r="T1099" s="135"/>
      <c r="U1099" s="133"/>
      <c r="V1099" s="154"/>
      <c r="W1099" s="136"/>
      <c r="X1099" s="208"/>
      <c r="Y1099" s="242"/>
      <c r="Z1099" s="137"/>
      <c r="AA1099" s="209"/>
      <c r="AB1099" s="219"/>
    </row>
    <row r="1100" spans="1:28" ht="12.75">
      <c r="A1100" s="91" t="str">
        <f t="shared" si="17"/>
        <v xml:space="preserve"> </v>
      </c>
      <c r="B1100" s="142"/>
      <c r="C1100" s="143"/>
      <c r="D1100" s="144"/>
      <c r="E1100" s="149"/>
      <c r="F1100" s="240"/>
      <c r="G1100" s="148" t="str">
        <f>IF(OR(F1100=0,F1100="jiné")," ",IF(F1100="13a","info o cenách CK",VLOOKUP(F1100,'Pokyny k vyplnění'!B$14:D$22,3)))</f>
        <v xml:space="preserve"> </v>
      </c>
      <c r="H1100" s="131"/>
      <c r="I1100" s="241"/>
      <c r="J1100" s="148" t="str">
        <f>IF(I1100=0," ",VLOOKUP(I1100,'Pokyny k vyplnění'!$B$23:$D$35,3))</f>
        <v xml:space="preserve"> </v>
      </c>
      <c r="K1100" s="238"/>
      <c r="L1100" s="206"/>
      <c r="M1100" s="153"/>
      <c r="N1100" s="207"/>
      <c r="O1100" s="205"/>
      <c r="P1100" s="132"/>
      <c r="Q1100" s="132"/>
      <c r="R1100" s="134"/>
      <c r="S1100" s="135"/>
      <c r="T1100" s="135"/>
      <c r="U1100" s="133"/>
      <c r="V1100" s="154"/>
      <c r="W1100" s="136"/>
      <c r="X1100" s="208"/>
      <c r="Y1100" s="242"/>
      <c r="Z1100" s="137"/>
      <c r="AA1100" s="209"/>
      <c r="AB1100" s="219"/>
    </row>
    <row r="1101" spans="1:28" ht="12.75">
      <c r="A1101" s="91" t="str">
        <f t="shared" si="17"/>
        <v xml:space="preserve"> </v>
      </c>
      <c r="B1101" s="142"/>
      <c r="C1101" s="143"/>
      <c r="D1101" s="144"/>
      <c r="E1101" s="149"/>
      <c r="F1101" s="240"/>
      <c r="G1101" s="148" t="str">
        <f>IF(OR(F1101=0,F1101="jiné")," ",IF(F1101="13a","info o cenách CK",VLOOKUP(F1101,'Pokyny k vyplnění'!B$14:D$22,3)))</f>
        <v xml:space="preserve"> </v>
      </c>
      <c r="H1101" s="131"/>
      <c r="I1101" s="241"/>
      <c r="J1101" s="148" t="str">
        <f>IF(I1101=0," ",VLOOKUP(I1101,'Pokyny k vyplnění'!$B$23:$D$35,3))</f>
        <v xml:space="preserve"> </v>
      </c>
      <c r="K1101" s="238"/>
      <c r="L1101" s="206"/>
      <c r="M1101" s="153"/>
      <c r="N1101" s="207"/>
      <c r="O1101" s="205"/>
      <c r="P1101" s="132"/>
      <c r="Q1101" s="132"/>
      <c r="R1101" s="134"/>
      <c r="S1101" s="135"/>
      <c r="T1101" s="135"/>
      <c r="U1101" s="133"/>
      <c r="V1101" s="154"/>
      <c r="W1101" s="136"/>
      <c r="X1101" s="208"/>
      <c r="Y1101" s="242"/>
      <c r="Z1101" s="137"/>
      <c r="AA1101" s="209"/>
      <c r="AB1101" s="219"/>
    </row>
    <row r="1102" spans="1:28" ht="12.75">
      <c r="A1102" s="91" t="str">
        <f t="shared" si="17"/>
        <v xml:space="preserve"> </v>
      </c>
      <c r="B1102" s="142"/>
      <c r="C1102" s="143"/>
      <c r="D1102" s="144"/>
      <c r="E1102" s="149"/>
      <c r="F1102" s="240"/>
      <c r="G1102" s="148" t="str">
        <f>IF(OR(F1102=0,F1102="jiné")," ",IF(F1102="13a","info o cenách CK",VLOOKUP(F1102,'Pokyny k vyplnění'!B$14:D$22,3)))</f>
        <v xml:space="preserve"> </v>
      </c>
      <c r="H1102" s="131"/>
      <c r="I1102" s="241"/>
      <c r="J1102" s="148" t="str">
        <f>IF(I1102=0," ",VLOOKUP(I1102,'Pokyny k vyplnění'!$B$23:$D$35,3))</f>
        <v xml:space="preserve"> </v>
      </c>
      <c r="K1102" s="238"/>
      <c r="L1102" s="206"/>
      <c r="M1102" s="153"/>
      <c r="N1102" s="207"/>
      <c r="O1102" s="205"/>
      <c r="P1102" s="132"/>
      <c r="Q1102" s="132"/>
      <c r="R1102" s="134"/>
      <c r="S1102" s="135"/>
      <c r="T1102" s="135"/>
      <c r="U1102" s="133"/>
      <c r="V1102" s="154"/>
      <c r="W1102" s="136"/>
      <c r="X1102" s="208"/>
      <c r="Y1102" s="242"/>
      <c r="Z1102" s="137"/>
      <c r="AA1102" s="209"/>
      <c r="AB1102" s="219"/>
    </row>
    <row r="1103" spans="1:28" ht="12.75">
      <c r="A1103" s="91" t="str">
        <f t="shared" si="17"/>
        <v xml:space="preserve"> </v>
      </c>
      <c r="B1103" s="142"/>
      <c r="C1103" s="143"/>
      <c r="D1103" s="144"/>
      <c r="E1103" s="149"/>
      <c r="F1103" s="240"/>
      <c r="G1103" s="148" t="str">
        <f>IF(OR(F1103=0,F1103="jiné")," ",IF(F1103="13a","info o cenách CK",VLOOKUP(F1103,'Pokyny k vyplnění'!B$14:D$22,3)))</f>
        <v xml:space="preserve"> </v>
      </c>
      <c r="H1103" s="131"/>
      <c r="I1103" s="241"/>
      <c r="J1103" s="148" t="str">
        <f>IF(I1103=0," ",VLOOKUP(I1103,'Pokyny k vyplnění'!$B$23:$D$35,3))</f>
        <v xml:space="preserve"> </v>
      </c>
      <c r="K1103" s="238"/>
      <c r="L1103" s="206"/>
      <c r="M1103" s="153"/>
      <c r="N1103" s="207"/>
      <c r="O1103" s="205"/>
      <c r="P1103" s="132"/>
      <c r="Q1103" s="132"/>
      <c r="R1103" s="134"/>
      <c r="S1103" s="135"/>
      <c r="T1103" s="135"/>
      <c r="U1103" s="133"/>
      <c r="V1103" s="154"/>
      <c r="W1103" s="136"/>
      <c r="X1103" s="208"/>
      <c r="Y1103" s="242"/>
      <c r="Z1103" s="137"/>
      <c r="AA1103" s="209"/>
      <c r="AB1103" s="219"/>
    </row>
    <row r="1104" spans="1:28" ht="12.75">
      <c r="A1104" s="91" t="str">
        <f t="shared" si="17"/>
        <v xml:space="preserve"> </v>
      </c>
      <c r="B1104" s="142"/>
      <c r="C1104" s="143"/>
      <c r="D1104" s="144"/>
      <c r="E1104" s="149"/>
      <c r="F1104" s="240"/>
      <c r="G1104" s="148" t="str">
        <f>IF(OR(F1104=0,F1104="jiné")," ",IF(F1104="13a","info o cenách CK",VLOOKUP(F1104,'Pokyny k vyplnění'!B$14:D$22,3)))</f>
        <v xml:space="preserve"> </v>
      </c>
      <c r="H1104" s="131"/>
      <c r="I1104" s="241"/>
      <c r="J1104" s="148" t="str">
        <f>IF(I1104=0," ",VLOOKUP(I1104,'Pokyny k vyplnění'!$B$23:$D$35,3))</f>
        <v xml:space="preserve"> </v>
      </c>
      <c r="K1104" s="238"/>
      <c r="L1104" s="206"/>
      <c r="M1104" s="153"/>
      <c r="N1104" s="207"/>
      <c r="O1104" s="205"/>
      <c r="P1104" s="132"/>
      <c r="Q1104" s="132"/>
      <c r="R1104" s="134"/>
      <c r="S1104" s="135"/>
      <c r="T1104" s="135"/>
      <c r="U1104" s="133"/>
      <c r="V1104" s="154"/>
      <c r="W1104" s="136"/>
      <c r="X1104" s="208"/>
      <c r="Y1104" s="242"/>
      <c r="Z1104" s="137"/>
      <c r="AA1104" s="209"/>
      <c r="AB1104" s="219"/>
    </row>
    <row r="1105" spans="1:28" ht="12.75">
      <c r="A1105" s="91" t="str">
        <f t="shared" si="17"/>
        <v xml:space="preserve"> </v>
      </c>
      <c r="B1105" s="142"/>
      <c r="C1105" s="143"/>
      <c r="D1105" s="144"/>
      <c r="E1105" s="149"/>
      <c r="F1105" s="240"/>
      <c r="G1105" s="148" t="str">
        <f>IF(OR(F1105=0,F1105="jiné")," ",IF(F1105="13a","info o cenách CK",VLOOKUP(F1105,'Pokyny k vyplnění'!B$14:D$22,3)))</f>
        <v xml:space="preserve"> </v>
      </c>
      <c r="H1105" s="131"/>
      <c r="I1105" s="241"/>
      <c r="J1105" s="148" t="str">
        <f>IF(I1105=0," ",VLOOKUP(I1105,'Pokyny k vyplnění'!$B$23:$D$35,3))</f>
        <v xml:space="preserve"> </v>
      </c>
      <c r="K1105" s="238"/>
      <c r="L1105" s="206"/>
      <c r="M1105" s="153"/>
      <c r="N1105" s="207"/>
      <c r="O1105" s="205"/>
      <c r="P1105" s="132"/>
      <c r="Q1105" s="132"/>
      <c r="R1105" s="134"/>
      <c r="S1105" s="135"/>
      <c r="T1105" s="135"/>
      <c r="U1105" s="133"/>
      <c r="V1105" s="154"/>
      <c r="W1105" s="136"/>
      <c r="X1105" s="208"/>
      <c r="Y1105" s="242"/>
      <c r="Z1105" s="137"/>
      <c r="AA1105" s="209"/>
      <c r="AB1105" s="219"/>
    </row>
    <row r="1106" spans="1:28" ht="12.75">
      <c r="A1106" s="91" t="str">
        <f t="shared" si="17"/>
        <v xml:space="preserve"> </v>
      </c>
      <c r="B1106" s="142"/>
      <c r="C1106" s="143"/>
      <c r="D1106" s="144"/>
      <c r="E1106" s="149"/>
      <c r="F1106" s="240"/>
      <c r="G1106" s="148" t="str">
        <f>IF(OR(F1106=0,F1106="jiné")," ",IF(F1106="13a","info o cenách CK",VLOOKUP(F1106,'Pokyny k vyplnění'!B$14:D$22,3)))</f>
        <v xml:space="preserve"> </v>
      </c>
      <c r="H1106" s="131"/>
      <c r="I1106" s="241"/>
      <c r="J1106" s="148" t="str">
        <f>IF(I1106=0," ",VLOOKUP(I1106,'Pokyny k vyplnění'!$B$23:$D$35,3))</f>
        <v xml:space="preserve"> </v>
      </c>
      <c r="K1106" s="238"/>
      <c r="L1106" s="206"/>
      <c r="M1106" s="153"/>
      <c r="N1106" s="207"/>
      <c r="O1106" s="205"/>
      <c r="P1106" s="132"/>
      <c r="Q1106" s="132"/>
      <c r="R1106" s="134"/>
      <c r="S1106" s="135"/>
      <c r="T1106" s="135"/>
      <c r="U1106" s="133"/>
      <c r="V1106" s="154"/>
      <c r="W1106" s="136"/>
      <c r="X1106" s="208"/>
      <c r="Y1106" s="242"/>
      <c r="Z1106" s="137"/>
      <c r="AA1106" s="209"/>
      <c r="AB1106" s="219"/>
    </row>
    <row r="1107" spans="1:28" ht="12.75">
      <c r="A1107" s="91" t="str">
        <f t="shared" si="17"/>
        <v xml:space="preserve"> </v>
      </c>
      <c r="B1107" s="142"/>
      <c r="C1107" s="143"/>
      <c r="D1107" s="144"/>
      <c r="E1107" s="149"/>
      <c r="F1107" s="240"/>
      <c r="G1107" s="148" t="str">
        <f>IF(OR(F1107=0,F1107="jiné")," ",IF(F1107="13a","info o cenách CK",VLOOKUP(F1107,'Pokyny k vyplnění'!B$14:D$22,3)))</f>
        <v xml:space="preserve"> </v>
      </c>
      <c r="H1107" s="131"/>
      <c r="I1107" s="241"/>
      <c r="J1107" s="148" t="str">
        <f>IF(I1107=0," ",VLOOKUP(I1107,'Pokyny k vyplnění'!$B$23:$D$35,3))</f>
        <v xml:space="preserve"> </v>
      </c>
      <c r="K1107" s="238"/>
      <c r="L1107" s="206"/>
      <c r="M1107" s="153"/>
      <c r="N1107" s="207"/>
      <c r="O1107" s="205"/>
      <c r="P1107" s="132"/>
      <c r="Q1107" s="132"/>
      <c r="R1107" s="134"/>
      <c r="S1107" s="135"/>
      <c r="T1107" s="135"/>
      <c r="U1107" s="133"/>
      <c r="V1107" s="154"/>
      <c r="W1107" s="136"/>
      <c r="X1107" s="208"/>
      <c r="Y1107" s="242"/>
      <c r="Z1107" s="137"/>
      <c r="AA1107" s="209"/>
      <c r="AB1107" s="219"/>
    </row>
    <row r="1108" spans="1:28" ht="12.75">
      <c r="A1108" s="91" t="str">
        <f t="shared" si="17"/>
        <v xml:space="preserve"> </v>
      </c>
      <c r="B1108" s="142"/>
      <c r="C1108" s="143"/>
      <c r="D1108" s="144"/>
      <c r="E1108" s="149"/>
      <c r="F1108" s="240"/>
      <c r="G1108" s="148" t="str">
        <f>IF(OR(F1108=0,F1108="jiné")," ",IF(F1108="13a","info o cenách CK",VLOOKUP(F1108,'Pokyny k vyplnění'!B$14:D$22,3)))</f>
        <v xml:space="preserve"> </v>
      </c>
      <c r="H1108" s="131"/>
      <c r="I1108" s="241"/>
      <c r="J1108" s="148" t="str">
        <f>IF(I1108=0," ",VLOOKUP(I1108,'Pokyny k vyplnění'!$B$23:$D$35,3))</f>
        <v xml:space="preserve"> </v>
      </c>
      <c r="K1108" s="238"/>
      <c r="L1108" s="206"/>
      <c r="M1108" s="153"/>
      <c r="N1108" s="207"/>
      <c r="O1108" s="205"/>
      <c r="P1108" s="132"/>
      <c r="Q1108" s="132"/>
      <c r="R1108" s="134"/>
      <c r="S1108" s="135"/>
      <c r="T1108" s="135"/>
      <c r="U1108" s="133"/>
      <c r="V1108" s="154"/>
      <c r="W1108" s="136"/>
      <c r="X1108" s="208"/>
      <c r="Y1108" s="242"/>
      <c r="Z1108" s="137"/>
      <c r="AA1108" s="209"/>
      <c r="AB1108" s="219"/>
    </row>
    <row r="1109" spans="1:28" ht="12.75">
      <c r="A1109" s="91" t="str">
        <f t="shared" si="17"/>
        <v xml:space="preserve"> </v>
      </c>
      <c r="B1109" s="142"/>
      <c r="C1109" s="143"/>
      <c r="D1109" s="144"/>
      <c r="E1109" s="149"/>
      <c r="F1109" s="240"/>
      <c r="G1109" s="148" t="str">
        <f>IF(OR(F1109=0,F1109="jiné")," ",IF(F1109="13a","info o cenách CK",VLOOKUP(F1109,'Pokyny k vyplnění'!B$14:D$22,3)))</f>
        <v xml:space="preserve"> </v>
      </c>
      <c r="H1109" s="131"/>
      <c r="I1109" s="241"/>
      <c r="J1109" s="148" t="str">
        <f>IF(I1109=0," ",VLOOKUP(I1109,'Pokyny k vyplnění'!$B$23:$D$35,3))</f>
        <v xml:space="preserve"> </v>
      </c>
      <c r="K1109" s="238"/>
      <c r="L1109" s="206"/>
      <c r="M1109" s="153"/>
      <c r="N1109" s="207"/>
      <c r="O1109" s="205"/>
      <c r="P1109" s="132"/>
      <c r="Q1109" s="132"/>
      <c r="R1109" s="134"/>
      <c r="S1109" s="135"/>
      <c r="T1109" s="135"/>
      <c r="U1109" s="133"/>
      <c r="V1109" s="154"/>
      <c r="W1109" s="136"/>
      <c r="X1109" s="208"/>
      <c r="Y1109" s="242"/>
      <c r="Z1109" s="137"/>
      <c r="AA1109" s="209"/>
      <c r="AB1109" s="219"/>
    </row>
    <row r="1110" spans="1:28" ht="12.75">
      <c r="A1110" s="91" t="str">
        <f t="shared" si="17"/>
        <v xml:space="preserve"> </v>
      </c>
      <c r="B1110" s="142"/>
      <c r="C1110" s="143"/>
      <c r="D1110" s="144"/>
      <c r="E1110" s="149"/>
      <c r="F1110" s="240"/>
      <c r="G1110" s="148" t="str">
        <f>IF(OR(F1110=0,F1110="jiné")," ",IF(F1110="13a","info o cenách CK",VLOOKUP(F1110,'Pokyny k vyplnění'!B$14:D$22,3)))</f>
        <v xml:space="preserve"> </v>
      </c>
      <c r="H1110" s="131"/>
      <c r="I1110" s="241"/>
      <c r="J1110" s="148" t="str">
        <f>IF(I1110=0," ",VLOOKUP(I1110,'Pokyny k vyplnění'!$B$23:$D$35,3))</f>
        <v xml:space="preserve"> </v>
      </c>
      <c r="K1110" s="238"/>
      <c r="L1110" s="206"/>
      <c r="M1110" s="153"/>
      <c r="N1110" s="207"/>
      <c r="O1110" s="205"/>
      <c r="P1110" s="132"/>
      <c r="Q1110" s="132"/>
      <c r="R1110" s="134"/>
      <c r="S1110" s="135"/>
      <c r="T1110" s="135"/>
      <c r="U1110" s="133"/>
      <c r="V1110" s="154"/>
      <c r="W1110" s="136"/>
      <c r="X1110" s="208"/>
      <c r="Y1110" s="242"/>
      <c r="Z1110" s="137"/>
      <c r="AA1110" s="209"/>
      <c r="AB1110" s="219"/>
    </row>
    <row r="1111" spans="1:28" ht="12.75">
      <c r="A1111" s="91" t="str">
        <f t="shared" si="17"/>
        <v xml:space="preserve"> </v>
      </c>
      <c r="B1111" s="142"/>
      <c r="C1111" s="143"/>
      <c r="D1111" s="144"/>
      <c r="E1111" s="149"/>
      <c r="F1111" s="240"/>
      <c r="G1111" s="148" t="str">
        <f>IF(OR(F1111=0,F1111="jiné")," ",IF(F1111="13a","info o cenách CK",VLOOKUP(F1111,'Pokyny k vyplnění'!B$14:D$22,3)))</f>
        <v xml:space="preserve"> </v>
      </c>
      <c r="H1111" s="131"/>
      <c r="I1111" s="241"/>
      <c r="J1111" s="148" t="str">
        <f>IF(I1111=0," ",VLOOKUP(I1111,'Pokyny k vyplnění'!$B$23:$D$35,3))</f>
        <v xml:space="preserve"> </v>
      </c>
      <c r="K1111" s="238"/>
      <c r="L1111" s="206"/>
      <c r="M1111" s="153"/>
      <c r="N1111" s="207"/>
      <c r="O1111" s="205"/>
      <c r="P1111" s="132"/>
      <c r="Q1111" s="132"/>
      <c r="R1111" s="134"/>
      <c r="S1111" s="135"/>
      <c r="T1111" s="135"/>
      <c r="U1111" s="133"/>
      <c r="V1111" s="154"/>
      <c r="W1111" s="136"/>
      <c r="X1111" s="208"/>
      <c r="Y1111" s="242"/>
      <c r="Z1111" s="137"/>
      <c r="AA1111" s="209"/>
      <c r="AB1111" s="219"/>
    </row>
    <row r="1112" spans="1:28" ht="12.75">
      <c r="A1112" s="91" t="str">
        <f t="shared" si="17"/>
        <v xml:space="preserve"> </v>
      </c>
      <c r="B1112" s="142"/>
      <c r="C1112" s="143"/>
      <c r="D1112" s="144"/>
      <c r="E1112" s="149"/>
      <c r="F1112" s="240"/>
      <c r="G1112" s="148" t="str">
        <f>IF(OR(F1112=0,F1112="jiné")," ",IF(F1112="13a","info o cenách CK",VLOOKUP(F1112,'Pokyny k vyplnění'!B$14:D$22,3)))</f>
        <v xml:space="preserve"> </v>
      </c>
      <c r="H1112" s="131"/>
      <c r="I1112" s="241"/>
      <c r="J1112" s="148" t="str">
        <f>IF(I1112=0," ",VLOOKUP(I1112,'Pokyny k vyplnění'!$B$23:$D$35,3))</f>
        <v xml:space="preserve"> </v>
      </c>
      <c r="K1112" s="238"/>
      <c r="L1112" s="206"/>
      <c r="M1112" s="153"/>
      <c r="N1112" s="207"/>
      <c r="O1112" s="205"/>
      <c r="P1112" s="132"/>
      <c r="Q1112" s="132"/>
      <c r="R1112" s="134"/>
      <c r="S1112" s="135"/>
      <c r="T1112" s="135"/>
      <c r="U1112" s="133"/>
      <c r="V1112" s="154"/>
      <c r="W1112" s="136"/>
      <c r="X1112" s="208"/>
      <c r="Y1112" s="242"/>
      <c r="Z1112" s="137"/>
      <c r="AA1112" s="209"/>
      <c r="AB1112" s="219"/>
    </row>
    <row r="1113" spans="1:28" ht="12.75">
      <c r="A1113" s="91" t="str">
        <f t="shared" si="17"/>
        <v xml:space="preserve"> </v>
      </c>
      <c r="B1113" s="142"/>
      <c r="C1113" s="143"/>
      <c r="D1113" s="144"/>
      <c r="E1113" s="149"/>
      <c r="F1113" s="240"/>
      <c r="G1113" s="148" t="str">
        <f>IF(OR(F1113=0,F1113="jiné")," ",IF(F1113="13a","info o cenách CK",VLOOKUP(F1113,'Pokyny k vyplnění'!B$14:D$22,3)))</f>
        <v xml:space="preserve"> </v>
      </c>
      <c r="H1113" s="131"/>
      <c r="I1113" s="241"/>
      <c r="J1113" s="148" t="str">
        <f>IF(I1113=0," ",VLOOKUP(I1113,'Pokyny k vyplnění'!$B$23:$D$35,3))</f>
        <v xml:space="preserve"> </v>
      </c>
      <c r="K1113" s="238"/>
      <c r="L1113" s="206"/>
      <c r="M1113" s="153"/>
      <c r="N1113" s="207"/>
      <c r="O1113" s="205"/>
      <c r="P1113" s="132"/>
      <c r="Q1113" s="132"/>
      <c r="R1113" s="134"/>
      <c r="S1113" s="135"/>
      <c r="T1113" s="135"/>
      <c r="U1113" s="133"/>
      <c r="V1113" s="154"/>
      <c r="W1113" s="136"/>
      <c r="X1113" s="208"/>
      <c r="Y1113" s="242"/>
      <c r="Z1113" s="137"/>
      <c r="AA1113" s="209"/>
      <c r="AB1113" s="219"/>
    </row>
    <row r="1114" spans="1:28" ht="12.75">
      <c r="A1114" s="91" t="str">
        <f t="shared" si="17"/>
        <v xml:space="preserve"> </v>
      </c>
      <c r="B1114" s="142"/>
      <c r="C1114" s="143"/>
      <c r="D1114" s="144"/>
      <c r="E1114" s="149"/>
      <c r="F1114" s="240"/>
      <c r="G1114" s="148" t="str">
        <f>IF(OR(F1114=0,F1114="jiné")," ",IF(F1114="13a","info o cenách CK",VLOOKUP(F1114,'Pokyny k vyplnění'!B$14:D$22,3)))</f>
        <v xml:space="preserve"> </v>
      </c>
      <c r="H1114" s="131"/>
      <c r="I1114" s="241"/>
      <c r="J1114" s="148" t="str">
        <f>IF(I1114=0," ",VLOOKUP(I1114,'Pokyny k vyplnění'!$B$23:$D$35,3))</f>
        <v xml:space="preserve"> </v>
      </c>
      <c r="K1114" s="238"/>
      <c r="L1114" s="206"/>
      <c r="M1114" s="153"/>
      <c r="N1114" s="207"/>
      <c r="O1114" s="205"/>
      <c r="P1114" s="132"/>
      <c r="Q1114" s="132"/>
      <c r="R1114" s="134"/>
      <c r="S1114" s="135"/>
      <c r="T1114" s="135"/>
      <c r="U1114" s="133"/>
      <c r="V1114" s="154"/>
      <c r="W1114" s="136"/>
      <c r="X1114" s="208"/>
      <c r="Y1114" s="242"/>
      <c r="Z1114" s="137"/>
      <c r="AA1114" s="209"/>
      <c r="AB1114" s="219"/>
    </row>
    <row r="1115" spans="1:28" ht="12.75">
      <c r="A1115" s="91" t="str">
        <f t="shared" si="17"/>
        <v xml:space="preserve"> </v>
      </c>
      <c r="B1115" s="142"/>
      <c r="C1115" s="143"/>
      <c r="D1115" s="144"/>
      <c r="E1115" s="149"/>
      <c r="F1115" s="240"/>
      <c r="G1115" s="148" t="str">
        <f>IF(OR(F1115=0,F1115="jiné")," ",IF(F1115="13a","info o cenách CK",VLOOKUP(F1115,'Pokyny k vyplnění'!B$14:D$22,3)))</f>
        <v xml:space="preserve"> </v>
      </c>
      <c r="H1115" s="131"/>
      <c r="I1115" s="241"/>
      <c r="J1115" s="148" t="str">
        <f>IF(I1115=0," ",VLOOKUP(I1115,'Pokyny k vyplnění'!$B$23:$D$35,3))</f>
        <v xml:space="preserve"> </v>
      </c>
      <c r="K1115" s="238"/>
      <c r="L1115" s="206"/>
      <c r="M1115" s="153"/>
      <c r="N1115" s="207"/>
      <c r="O1115" s="205"/>
      <c r="P1115" s="132"/>
      <c r="Q1115" s="132"/>
      <c r="R1115" s="134"/>
      <c r="S1115" s="135"/>
      <c r="T1115" s="135"/>
      <c r="U1115" s="133"/>
      <c r="V1115" s="154"/>
      <c r="W1115" s="136"/>
      <c r="X1115" s="208"/>
      <c r="Y1115" s="242"/>
      <c r="Z1115" s="137"/>
      <c r="AA1115" s="209"/>
      <c r="AB1115" s="219"/>
    </row>
    <row r="1116" spans="1:28" ht="12.75">
      <c r="A1116" s="91" t="str">
        <f t="shared" si="17"/>
        <v xml:space="preserve"> </v>
      </c>
      <c r="B1116" s="142"/>
      <c r="C1116" s="143"/>
      <c r="D1116" s="144"/>
      <c r="E1116" s="149"/>
      <c r="F1116" s="240"/>
      <c r="G1116" s="148" t="str">
        <f>IF(OR(F1116=0,F1116="jiné")," ",IF(F1116="13a","info o cenách CK",VLOOKUP(F1116,'Pokyny k vyplnění'!B$14:D$22,3)))</f>
        <v xml:space="preserve"> </v>
      </c>
      <c r="H1116" s="131"/>
      <c r="I1116" s="241"/>
      <c r="J1116" s="148" t="str">
        <f>IF(I1116=0," ",VLOOKUP(I1116,'Pokyny k vyplnění'!$B$23:$D$35,3))</f>
        <v xml:space="preserve"> </v>
      </c>
      <c r="K1116" s="238"/>
      <c r="L1116" s="206"/>
      <c r="M1116" s="153"/>
      <c r="N1116" s="207"/>
      <c r="O1116" s="205"/>
      <c r="P1116" s="132"/>
      <c r="Q1116" s="132"/>
      <c r="R1116" s="134"/>
      <c r="S1116" s="135"/>
      <c r="T1116" s="135"/>
      <c r="U1116" s="133"/>
      <c r="V1116" s="154"/>
      <c r="W1116" s="136"/>
      <c r="X1116" s="208"/>
      <c r="Y1116" s="242"/>
      <c r="Z1116" s="137"/>
      <c r="AA1116" s="209"/>
      <c r="AB1116" s="219"/>
    </row>
    <row r="1117" spans="1:28" ht="12.75">
      <c r="A1117" s="91" t="str">
        <f t="shared" si="17"/>
        <v xml:space="preserve"> </v>
      </c>
      <c r="B1117" s="142"/>
      <c r="C1117" s="143"/>
      <c r="D1117" s="144"/>
      <c r="E1117" s="149"/>
      <c r="F1117" s="240"/>
      <c r="G1117" s="148" t="str">
        <f>IF(OR(F1117=0,F1117="jiné")," ",IF(F1117="13a","info o cenách CK",VLOOKUP(F1117,'Pokyny k vyplnění'!B$14:D$22,3)))</f>
        <v xml:space="preserve"> </v>
      </c>
      <c r="H1117" s="131"/>
      <c r="I1117" s="241"/>
      <c r="J1117" s="148" t="str">
        <f>IF(I1117=0," ",VLOOKUP(I1117,'Pokyny k vyplnění'!$B$23:$D$35,3))</f>
        <v xml:space="preserve"> </v>
      </c>
      <c r="K1117" s="238"/>
      <c r="L1117" s="206"/>
      <c r="M1117" s="153"/>
      <c r="N1117" s="207"/>
      <c r="O1117" s="205"/>
      <c r="P1117" s="132"/>
      <c r="Q1117" s="132"/>
      <c r="R1117" s="134"/>
      <c r="S1117" s="135"/>
      <c r="T1117" s="135"/>
      <c r="U1117" s="133"/>
      <c r="V1117" s="154"/>
      <c r="W1117" s="136"/>
      <c r="X1117" s="208"/>
      <c r="Y1117" s="242"/>
      <c r="Z1117" s="137"/>
      <c r="AA1117" s="209"/>
      <c r="AB1117" s="219"/>
    </row>
    <row r="1118" spans="1:28" ht="12.75">
      <c r="A1118" s="91" t="str">
        <f t="shared" si="17"/>
        <v xml:space="preserve"> </v>
      </c>
      <c r="B1118" s="142"/>
      <c r="C1118" s="143"/>
      <c r="D1118" s="144"/>
      <c r="E1118" s="149"/>
      <c r="F1118" s="240"/>
      <c r="G1118" s="148" t="str">
        <f>IF(OR(F1118=0,F1118="jiné")," ",IF(F1118="13a","info o cenách CK",VLOOKUP(F1118,'Pokyny k vyplnění'!B$14:D$22,3)))</f>
        <v xml:space="preserve"> </v>
      </c>
      <c r="H1118" s="131"/>
      <c r="I1118" s="241"/>
      <c r="J1118" s="148" t="str">
        <f>IF(I1118=0," ",VLOOKUP(I1118,'Pokyny k vyplnění'!$B$23:$D$35,3))</f>
        <v xml:space="preserve"> </v>
      </c>
      <c r="K1118" s="238"/>
      <c r="L1118" s="206"/>
      <c r="M1118" s="153"/>
      <c r="N1118" s="207"/>
      <c r="O1118" s="205"/>
      <c r="P1118" s="132"/>
      <c r="Q1118" s="132"/>
      <c r="R1118" s="134"/>
      <c r="S1118" s="135"/>
      <c r="T1118" s="135"/>
      <c r="U1118" s="133"/>
      <c r="V1118" s="154"/>
      <c r="W1118" s="136"/>
      <c r="X1118" s="208"/>
      <c r="Y1118" s="242"/>
      <c r="Z1118" s="137"/>
      <c r="AA1118" s="209"/>
      <c r="AB1118" s="219"/>
    </row>
    <row r="1119" spans="1:28" ht="12.75">
      <c r="A1119" s="91" t="str">
        <f t="shared" si="17"/>
        <v xml:space="preserve"> </v>
      </c>
      <c r="B1119" s="142"/>
      <c r="C1119" s="143"/>
      <c r="D1119" s="144"/>
      <c r="E1119" s="149"/>
      <c r="F1119" s="240"/>
      <c r="G1119" s="148" t="str">
        <f>IF(OR(F1119=0,F1119="jiné")," ",IF(F1119="13a","info o cenách CK",VLOOKUP(F1119,'Pokyny k vyplnění'!B$14:D$22,3)))</f>
        <v xml:space="preserve"> </v>
      </c>
      <c r="H1119" s="131"/>
      <c r="I1119" s="241"/>
      <c r="J1119" s="148" t="str">
        <f>IF(I1119=0," ",VLOOKUP(I1119,'Pokyny k vyplnění'!$B$23:$D$35,3))</f>
        <v xml:space="preserve"> </v>
      </c>
      <c r="K1119" s="238"/>
      <c r="L1119" s="206"/>
      <c r="M1119" s="153"/>
      <c r="N1119" s="207"/>
      <c r="O1119" s="205"/>
      <c r="P1119" s="132"/>
      <c r="Q1119" s="132"/>
      <c r="R1119" s="134"/>
      <c r="S1119" s="135"/>
      <c r="T1119" s="135"/>
      <c r="U1119" s="133"/>
      <c r="V1119" s="154"/>
      <c r="W1119" s="136"/>
      <c r="X1119" s="208"/>
      <c r="Y1119" s="242"/>
      <c r="Z1119" s="137"/>
      <c r="AA1119" s="209"/>
      <c r="AB1119" s="219"/>
    </row>
    <row r="1120" spans="1:28" ht="12.75">
      <c r="A1120" s="91" t="str">
        <f t="shared" si="17"/>
        <v xml:space="preserve"> </v>
      </c>
      <c r="B1120" s="142"/>
      <c r="C1120" s="143"/>
      <c r="D1120" s="144"/>
      <c r="E1120" s="149"/>
      <c r="F1120" s="240"/>
      <c r="G1120" s="148" t="str">
        <f>IF(OR(F1120=0,F1120="jiné")," ",IF(F1120="13a","info o cenách CK",VLOOKUP(F1120,'Pokyny k vyplnění'!B$14:D$22,3)))</f>
        <v xml:space="preserve"> </v>
      </c>
      <c r="H1120" s="131"/>
      <c r="I1120" s="241"/>
      <c r="J1120" s="148" t="str">
        <f>IF(I1120=0," ",VLOOKUP(I1120,'Pokyny k vyplnění'!$B$23:$D$35,3))</f>
        <v xml:space="preserve"> </v>
      </c>
      <c r="K1120" s="238"/>
      <c r="L1120" s="206"/>
      <c r="M1120" s="153"/>
      <c r="N1120" s="207"/>
      <c r="O1120" s="205"/>
      <c r="P1120" s="132"/>
      <c r="Q1120" s="132"/>
      <c r="R1120" s="134"/>
      <c r="S1120" s="135"/>
      <c r="T1120" s="135"/>
      <c r="U1120" s="133"/>
      <c r="V1120" s="154"/>
      <c r="W1120" s="136"/>
      <c r="X1120" s="208"/>
      <c r="Y1120" s="242"/>
      <c r="Z1120" s="137"/>
      <c r="AA1120" s="209"/>
      <c r="AB1120" s="219"/>
    </row>
    <row r="1121" spans="1:28" ht="12.75">
      <c r="A1121" s="91" t="str">
        <f t="shared" si="17"/>
        <v xml:space="preserve"> </v>
      </c>
      <c r="B1121" s="142"/>
      <c r="C1121" s="143"/>
      <c r="D1121" s="144"/>
      <c r="E1121" s="149"/>
      <c r="F1121" s="240"/>
      <c r="G1121" s="148" t="str">
        <f>IF(OR(F1121=0,F1121="jiné")," ",IF(F1121="13a","info o cenách CK",VLOOKUP(F1121,'Pokyny k vyplnění'!B$14:D$22,3)))</f>
        <v xml:space="preserve"> </v>
      </c>
      <c r="H1121" s="131"/>
      <c r="I1121" s="241"/>
      <c r="J1121" s="148" t="str">
        <f>IF(I1121=0," ",VLOOKUP(I1121,'Pokyny k vyplnění'!$B$23:$D$35,3))</f>
        <v xml:space="preserve"> </v>
      </c>
      <c r="K1121" s="238"/>
      <c r="L1121" s="206"/>
      <c r="M1121" s="153"/>
      <c r="N1121" s="207"/>
      <c r="O1121" s="205"/>
      <c r="P1121" s="132"/>
      <c r="Q1121" s="132"/>
      <c r="R1121" s="134"/>
      <c r="S1121" s="135"/>
      <c r="T1121" s="135"/>
      <c r="U1121" s="133"/>
      <c r="V1121" s="154"/>
      <c r="W1121" s="136"/>
      <c r="X1121" s="208"/>
      <c r="Y1121" s="242"/>
      <c r="Z1121" s="137"/>
      <c r="AA1121" s="209"/>
      <c r="AB1121" s="219"/>
    </row>
    <row r="1122" spans="1:28" ht="12.75">
      <c r="A1122" s="91" t="str">
        <f t="shared" si="17"/>
        <v xml:space="preserve"> </v>
      </c>
      <c r="B1122" s="142"/>
      <c r="C1122" s="143"/>
      <c r="D1122" s="144"/>
      <c r="E1122" s="149"/>
      <c r="F1122" s="240"/>
      <c r="G1122" s="148" t="str">
        <f>IF(OR(F1122=0,F1122="jiné")," ",IF(F1122="13a","info o cenách CK",VLOOKUP(F1122,'Pokyny k vyplnění'!B$14:D$22,3)))</f>
        <v xml:space="preserve"> </v>
      </c>
      <c r="H1122" s="131"/>
      <c r="I1122" s="241"/>
      <c r="J1122" s="148" t="str">
        <f>IF(I1122=0," ",VLOOKUP(I1122,'Pokyny k vyplnění'!$B$23:$D$35,3))</f>
        <v xml:space="preserve"> </v>
      </c>
      <c r="K1122" s="238"/>
      <c r="L1122" s="206"/>
      <c r="M1122" s="153"/>
      <c r="N1122" s="207"/>
      <c r="O1122" s="205"/>
      <c r="P1122" s="132"/>
      <c r="Q1122" s="132"/>
      <c r="R1122" s="134"/>
      <c r="S1122" s="135"/>
      <c r="T1122" s="135"/>
      <c r="U1122" s="133"/>
      <c r="V1122" s="154"/>
      <c r="W1122" s="136"/>
      <c r="X1122" s="208"/>
      <c r="Y1122" s="242"/>
      <c r="Z1122" s="137"/>
      <c r="AA1122" s="209"/>
      <c r="AB1122" s="219"/>
    </row>
    <row r="1123" spans="1:28" ht="12.75">
      <c r="A1123" s="91" t="str">
        <f t="shared" si="17"/>
        <v xml:space="preserve"> </v>
      </c>
      <c r="B1123" s="142"/>
      <c r="C1123" s="143"/>
      <c r="D1123" s="144"/>
      <c r="E1123" s="149"/>
      <c r="F1123" s="240"/>
      <c r="G1123" s="148" t="str">
        <f>IF(OR(F1123=0,F1123="jiné")," ",IF(F1123="13a","info o cenách CK",VLOOKUP(F1123,'Pokyny k vyplnění'!B$14:D$22,3)))</f>
        <v xml:space="preserve"> </v>
      </c>
      <c r="H1123" s="131"/>
      <c r="I1123" s="241"/>
      <c r="J1123" s="148" t="str">
        <f>IF(I1123=0," ",VLOOKUP(I1123,'Pokyny k vyplnění'!$B$23:$D$35,3))</f>
        <v xml:space="preserve"> </v>
      </c>
      <c r="K1123" s="238"/>
      <c r="L1123" s="206"/>
      <c r="M1123" s="153"/>
      <c r="N1123" s="207"/>
      <c r="O1123" s="205"/>
      <c r="P1123" s="132"/>
      <c r="Q1123" s="132"/>
      <c r="R1123" s="134"/>
      <c r="S1123" s="135"/>
      <c r="T1123" s="135"/>
      <c r="U1123" s="133"/>
      <c r="V1123" s="154"/>
      <c r="W1123" s="136"/>
      <c r="X1123" s="208"/>
      <c r="Y1123" s="242"/>
      <c r="Z1123" s="137"/>
      <c r="AA1123" s="209"/>
      <c r="AB1123" s="219"/>
    </row>
    <row r="1124" spans="1:28" ht="12.75">
      <c r="A1124" s="91" t="str">
        <f t="shared" si="17"/>
        <v xml:space="preserve"> </v>
      </c>
      <c r="B1124" s="142"/>
      <c r="C1124" s="143"/>
      <c r="D1124" s="144"/>
      <c r="E1124" s="149"/>
      <c r="F1124" s="240"/>
      <c r="G1124" s="148" t="str">
        <f>IF(OR(F1124=0,F1124="jiné")," ",IF(F1124="13a","info o cenách CK",VLOOKUP(F1124,'Pokyny k vyplnění'!B$14:D$22,3)))</f>
        <v xml:space="preserve"> </v>
      </c>
      <c r="H1124" s="131"/>
      <c r="I1124" s="241"/>
      <c r="J1124" s="148" t="str">
        <f>IF(I1124=0," ",VLOOKUP(I1124,'Pokyny k vyplnění'!$B$23:$D$35,3))</f>
        <v xml:space="preserve"> </v>
      </c>
      <c r="K1124" s="238"/>
      <c r="L1124" s="206"/>
      <c r="M1124" s="153"/>
      <c r="N1124" s="207"/>
      <c r="O1124" s="205"/>
      <c r="P1124" s="132"/>
      <c r="Q1124" s="132"/>
      <c r="R1124" s="134"/>
      <c r="S1124" s="135"/>
      <c r="T1124" s="135"/>
      <c r="U1124" s="133"/>
      <c r="V1124" s="154"/>
      <c r="W1124" s="136"/>
      <c r="X1124" s="208"/>
      <c r="Y1124" s="242"/>
      <c r="Z1124" s="137"/>
      <c r="AA1124" s="209"/>
      <c r="AB1124" s="219"/>
    </row>
    <row r="1125" spans="1:28" ht="12.75">
      <c r="A1125" s="91" t="str">
        <f t="shared" si="17"/>
        <v xml:space="preserve"> </v>
      </c>
      <c r="B1125" s="142"/>
      <c r="C1125" s="143"/>
      <c r="D1125" s="144"/>
      <c r="E1125" s="149"/>
      <c r="F1125" s="240"/>
      <c r="G1125" s="148" t="str">
        <f>IF(OR(F1125=0,F1125="jiné")," ",IF(F1125="13a","info o cenách CK",VLOOKUP(F1125,'Pokyny k vyplnění'!B$14:D$22,3)))</f>
        <v xml:space="preserve"> </v>
      </c>
      <c r="H1125" s="131"/>
      <c r="I1125" s="241"/>
      <c r="J1125" s="148" t="str">
        <f>IF(I1125=0," ",VLOOKUP(I1125,'Pokyny k vyplnění'!$B$23:$D$35,3))</f>
        <v xml:space="preserve"> </v>
      </c>
      <c r="K1125" s="238"/>
      <c r="L1125" s="206"/>
      <c r="M1125" s="153"/>
      <c r="N1125" s="207"/>
      <c r="O1125" s="205"/>
      <c r="P1125" s="132"/>
      <c r="Q1125" s="132"/>
      <c r="R1125" s="134"/>
      <c r="S1125" s="135"/>
      <c r="T1125" s="135"/>
      <c r="U1125" s="133"/>
      <c r="V1125" s="154"/>
      <c r="W1125" s="136"/>
      <c r="X1125" s="208"/>
      <c r="Y1125" s="242"/>
      <c r="Z1125" s="137"/>
      <c r="AA1125" s="209"/>
      <c r="AB1125" s="219"/>
    </row>
    <row r="1126" spans="1:28" ht="12.75">
      <c r="A1126" s="91" t="str">
        <f t="shared" si="17"/>
        <v xml:space="preserve"> </v>
      </c>
      <c r="B1126" s="142"/>
      <c r="C1126" s="143"/>
      <c r="D1126" s="144"/>
      <c r="E1126" s="149"/>
      <c r="F1126" s="240"/>
      <c r="G1126" s="148" t="str">
        <f>IF(OR(F1126=0,F1126="jiné")," ",IF(F1126="13a","info o cenách CK",VLOOKUP(F1126,'Pokyny k vyplnění'!B$14:D$22,3)))</f>
        <v xml:space="preserve"> </v>
      </c>
      <c r="H1126" s="131"/>
      <c r="I1126" s="241"/>
      <c r="J1126" s="148" t="str">
        <f>IF(I1126=0," ",VLOOKUP(I1126,'Pokyny k vyplnění'!$B$23:$D$35,3))</f>
        <v xml:space="preserve"> </v>
      </c>
      <c r="K1126" s="238"/>
      <c r="L1126" s="206"/>
      <c r="M1126" s="153"/>
      <c r="N1126" s="207"/>
      <c r="O1126" s="205"/>
      <c r="P1126" s="132"/>
      <c r="Q1126" s="132"/>
      <c r="R1126" s="134"/>
      <c r="S1126" s="135"/>
      <c r="T1126" s="135"/>
      <c r="U1126" s="133"/>
      <c r="V1126" s="154"/>
      <c r="W1126" s="136"/>
      <c r="X1126" s="208"/>
      <c r="Y1126" s="242"/>
      <c r="Z1126" s="137"/>
      <c r="AA1126" s="209"/>
      <c r="AB1126" s="219"/>
    </row>
    <row r="1127" spans="1:28" ht="12.75">
      <c r="A1127" s="91" t="str">
        <f t="shared" si="17"/>
        <v xml:space="preserve"> </v>
      </c>
      <c r="B1127" s="142"/>
      <c r="C1127" s="143"/>
      <c r="D1127" s="144"/>
      <c r="E1127" s="149"/>
      <c r="F1127" s="240"/>
      <c r="G1127" s="148" t="str">
        <f>IF(OR(F1127=0,F1127="jiné")," ",IF(F1127="13a","info o cenách CK",VLOOKUP(F1127,'Pokyny k vyplnění'!B$14:D$22,3)))</f>
        <v xml:space="preserve"> </v>
      </c>
      <c r="H1127" s="131"/>
      <c r="I1127" s="241"/>
      <c r="J1127" s="148" t="str">
        <f>IF(I1127=0," ",VLOOKUP(I1127,'Pokyny k vyplnění'!$B$23:$D$35,3))</f>
        <v xml:space="preserve"> </v>
      </c>
      <c r="K1127" s="238"/>
      <c r="L1127" s="206"/>
      <c r="M1127" s="153"/>
      <c r="N1127" s="207"/>
      <c r="O1127" s="205"/>
      <c r="P1127" s="132"/>
      <c r="Q1127" s="132"/>
      <c r="R1127" s="134"/>
      <c r="S1127" s="135"/>
      <c r="T1127" s="135"/>
      <c r="U1127" s="133"/>
      <c r="V1127" s="154"/>
      <c r="W1127" s="136"/>
      <c r="X1127" s="208"/>
      <c r="Y1127" s="242"/>
      <c r="Z1127" s="137"/>
      <c r="AA1127" s="209"/>
      <c r="AB1127" s="219"/>
    </row>
    <row r="1128" spans="1:28" ht="12.75">
      <c r="A1128" s="91" t="str">
        <f t="shared" si="17"/>
        <v xml:space="preserve"> </v>
      </c>
      <c r="B1128" s="142"/>
      <c r="C1128" s="143"/>
      <c r="D1128" s="144"/>
      <c r="E1128" s="149"/>
      <c r="F1128" s="240"/>
      <c r="G1128" s="148" t="str">
        <f>IF(OR(F1128=0,F1128="jiné")," ",IF(F1128="13a","info o cenách CK",VLOOKUP(F1128,'Pokyny k vyplnění'!B$14:D$22,3)))</f>
        <v xml:space="preserve"> </v>
      </c>
      <c r="H1128" s="131"/>
      <c r="I1128" s="241"/>
      <c r="J1128" s="148" t="str">
        <f>IF(I1128=0," ",VLOOKUP(I1128,'Pokyny k vyplnění'!$B$23:$D$35,3))</f>
        <v xml:space="preserve"> </v>
      </c>
      <c r="K1128" s="238"/>
      <c r="L1128" s="206"/>
      <c r="M1128" s="153"/>
      <c r="N1128" s="207"/>
      <c r="O1128" s="205"/>
      <c r="P1128" s="132"/>
      <c r="Q1128" s="132"/>
      <c r="R1128" s="134"/>
      <c r="S1128" s="135"/>
      <c r="T1128" s="135"/>
      <c r="U1128" s="133"/>
      <c r="V1128" s="154"/>
      <c r="W1128" s="136"/>
      <c r="X1128" s="208"/>
      <c r="Y1128" s="242"/>
      <c r="Z1128" s="137"/>
      <c r="AA1128" s="209"/>
      <c r="AB1128" s="219"/>
    </row>
    <row r="1129" spans="1:28" ht="12.75">
      <c r="A1129" s="91" t="str">
        <f t="shared" si="17"/>
        <v xml:space="preserve"> </v>
      </c>
      <c r="B1129" s="142"/>
      <c r="C1129" s="143"/>
      <c r="D1129" s="144"/>
      <c r="E1129" s="149"/>
      <c r="F1129" s="240"/>
      <c r="G1129" s="148" t="str">
        <f>IF(OR(F1129=0,F1129="jiné")," ",IF(F1129="13a","info o cenách CK",VLOOKUP(F1129,'Pokyny k vyplnění'!B$14:D$22,3)))</f>
        <v xml:space="preserve"> </v>
      </c>
      <c r="H1129" s="131"/>
      <c r="I1129" s="241"/>
      <c r="J1129" s="148" t="str">
        <f>IF(I1129=0," ",VLOOKUP(I1129,'Pokyny k vyplnění'!$B$23:$D$35,3))</f>
        <v xml:space="preserve"> </v>
      </c>
      <c r="K1129" s="238"/>
      <c r="L1129" s="206"/>
      <c r="M1129" s="153"/>
      <c r="N1129" s="207"/>
      <c r="O1129" s="205"/>
      <c r="P1129" s="132"/>
      <c r="Q1129" s="132"/>
      <c r="R1129" s="134"/>
      <c r="S1129" s="135"/>
      <c r="T1129" s="135"/>
      <c r="U1129" s="133"/>
      <c r="V1129" s="154"/>
      <c r="W1129" s="136"/>
      <c r="X1129" s="208"/>
      <c r="Y1129" s="242"/>
      <c r="Z1129" s="137"/>
      <c r="AA1129" s="209"/>
      <c r="AB1129" s="219"/>
    </row>
    <row r="1130" spans="1:28" ht="12.75">
      <c r="A1130" s="91" t="str">
        <f t="shared" si="17"/>
        <v xml:space="preserve"> </v>
      </c>
      <c r="B1130" s="142"/>
      <c r="C1130" s="143"/>
      <c r="D1130" s="144"/>
      <c r="E1130" s="149"/>
      <c r="F1130" s="240"/>
      <c r="G1130" s="148" t="str">
        <f>IF(OR(F1130=0,F1130="jiné")," ",IF(F1130="13a","info o cenách CK",VLOOKUP(F1130,'Pokyny k vyplnění'!B$14:D$22,3)))</f>
        <v xml:space="preserve"> </v>
      </c>
      <c r="H1130" s="131"/>
      <c r="I1130" s="241"/>
      <c r="J1130" s="148" t="str">
        <f>IF(I1130=0," ",VLOOKUP(I1130,'Pokyny k vyplnění'!$B$23:$D$35,3))</f>
        <v xml:space="preserve"> </v>
      </c>
      <c r="K1130" s="238"/>
      <c r="L1130" s="206"/>
      <c r="M1130" s="153"/>
      <c r="N1130" s="207"/>
      <c r="O1130" s="205"/>
      <c r="P1130" s="132"/>
      <c r="Q1130" s="132"/>
      <c r="R1130" s="134"/>
      <c r="S1130" s="135"/>
      <c r="T1130" s="135"/>
      <c r="U1130" s="133"/>
      <c r="V1130" s="154"/>
      <c r="W1130" s="136"/>
      <c r="X1130" s="208"/>
      <c r="Y1130" s="242"/>
      <c r="Z1130" s="137"/>
      <c r="AA1130" s="209"/>
      <c r="AB1130" s="219"/>
    </row>
    <row r="1131" spans="1:28" ht="12.75">
      <c r="A1131" s="91" t="str">
        <f t="shared" si="17"/>
        <v xml:space="preserve"> </v>
      </c>
      <c r="B1131" s="142"/>
      <c r="C1131" s="143"/>
      <c r="D1131" s="144"/>
      <c r="E1131" s="149"/>
      <c r="F1131" s="240"/>
      <c r="G1131" s="148" t="str">
        <f>IF(OR(F1131=0,F1131="jiné")," ",IF(F1131="13a","info o cenách CK",VLOOKUP(F1131,'Pokyny k vyplnění'!B$14:D$22,3)))</f>
        <v xml:space="preserve"> </v>
      </c>
      <c r="H1131" s="131"/>
      <c r="I1131" s="241"/>
      <c r="J1131" s="148" t="str">
        <f>IF(I1131=0," ",VLOOKUP(I1131,'Pokyny k vyplnění'!$B$23:$D$35,3))</f>
        <v xml:space="preserve"> </v>
      </c>
      <c r="K1131" s="238"/>
      <c r="L1131" s="206"/>
      <c r="M1131" s="153"/>
      <c r="N1131" s="207"/>
      <c r="O1131" s="205"/>
      <c r="P1131" s="132"/>
      <c r="Q1131" s="132"/>
      <c r="R1131" s="134"/>
      <c r="S1131" s="135"/>
      <c r="T1131" s="135"/>
      <c r="U1131" s="133"/>
      <c r="V1131" s="154"/>
      <c r="W1131" s="136"/>
      <c r="X1131" s="208"/>
      <c r="Y1131" s="242"/>
      <c r="Z1131" s="137"/>
      <c r="AA1131" s="209"/>
      <c r="AB1131" s="219"/>
    </row>
    <row r="1132" spans="1:28" ht="12.75">
      <c r="A1132" s="91" t="str">
        <f t="shared" si="17"/>
        <v xml:space="preserve"> </v>
      </c>
      <c r="B1132" s="142"/>
      <c r="C1132" s="143"/>
      <c r="D1132" s="144"/>
      <c r="E1132" s="149"/>
      <c r="F1132" s="240"/>
      <c r="G1132" s="148" t="str">
        <f>IF(OR(F1132=0,F1132="jiné")," ",IF(F1132="13a","info o cenách CK",VLOOKUP(F1132,'Pokyny k vyplnění'!B$14:D$22,3)))</f>
        <v xml:space="preserve"> </v>
      </c>
      <c r="H1132" s="131"/>
      <c r="I1132" s="241"/>
      <c r="J1132" s="148" t="str">
        <f>IF(I1132=0," ",VLOOKUP(I1132,'Pokyny k vyplnění'!$B$23:$D$35,3))</f>
        <v xml:space="preserve"> </v>
      </c>
      <c r="K1132" s="238"/>
      <c r="L1132" s="206"/>
      <c r="M1132" s="153"/>
      <c r="N1132" s="207"/>
      <c r="O1132" s="205"/>
      <c r="P1132" s="132"/>
      <c r="Q1132" s="132"/>
      <c r="R1132" s="134"/>
      <c r="S1132" s="135"/>
      <c r="T1132" s="135"/>
      <c r="U1132" s="133"/>
      <c r="V1132" s="154"/>
      <c r="W1132" s="136"/>
      <c r="X1132" s="208"/>
      <c r="Y1132" s="242"/>
      <c r="Z1132" s="137"/>
      <c r="AA1132" s="209"/>
      <c r="AB1132" s="219"/>
    </row>
    <row r="1133" spans="1:28" ht="12.75">
      <c r="A1133" s="91" t="str">
        <f t="shared" si="17"/>
        <v xml:space="preserve"> </v>
      </c>
      <c r="B1133" s="142"/>
      <c r="C1133" s="143"/>
      <c r="D1133" s="144"/>
      <c r="E1133" s="149"/>
      <c r="F1133" s="240"/>
      <c r="G1133" s="148" t="str">
        <f>IF(OR(F1133=0,F1133="jiné")," ",IF(F1133="13a","info o cenách CK",VLOOKUP(F1133,'Pokyny k vyplnění'!B$14:D$22,3)))</f>
        <v xml:space="preserve"> </v>
      </c>
      <c r="H1133" s="131"/>
      <c r="I1133" s="241"/>
      <c r="J1133" s="148" t="str">
        <f>IF(I1133=0," ",VLOOKUP(I1133,'Pokyny k vyplnění'!$B$23:$D$35,3))</f>
        <v xml:space="preserve"> </v>
      </c>
      <c r="K1133" s="238"/>
      <c r="L1133" s="206"/>
      <c r="M1133" s="153"/>
      <c r="N1133" s="207"/>
      <c r="O1133" s="205"/>
      <c r="P1133" s="132"/>
      <c r="Q1133" s="132"/>
      <c r="R1133" s="134"/>
      <c r="S1133" s="135"/>
      <c r="T1133" s="135"/>
      <c r="U1133" s="133"/>
      <c r="V1133" s="154"/>
      <c r="W1133" s="136"/>
      <c r="X1133" s="208"/>
      <c r="Y1133" s="242"/>
      <c r="Z1133" s="137"/>
      <c r="AA1133" s="209"/>
      <c r="AB1133" s="219"/>
    </row>
    <row r="1134" spans="1:28" ht="12.75">
      <c r="A1134" s="91" t="str">
        <f t="shared" si="17"/>
        <v xml:space="preserve"> </v>
      </c>
      <c r="B1134" s="142"/>
      <c r="C1134" s="143"/>
      <c r="D1134" s="144"/>
      <c r="E1134" s="149"/>
      <c r="F1134" s="240"/>
      <c r="G1134" s="148" t="str">
        <f>IF(OR(F1134=0,F1134="jiné")," ",IF(F1134="13a","info o cenách CK",VLOOKUP(F1134,'Pokyny k vyplnění'!B$14:D$22,3)))</f>
        <v xml:space="preserve"> </v>
      </c>
      <c r="H1134" s="131"/>
      <c r="I1134" s="241"/>
      <c r="J1134" s="148" t="str">
        <f>IF(I1134=0," ",VLOOKUP(I1134,'Pokyny k vyplnění'!$B$23:$D$35,3))</f>
        <v xml:space="preserve"> </v>
      </c>
      <c r="K1134" s="238"/>
      <c r="L1134" s="206"/>
      <c r="M1134" s="153"/>
      <c r="N1134" s="207"/>
      <c r="O1134" s="205"/>
      <c r="P1134" s="132"/>
      <c r="Q1134" s="132"/>
      <c r="R1134" s="134"/>
      <c r="S1134" s="135"/>
      <c r="T1134" s="135"/>
      <c r="U1134" s="133"/>
      <c r="V1134" s="154"/>
      <c r="W1134" s="136"/>
      <c r="X1134" s="208"/>
      <c r="Y1134" s="242"/>
      <c r="Z1134" s="137"/>
      <c r="AA1134" s="209"/>
      <c r="AB1134" s="219"/>
    </row>
    <row r="1135" spans="1:28" ht="12.75">
      <c r="A1135" s="91" t="str">
        <f t="shared" si="17"/>
        <v xml:space="preserve"> </v>
      </c>
      <c r="B1135" s="142"/>
      <c r="C1135" s="143"/>
      <c r="D1135" s="144"/>
      <c r="E1135" s="149"/>
      <c r="F1135" s="240"/>
      <c r="G1135" s="148" t="str">
        <f>IF(OR(F1135=0,F1135="jiné")," ",IF(F1135="13a","info o cenách CK",VLOOKUP(F1135,'Pokyny k vyplnění'!B$14:D$22,3)))</f>
        <v xml:space="preserve"> </v>
      </c>
      <c r="H1135" s="131"/>
      <c r="I1135" s="241"/>
      <c r="J1135" s="148" t="str">
        <f>IF(I1135=0," ",VLOOKUP(I1135,'Pokyny k vyplnění'!$B$23:$D$35,3))</f>
        <v xml:space="preserve"> </v>
      </c>
      <c r="K1135" s="238"/>
      <c r="L1135" s="206"/>
      <c r="M1135" s="153"/>
      <c r="N1135" s="207"/>
      <c r="O1135" s="205"/>
      <c r="P1135" s="132"/>
      <c r="Q1135" s="132"/>
      <c r="R1135" s="134"/>
      <c r="S1135" s="135"/>
      <c r="T1135" s="135"/>
      <c r="U1135" s="133"/>
      <c r="V1135" s="154"/>
      <c r="W1135" s="136"/>
      <c r="X1135" s="208"/>
      <c r="Y1135" s="242"/>
      <c r="Z1135" s="137"/>
      <c r="AA1135" s="209"/>
      <c r="AB1135" s="219"/>
    </row>
    <row r="1136" spans="1:28" ht="12.75">
      <c r="A1136" s="91" t="str">
        <f t="shared" si="17"/>
        <v xml:space="preserve"> </v>
      </c>
      <c r="B1136" s="142"/>
      <c r="C1136" s="143"/>
      <c r="D1136" s="144"/>
      <c r="E1136" s="149"/>
      <c r="F1136" s="240"/>
      <c r="G1136" s="148" t="str">
        <f>IF(OR(F1136=0,F1136="jiné")," ",IF(F1136="13a","info o cenách CK",VLOOKUP(F1136,'Pokyny k vyplnění'!B$14:D$22,3)))</f>
        <v xml:space="preserve"> </v>
      </c>
      <c r="H1136" s="131"/>
      <c r="I1136" s="241"/>
      <c r="J1136" s="148" t="str">
        <f>IF(I1136=0," ",VLOOKUP(I1136,'Pokyny k vyplnění'!$B$23:$D$35,3))</f>
        <v xml:space="preserve"> </v>
      </c>
      <c r="K1136" s="238"/>
      <c r="L1136" s="206"/>
      <c r="M1136" s="153"/>
      <c r="N1136" s="207"/>
      <c r="O1136" s="205"/>
      <c r="P1136" s="132"/>
      <c r="Q1136" s="132"/>
      <c r="R1136" s="134"/>
      <c r="S1136" s="135"/>
      <c r="T1136" s="135"/>
      <c r="U1136" s="133"/>
      <c r="V1136" s="154"/>
      <c r="W1136" s="136"/>
      <c r="X1136" s="208"/>
      <c r="Y1136" s="242"/>
      <c r="Z1136" s="137"/>
      <c r="AA1136" s="209"/>
      <c r="AB1136" s="219"/>
    </row>
    <row r="1137" spans="1:28" ht="12.75">
      <c r="A1137" s="91" t="str">
        <f t="shared" si="17"/>
        <v xml:space="preserve"> </v>
      </c>
      <c r="B1137" s="142"/>
      <c r="C1137" s="143"/>
      <c r="D1137" s="144"/>
      <c r="E1137" s="149"/>
      <c r="F1137" s="240"/>
      <c r="G1137" s="148" t="str">
        <f>IF(OR(F1137=0,F1137="jiné")," ",IF(F1137="13a","info o cenách CK",VLOOKUP(F1137,'Pokyny k vyplnění'!B$14:D$22,3)))</f>
        <v xml:space="preserve"> </v>
      </c>
      <c r="H1137" s="131"/>
      <c r="I1137" s="241"/>
      <c r="J1137" s="148" t="str">
        <f>IF(I1137=0," ",VLOOKUP(I1137,'Pokyny k vyplnění'!$B$23:$D$35,3))</f>
        <v xml:space="preserve"> </v>
      </c>
      <c r="K1137" s="238"/>
      <c r="L1137" s="206"/>
      <c r="M1137" s="153"/>
      <c r="N1137" s="207"/>
      <c r="O1137" s="205"/>
      <c r="P1137" s="132"/>
      <c r="Q1137" s="132"/>
      <c r="R1137" s="134"/>
      <c r="S1137" s="135"/>
      <c r="T1137" s="135"/>
      <c r="U1137" s="133"/>
      <c r="V1137" s="154"/>
      <c r="W1137" s="136"/>
      <c r="X1137" s="208"/>
      <c r="Y1137" s="242"/>
      <c r="Z1137" s="137"/>
      <c r="AA1137" s="209"/>
      <c r="AB1137" s="219"/>
    </row>
    <row r="1138" spans="1:28" ht="12.75">
      <c r="A1138" s="91" t="str">
        <f t="shared" si="17"/>
        <v xml:space="preserve"> </v>
      </c>
      <c r="B1138" s="142"/>
      <c r="C1138" s="143"/>
      <c r="D1138" s="144"/>
      <c r="E1138" s="149"/>
      <c r="F1138" s="240"/>
      <c r="G1138" s="148" t="str">
        <f>IF(OR(F1138=0,F1138="jiné")," ",IF(F1138="13a","info o cenách CK",VLOOKUP(F1138,'Pokyny k vyplnění'!B$14:D$22,3)))</f>
        <v xml:space="preserve"> </v>
      </c>
      <c r="H1138" s="131"/>
      <c r="I1138" s="241"/>
      <c r="J1138" s="148" t="str">
        <f>IF(I1138=0," ",VLOOKUP(I1138,'Pokyny k vyplnění'!$B$23:$D$35,3))</f>
        <v xml:space="preserve"> </v>
      </c>
      <c r="K1138" s="238"/>
      <c r="L1138" s="206"/>
      <c r="M1138" s="153"/>
      <c r="N1138" s="207"/>
      <c r="O1138" s="205"/>
      <c r="P1138" s="132"/>
      <c r="Q1138" s="132"/>
      <c r="R1138" s="134"/>
      <c r="S1138" s="135"/>
      <c r="T1138" s="135"/>
      <c r="U1138" s="133"/>
      <c r="V1138" s="154"/>
      <c r="W1138" s="136"/>
      <c r="X1138" s="208"/>
      <c r="Y1138" s="242"/>
      <c r="Z1138" s="137"/>
      <c r="AA1138" s="209"/>
      <c r="AB1138" s="219"/>
    </row>
    <row r="1139" spans="1:28" ht="12.75">
      <c r="A1139" s="91" t="str">
        <f t="shared" si="17"/>
        <v xml:space="preserve"> </v>
      </c>
      <c r="B1139" s="142"/>
      <c r="C1139" s="143"/>
      <c r="D1139" s="144"/>
      <c r="E1139" s="149"/>
      <c r="F1139" s="240"/>
      <c r="G1139" s="148" t="str">
        <f>IF(OR(F1139=0,F1139="jiné")," ",IF(F1139="13a","info o cenách CK",VLOOKUP(F1139,'Pokyny k vyplnění'!B$14:D$22,3)))</f>
        <v xml:space="preserve"> </v>
      </c>
      <c r="H1139" s="131"/>
      <c r="I1139" s="241"/>
      <c r="J1139" s="148" t="str">
        <f>IF(I1139=0," ",VLOOKUP(I1139,'Pokyny k vyplnění'!$B$23:$D$35,3))</f>
        <v xml:space="preserve"> </v>
      </c>
      <c r="K1139" s="238"/>
      <c r="L1139" s="206"/>
      <c r="M1139" s="153"/>
      <c r="N1139" s="207"/>
      <c r="O1139" s="205"/>
      <c r="P1139" s="132"/>
      <c r="Q1139" s="132"/>
      <c r="R1139" s="134"/>
      <c r="S1139" s="135"/>
      <c r="T1139" s="135"/>
      <c r="U1139" s="133"/>
      <c r="V1139" s="154"/>
      <c r="W1139" s="136"/>
      <c r="X1139" s="208"/>
      <c r="Y1139" s="242"/>
      <c r="Z1139" s="137"/>
      <c r="AA1139" s="209"/>
      <c r="AB1139" s="219"/>
    </row>
    <row r="1140" spans="1:28" ht="12.75">
      <c r="A1140" s="91" t="str">
        <f t="shared" si="17"/>
        <v xml:space="preserve"> </v>
      </c>
      <c r="B1140" s="142"/>
      <c r="C1140" s="143"/>
      <c r="D1140" s="144"/>
      <c r="E1140" s="149"/>
      <c r="F1140" s="240"/>
      <c r="G1140" s="148" t="str">
        <f>IF(OR(F1140=0,F1140="jiné")," ",IF(F1140="13a","info o cenách CK",VLOOKUP(F1140,'Pokyny k vyplnění'!B$14:D$22,3)))</f>
        <v xml:space="preserve"> </v>
      </c>
      <c r="H1140" s="131"/>
      <c r="I1140" s="241"/>
      <c r="J1140" s="148" t="str">
        <f>IF(I1140=0," ",VLOOKUP(I1140,'Pokyny k vyplnění'!$B$23:$D$35,3))</f>
        <v xml:space="preserve"> </v>
      </c>
      <c r="K1140" s="238"/>
      <c r="L1140" s="206"/>
      <c r="M1140" s="153"/>
      <c r="N1140" s="207"/>
      <c r="O1140" s="205"/>
      <c r="P1140" s="132"/>
      <c r="Q1140" s="132"/>
      <c r="R1140" s="134"/>
      <c r="S1140" s="135"/>
      <c r="T1140" s="135"/>
      <c r="U1140" s="133"/>
      <c r="V1140" s="154"/>
      <c r="W1140" s="136"/>
      <c r="X1140" s="208"/>
      <c r="Y1140" s="242"/>
      <c r="Z1140" s="137"/>
      <c r="AA1140" s="209"/>
      <c r="AB1140" s="219"/>
    </row>
    <row r="1141" spans="1:28" ht="12.75">
      <c r="A1141" s="91" t="str">
        <f t="shared" si="17"/>
        <v xml:space="preserve"> </v>
      </c>
      <c r="B1141" s="142"/>
      <c r="C1141" s="143"/>
      <c r="D1141" s="144"/>
      <c r="E1141" s="149"/>
      <c r="F1141" s="240"/>
      <c r="G1141" s="148" t="str">
        <f>IF(OR(F1141=0,F1141="jiné")," ",IF(F1141="13a","info o cenách CK",VLOOKUP(F1141,'Pokyny k vyplnění'!B$14:D$22,3)))</f>
        <v xml:space="preserve"> </v>
      </c>
      <c r="H1141" s="131"/>
      <c r="I1141" s="241"/>
      <c r="J1141" s="148" t="str">
        <f>IF(I1141=0," ",VLOOKUP(I1141,'Pokyny k vyplnění'!$B$23:$D$35,3))</f>
        <v xml:space="preserve"> </v>
      </c>
      <c r="K1141" s="238"/>
      <c r="L1141" s="206"/>
      <c r="M1141" s="153"/>
      <c r="N1141" s="207"/>
      <c r="O1141" s="205"/>
      <c r="P1141" s="132"/>
      <c r="Q1141" s="132"/>
      <c r="R1141" s="134"/>
      <c r="S1141" s="135"/>
      <c r="T1141" s="135"/>
      <c r="U1141" s="133"/>
      <c r="V1141" s="154"/>
      <c r="W1141" s="136"/>
      <c r="X1141" s="208"/>
      <c r="Y1141" s="242"/>
      <c r="Z1141" s="137"/>
      <c r="AA1141" s="209"/>
      <c r="AB1141" s="219"/>
    </row>
    <row r="1142" spans="1:28" ht="12.75">
      <c r="A1142" s="91" t="str">
        <f t="shared" si="17"/>
        <v xml:space="preserve"> </v>
      </c>
      <c r="B1142" s="142"/>
      <c r="C1142" s="143"/>
      <c r="D1142" s="144"/>
      <c r="E1142" s="149"/>
      <c r="F1142" s="240"/>
      <c r="G1142" s="148" t="str">
        <f>IF(OR(F1142=0,F1142="jiné")," ",IF(F1142="13a","info o cenách CK",VLOOKUP(F1142,'Pokyny k vyplnění'!B$14:D$22,3)))</f>
        <v xml:space="preserve"> </v>
      </c>
      <c r="H1142" s="131"/>
      <c r="I1142" s="241"/>
      <c r="J1142" s="148" t="str">
        <f>IF(I1142=0," ",VLOOKUP(I1142,'Pokyny k vyplnění'!$B$23:$D$35,3))</f>
        <v xml:space="preserve"> </v>
      </c>
      <c r="K1142" s="238"/>
      <c r="L1142" s="206"/>
      <c r="M1142" s="153"/>
      <c r="N1142" s="207"/>
      <c r="O1142" s="205"/>
      <c r="P1142" s="132"/>
      <c r="Q1142" s="132"/>
      <c r="R1142" s="134"/>
      <c r="S1142" s="135"/>
      <c r="T1142" s="135"/>
      <c r="U1142" s="133"/>
      <c r="V1142" s="154"/>
      <c r="W1142" s="136"/>
      <c r="X1142" s="208"/>
      <c r="Y1142" s="242"/>
      <c r="Z1142" s="137"/>
      <c r="AA1142" s="209"/>
      <c r="AB1142" s="219"/>
    </row>
    <row r="1143" spans="1:28" ht="12.75">
      <c r="A1143" s="91" t="str">
        <f t="shared" si="17"/>
        <v xml:space="preserve"> </v>
      </c>
      <c r="B1143" s="142"/>
      <c r="C1143" s="143"/>
      <c r="D1143" s="144"/>
      <c r="E1143" s="149"/>
      <c r="F1143" s="240"/>
      <c r="G1143" s="148" t="str">
        <f>IF(OR(F1143=0,F1143="jiné")," ",IF(F1143="13a","info o cenách CK",VLOOKUP(F1143,'Pokyny k vyplnění'!B$14:D$22,3)))</f>
        <v xml:space="preserve"> </v>
      </c>
      <c r="H1143" s="131"/>
      <c r="I1143" s="241"/>
      <c r="J1143" s="148" t="str">
        <f>IF(I1143=0," ",VLOOKUP(I1143,'Pokyny k vyplnění'!$B$23:$D$35,3))</f>
        <v xml:space="preserve"> </v>
      </c>
      <c r="K1143" s="238"/>
      <c r="L1143" s="206"/>
      <c r="M1143" s="153"/>
      <c r="N1143" s="207"/>
      <c r="O1143" s="205"/>
      <c r="P1143" s="132"/>
      <c r="Q1143" s="132"/>
      <c r="R1143" s="134"/>
      <c r="S1143" s="135"/>
      <c r="T1143" s="135"/>
      <c r="U1143" s="133"/>
      <c r="V1143" s="154"/>
      <c r="W1143" s="136"/>
      <c r="X1143" s="208"/>
      <c r="Y1143" s="242"/>
      <c r="Z1143" s="137"/>
      <c r="AA1143" s="209"/>
      <c r="AB1143" s="219"/>
    </row>
    <row r="1144" spans="1:28" ht="12.75">
      <c r="A1144" s="91" t="str">
        <f t="shared" si="17"/>
        <v xml:space="preserve"> </v>
      </c>
      <c r="B1144" s="142"/>
      <c r="C1144" s="143"/>
      <c r="D1144" s="144"/>
      <c r="E1144" s="149"/>
      <c r="F1144" s="240"/>
      <c r="G1144" s="148" t="str">
        <f>IF(OR(F1144=0,F1144="jiné")," ",IF(F1144="13a","info o cenách CK",VLOOKUP(F1144,'Pokyny k vyplnění'!B$14:D$22,3)))</f>
        <v xml:space="preserve"> </v>
      </c>
      <c r="H1144" s="131"/>
      <c r="I1144" s="241"/>
      <c r="J1144" s="148" t="str">
        <f>IF(I1144=0," ",VLOOKUP(I1144,'Pokyny k vyplnění'!$B$23:$D$35,3))</f>
        <v xml:space="preserve"> </v>
      </c>
      <c r="K1144" s="238"/>
      <c r="L1144" s="206"/>
      <c r="M1144" s="153"/>
      <c r="N1144" s="207"/>
      <c r="O1144" s="205"/>
      <c r="P1144" s="132"/>
      <c r="Q1144" s="132"/>
      <c r="R1144" s="134"/>
      <c r="S1144" s="135"/>
      <c r="T1144" s="135"/>
      <c r="U1144" s="133"/>
      <c r="V1144" s="154"/>
      <c r="W1144" s="136"/>
      <c r="X1144" s="208"/>
      <c r="Y1144" s="242"/>
      <c r="Z1144" s="137"/>
      <c r="AA1144" s="209"/>
      <c r="AB1144" s="219"/>
    </row>
    <row r="1145" spans="1:28" ht="12.75">
      <c r="A1145" s="91" t="str">
        <f t="shared" si="17"/>
        <v xml:space="preserve"> </v>
      </c>
      <c r="B1145" s="142"/>
      <c r="C1145" s="143"/>
      <c r="D1145" s="144"/>
      <c r="E1145" s="149"/>
      <c r="F1145" s="240"/>
      <c r="G1145" s="148" t="str">
        <f>IF(OR(F1145=0,F1145="jiné")," ",IF(F1145="13a","info o cenách CK",VLOOKUP(F1145,'Pokyny k vyplnění'!B$14:D$22,3)))</f>
        <v xml:space="preserve"> </v>
      </c>
      <c r="H1145" s="131"/>
      <c r="I1145" s="241"/>
      <c r="J1145" s="148" t="str">
        <f>IF(I1145=0," ",VLOOKUP(I1145,'Pokyny k vyplnění'!$B$23:$D$35,3))</f>
        <v xml:space="preserve"> </v>
      </c>
      <c r="K1145" s="238"/>
      <c r="L1145" s="206"/>
      <c r="M1145" s="153"/>
      <c r="N1145" s="207"/>
      <c r="O1145" s="205"/>
      <c r="P1145" s="132"/>
      <c r="Q1145" s="132"/>
      <c r="R1145" s="134"/>
      <c r="S1145" s="135"/>
      <c r="T1145" s="135"/>
      <c r="U1145" s="133"/>
      <c r="V1145" s="154"/>
      <c r="W1145" s="136"/>
      <c r="X1145" s="208"/>
      <c r="Y1145" s="242"/>
      <c r="Z1145" s="137"/>
      <c r="AA1145" s="209"/>
      <c r="AB1145" s="219"/>
    </row>
    <row r="1146" spans="1:28" ht="12.75">
      <c r="A1146" s="91" t="str">
        <f t="shared" si="17"/>
        <v xml:space="preserve"> </v>
      </c>
      <c r="B1146" s="142"/>
      <c r="C1146" s="143"/>
      <c r="D1146" s="144"/>
      <c r="E1146" s="149"/>
      <c r="F1146" s="240"/>
      <c r="G1146" s="148" t="str">
        <f>IF(OR(F1146=0,F1146="jiné")," ",IF(F1146="13a","info o cenách CK",VLOOKUP(F1146,'Pokyny k vyplnění'!B$14:D$22,3)))</f>
        <v xml:space="preserve"> </v>
      </c>
      <c r="H1146" s="131"/>
      <c r="I1146" s="241"/>
      <c r="J1146" s="148" t="str">
        <f>IF(I1146=0," ",VLOOKUP(I1146,'Pokyny k vyplnění'!$B$23:$D$35,3))</f>
        <v xml:space="preserve"> </v>
      </c>
      <c r="K1146" s="238"/>
      <c r="L1146" s="206"/>
      <c r="M1146" s="153"/>
      <c r="N1146" s="207"/>
      <c r="O1146" s="205"/>
      <c r="P1146" s="132"/>
      <c r="Q1146" s="132"/>
      <c r="R1146" s="134"/>
      <c r="S1146" s="135"/>
      <c r="T1146" s="135"/>
      <c r="U1146" s="133"/>
      <c r="V1146" s="154"/>
      <c r="W1146" s="136"/>
      <c r="X1146" s="208"/>
      <c r="Y1146" s="242"/>
      <c r="Z1146" s="137"/>
      <c r="AA1146" s="209"/>
      <c r="AB1146" s="219"/>
    </row>
    <row r="1147" spans="1:28" ht="12.75">
      <c r="A1147" s="91" t="str">
        <f t="shared" si="17"/>
        <v xml:space="preserve"> </v>
      </c>
      <c r="B1147" s="142"/>
      <c r="C1147" s="143"/>
      <c r="D1147" s="144"/>
      <c r="E1147" s="149"/>
      <c r="F1147" s="240"/>
      <c r="G1147" s="148" t="str">
        <f>IF(OR(F1147=0,F1147="jiné")," ",IF(F1147="13a","info o cenách CK",VLOOKUP(F1147,'Pokyny k vyplnění'!B$14:D$22,3)))</f>
        <v xml:space="preserve"> </v>
      </c>
      <c r="H1147" s="131"/>
      <c r="I1147" s="241"/>
      <c r="J1147" s="148" t="str">
        <f>IF(I1147=0," ",VLOOKUP(I1147,'Pokyny k vyplnění'!$B$23:$D$35,3))</f>
        <v xml:space="preserve"> </v>
      </c>
      <c r="K1147" s="238"/>
      <c r="L1147" s="206"/>
      <c r="M1147" s="153"/>
      <c r="N1147" s="207"/>
      <c r="O1147" s="205"/>
      <c r="P1147" s="132"/>
      <c r="Q1147" s="132"/>
      <c r="R1147" s="134"/>
      <c r="S1147" s="135"/>
      <c r="T1147" s="135"/>
      <c r="U1147" s="133"/>
      <c r="V1147" s="154"/>
      <c r="W1147" s="136"/>
      <c r="X1147" s="208"/>
      <c r="Y1147" s="242"/>
      <c r="Z1147" s="137"/>
      <c r="AA1147" s="209"/>
      <c r="AB1147" s="219"/>
    </row>
    <row r="1148" spans="1:28" ht="12.75">
      <c r="A1148" s="91" t="str">
        <f t="shared" si="17"/>
        <v xml:space="preserve"> </v>
      </c>
      <c r="B1148" s="142"/>
      <c r="C1148" s="143"/>
      <c r="D1148" s="144"/>
      <c r="E1148" s="149"/>
      <c r="F1148" s="240"/>
      <c r="G1148" s="148" t="str">
        <f>IF(OR(F1148=0,F1148="jiné")," ",IF(F1148="13a","info o cenách CK",VLOOKUP(F1148,'Pokyny k vyplnění'!B$14:D$22,3)))</f>
        <v xml:space="preserve"> </v>
      </c>
      <c r="H1148" s="131"/>
      <c r="I1148" s="241"/>
      <c r="J1148" s="148" t="str">
        <f>IF(I1148=0," ",VLOOKUP(I1148,'Pokyny k vyplnění'!$B$23:$D$35,3))</f>
        <v xml:space="preserve"> </v>
      </c>
      <c r="K1148" s="238"/>
      <c r="L1148" s="206"/>
      <c r="M1148" s="153"/>
      <c r="N1148" s="207"/>
      <c r="O1148" s="205"/>
      <c r="P1148" s="132"/>
      <c r="Q1148" s="132"/>
      <c r="R1148" s="134"/>
      <c r="S1148" s="135"/>
      <c r="T1148" s="135"/>
      <c r="U1148" s="133"/>
      <c r="V1148" s="154"/>
      <c r="W1148" s="136"/>
      <c r="X1148" s="208"/>
      <c r="Y1148" s="242"/>
      <c r="Z1148" s="137"/>
      <c r="AA1148" s="209"/>
      <c r="AB1148" s="219"/>
    </row>
    <row r="1149" spans="1:28" ht="12.75">
      <c r="A1149" s="91" t="str">
        <f t="shared" si="17"/>
        <v xml:space="preserve"> </v>
      </c>
      <c r="B1149" s="142"/>
      <c r="C1149" s="143"/>
      <c r="D1149" s="144"/>
      <c r="E1149" s="149"/>
      <c r="F1149" s="240"/>
      <c r="G1149" s="148" t="str">
        <f>IF(OR(F1149=0,F1149="jiné")," ",IF(F1149="13a","info o cenách CK",VLOOKUP(F1149,'Pokyny k vyplnění'!B$14:D$22,3)))</f>
        <v xml:space="preserve"> </v>
      </c>
      <c r="H1149" s="131"/>
      <c r="I1149" s="241"/>
      <c r="J1149" s="148" t="str">
        <f>IF(I1149=0," ",VLOOKUP(I1149,'Pokyny k vyplnění'!$B$23:$D$35,3))</f>
        <v xml:space="preserve"> </v>
      </c>
      <c r="K1149" s="238"/>
      <c r="L1149" s="206"/>
      <c r="M1149" s="153"/>
      <c r="N1149" s="207"/>
      <c r="O1149" s="205"/>
      <c r="P1149" s="132"/>
      <c r="Q1149" s="132"/>
      <c r="R1149" s="134"/>
      <c r="S1149" s="135"/>
      <c r="T1149" s="135"/>
      <c r="U1149" s="133"/>
      <c r="V1149" s="154"/>
      <c r="W1149" s="136"/>
      <c r="X1149" s="208"/>
      <c r="Y1149" s="242"/>
      <c r="Z1149" s="137"/>
      <c r="AA1149" s="209"/>
      <c r="AB1149" s="219"/>
    </row>
    <row r="1150" spans="1:28" ht="12.75">
      <c r="A1150" s="91" t="str">
        <f t="shared" si="17"/>
        <v xml:space="preserve"> </v>
      </c>
      <c r="B1150" s="142"/>
      <c r="C1150" s="143"/>
      <c r="D1150" s="144"/>
      <c r="E1150" s="149"/>
      <c r="F1150" s="240"/>
      <c r="G1150" s="148" t="str">
        <f>IF(OR(F1150=0,F1150="jiné")," ",IF(F1150="13a","info o cenách CK",VLOOKUP(F1150,'Pokyny k vyplnění'!B$14:D$22,3)))</f>
        <v xml:space="preserve"> </v>
      </c>
      <c r="H1150" s="131"/>
      <c r="I1150" s="241"/>
      <c r="J1150" s="148" t="str">
        <f>IF(I1150=0," ",VLOOKUP(I1150,'Pokyny k vyplnění'!$B$23:$D$35,3))</f>
        <v xml:space="preserve"> </v>
      </c>
      <c r="K1150" s="238"/>
      <c r="L1150" s="206"/>
      <c r="M1150" s="153"/>
      <c r="N1150" s="207"/>
      <c r="O1150" s="205"/>
      <c r="P1150" s="132"/>
      <c r="Q1150" s="132"/>
      <c r="R1150" s="134"/>
      <c r="S1150" s="135"/>
      <c r="T1150" s="135"/>
      <c r="U1150" s="133"/>
      <c r="V1150" s="154"/>
      <c r="W1150" s="136"/>
      <c r="X1150" s="208"/>
      <c r="Y1150" s="242"/>
      <c r="Z1150" s="137"/>
      <c r="AA1150" s="209"/>
      <c r="AB1150" s="219"/>
    </row>
    <row r="1151" spans="1:28" ht="12.75">
      <c r="A1151" s="91" t="str">
        <f t="shared" si="17"/>
        <v xml:space="preserve"> </v>
      </c>
      <c r="B1151" s="142"/>
      <c r="C1151" s="143"/>
      <c r="D1151" s="144"/>
      <c r="E1151" s="149"/>
      <c r="F1151" s="240"/>
      <c r="G1151" s="148" t="str">
        <f>IF(OR(F1151=0,F1151="jiné")," ",IF(F1151="13a","info o cenách CK",VLOOKUP(F1151,'Pokyny k vyplnění'!B$14:D$22,3)))</f>
        <v xml:space="preserve"> </v>
      </c>
      <c r="H1151" s="131"/>
      <c r="I1151" s="241"/>
      <c r="J1151" s="148" t="str">
        <f>IF(I1151=0," ",VLOOKUP(I1151,'Pokyny k vyplnění'!$B$23:$D$35,3))</f>
        <v xml:space="preserve"> </v>
      </c>
      <c r="K1151" s="238"/>
      <c r="L1151" s="206"/>
      <c r="M1151" s="153"/>
      <c r="N1151" s="207"/>
      <c r="O1151" s="205"/>
      <c r="P1151" s="132"/>
      <c r="Q1151" s="132"/>
      <c r="R1151" s="134"/>
      <c r="S1151" s="135"/>
      <c r="T1151" s="135"/>
      <c r="U1151" s="133"/>
      <c r="V1151" s="154"/>
      <c r="W1151" s="136"/>
      <c r="X1151" s="208"/>
      <c r="Y1151" s="242"/>
      <c r="Z1151" s="137"/>
      <c r="AA1151" s="209"/>
      <c r="AB1151" s="219"/>
    </row>
    <row r="1152" spans="1:28" ht="12.75">
      <c r="A1152" s="91" t="str">
        <f t="shared" si="17"/>
        <v xml:space="preserve"> </v>
      </c>
      <c r="B1152" s="142"/>
      <c r="C1152" s="143"/>
      <c r="D1152" s="144"/>
      <c r="E1152" s="149"/>
      <c r="F1152" s="240"/>
      <c r="G1152" s="148" t="str">
        <f>IF(OR(F1152=0,F1152="jiné")," ",IF(F1152="13a","info o cenách CK",VLOOKUP(F1152,'Pokyny k vyplnění'!B$14:D$22,3)))</f>
        <v xml:space="preserve"> </v>
      </c>
      <c r="H1152" s="131"/>
      <c r="I1152" s="241"/>
      <c r="J1152" s="148" t="str">
        <f>IF(I1152=0," ",VLOOKUP(I1152,'Pokyny k vyplnění'!$B$23:$D$35,3))</f>
        <v xml:space="preserve"> </v>
      </c>
      <c r="K1152" s="238"/>
      <c r="L1152" s="206"/>
      <c r="M1152" s="153"/>
      <c r="N1152" s="207"/>
      <c r="O1152" s="205"/>
      <c r="P1152" s="132"/>
      <c r="Q1152" s="132"/>
      <c r="R1152" s="134"/>
      <c r="S1152" s="135"/>
      <c r="T1152" s="135"/>
      <c r="U1152" s="133"/>
      <c r="V1152" s="154"/>
      <c r="W1152" s="136"/>
      <c r="X1152" s="208"/>
      <c r="Y1152" s="242"/>
      <c r="Z1152" s="137"/>
      <c r="AA1152" s="209"/>
      <c r="AB1152" s="219"/>
    </row>
    <row r="1153" spans="1:28" ht="12.75">
      <c r="A1153" s="91" t="str">
        <f t="shared" si="17"/>
        <v xml:space="preserve"> </v>
      </c>
      <c r="B1153" s="142"/>
      <c r="C1153" s="143"/>
      <c r="D1153" s="144"/>
      <c r="E1153" s="149"/>
      <c r="F1153" s="240"/>
      <c r="G1153" s="148" t="str">
        <f>IF(OR(F1153=0,F1153="jiné")," ",IF(F1153="13a","info o cenách CK",VLOOKUP(F1153,'Pokyny k vyplnění'!B$14:D$22,3)))</f>
        <v xml:space="preserve"> </v>
      </c>
      <c r="H1153" s="131"/>
      <c r="I1153" s="241"/>
      <c r="J1153" s="148" t="str">
        <f>IF(I1153=0," ",VLOOKUP(I1153,'Pokyny k vyplnění'!$B$23:$D$35,3))</f>
        <v xml:space="preserve"> </v>
      </c>
      <c r="K1153" s="238"/>
      <c r="L1153" s="206"/>
      <c r="M1153" s="153"/>
      <c r="N1153" s="207"/>
      <c r="O1153" s="205"/>
      <c r="P1153" s="132"/>
      <c r="Q1153" s="132"/>
      <c r="R1153" s="134"/>
      <c r="S1153" s="135"/>
      <c r="T1153" s="135"/>
      <c r="U1153" s="133"/>
      <c r="V1153" s="154"/>
      <c r="W1153" s="136"/>
      <c r="X1153" s="208"/>
      <c r="Y1153" s="242"/>
      <c r="Z1153" s="137"/>
      <c r="AA1153" s="209"/>
      <c r="AB1153" s="219"/>
    </row>
    <row r="1154" spans="1:28" ht="12.75">
      <c r="A1154" s="91" t="str">
        <f t="shared" si="17"/>
        <v xml:space="preserve"> </v>
      </c>
      <c r="B1154" s="142"/>
      <c r="C1154" s="143"/>
      <c r="D1154" s="144"/>
      <c r="E1154" s="149"/>
      <c r="F1154" s="240"/>
      <c r="G1154" s="148" t="str">
        <f>IF(OR(F1154=0,F1154="jiné")," ",IF(F1154="13a","info o cenách CK",VLOOKUP(F1154,'Pokyny k vyplnění'!B$14:D$22,3)))</f>
        <v xml:space="preserve"> </v>
      </c>
      <c r="H1154" s="131"/>
      <c r="I1154" s="241"/>
      <c r="J1154" s="148" t="str">
        <f>IF(I1154=0," ",VLOOKUP(I1154,'Pokyny k vyplnění'!$B$23:$D$35,3))</f>
        <v xml:space="preserve"> </v>
      </c>
      <c r="K1154" s="238"/>
      <c r="L1154" s="206"/>
      <c r="M1154" s="153"/>
      <c r="N1154" s="207"/>
      <c r="O1154" s="205"/>
      <c r="P1154" s="132"/>
      <c r="Q1154" s="132"/>
      <c r="R1154" s="134"/>
      <c r="S1154" s="135"/>
      <c r="T1154" s="135"/>
      <c r="U1154" s="133"/>
      <c r="V1154" s="154"/>
      <c r="W1154" s="136"/>
      <c r="X1154" s="208"/>
      <c r="Y1154" s="242"/>
      <c r="Z1154" s="137"/>
      <c r="AA1154" s="209"/>
      <c r="AB1154" s="219"/>
    </row>
    <row r="1155" spans="1:28" ht="12.75">
      <c r="A1155" s="91" t="str">
        <f t="shared" si="17"/>
        <v xml:space="preserve"> </v>
      </c>
      <c r="B1155" s="142"/>
      <c r="C1155" s="143"/>
      <c r="D1155" s="144"/>
      <c r="E1155" s="149"/>
      <c r="F1155" s="240"/>
      <c r="G1155" s="148" t="str">
        <f>IF(OR(F1155=0,F1155="jiné")," ",IF(F1155="13a","info o cenách CK",VLOOKUP(F1155,'Pokyny k vyplnění'!B$14:D$22,3)))</f>
        <v xml:space="preserve"> </v>
      </c>
      <c r="H1155" s="131"/>
      <c r="I1155" s="241"/>
      <c r="J1155" s="148" t="str">
        <f>IF(I1155=0," ",VLOOKUP(I1155,'Pokyny k vyplnění'!$B$23:$D$35,3))</f>
        <v xml:space="preserve"> </v>
      </c>
      <c r="K1155" s="238"/>
      <c r="L1155" s="206"/>
      <c r="M1155" s="153"/>
      <c r="N1155" s="207"/>
      <c r="O1155" s="205"/>
      <c r="P1155" s="132"/>
      <c r="Q1155" s="132"/>
      <c r="R1155" s="134"/>
      <c r="S1155" s="135"/>
      <c r="T1155" s="135"/>
      <c r="U1155" s="133"/>
      <c r="V1155" s="154"/>
      <c r="W1155" s="136"/>
      <c r="X1155" s="208"/>
      <c r="Y1155" s="242"/>
      <c r="Z1155" s="137"/>
      <c r="AA1155" s="209"/>
      <c r="AB1155" s="219"/>
    </row>
    <row r="1156" spans="1:28" ht="12.75">
      <c r="A1156" s="91" t="str">
        <f t="shared" si="17"/>
        <v xml:space="preserve"> </v>
      </c>
      <c r="B1156" s="142"/>
      <c r="C1156" s="143"/>
      <c r="D1156" s="144"/>
      <c r="E1156" s="149"/>
      <c r="F1156" s="240"/>
      <c r="G1156" s="148" t="str">
        <f>IF(OR(F1156=0,F1156="jiné")," ",IF(F1156="13a","info o cenách CK",VLOOKUP(F1156,'Pokyny k vyplnění'!B$14:D$22,3)))</f>
        <v xml:space="preserve"> </v>
      </c>
      <c r="H1156" s="131"/>
      <c r="I1156" s="241"/>
      <c r="J1156" s="148" t="str">
        <f>IF(I1156=0," ",VLOOKUP(I1156,'Pokyny k vyplnění'!$B$23:$D$35,3))</f>
        <v xml:space="preserve"> </v>
      </c>
      <c r="K1156" s="238"/>
      <c r="L1156" s="206"/>
      <c r="M1156" s="153"/>
      <c r="N1156" s="207"/>
      <c r="O1156" s="205"/>
      <c r="P1156" s="132"/>
      <c r="Q1156" s="132"/>
      <c r="R1156" s="134"/>
      <c r="S1156" s="135"/>
      <c r="T1156" s="135"/>
      <c r="U1156" s="133"/>
      <c r="V1156" s="154"/>
      <c r="W1156" s="136"/>
      <c r="X1156" s="208"/>
      <c r="Y1156" s="242"/>
      <c r="Z1156" s="137"/>
      <c r="AA1156" s="209"/>
      <c r="AB1156" s="219"/>
    </row>
    <row r="1157" spans="1:28" ht="12.75">
      <c r="A1157" s="91" t="str">
        <f t="shared" si="17"/>
        <v xml:space="preserve"> </v>
      </c>
      <c r="B1157" s="142"/>
      <c r="C1157" s="143"/>
      <c r="D1157" s="144"/>
      <c r="E1157" s="149"/>
      <c r="F1157" s="240"/>
      <c r="G1157" s="148" t="str">
        <f>IF(OR(F1157=0,F1157="jiné")," ",IF(F1157="13a","info o cenách CK",VLOOKUP(F1157,'Pokyny k vyplnění'!B$14:D$22,3)))</f>
        <v xml:space="preserve"> </v>
      </c>
      <c r="H1157" s="131"/>
      <c r="I1157" s="241"/>
      <c r="J1157" s="148" t="str">
        <f>IF(I1157=0," ",VLOOKUP(I1157,'Pokyny k vyplnění'!$B$23:$D$35,3))</f>
        <v xml:space="preserve"> </v>
      </c>
      <c r="K1157" s="238"/>
      <c r="L1157" s="206"/>
      <c r="M1157" s="153"/>
      <c r="N1157" s="207"/>
      <c r="O1157" s="205"/>
      <c r="P1157" s="132"/>
      <c r="Q1157" s="132"/>
      <c r="R1157" s="134"/>
      <c r="S1157" s="135"/>
      <c r="T1157" s="135"/>
      <c r="U1157" s="133"/>
      <c r="V1157" s="154"/>
      <c r="W1157" s="136"/>
      <c r="X1157" s="208"/>
      <c r="Y1157" s="242"/>
      <c r="Z1157" s="137"/>
      <c r="AA1157" s="209"/>
      <c r="AB1157" s="219"/>
    </row>
    <row r="1158" spans="1:28" ht="12.75">
      <c r="A1158" s="91" t="str">
        <f t="shared" si="17"/>
        <v xml:space="preserve"> </v>
      </c>
      <c r="B1158" s="142"/>
      <c r="C1158" s="143"/>
      <c r="D1158" s="144"/>
      <c r="E1158" s="149"/>
      <c r="F1158" s="240"/>
      <c r="G1158" s="148" t="str">
        <f>IF(OR(F1158=0,F1158="jiné")," ",IF(F1158="13a","info o cenách CK",VLOOKUP(F1158,'Pokyny k vyplnění'!B$14:D$22,3)))</f>
        <v xml:space="preserve"> </v>
      </c>
      <c r="H1158" s="131"/>
      <c r="I1158" s="241"/>
      <c r="J1158" s="148" t="str">
        <f>IF(I1158=0," ",VLOOKUP(I1158,'Pokyny k vyplnění'!$B$23:$D$35,3))</f>
        <v xml:space="preserve"> </v>
      </c>
      <c r="K1158" s="238"/>
      <c r="L1158" s="206"/>
      <c r="M1158" s="153"/>
      <c r="N1158" s="207"/>
      <c r="O1158" s="205"/>
      <c r="P1158" s="132"/>
      <c r="Q1158" s="132"/>
      <c r="R1158" s="134"/>
      <c r="S1158" s="135"/>
      <c r="T1158" s="135"/>
      <c r="U1158" s="133"/>
      <c r="V1158" s="154"/>
      <c r="W1158" s="136"/>
      <c r="X1158" s="208"/>
      <c r="Y1158" s="242"/>
      <c r="Z1158" s="137"/>
      <c r="AA1158" s="209"/>
      <c r="AB1158" s="219"/>
    </row>
    <row r="1159" spans="1:28" ht="12.75">
      <c r="A1159" s="91" t="str">
        <f t="shared" si="17"/>
        <v xml:space="preserve"> </v>
      </c>
      <c r="B1159" s="142"/>
      <c r="C1159" s="143"/>
      <c r="D1159" s="144"/>
      <c r="E1159" s="149"/>
      <c r="F1159" s="240"/>
      <c r="G1159" s="148" t="str">
        <f>IF(OR(F1159=0,F1159="jiné")," ",IF(F1159="13a","info o cenách CK",VLOOKUP(F1159,'Pokyny k vyplnění'!B$14:D$22,3)))</f>
        <v xml:space="preserve"> </v>
      </c>
      <c r="H1159" s="131"/>
      <c r="I1159" s="241"/>
      <c r="J1159" s="148" t="str">
        <f>IF(I1159=0," ",VLOOKUP(I1159,'Pokyny k vyplnění'!$B$23:$D$35,3))</f>
        <v xml:space="preserve"> </v>
      </c>
      <c r="K1159" s="238"/>
      <c r="L1159" s="206"/>
      <c r="M1159" s="153"/>
      <c r="N1159" s="207"/>
      <c r="O1159" s="205"/>
      <c r="P1159" s="132"/>
      <c r="Q1159" s="132"/>
      <c r="R1159" s="134"/>
      <c r="S1159" s="135"/>
      <c r="T1159" s="135"/>
      <c r="U1159" s="133"/>
      <c r="V1159" s="154"/>
      <c r="W1159" s="136"/>
      <c r="X1159" s="208"/>
      <c r="Y1159" s="242"/>
      <c r="Z1159" s="137"/>
      <c r="AA1159" s="209"/>
      <c r="AB1159" s="219"/>
    </row>
    <row r="1160" spans="1:28" ht="12.75">
      <c r="A1160" s="91" t="str">
        <f t="shared" si="17"/>
        <v xml:space="preserve"> </v>
      </c>
      <c r="B1160" s="142"/>
      <c r="C1160" s="143"/>
      <c r="D1160" s="144"/>
      <c r="E1160" s="149"/>
      <c r="F1160" s="240"/>
      <c r="G1160" s="148" t="str">
        <f>IF(OR(F1160=0,F1160="jiné")," ",IF(F1160="13a","info o cenách CK",VLOOKUP(F1160,'Pokyny k vyplnění'!B$14:D$22,3)))</f>
        <v xml:space="preserve"> </v>
      </c>
      <c r="H1160" s="131"/>
      <c r="I1160" s="241"/>
      <c r="J1160" s="148" t="str">
        <f>IF(I1160=0," ",VLOOKUP(I1160,'Pokyny k vyplnění'!$B$23:$D$35,3))</f>
        <v xml:space="preserve"> </v>
      </c>
      <c r="K1160" s="238"/>
      <c r="L1160" s="206"/>
      <c r="M1160" s="153"/>
      <c r="N1160" s="207"/>
      <c r="O1160" s="205"/>
      <c r="P1160" s="132"/>
      <c r="Q1160" s="132"/>
      <c r="R1160" s="134"/>
      <c r="S1160" s="135"/>
      <c r="T1160" s="135"/>
      <c r="U1160" s="133"/>
      <c r="V1160" s="154"/>
      <c r="W1160" s="136"/>
      <c r="X1160" s="208"/>
      <c r="Y1160" s="242"/>
      <c r="Z1160" s="137"/>
      <c r="AA1160" s="209"/>
      <c r="AB1160" s="219"/>
    </row>
    <row r="1161" spans="1:28" ht="12.75">
      <c r="A1161" s="91" t="str">
        <f t="shared" si="17"/>
        <v xml:space="preserve"> </v>
      </c>
      <c r="B1161" s="142"/>
      <c r="C1161" s="143"/>
      <c r="D1161" s="144"/>
      <c r="E1161" s="149"/>
      <c r="F1161" s="240"/>
      <c r="G1161" s="148" t="str">
        <f>IF(OR(F1161=0,F1161="jiné")," ",IF(F1161="13a","info o cenách CK",VLOOKUP(F1161,'Pokyny k vyplnění'!B$14:D$22,3)))</f>
        <v xml:space="preserve"> </v>
      </c>
      <c r="H1161" s="131"/>
      <c r="I1161" s="241"/>
      <c r="J1161" s="148" t="str">
        <f>IF(I1161=0," ",VLOOKUP(I1161,'Pokyny k vyplnění'!$B$23:$D$35,3))</f>
        <v xml:space="preserve"> </v>
      </c>
      <c r="K1161" s="238"/>
      <c r="L1161" s="206"/>
      <c r="M1161" s="153"/>
      <c r="N1161" s="207"/>
      <c r="O1161" s="205"/>
      <c r="P1161" s="132"/>
      <c r="Q1161" s="132"/>
      <c r="R1161" s="134"/>
      <c r="S1161" s="135"/>
      <c r="T1161" s="135"/>
      <c r="U1161" s="133"/>
      <c r="V1161" s="154"/>
      <c r="W1161" s="136"/>
      <c r="X1161" s="208"/>
      <c r="Y1161" s="242"/>
      <c r="Z1161" s="137"/>
      <c r="AA1161" s="209"/>
      <c r="AB1161" s="219"/>
    </row>
    <row r="1162" spans="1:28" ht="12.75">
      <c r="A1162" s="91" t="str">
        <f t="shared" si="17"/>
        <v xml:space="preserve"> </v>
      </c>
      <c r="B1162" s="142"/>
      <c r="C1162" s="143"/>
      <c r="D1162" s="144"/>
      <c r="E1162" s="149"/>
      <c r="F1162" s="240"/>
      <c r="G1162" s="148" t="str">
        <f>IF(OR(F1162=0,F1162="jiné")," ",IF(F1162="13a","info o cenách CK",VLOOKUP(F1162,'Pokyny k vyplnění'!B$14:D$22,3)))</f>
        <v xml:space="preserve"> </v>
      </c>
      <c r="H1162" s="131"/>
      <c r="I1162" s="241"/>
      <c r="J1162" s="148" t="str">
        <f>IF(I1162=0," ",VLOOKUP(I1162,'Pokyny k vyplnění'!$B$23:$D$35,3))</f>
        <v xml:space="preserve"> </v>
      </c>
      <c r="K1162" s="238"/>
      <c r="L1162" s="206"/>
      <c r="M1162" s="153"/>
      <c r="N1162" s="207"/>
      <c r="O1162" s="205"/>
      <c r="P1162" s="132"/>
      <c r="Q1162" s="132"/>
      <c r="R1162" s="134"/>
      <c r="S1162" s="135"/>
      <c r="T1162" s="135"/>
      <c r="U1162" s="133"/>
      <c r="V1162" s="154"/>
      <c r="W1162" s="136"/>
      <c r="X1162" s="208"/>
      <c r="Y1162" s="242"/>
      <c r="Z1162" s="137"/>
      <c r="AA1162" s="209"/>
      <c r="AB1162" s="219"/>
    </row>
    <row r="1163" spans="1:28" ht="12.75">
      <c r="A1163" s="91" t="str">
        <f t="shared" si="18" ref="A1163:A1226">IF(B1163=0," ",ROW(B1163)-9)</f>
        <v xml:space="preserve"> </v>
      </c>
      <c r="B1163" s="142"/>
      <c r="C1163" s="143"/>
      <c r="D1163" s="144"/>
      <c r="E1163" s="149"/>
      <c r="F1163" s="240"/>
      <c r="G1163" s="148" t="str">
        <f>IF(OR(F1163=0,F1163="jiné")," ",IF(F1163="13a","info o cenách CK",VLOOKUP(F1163,'Pokyny k vyplnění'!B$14:D$22,3)))</f>
        <v xml:space="preserve"> </v>
      </c>
      <c r="H1163" s="131"/>
      <c r="I1163" s="241"/>
      <c r="J1163" s="148" t="str">
        <f>IF(I1163=0," ",VLOOKUP(I1163,'Pokyny k vyplnění'!$B$23:$D$35,3))</f>
        <v xml:space="preserve"> </v>
      </c>
      <c r="K1163" s="238"/>
      <c r="L1163" s="206"/>
      <c r="M1163" s="153"/>
      <c r="N1163" s="207"/>
      <c r="O1163" s="205"/>
      <c r="P1163" s="132"/>
      <c r="Q1163" s="132"/>
      <c r="R1163" s="134"/>
      <c r="S1163" s="135"/>
      <c r="T1163" s="135"/>
      <c r="U1163" s="133"/>
      <c r="V1163" s="154"/>
      <c r="W1163" s="136"/>
      <c r="X1163" s="208"/>
      <c r="Y1163" s="242"/>
      <c r="Z1163" s="137"/>
      <c r="AA1163" s="209"/>
      <c r="AB1163" s="219"/>
    </row>
    <row r="1164" spans="1:28" ht="12.75">
      <c r="A1164" s="91" t="str">
        <f t="shared" si="18"/>
        <v xml:space="preserve"> </v>
      </c>
      <c r="B1164" s="142"/>
      <c r="C1164" s="143"/>
      <c r="D1164" s="144"/>
      <c r="E1164" s="149"/>
      <c r="F1164" s="240"/>
      <c r="G1164" s="148" t="str">
        <f>IF(OR(F1164=0,F1164="jiné")," ",IF(F1164="13a","info o cenách CK",VLOOKUP(F1164,'Pokyny k vyplnění'!B$14:D$22,3)))</f>
        <v xml:space="preserve"> </v>
      </c>
      <c r="H1164" s="131"/>
      <c r="I1164" s="241"/>
      <c r="J1164" s="148" t="str">
        <f>IF(I1164=0," ",VLOOKUP(I1164,'Pokyny k vyplnění'!$B$23:$D$35,3))</f>
        <v xml:space="preserve"> </v>
      </c>
      <c r="K1164" s="238"/>
      <c r="L1164" s="206"/>
      <c r="M1164" s="153"/>
      <c r="N1164" s="207"/>
      <c r="O1164" s="205"/>
      <c r="P1164" s="132"/>
      <c r="Q1164" s="132"/>
      <c r="R1164" s="134"/>
      <c r="S1164" s="135"/>
      <c r="T1164" s="135"/>
      <c r="U1164" s="133"/>
      <c r="V1164" s="154"/>
      <c r="W1164" s="136"/>
      <c r="X1164" s="208"/>
      <c r="Y1164" s="242"/>
      <c r="Z1164" s="137"/>
      <c r="AA1164" s="209"/>
      <c r="AB1164" s="219"/>
    </row>
    <row r="1165" spans="1:28" ht="12.75">
      <c r="A1165" s="91" t="str">
        <f t="shared" si="18"/>
        <v xml:space="preserve"> </v>
      </c>
      <c r="B1165" s="142"/>
      <c r="C1165" s="143"/>
      <c r="D1165" s="144"/>
      <c r="E1165" s="149"/>
      <c r="F1165" s="240"/>
      <c r="G1165" s="148" t="str">
        <f>IF(OR(F1165=0,F1165="jiné")," ",IF(F1165="13a","info o cenách CK",VLOOKUP(F1165,'Pokyny k vyplnění'!B$14:D$22,3)))</f>
        <v xml:space="preserve"> </v>
      </c>
      <c r="H1165" s="131"/>
      <c r="I1165" s="241"/>
      <c r="J1165" s="148" t="str">
        <f>IF(I1165=0," ",VLOOKUP(I1165,'Pokyny k vyplnění'!$B$23:$D$35,3))</f>
        <v xml:space="preserve"> </v>
      </c>
      <c r="K1165" s="238"/>
      <c r="L1165" s="206"/>
      <c r="M1165" s="153"/>
      <c r="N1165" s="207"/>
      <c r="O1165" s="205"/>
      <c r="P1165" s="132"/>
      <c r="Q1165" s="132"/>
      <c r="R1165" s="134"/>
      <c r="S1165" s="135"/>
      <c r="T1165" s="135"/>
      <c r="U1165" s="133"/>
      <c r="V1165" s="154"/>
      <c r="W1165" s="136"/>
      <c r="X1165" s="208"/>
      <c r="Y1165" s="242"/>
      <c r="Z1165" s="137"/>
      <c r="AA1165" s="209"/>
      <c r="AB1165" s="219"/>
    </row>
    <row r="1166" spans="1:28" ht="12.75">
      <c r="A1166" s="91" t="str">
        <f t="shared" si="18"/>
        <v xml:space="preserve"> </v>
      </c>
      <c r="B1166" s="142"/>
      <c r="C1166" s="143"/>
      <c r="D1166" s="144"/>
      <c r="E1166" s="149"/>
      <c r="F1166" s="240"/>
      <c r="G1166" s="148" t="str">
        <f>IF(OR(F1166=0,F1166="jiné")," ",IF(F1166="13a","info o cenách CK",VLOOKUP(F1166,'Pokyny k vyplnění'!B$14:D$22,3)))</f>
        <v xml:space="preserve"> </v>
      </c>
      <c r="H1166" s="131"/>
      <c r="I1166" s="241"/>
      <c r="J1166" s="148" t="str">
        <f>IF(I1166=0," ",VLOOKUP(I1166,'Pokyny k vyplnění'!$B$23:$D$35,3))</f>
        <v xml:space="preserve"> </v>
      </c>
      <c r="K1166" s="238"/>
      <c r="L1166" s="206"/>
      <c r="M1166" s="153"/>
      <c r="N1166" s="207"/>
      <c r="O1166" s="205"/>
      <c r="P1166" s="132"/>
      <c r="Q1166" s="132"/>
      <c r="R1166" s="134"/>
      <c r="S1166" s="135"/>
      <c r="T1166" s="135"/>
      <c r="U1166" s="133"/>
      <c r="V1166" s="154"/>
      <c r="W1166" s="136"/>
      <c r="X1166" s="208"/>
      <c r="Y1166" s="242"/>
      <c r="Z1166" s="137"/>
      <c r="AA1166" s="209"/>
      <c r="AB1166" s="219"/>
    </row>
    <row r="1167" spans="1:28" ht="12.75">
      <c r="A1167" s="91" t="str">
        <f t="shared" si="18"/>
        <v xml:space="preserve"> </v>
      </c>
      <c r="B1167" s="142"/>
      <c r="C1167" s="143"/>
      <c r="D1167" s="144"/>
      <c r="E1167" s="149"/>
      <c r="F1167" s="240"/>
      <c r="G1167" s="148" t="str">
        <f>IF(OR(F1167=0,F1167="jiné")," ",IF(F1167="13a","info o cenách CK",VLOOKUP(F1167,'Pokyny k vyplnění'!B$14:D$22,3)))</f>
        <v xml:space="preserve"> </v>
      </c>
      <c r="H1167" s="131"/>
      <c r="I1167" s="241"/>
      <c r="J1167" s="148" t="str">
        <f>IF(I1167=0," ",VLOOKUP(I1167,'Pokyny k vyplnění'!$B$23:$D$35,3))</f>
        <v xml:space="preserve"> </v>
      </c>
      <c r="K1167" s="238"/>
      <c r="L1167" s="206"/>
      <c r="M1167" s="153"/>
      <c r="N1167" s="207"/>
      <c r="O1167" s="205"/>
      <c r="P1167" s="132"/>
      <c r="Q1167" s="132"/>
      <c r="R1167" s="134"/>
      <c r="S1167" s="135"/>
      <c r="T1167" s="135"/>
      <c r="U1167" s="133"/>
      <c r="V1167" s="154"/>
      <c r="W1167" s="136"/>
      <c r="X1167" s="208"/>
      <c r="Y1167" s="242"/>
      <c r="Z1167" s="137"/>
      <c r="AA1167" s="209"/>
      <c r="AB1167" s="219"/>
    </row>
    <row r="1168" spans="1:28" ht="12.75">
      <c r="A1168" s="91" t="str">
        <f t="shared" si="18"/>
        <v xml:space="preserve"> </v>
      </c>
      <c r="B1168" s="142"/>
      <c r="C1168" s="143"/>
      <c r="D1168" s="144"/>
      <c r="E1168" s="149"/>
      <c r="F1168" s="240"/>
      <c r="G1168" s="148" t="str">
        <f>IF(OR(F1168=0,F1168="jiné")," ",IF(F1168="13a","info o cenách CK",VLOOKUP(F1168,'Pokyny k vyplnění'!B$14:D$22,3)))</f>
        <v xml:space="preserve"> </v>
      </c>
      <c r="H1168" s="131"/>
      <c r="I1168" s="241"/>
      <c r="J1168" s="148" t="str">
        <f>IF(I1168=0," ",VLOOKUP(I1168,'Pokyny k vyplnění'!$B$23:$D$35,3))</f>
        <v xml:space="preserve"> </v>
      </c>
      <c r="K1168" s="238"/>
      <c r="L1168" s="206"/>
      <c r="M1168" s="153"/>
      <c r="N1168" s="207"/>
      <c r="O1168" s="205"/>
      <c r="P1168" s="132"/>
      <c r="Q1168" s="132"/>
      <c r="R1168" s="134"/>
      <c r="S1168" s="135"/>
      <c r="T1168" s="135"/>
      <c r="U1168" s="133"/>
      <c r="V1168" s="154"/>
      <c r="W1168" s="136"/>
      <c r="X1168" s="208"/>
      <c r="Y1168" s="242"/>
      <c r="Z1168" s="137"/>
      <c r="AA1168" s="209"/>
      <c r="AB1168" s="219"/>
    </row>
    <row r="1169" spans="1:28" ht="12.75">
      <c r="A1169" s="91" t="str">
        <f t="shared" si="18"/>
        <v xml:space="preserve"> </v>
      </c>
      <c r="B1169" s="142"/>
      <c r="C1169" s="143"/>
      <c r="D1169" s="144"/>
      <c r="E1169" s="149"/>
      <c r="F1169" s="240"/>
      <c r="G1169" s="148" t="str">
        <f>IF(OR(F1169=0,F1169="jiné")," ",IF(F1169="13a","info o cenách CK",VLOOKUP(F1169,'Pokyny k vyplnění'!B$14:D$22,3)))</f>
        <v xml:space="preserve"> </v>
      </c>
      <c r="H1169" s="131"/>
      <c r="I1169" s="241"/>
      <c r="J1169" s="148" t="str">
        <f>IF(I1169=0," ",VLOOKUP(I1169,'Pokyny k vyplnění'!$B$23:$D$35,3))</f>
        <v xml:space="preserve"> </v>
      </c>
      <c r="K1169" s="238"/>
      <c r="L1169" s="206"/>
      <c r="M1169" s="153"/>
      <c r="N1169" s="207"/>
      <c r="O1169" s="205"/>
      <c r="P1169" s="132"/>
      <c r="Q1169" s="132"/>
      <c r="R1169" s="134"/>
      <c r="S1169" s="135"/>
      <c r="T1169" s="135"/>
      <c r="U1169" s="133"/>
      <c r="V1169" s="154"/>
      <c r="W1169" s="136"/>
      <c r="X1169" s="208"/>
      <c r="Y1169" s="242"/>
      <c r="Z1169" s="137"/>
      <c r="AA1169" s="209"/>
      <c r="AB1169" s="219"/>
    </row>
    <row r="1170" spans="1:28" ht="12.75">
      <c r="A1170" s="91" t="str">
        <f t="shared" si="18"/>
        <v xml:space="preserve"> </v>
      </c>
      <c r="B1170" s="142"/>
      <c r="C1170" s="143"/>
      <c r="D1170" s="144"/>
      <c r="E1170" s="149"/>
      <c r="F1170" s="240"/>
      <c r="G1170" s="148" t="str">
        <f>IF(OR(F1170=0,F1170="jiné")," ",IF(F1170="13a","info o cenách CK",VLOOKUP(F1170,'Pokyny k vyplnění'!B$14:D$22,3)))</f>
        <v xml:space="preserve"> </v>
      </c>
      <c r="H1170" s="131"/>
      <c r="I1170" s="241"/>
      <c r="J1170" s="148" t="str">
        <f>IF(I1170=0," ",VLOOKUP(I1170,'Pokyny k vyplnění'!$B$23:$D$35,3))</f>
        <v xml:space="preserve"> </v>
      </c>
      <c r="K1170" s="238"/>
      <c r="L1170" s="206"/>
      <c r="M1170" s="153"/>
      <c r="N1170" s="207"/>
      <c r="O1170" s="205"/>
      <c r="P1170" s="132"/>
      <c r="Q1170" s="132"/>
      <c r="R1170" s="134"/>
      <c r="S1170" s="135"/>
      <c r="T1170" s="135"/>
      <c r="U1170" s="133"/>
      <c r="V1170" s="154"/>
      <c r="W1170" s="136"/>
      <c r="X1170" s="208"/>
      <c r="Y1170" s="242"/>
      <c r="Z1170" s="137"/>
      <c r="AA1170" s="209"/>
      <c r="AB1170" s="219"/>
    </row>
    <row r="1171" spans="1:28" ht="12.75">
      <c r="A1171" s="91" t="str">
        <f t="shared" si="18"/>
        <v xml:space="preserve"> </v>
      </c>
      <c r="B1171" s="142"/>
      <c r="C1171" s="143"/>
      <c r="D1171" s="144"/>
      <c r="E1171" s="149"/>
      <c r="F1171" s="240"/>
      <c r="G1171" s="148" t="str">
        <f>IF(OR(F1171=0,F1171="jiné")," ",IF(F1171="13a","info o cenách CK",VLOOKUP(F1171,'Pokyny k vyplnění'!B$14:D$22,3)))</f>
        <v xml:space="preserve"> </v>
      </c>
      <c r="H1171" s="131"/>
      <c r="I1171" s="241"/>
      <c r="J1171" s="148" t="str">
        <f>IF(I1171=0," ",VLOOKUP(I1171,'Pokyny k vyplnění'!$B$23:$D$35,3))</f>
        <v xml:space="preserve"> </v>
      </c>
      <c r="K1171" s="238"/>
      <c r="L1171" s="206"/>
      <c r="M1171" s="153"/>
      <c r="N1171" s="207"/>
      <c r="O1171" s="205"/>
      <c r="P1171" s="132"/>
      <c r="Q1171" s="132"/>
      <c r="R1171" s="134"/>
      <c r="S1171" s="135"/>
      <c r="T1171" s="135"/>
      <c r="U1171" s="133"/>
      <c r="V1171" s="154"/>
      <c r="W1171" s="136"/>
      <c r="X1171" s="208"/>
      <c r="Y1171" s="242"/>
      <c r="Z1171" s="137"/>
      <c r="AA1171" s="209"/>
      <c r="AB1171" s="219"/>
    </row>
    <row r="1172" spans="1:28" ht="12.75">
      <c r="A1172" s="91" t="str">
        <f t="shared" si="18"/>
        <v xml:space="preserve"> </v>
      </c>
      <c r="B1172" s="142"/>
      <c r="C1172" s="143"/>
      <c r="D1172" s="144"/>
      <c r="E1172" s="149"/>
      <c r="F1172" s="240"/>
      <c r="G1172" s="148" t="str">
        <f>IF(OR(F1172=0,F1172="jiné")," ",IF(F1172="13a","info o cenách CK",VLOOKUP(F1172,'Pokyny k vyplnění'!B$14:D$22,3)))</f>
        <v xml:space="preserve"> </v>
      </c>
      <c r="H1172" s="131"/>
      <c r="I1172" s="241"/>
      <c r="J1172" s="148" t="str">
        <f>IF(I1172=0," ",VLOOKUP(I1172,'Pokyny k vyplnění'!$B$23:$D$35,3))</f>
        <v xml:space="preserve"> </v>
      </c>
      <c r="K1172" s="238"/>
      <c r="L1172" s="206"/>
      <c r="M1172" s="153"/>
      <c r="N1172" s="207"/>
      <c r="O1172" s="205"/>
      <c r="P1172" s="132"/>
      <c r="Q1172" s="132"/>
      <c r="R1172" s="134"/>
      <c r="S1172" s="135"/>
      <c r="T1172" s="135"/>
      <c r="U1172" s="133"/>
      <c r="V1172" s="154"/>
      <c r="W1172" s="136"/>
      <c r="X1172" s="208"/>
      <c r="Y1172" s="242"/>
      <c r="Z1172" s="137"/>
      <c r="AA1172" s="209"/>
      <c r="AB1172" s="219"/>
    </row>
    <row r="1173" spans="1:28" ht="12.75">
      <c r="A1173" s="91" t="str">
        <f t="shared" si="18"/>
        <v xml:space="preserve"> </v>
      </c>
      <c r="B1173" s="142"/>
      <c r="C1173" s="143"/>
      <c r="D1173" s="144"/>
      <c r="E1173" s="149"/>
      <c r="F1173" s="240"/>
      <c r="G1173" s="148" t="str">
        <f>IF(OR(F1173=0,F1173="jiné")," ",IF(F1173="13a","info o cenách CK",VLOOKUP(F1173,'Pokyny k vyplnění'!B$14:D$22,3)))</f>
        <v xml:space="preserve"> </v>
      </c>
      <c r="H1173" s="131"/>
      <c r="I1173" s="241"/>
      <c r="J1173" s="148" t="str">
        <f>IF(I1173=0," ",VLOOKUP(I1173,'Pokyny k vyplnění'!$B$23:$D$35,3))</f>
        <v xml:space="preserve"> </v>
      </c>
      <c r="K1173" s="238"/>
      <c r="L1173" s="206"/>
      <c r="M1173" s="153"/>
      <c r="N1173" s="207"/>
      <c r="O1173" s="205"/>
      <c r="P1173" s="132"/>
      <c r="Q1173" s="132"/>
      <c r="R1173" s="134"/>
      <c r="S1173" s="135"/>
      <c r="T1173" s="135"/>
      <c r="U1173" s="133"/>
      <c r="V1173" s="154"/>
      <c r="W1173" s="136"/>
      <c r="X1173" s="208"/>
      <c r="Y1173" s="242"/>
      <c r="Z1173" s="137"/>
      <c r="AA1173" s="209"/>
      <c r="AB1173" s="219"/>
    </row>
    <row r="1174" spans="1:28" ht="12.75">
      <c r="A1174" s="91" t="str">
        <f t="shared" si="18"/>
        <v xml:space="preserve"> </v>
      </c>
      <c r="B1174" s="142"/>
      <c r="C1174" s="143"/>
      <c r="D1174" s="144"/>
      <c r="E1174" s="149"/>
      <c r="F1174" s="240"/>
      <c r="G1174" s="148" t="str">
        <f>IF(OR(F1174=0,F1174="jiné")," ",IF(F1174="13a","info o cenách CK",VLOOKUP(F1174,'Pokyny k vyplnění'!B$14:D$22,3)))</f>
        <v xml:space="preserve"> </v>
      </c>
      <c r="H1174" s="131"/>
      <c r="I1174" s="241"/>
      <c r="J1174" s="148" t="str">
        <f>IF(I1174=0," ",VLOOKUP(I1174,'Pokyny k vyplnění'!$B$23:$D$35,3))</f>
        <v xml:space="preserve"> </v>
      </c>
      <c r="K1174" s="238"/>
      <c r="L1174" s="206"/>
      <c r="M1174" s="153"/>
      <c r="N1174" s="207"/>
      <c r="O1174" s="205"/>
      <c r="P1174" s="132"/>
      <c r="Q1174" s="132"/>
      <c r="R1174" s="134"/>
      <c r="S1174" s="135"/>
      <c r="T1174" s="135"/>
      <c r="U1174" s="133"/>
      <c r="V1174" s="154"/>
      <c r="W1174" s="136"/>
      <c r="X1174" s="208"/>
      <c r="Y1174" s="242"/>
      <c r="Z1174" s="137"/>
      <c r="AA1174" s="209"/>
      <c r="AB1174" s="219"/>
    </row>
    <row r="1175" spans="1:28" ht="12.75">
      <c r="A1175" s="91" t="str">
        <f t="shared" si="18"/>
        <v xml:space="preserve"> </v>
      </c>
      <c r="B1175" s="142"/>
      <c r="C1175" s="143"/>
      <c r="D1175" s="144"/>
      <c r="E1175" s="149"/>
      <c r="F1175" s="240"/>
      <c r="G1175" s="148" t="str">
        <f>IF(OR(F1175=0,F1175="jiné")," ",IF(F1175="13a","info o cenách CK",VLOOKUP(F1175,'Pokyny k vyplnění'!B$14:D$22,3)))</f>
        <v xml:space="preserve"> </v>
      </c>
      <c r="H1175" s="131"/>
      <c r="I1175" s="241"/>
      <c r="J1175" s="148" t="str">
        <f>IF(I1175=0," ",VLOOKUP(I1175,'Pokyny k vyplnění'!$B$23:$D$35,3))</f>
        <v xml:space="preserve"> </v>
      </c>
      <c r="K1175" s="238"/>
      <c r="L1175" s="206"/>
      <c r="M1175" s="153"/>
      <c r="N1175" s="207"/>
      <c r="O1175" s="205"/>
      <c r="P1175" s="132"/>
      <c r="Q1175" s="132"/>
      <c r="R1175" s="134"/>
      <c r="S1175" s="135"/>
      <c r="T1175" s="135"/>
      <c r="U1175" s="133"/>
      <c r="V1175" s="154"/>
      <c r="W1175" s="136"/>
      <c r="X1175" s="208"/>
      <c r="Y1175" s="242"/>
      <c r="Z1175" s="137"/>
      <c r="AA1175" s="209"/>
      <c r="AB1175" s="219"/>
    </row>
    <row r="1176" spans="1:28" ht="12.75">
      <c r="A1176" s="91" t="str">
        <f t="shared" si="18"/>
        <v xml:space="preserve"> </v>
      </c>
      <c r="B1176" s="142"/>
      <c r="C1176" s="143"/>
      <c r="D1176" s="144"/>
      <c r="E1176" s="149"/>
      <c r="F1176" s="240"/>
      <c r="G1176" s="148" t="str">
        <f>IF(OR(F1176=0,F1176="jiné")," ",IF(F1176="13a","info o cenách CK",VLOOKUP(F1176,'Pokyny k vyplnění'!B$14:D$22,3)))</f>
        <v xml:space="preserve"> </v>
      </c>
      <c r="H1176" s="131"/>
      <c r="I1176" s="241"/>
      <c r="J1176" s="148" t="str">
        <f>IF(I1176=0," ",VLOOKUP(I1176,'Pokyny k vyplnění'!$B$23:$D$35,3))</f>
        <v xml:space="preserve"> </v>
      </c>
      <c r="K1176" s="238"/>
      <c r="L1176" s="206"/>
      <c r="M1176" s="153"/>
      <c r="N1176" s="207"/>
      <c r="O1176" s="205"/>
      <c r="P1176" s="132"/>
      <c r="Q1176" s="132"/>
      <c r="R1176" s="134"/>
      <c r="S1176" s="135"/>
      <c r="T1176" s="135"/>
      <c r="U1176" s="133"/>
      <c r="V1176" s="154"/>
      <c r="W1176" s="136"/>
      <c r="X1176" s="208"/>
      <c r="Y1176" s="242"/>
      <c r="Z1176" s="137"/>
      <c r="AA1176" s="209"/>
      <c r="AB1176" s="219"/>
    </row>
    <row r="1177" spans="1:28" ht="12.75">
      <c r="A1177" s="91" t="str">
        <f t="shared" si="18"/>
        <v xml:space="preserve"> </v>
      </c>
      <c r="B1177" s="142"/>
      <c r="C1177" s="143"/>
      <c r="D1177" s="144"/>
      <c r="E1177" s="149"/>
      <c r="F1177" s="240"/>
      <c r="G1177" s="148" t="str">
        <f>IF(OR(F1177=0,F1177="jiné")," ",IF(F1177="13a","info o cenách CK",VLOOKUP(F1177,'Pokyny k vyplnění'!B$14:D$22,3)))</f>
        <v xml:space="preserve"> </v>
      </c>
      <c r="H1177" s="131"/>
      <c r="I1177" s="241"/>
      <c r="J1177" s="148" t="str">
        <f>IF(I1177=0," ",VLOOKUP(I1177,'Pokyny k vyplnění'!$B$23:$D$35,3))</f>
        <v xml:space="preserve"> </v>
      </c>
      <c r="K1177" s="238"/>
      <c r="L1177" s="206"/>
      <c r="M1177" s="153"/>
      <c r="N1177" s="207"/>
      <c r="O1177" s="205"/>
      <c r="P1177" s="132"/>
      <c r="Q1177" s="132"/>
      <c r="R1177" s="134"/>
      <c r="S1177" s="135"/>
      <c r="T1177" s="135"/>
      <c r="U1177" s="133"/>
      <c r="V1177" s="154"/>
      <c r="W1177" s="136"/>
      <c r="X1177" s="208"/>
      <c r="Y1177" s="242"/>
      <c r="Z1177" s="137"/>
      <c r="AA1177" s="209"/>
      <c r="AB1177" s="219"/>
    </row>
    <row r="1178" spans="1:28" ht="12.75">
      <c r="A1178" s="91" t="str">
        <f t="shared" si="18"/>
        <v xml:space="preserve"> </v>
      </c>
      <c r="B1178" s="142"/>
      <c r="C1178" s="143"/>
      <c r="D1178" s="144"/>
      <c r="E1178" s="149"/>
      <c r="F1178" s="240"/>
      <c r="G1178" s="148" t="str">
        <f>IF(OR(F1178=0,F1178="jiné")," ",IF(F1178="13a","info o cenách CK",VLOOKUP(F1178,'Pokyny k vyplnění'!B$14:D$22,3)))</f>
        <v xml:space="preserve"> </v>
      </c>
      <c r="H1178" s="131"/>
      <c r="I1178" s="241"/>
      <c r="J1178" s="148" t="str">
        <f>IF(I1178=0," ",VLOOKUP(I1178,'Pokyny k vyplnění'!$B$23:$D$35,3))</f>
        <v xml:space="preserve"> </v>
      </c>
      <c r="K1178" s="238"/>
      <c r="L1178" s="206"/>
      <c r="M1178" s="153"/>
      <c r="N1178" s="207"/>
      <c r="O1178" s="205"/>
      <c r="P1178" s="132"/>
      <c r="Q1178" s="132"/>
      <c r="R1178" s="134"/>
      <c r="S1178" s="135"/>
      <c r="T1178" s="135"/>
      <c r="U1178" s="133"/>
      <c r="V1178" s="154"/>
      <c r="W1178" s="136"/>
      <c r="X1178" s="208"/>
      <c r="Y1178" s="242"/>
      <c r="Z1178" s="137"/>
      <c r="AA1178" s="209"/>
      <c r="AB1178" s="219"/>
    </row>
    <row r="1179" spans="1:28" ht="12.75">
      <c r="A1179" s="91" t="str">
        <f t="shared" si="18"/>
        <v xml:space="preserve"> </v>
      </c>
      <c r="B1179" s="142"/>
      <c r="C1179" s="143"/>
      <c r="D1179" s="144"/>
      <c r="E1179" s="149"/>
      <c r="F1179" s="240"/>
      <c r="G1179" s="148" t="str">
        <f>IF(OR(F1179=0,F1179="jiné")," ",IF(F1179="13a","info o cenách CK",VLOOKUP(F1179,'Pokyny k vyplnění'!B$14:D$22,3)))</f>
        <v xml:space="preserve"> </v>
      </c>
      <c r="H1179" s="131"/>
      <c r="I1179" s="241"/>
      <c r="J1179" s="148" t="str">
        <f>IF(I1179=0," ",VLOOKUP(I1179,'Pokyny k vyplnění'!$B$23:$D$35,3))</f>
        <v xml:space="preserve"> </v>
      </c>
      <c r="K1179" s="238"/>
      <c r="L1179" s="206"/>
      <c r="M1179" s="153"/>
      <c r="N1179" s="207"/>
      <c r="O1179" s="205"/>
      <c r="P1179" s="132"/>
      <c r="Q1179" s="132"/>
      <c r="R1179" s="134"/>
      <c r="S1179" s="135"/>
      <c r="T1179" s="135"/>
      <c r="U1179" s="133"/>
      <c r="V1179" s="154"/>
      <c r="W1179" s="136"/>
      <c r="X1179" s="208"/>
      <c r="Y1179" s="242"/>
      <c r="Z1179" s="137"/>
      <c r="AA1179" s="209"/>
      <c r="AB1179" s="219"/>
    </row>
    <row r="1180" spans="1:28" ht="12.75">
      <c r="A1180" s="91" t="str">
        <f t="shared" si="18"/>
        <v xml:space="preserve"> </v>
      </c>
      <c r="B1180" s="142"/>
      <c r="C1180" s="143"/>
      <c r="D1180" s="144"/>
      <c r="E1180" s="149"/>
      <c r="F1180" s="240"/>
      <c r="G1180" s="148" t="str">
        <f>IF(OR(F1180=0,F1180="jiné")," ",IF(F1180="13a","info o cenách CK",VLOOKUP(F1180,'Pokyny k vyplnění'!B$14:D$22,3)))</f>
        <v xml:space="preserve"> </v>
      </c>
      <c r="H1180" s="131"/>
      <c r="I1180" s="241"/>
      <c r="J1180" s="148" t="str">
        <f>IF(I1180=0," ",VLOOKUP(I1180,'Pokyny k vyplnění'!$B$23:$D$35,3))</f>
        <v xml:space="preserve"> </v>
      </c>
      <c r="K1180" s="238"/>
      <c r="L1180" s="206"/>
      <c r="M1180" s="153"/>
      <c r="N1180" s="207"/>
      <c r="O1180" s="205"/>
      <c r="P1180" s="132"/>
      <c r="Q1180" s="132"/>
      <c r="R1180" s="134"/>
      <c r="S1180" s="135"/>
      <c r="T1180" s="135"/>
      <c r="U1180" s="133"/>
      <c r="V1180" s="154"/>
      <c r="W1180" s="136"/>
      <c r="X1180" s="208"/>
      <c r="Y1180" s="242"/>
      <c r="Z1180" s="137"/>
      <c r="AA1180" s="209"/>
      <c r="AB1180" s="219"/>
    </row>
    <row r="1181" spans="1:28" ht="12.75">
      <c r="A1181" s="91" t="str">
        <f t="shared" si="18"/>
        <v xml:space="preserve"> </v>
      </c>
      <c r="B1181" s="142"/>
      <c r="C1181" s="143"/>
      <c r="D1181" s="144"/>
      <c r="E1181" s="149"/>
      <c r="F1181" s="240"/>
      <c r="G1181" s="148" t="str">
        <f>IF(OR(F1181=0,F1181="jiné")," ",IF(F1181="13a","info o cenách CK",VLOOKUP(F1181,'Pokyny k vyplnění'!B$14:D$22,3)))</f>
        <v xml:space="preserve"> </v>
      </c>
      <c r="H1181" s="131"/>
      <c r="I1181" s="241"/>
      <c r="J1181" s="148" t="str">
        <f>IF(I1181=0," ",VLOOKUP(I1181,'Pokyny k vyplnění'!$B$23:$D$35,3))</f>
        <v xml:space="preserve"> </v>
      </c>
      <c r="K1181" s="238"/>
      <c r="L1181" s="206"/>
      <c r="M1181" s="153"/>
      <c r="N1181" s="207"/>
      <c r="O1181" s="205"/>
      <c r="P1181" s="132"/>
      <c r="Q1181" s="132"/>
      <c r="R1181" s="134"/>
      <c r="S1181" s="135"/>
      <c r="T1181" s="135"/>
      <c r="U1181" s="133"/>
      <c r="V1181" s="154"/>
      <c r="W1181" s="136"/>
      <c r="X1181" s="208"/>
      <c r="Y1181" s="242"/>
      <c r="Z1181" s="137"/>
      <c r="AA1181" s="209"/>
      <c r="AB1181" s="219"/>
    </row>
    <row r="1182" spans="1:28" ht="12.75">
      <c r="A1182" s="91" t="str">
        <f t="shared" si="18"/>
        <v xml:space="preserve"> </v>
      </c>
      <c r="B1182" s="142"/>
      <c r="C1182" s="143"/>
      <c r="D1182" s="144"/>
      <c r="E1182" s="149"/>
      <c r="F1182" s="240"/>
      <c r="G1182" s="148" t="str">
        <f>IF(OR(F1182=0,F1182="jiné")," ",IF(F1182="13a","info o cenách CK",VLOOKUP(F1182,'Pokyny k vyplnění'!B$14:D$22,3)))</f>
        <v xml:space="preserve"> </v>
      </c>
      <c r="H1182" s="131"/>
      <c r="I1182" s="241"/>
      <c r="J1182" s="148" t="str">
        <f>IF(I1182=0," ",VLOOKUP(I1182,'Pokyny k vyplnění'!$B$23:$D$35,3))</f>
        <v xml:space="preserve"> </v>
      </c>
      <c r="K1182" s="238"/>
      <c r="L1182" s="206"/>
      <c r="M1182" s="153"/>
      <c r="N1182" s="207"/>
      <c r="O1182" s="205"/>
      <c r="P1182" s="132"/>
      <c r="Q1182" s="132"/>
      <c r="R1182" s="134"/>
      <c r="S1182" s="135"/>
      <c r="T1182" s="135"/>
      <c r="U1182" s="133"/>
      <c r="V1182" s="154"/>
      <c r="W1182" s="136"/>
      <c r="X1182" s="208"/>
      <c r="Y1182" s="242"/>
      <c r="Z1182" s="137"/>
      <c r="AA1182" s="209"/>
      <c r="AB1182" s="219"/>
    </row>
    <row r="1183" spans="1:28" ht="12.75">
      <c r="A1183" s="91" t="str">
        <f t="shared" si="18"/>
        <v xml:space="preserve"> </v>
      </c>
      <c r="B1183" s="142"/>
      <c r="C1183" s="143"/>
      <c r="D1183" s="144"/>
      <c r="E1183" s="149"/>
      <c r="F1183" s="240"/>
      <c r="G1183" s="148" t="str">
        <f>IF(OR(F1183=0,F1183="jiné")," ",IF(F1183="13a","info o cenách CK",VLOOKUP(F1183,'Pokyny k vyplnění'!B$14:D$22,3)))</f>
        <v xml:space="preserve"> </v>
      </c>
      <c r="H1183" s="131"/>
      <c r="I1183" s="241"/>
      <c r="J1183" s="148" t="str">
        <f>IF(I1183=0," ",VLOOKUP(I1183,'Pokyny k vyplnění'!$B$23:$D$35,3))</f>
        <v xml:space="preserve"> </v>
      </c>
      <c r="K1183" s="238"/>
      <c r="L1183" s="206"/>
      <c r="M1183" s="153"/>
      <c r="N1183" s="207"/>
      <c r="O1183" s="205"/>
      <c r="P1183" s="132"/>
      <c r="Q1183" s="132"/>
      <c r="R1183" s="134"/>
      <c r="S1183" s="135"/>
      <c r="T1183" s="135"/>
      <c r="U1183" s="133"/>
      <c r="V1183" s="154"/>
      <c r="W1183" s="136"/>
      <c r="X1183" s="208"/>
      <c r="Y1183" s="242"/>
      <c r="Z1183" s="137"/>
      <c r="AA1183" s="209"/>
      <c r="AB1183" s="219"/>
    </row>
    <row r="1184" spans="1:28" ht="12.75">
      <c r="A1184" s="91" t="str">
        <f t="shared" si="18"/>
        <v xml:space="preserve"> </v>
      </c>
      <c r="B1184" s="142"/>
      <c r="C1184" s="143"/>
      <c r="D1184" s="144"/>
      <c r="E1184" s="149"/>
      <c r="F1184" s="240"/>
      <c r="G1184" s="148" t="str">
        <f>IF(OR(F1184=0,F1184="jiné")," ",IF(F1184="13a","info o cenách CK",VLOOKUP(F1184,'Pokyny k vyplnění'!B$14:D$22,3)))</f>
        <v xml:space="preserve"> </v>
      </c>
      <c r="H1184" s="131"/>
      <c r="I1184" s="241"/>
      <c r="J1184" s="148" t="str">
        <f>IF(I1184=0," ",VLOOKUP(I1184,'Pokyny k vyplnění'!$B$23:$D$35,3))</f>
        <v xml:space="preserve"> </v>
      </c>
      <c r="K1184" s="238"/>
      <c r="L1184" s="206"/>
      <c r="M1184" s="153"/>
      <c r="N1184" s="207"/>
      <c r="O1184" s="205"/>
      <c r="P1184" s="132"/>
      <c r="Q1184" s="132"/>
      <c r="R1184" s="134"/>
      <c r="S1184" s="135"/>
      <c r="T1184" s="135"/>
      <c r="U1184" s="133"/>
      <c r="V1184" s="154"/>
      <c r="W1184" s="136"/>
      <c r="X1184" s="208"/>
      <c r="Y1184" s="242"/>
      <c r="Z1184" s="137"/>
      <c r="AA1184" s="209"/>
      <c r="AB1184" s="219"/>
    </row>
    <row r="1185" spans="1:28" ht="12.75">
      <c r="A1185" s="91" t="str">
        <f t="shared" si="18"/>
        <v xml:space="preserve"> </v>
      </c>
      <c r="B1185" s="142"/>
      <c r="C1185" s="143"/>
      <c r="D1185" s="144"/>
      <c r="E1185" s="149"/>
      <c r="F1185" s="240"/>
      <c r="G1185" s="148" t="str">
        <f>IF(OR(F1185=0,F1185="jiné")," ",IF(F1185="13a","info o cenách CK",VLOOKUP(F1185,'Pokyny k vyplnění'!B$14:D$22,3)))</f>
        <v xml:space="preserve"> </v>
      </c>
      <c r="H1185" s="131"/>
      <c r="I1185" s="241"/>
      <c r="J1185" s="148" t="str">
        <f>IF(I1185=0," ",VLOOKUP(I1185,'Pokyny k vyplnění'!$B$23:$D$35,3))</f>
        <v xml:space="preserve"> </v>
      </c>
      <c r="K1185" s="238"/>
      <c r="L1185" s="206"/>
      <c r="M1185" s="153"/>
      <c r="N1185" s="207"/>
      <c r="O1185" s="205"/>
      <c r="P1185" s="132"/>
      <c r="Q1185" s="132"/>
      <c r="R1185" s="134"/>
      <c r="S1185" s="135"/>
      <c r="T1185" s="135"/>
      <c r="U1185" s="133"/>
      <c r="V1185" s="154"/>
      <c r="W1185" s="136"/>
      <c r="X1185" s="208"/>
      <c r="Y1185" s="242"/>
      <c r="Z1185" s="137"/>
      <c r="AA1185" s="209"/>
      <c r="AB1185" s="219"/>
    </row>
    <row r="1186" spans="1:28" ht="12.75">
      <c r="A1186" s="91" t="str">
        <f t="shared" si="18"/>
        <v xml:space="preserve"> </v>
      </c>
      <c r="B1186" s="142"/>
      <c r="C1186" s="143"/>
      <c r="D1186" s="144"/>
      <c r="E1186" s="149"/>
      <c r="F1186" s="240"/>
      <c r="G1186" s="148" t="str">
        <f>IF(OR(F1186=0,F1186="jiné")," ",IF(F1186="13a","info o cenách CK",VLOOKUP(F1186,'Pokyny k vyplnění'!B$14:D$22,3)))</f>
        <v xml:space="preserve"> </v>
      </c>
      <c r="H1186" s="131"/>
      <c r="I1186" s="241"/>
      <c r="J1186" s="148" t="str">
        <f>IF(I1186=0," ",VLOOKUP(I1186,'Pokyny k vyplnění'!$B$23:$D$35,3))</f>
        <v xml:space="preserve"> </v>
      </c>
      <c r="K1186" s="238"/>
      <c r="L1186" s="206"/>
      <c r="M1186" s="153"/>
      <c r="N1186" s="207"/>
      <c r="O1186" s="205"/>
      <c r="P1186" s="132"/>
      <c r="Q1186" s="132"/>
      <c r="R1186" s="134"/>
      <c r="S1186" s="135"/>
      <c r="T1186" s="135"/>
      <c r="U1186" s="133"/>
      <c r="V1186" s="154"/>
      <c r="W1186" s="136"/>
      <c r="X1186" s="208"/>
      <c r="Y1186" s="242"/>
      <c r="Z1186" s="137"/>
      <c r="AA1186" s="209"/>
      <c r="AB1186" s="219"/>
    </row>
    <row r="1187" spans="1:28" ht="12.75">
      <c r="A1187" s="91" t="str">
        <f t="shared" si="18"/>
        <v xml:space="preserve"> </v>
      </c>
      <c r="B1187" s="142"/>
      <c r="C1187" s="143"/>
      <c r="D1187" s="144"/>
      <c r="E1187" s="149"/>
      <c r="F1187" s="240"/>
      <c r="G1187" s="148" t="str">
        <f>IF(OR(F1187=0,F1187="jiné")," ",IF(F1187="13a","info o cenách CK",VLOOKUP(F1187,'Pokyny k vyplnění'!B$14:D$22,3)))</f>
        <v xml:space="preserve"> </v>
      </c>
      <c r="H1187" s="131"/>
      <c r="I1187" s="241"/>
      <c r="J1187" s="148" t="str">
        <f>IF(I1187=0," ",VLOOKUP(I1187,'Pokyny k vyplnění'!$B$23:$D$35,3))</f>
        <v xml:space="preserve"> </v>
      </c>
      <c r="K1187" s="238"/>
      <c r="L1187" s="206"/>
      <c r="M1187" s="153"/>
      <c r="N1187" s="207"/>
      <c r="O1187" s="205"/>
      <c r="P1187" s="132"/>
      <c r="Q1187" s="132"/>
      <c r="R1187" s="134"/>
      <c r="S1187" s="135"/>
      <c r="T1187" s="135"/>
      <c r="U1187" s="133"/>
      <c r="V1187" s="154"/>
      <c r="W1187" s="136"/>
      <c r="X1187" s="208"/>
      <c r="Y1187" s="242"/>
      <c r="Z1187" s="137"/>
      <c r="AA1187" s="209"/>
      <c r="AB1187" s="219"/>
    </row>
    <row r="1188" spans="1:28" ht="12.75">
      <c r="A1188" s="91" t="str">
        <f t="shared" si="18"/>
        <v xml:space="preserve"> </v>
      </c>
      <c r="B1188" s="142"/>
      <c r="C1188" s="143"/>
      <c r="D1188" s="144"/>
      <c r="E1188" s="149"/>
      <c r="F1188" s="240"/>
      <c r="G1188" s="148" t="str">
        <f>IF(OR(F1188=0,F1188="jiné")," ",IF(F1188="13a","info o cenách CK",VLOOKUP(F1188,'Pokyny k vyplnění'!B$14:D$22,3)))</f>
        <v xml:space="preserve"> </v>
      </c>
      <c r="H1188" s="131"/>
      <c r="I1188" s="241"/>
      <c r="J1188" s="148" t="str">
        <f>IF(I1188=0," ",VLOOKUP(I1188,'Pokyny k vyplnění'!$B$23:$D$35,3))</f>
        <v xml:space="preserve"> </v>
      </c>
      <c r="K1188" s="238"/>
      <c r="L1188" s="206"/>
      <c r="M1188" s="153"/>
      <c r="N1188" s="207"/>
      <c r="O1188" s="205"/>
      <c r="P1188" s="132"/>
      <c r="Q1188" s="132"/>
      <c r="R1188" s="134"/>
      <c r="S1188" s="135"/>
      <c r="T1188" s="135"/>
      <c r="U1188" s="133"/>
      <c r="V1188" s="154"/>
      <c r="W1188" s="136"/>
      <c r="X1188" s="208"/>
      <c r="Y1188" s="242"/>
      <c r="Z1188" s="137"/>
      <c r="AA1188" s="209"/>
      <c r="AB1188" s="219"/>
    </row>
    <row r="1189" spans="1:28" ht="12.75">
      <c r="A1189" s="91" t="str">
        <f t="shared" si="18"/>
        <v xml:space="preserve"> </v>
      </c>
      <c r="B1189" s="142"/>
      <c r="C1189" s="143"/>
      <c r="D1189" s="144"/>
      <c r="E1189" s="149"/>
      <c r="F1189" s="240"/>
      <c r="G1189" s="148" t="str">
        <f>IF(OR(F1189=0,F1189="jiné")," ",IF(F1189="13a","info o cenách CK",VLOOKUP(F1189,'Pokyny k vyplnění'!B$14:D$22,3)))</f>
        <v xml:space="preserve"> </v>
      </c>
      <c r="H1189" s="131"/>
      <c r="I1189" s="241"/>
      <c r="J1189" s="148" t="str">
        <f>IF(I1189=0," ",VLOOKUP(I1189,'Pokyny k vyplnění'!$B$23:$D$35,3))</f>
        <v xml:space="preserve"> </v>
      </c>
      <c r="K1189" s="238"/>
      <c r="L1189" s="206"/>
      <c r="M1189" s="153"/>
      <c r="N1189" s="207"/>
      <c r="O1189" s="205"/>
      <c r="P1189" s="132"/>
      <c r="Q1189" s="132"/>
      <c r="R1189" s="134"/>
      <c r="S1189" s="135"/>
      <c r="T1189" s="135"/>
      <c r="U1189" s="133"/>
      <c r="V1189" s="154"/>
      <c r="W1189" s="136"/>
      <c r="X1189" s="208"/>
      <c r="Y1189" s="242"/>
      <c r="Z1189" s="137"/>
      <c r="AA1189" s="209"/>
      <c r="AB1189" s="219"/>
    </row>
    <row r="1190" spans="1:28" ht="12.75">
      <c r="A1190" s="91" t="str">
        <f t="shared" si="18"/>
        <v xml:space="preserve"> </v>
      </c>
      <c r="B1190" s="142"/>
      <c r="C1190" s="143"/>
      <c r="D1190" s="144"/>
      <c r="E1190" s="149"/>
      <c r="F1190" s="240"/>
      <c r="G1190" s="148" t="str">
        <f>IF(OR(F1190=0,F1190="jiné")," ",IF(F1190="13a","info o cenách CK",VLOOKUP(F1190,'Pokyny k vyplnění'!B$14:D$22,3)))</f>
        <v xml:space="preserve"> </v>
      </c>
      <c r="H1190" s="131"/>
      <c r="I1190" s="241"/>
      <c r="J1190" s="148" t="str">
        <f>IF(I1190=0," ",VLOOKUP(I1190,'Pokyny k vyplnění'!$B$23:$D$35,3))</f>
        <v xml:space="preserve"> </v>
      </c>
      <c r="K1190" s="238"/>
      <c r="L1190" s="206"/>
      <c r="M1190" s="153"/>
      <c r="N1190" s="207"/>
      <c r="O1190" s="205"/>
      <c r="P1190" s="132"/>
      <c r="Q1190" s="132"/>
      <c r="R1190" s="134"/>
      <c r="S1190" s="135"/>
      <c r="T1190" s="135"/>
      <c r="U1190" s="133"/>
      <c r="V1190" s="154"/>
      <c r="W1190" s="136"/>
      <c r="X1190" s="208"/>
      <c r="Y1190" s="242"/>
      <c r="Z1190" s="137"/>
      <c r="AA1190" s="209"/>
      <c r="AB1190" s="219"/>
    </row>
    <row r="1191" spans="1:28" ht="12.75">
      <c r="A1191" s="91" t="str">
        <f t="shared" si="18"/>
        <v xml:space="preserve"> </v>
      </c>
      <c r="B1191" s="142"/>
      <c r="C1191" s="143"/>
      <c r="D1191" s="144"/>
      <c r="E1191" s="149"/>
      <c r="F1191" s="240"/>
      <c r="G1191" s="148" t="str">
        <f>IF(OR(F1191=0,F1191="jiné")," ",IF(F1191="13a","info o cenách CK",VLOOKUP(F1191,'Pokyny k vyplnění'!B$14:D$22,3)))</f>
        <v xml:space="preserve"> </v>
      </c>
      <c r="H1191" s="131"/>
      <c r="I1191" s="241"/>
      <c r="J1191" s="148" t="str">
        <f>IF(I1191=0," ",VLOOKUP(I1191,'Pokyny k vyplnění'!$B$23:$D$35,3))</f>
        <v xml:space="preserve"> </v>
      </c>
      <c r="K1191" s="238"/>
      <c r="L1191" s="206"/>
      <c r="M1191" s="153"/>
      <c r="N1191" s="207"/>
      <c r="O1191" s="205"/>
      <c r="P1191" s="132"/>
      <c r="Q1191" s="132"/>
      <c r="R1191" s="134"/>
      <c r="S1191" s="135"/>
      <c r="T1191" s="135"/>
      <c r="U1191" s="133"/>
      <c r="V1191" s="154"/>
      <c r="W1191" s="136"/>
      <c r="X1191" s="208"/>
      <c r="Y1191" s="242"/>
      <c r="Z1191" s="137"/>
      <c r="AA1191" s="209"/>
      <c r="AB1191" s="219"/>
    </row>
    <row r="1192" spans="1:28" ht="12.75">
      <c r="A1192" s="91" t="str">
        <f t="shared" si="18"/>
        <v xml:space="preserve"> </v>
      </c>
      <c r="B1192" s="142"/>
      <c r="C1192" s="143"/>
      <c r="D1192" s="144"/>
      <c r="E1192" s="149"/>
      <c r="F1192" s="240"/>
      <c r="G1192" s="148" t="str">
        <f>IF(OR(F1192=0,F1192="jiné")," ",IF(F1192="13a","info o cenách CK",VLOOKUP(F1192,'Pokyny k vyplnění'!B$14:D$22,3)))</f>
        <v xml:space="preserve"> </v>
      </c>
      <c r="H1192" s="131"/>
      <c r="I1192" s="241"/>
      <c r="J1192" s="148" t="str">
        <f>IF(I1192=0," ",VLOOKUP(I1192,'Pokyny k vyplnění'!$B$23:$D$35,3))</f>
        <v xml:space="preserve"> </v>
      </c>
      <c r="K1192" s="238"/>
      <c r="L1192" s="206"/>
      <c r="M1192" s="153"/>
      <c r="N1192" s="207"/>
      <c r="O1192" s="205"/>
      <c r="P1192" s="132"/>
      <c r="Q1192" s="132"/>
      <c r="R1192" s="134"/>
      <c r="S1192" s="135"/>
      <c r="T1192" s="135"/>
      <c r="U1192" s="133"/>
      <c r="V1192" s="154"/>
      <c r="W1192" s="136"/>
      <c r="X1192" s="208"/>
      <c r="Y1192" s="242"/>
      <c r="Z1192" s="137"/>
      <c r="AA1192" s="209"/>
      <c r="AB1192" s="219"/>
    </row>
    <row r="1193" spans="1:28" ht="12.75">
      <c r="A1193" s="91" t="str">
        <f t="shared" si="18"/>
        <v xml:space="preserve"> </v>
      </c>
      <c r="B1193" s="142"/>
      <c r="C1193" s="143"/>
      <c r="D1193" s="144"/>
      <c r="E1193" s="149"/>
      <c r="F1193" s="240"/>
      <c r="G1193" s="148" t="str">
        <f>IF(OR(F1193=0,F1193="jiné")," ",IF(F1193="13a","info o cenách CK",VLOOKUP(F1193,'Pokyny k vyplnění'!B$14:D$22,3)))</f>
        <v xml:space="preserve"> </v>
      </c>
      <c r="H1193" s="131"/>
      <c r="I1193" s="241"/>
      <c r="J1193" s="148" t="str">
        <f>IF(I1193=0," ",VLOOKUP(I1193,'Pokyny k vyplnění'!$B$23:$D$35,3))</f>
        <v xml:space="preserve"> </v>
      </c>
      <c r="K1193" s="238"/>
      <c r="L1193" s="206"/>
      <c r="M1193" s="153"/>
      <c r="N1193" s="207"/>
      <c r="O1193" s="205"/>
      <c r="P1193" s="132"/>
      <c r="Q1193" s="132"/>
      <c r="R1193" s="134"/>
      <c r="S1193" s="135"/>
      <c r="T1193" s="135"/>
      <c r="U1193" s="133"/>
      <c r="V1193" s="154"/>
      <c r="W1193" s="136"/>
      <c r="X1193" s="208"/>
      <c r="Y1193" s="242"/>
      <c r="Z1193" s="137"/>
      <c r="AA1193" s="209"/>
      <c r="AB1193" s="219"/>
    </row>
    <row r="1194" spans="1:28" ht="12.75">
      <c r="A1194" s="91" t="str">
        <f t="shared" si="18"/>
        <v xml:space="preserve"> </v>
      </c>
      <c r="B1194" s="142"/>
      <c r="C1194" s="143"/>
      <c r="D1194" s="144"/>
      <c r="E1194" s="149"/>
      <c r="F1194" s="240"/>
      <c r="G1194" s="148" t="str">
        <f>IF(OR(F1194=0,F1194="jiné")," ",IF(F1194="13a","info o cenách CK",VLOOKUP(F1194,'Pokyny k vyplnění'!B$14:D$22,3)))</f>
        <v xml:space="preserve"> </v>
      </c>
      <c r="H1194" s="131"/>
      <c r="I1194" s="241"/>
      <c r="J1194" s="148" t="str">
        <f>IF(I1194=0," ",VLOOKUP(I1194,'Pokyny k vyplnění'!$B$23:$D$35,3))</f>
        <v xml:space="preserve"> </v>
      </c>
      <c r="K1194" s="238"/>
      <c r="L1194" s="206"/>
      <c r="M1194" s="153"/>
      <c r="N1194" s="207"/>
      <c r="O1194" s="205"/>
      <c r="P1194" s="132"/>
      <c r="Q1194" s="132"/>
      <c r="R1194" s="134"/>
      <c r="S1194" s="135"/>
      <c r="T1194" s="135"/>
      <c r="U1194" s="133"/>
      <c r="V1194" s="154"/>
      <c r="W1194" s="136"/>
      <c r="X1194" s="208"/>
      <c r="Y1194" s="242"/>
      <c r="Z1194" s="137"/>
      <c r="AA1194" s="209"/>
      <c r="AB1194" s="219"/>
    </row>
    <row r="1195" spans="1:28" ht="12.75">
      <c r="A1195" s="91" t="str">
        <f t="shared" si="18"/>
        <v xml:space="preserve"> </v>
      </c>
      <c r="B1195" s="142"/>
      <c r="C1195" s="143"/>
      <c r="D1195" s="144"/>
      <c r="E1195" s="149"/>
      <c r="F1195" s="240"/>
      <c r="G1195" s="148" t="str">
        <f>IF(OR(F1195=0,F1195="jiné")," ",IF(F1195="13a","info o cenách CK",VLOOKUP(F1195,'Pokyny k vyplnění'!B$14:D$22,3)))</f>
        <v xml:space="preserve"> </v>
      </c>
      <c r="H1195" s="131"/>
      <c r="I1195" s="241"/>
      <c r="J1195" s="148" t="str">
        <f>IF(I1195=0," ",VLOOKUP(I1195,'Pokyny k vyplnění'!$B$23:$D$35,3))</f>
        <v xml:space="preserve"> </v>
      </c>
      <c r="K1195" s="238"/>
      <c r="L1195" s="206"/>
      <c r="M1195" s="153"/>
      <c r="N1195" s="207"/>
      <c r="O1195" s="205"/>
      <c r="P1195" s="132"/>
      <c r="Q1195" s="132"/>
      <c r="R1195" s="134"/>
      <c r="S1195" s="135"/>
      <c r="T1195" s="135"/>
      <c r="U1195" s="133"/>
      <c r="V1195" s="154"/>
      <c r="W1195" s="136"/>
      <c r="X1195" s="208"/>
      <c r="Y1195" s="242"/>
      <c r="Z1195" s="137"/>
      <c r="AA1195" s="209"/>
      <c r="AB1195" s="219"/>
    </row>
    <row r="1196" spans="1:28" ht="12.75">
      <c r="A1196" s="91" t="str">
        <f t="shared" si="18"/>
        <v xml:space="preserve"> </v>
      </c>
      <c r="B1196" s="142"/>
      <c r="C1196" s="143"/>
      <c r="D1196" s="144"/>
      <c r="E1196" s="149"/>
      <c r="F1196" s="240"/>
      <c r="G1196" s="148" t="str">
        <f>IF(OR(F1196=0,F1196="jiné")," ",IF(F1196="13a","info o cenách CK",VLOOKUP(F1196,'Pokyny k vyplnění'!B$14:D$22,3)))</f>
        <v xml:space="preserve"> </v>
      </c>
      <c r="H1196" s="131"/>
      <c r="I1196" s="241"/>
      <c r="J1196" s="148" t="str">
        <f>IF(I1196=0," ",VLOOKUP(I1196,'Pokyny k vyplnění'!$B$23:$D$35,3))</f>
        <v xml:space="preserve"> </v>
      </c>
      <c r="K1196" s="238"/>
      <c r="L1196" s="206"/>
      <c r="M1196" s="153"/>
      <c r="N1196" s="207"/>
      <c r="O1196" s="205"/>
      <c r="P1196" s="132"/>
      <c r="Q1196" s="132"/>
      <c r="R1196" s="134"/>
      <c r="S1196" s="135"/>
      <c r="T1196" s="135"/>
      <c r="U1196" s="133"/>
      <c r="V1196" s="154"/>
      <c r="W1196" s="136"/>
      <c r="X1196" s="208"/>
      <c r="Y1196" s="242"/>
      <c r="Z1196" s="137"/>
      <c r="AA1196" s="209"/>
      <c r="AB1196" s="219"/>
    </row>
    <row r="1197" spans="1:28" ht="12.75">
      <c r="A1197" s="91" t="str">
        <f t="shared" si="18"/>
        <v xml:space="preserve"> </v>
      </c>
      <c r="B1197" s="142"/>
      <c r="C1197" s="143"/>
      <c r="D1197" s="144"/>
      <c r="E1197" s="149"/>
      <c r="F1197" s="240"/>
      <c r="G1197" s="148" t="str">
        <f>IF(OR(F1197=0,F1197="jiné")," ",IF(F1197="13a","info o cenách CK",VLOOKUP(F1197,'Pokyny k vyplnění'!B$14:D$22,3)))</f>
        <v xml:space="preserve"> </v>
      </c>
      <c r="H1197" s="131"/>
      <c r="I1197" s="241"/>
      <c r="J1197" s="148" t="str">
        <f>IF(I1197=0," ",VLOOKUP(I1197,'Pokyny k vyplnění'!$B$23:$D$35,3))</f>
        <v xml:space="preserve"> </v>
      </c>
      <c r="K1197" s="238"/>
      <c r="L1197" s="206"/>
      <c r="M1197" s="153"/>
      <c r="N1197" s="207"/>
      <c r="O1197" s="205"/>
      <c r="P1197" s="132"/>
      <c r="Q1197" s="132"/>
      <c r="R1197" s="134"/>
      <c r="S1197" s="135"/>
      <c r="T1197" s="135"/>
      <c r="U1197" s="133"/>
      <c r="V1197" s="154"/>
      <c r="W1197" s="136"/>
      <c r="X1197" s="208"/>
      <c r="Y1197" s="242"/>
      <c r="Z1197" s="137"/>
      <c r="AA1197" s="209"/>
      <c r="AB1197" s="219"/>
    </row>
    <row r="1198" spans="1:28" ht="12.75">
      <c r="A1198" s="91" t="str">
        <f t="shared" si="18"/>
        <v xml:space="preserve"> </v>
      </c>
      <c r="B1198" s="142"/>
      <c r="C1198" s="143"/>
      <c r="D1198" s="144"/>
      <c r="E1198" s="149"/>
      <c r="F1198" s="240"/>
      <c r="G1198" s="148" t="str">
        <f>IF(OR(F1198=0,F1198="jiné")," ",IF(F1198="13a","info o cenách CK",VLOOKUP(F1198,'Pokyny k vyplnění'!B$14:D$22,3)))</f>
        <v xml:space="preserve"> </v>
      </c>
      <c r="H1198" s="131"/>
      <c r="I1198" s="241"/>
      <c r="J1198" s="148" t="str">
        <f>IF(I1198=0," ",VLOOKUP(I1198,'Pokyny k vyplnění'!$B$23:$D$35,3))</f>
        <v xml:space="preserve"> </v>
      </c>
      <c r="K1198" s="238"/>
      <c r="L1198" s="206"/>
      <c r="M1198" s="153"/>
      <c r="N1198" s="207"/>
      <c r="O1198" s="205"/>
      <c r="P1198" s="132"/>
      <c r="Q1198" s="132"/>
      <c r="R1198" s="134"/>
      <c r="S1198" s="135"/>
      <c r="T1198" s="135"/>
      <c r="U1198" s="133"/>
      <c r="V1198" s="154"/>
      <c r="W1198" s="136"/>
      <c r="X1198" s="208"/>
      <c r="Y1198" s="242"/>
      <c r="Z1198" s="137"/>
      <c r="AA1198" s="209"/>
      <c r="AB1198" s="219"/>
    </row>
    <row r="1199" spans="1:28" ht="12.75">
      <c r="A1199" s="91" t="str">
        <f t="shared" si="18"/>
        <v xml:space="preserve"> </v>
      </c>
      <c r="B1199" s="142"/>
      <c r="C1199" s="143"/>
      <c r="D1199" s="144"/>
      <c r="E1199" s="149"/>
      <c r="F1199" s="240"/>
      <c r="G1199" s="148" t="str">
        <f>IF(OR(F1199=0,F1199="jiné")," ",IF(F1199="13a","info o cenách CK",VLOOKUP(F1199,'Pokyny k vyplnění'!B$14:D$22,3)))</f>
        <v xml:space="preserve"> </v>
      </c>
      <c r="H1199" s="131"/>
      <c r="I1199" s="241"/>
      <c r="J1199" s="148" t="str">
        <f>IF(I1199=0," ",VLOOKUP(I1199,'Pokyny k vyplnění'!$B$23:$D$35,3))</f>
        <v xml:space="preserve"> </v>
      </c>
      <c r="K1199" s="238"/>
      <c r="L1199" s="206"/>
      <c r="M1199" s="153"/>
      <c r="N1199" s="207"/>
      <c r="O1199" s="205"/>
      <c r="P1199" s="132"/>
      <c r="Q1199" s="132"/>
      <c r="R1199" s="134"/>
      <c r="S1199" s="135"/>
      <c r="T1199" s="135"/>
      <c r="U1199" s="133"/>
      <c r="V1199" s="154"/>
      <c r="W1199" s="136"/>
      <c r="X1199" s="208"/>
      <c r="Y1199" s="242"/>
      <c r="Z1199" s="137"/>
      <c r="AA1199" s="209"/>
      <c r="AB1199" s="219"/>
    </row>
    <row r="1200" spans="1:28" ht="12.75">
      <c r="A1200" s="91" t="str">
        <f t="shared" si="18"/>
        <v xml:space="preserve"> </v>
      </c>
      <c r="B1200" s="142"/>
      <c r="C1200" s="143"/>
      <c r="D1200" s="144"/>
      <c r="E1200" s="149"/>
      <c r="F1200" s="240"/>
      <c r="G1200" s="148" t="str">
        <f>IF(OR(F1200=0,F1200="jiné")," ",IF(F1200="13a","info o cenách CK",VLOOKUP(F1200,'Pokyny k vyplnění'!B$14:D$22,3)))</f>
        <v xml:space="preserve"> </v>
      </c>
      <c r="H1200" s="131"/>
      <c r="I1200" s="241"/>
      <c r="J1200" s="148" t="str">
        <f>IF(I1200=0," ",VLOOKUP(I1200,'Pokyny k vyplnění'!$B$23:$D$35,3))</f>
        <v xml:space="preserve"> </v>
      </c>
      <c r="K1200" s="238"/>
      <c r="L1200" s="206"/>
      <c r="M1200" s="153"/>
      <c r="N1200" s="207"/>
      <c r="O1200" s="205"/>
      <c r="P1200" s="132"/>
      <c r="Q1200" s="132"/>
      <c r="R1200" s="134"/>
      <c r="S1200" s="135"/>
      <c r="T1200" s="135"/>
      <c r="U1200" s="133"/>
      <c r="V1200" s="154"/>
      <c r="W1200" s="136"/>
      <c r="X1200" s="208"/>
      <c r="Y1200" s="242"/>
      <c r="Z1200" s="137"/>
      <c r="AA1200" s="209"/>
      <c r="AB1200" s="219"/>
    </row>
    <row r="1201" spans="1:28" ht="12.75">
      <c r="A1201" s="91" t="str">
        <f t="shared" si="18"/>
        <v xml:space="preserve"> </v>
      </c>
      <c r="B1201" s="142"/>
      <c r="C1201" s="143"/>
      <c r="D1201" s="144"/>
      <c r="E1201" s="149"/>
      <c r="F1201" s="240"/>
      <c r="G1201" s="148" t="str">
        <f>IF(OR(F1201=0,F1201="jiné")," ",IF(F1201="13a","info o cenách CK",VLOOKUP(F1201,'Pokyny k vyplnění'!B$14:D$22,3)))</f>
        <v xml:space="preserve"> </v>
      </c>
      <c r="H1201" s="131"/>
      <c r="I1201" s="241"/>
      <c r="J1201" s="148" t="str">
        <f>IF(I1201=0," ",VLOOKUP(I1201,'Pokyny k vyplnění'!$B$23:$D$35,3))</f>
        <v xml:space="preserve"> </v>
      </c>
      <c r="K1201" s="238"/>
      <c r="L1201" s="206"/>
      <c r="M1201" s="153"/>
      <c r="N1201" s="207"/>
      <c r="O1201" s="205"/>
      <c r="P1201" s="132"/>
      <c r="Q1201" s="132"/>
      <c r="R1201" s="134"/>
      <c r="S1201" s="135"/>
      <c r="T1201" s="135"/>
      <c r="U1201" s="133"/>
      <c r="V1201" s="154"/>
      <c r="W1201" s="136"/>
      <c r="X1201" s="208"/>
      <c r="Y1201" s="242"/>
      <c r="Z1201" s="137"/>
      <c r="AA1201" s="209"/>
      <c r="AB1201" s="219"/>
    </row>
    <row r="1202" spans="1:28" ht="12.75">
      <c r="A1202" s="91" t="str">
        <f t="shared" si="18"/>
        <v xml:space="preserve"> </v>
      </c>
      <c r="B1202" s="142"/>
      <c r="C1202" s="143"/>
      <c r="D1202" s="144"/>
      <c r="E1202" s="149"/>
      <c r="F1202" s="240"/>
      <c r="G1202" s="148" t="str">
        <f>IF(OR(F1202=0,F1202="jiné")," ",IF(F1202="13a","info o cenách CK",VLOOKUP(F1202,'Pokyny k vyplnění'!B$14:D$22,3)))</f>
        <v xml:space="preserve"> </v>
      </c>
      <c r="H1202" s="131"/>
      <c r="I1202" s="241"/>
      <c r="J1202" s="148" t="str">
        <f>IF(I1202=0," ",VLOOKUP(I1202,'Pokyny k vyplnění'!$B$23:$D$35,3))</f>
        <v xml:space="preserve"> </v>
      </c>
      <c r="K1202" s="238"/>
      <c r="L1202" s="206"/>
      <c r="M1202" s="153"/>
      <c r="N1202" s="207"/>
      <c r="O1202" s="205"/>
      <c r="P1202" s="132"/>
      <c r="Q1202" s="132"/>
      <c r="R1202" s="134"/>
      <c r="S1202" s="135"/>
      <c r="T1202" s="135"/>
      <c r="U1202" s="133"/>
      <c r="V1202" s="154"/>
      <c r="W1202" s="136"/>
      <c r="X1202" s="208"/>
      <c r="Y1202" s="242"/>
      <c r="Z1202" s="137"/>
      <c r="AA1202" s="209"/>
      <c r="AB1202" s="219"/>
    </row>
    <row r="1203" spans="1:28" ht="12.75">
      <c r="A1203" s="91" t="str">
        <f t="shared" si="18"/>
        <v xml:space="preserve"> </v>
      </c>
      <c r="B1203" s="142"/>
      <c r="C1203" s="143"/>
      <c r="D1203" s="144"/>
      <c r="E1203" s="149"/>
      <c r="F1203" s="240"/>
      <c r="G1203" s="148" t="str">
        <f>IF(OR(F1203=0,F1203="jiné")," ",IF(F1203="13a","info o cenách CK",VLOOKUP(F1203,'Pokyny k vyplnění'!B$14:D$22,3)))</f>
        <v xml:space="preserve"> </v>
      </c>
      <c r="H1203" s="131"/>
      <c r="I1203" s="241"/>
      <c r="J1203" s="148" t="str">
        <f>IF(I1203=0," ",VLOOKUP(I1203,'Pokyny k vyplnění'!$B$23:$D$35,3))</f>
        <v xml:space="preserve"> </v>
      </c>
      <c r="K1203" s="238"/>
      <c r="L1203" s="206"/>
      <c r="M1203" s="153"/>
      <c r="N1203" s="207"/>
      <c r="O1203" s="205"/>
      <c r="P1203" s="132"/>
      <c r="Q1203" s="132"/>
      <c r="R1203" s="134"/>
      <c r="S1203" s="135"/>
      <c r="T1203" s="135"/>
      <c r="U1203" s="133"/>
      <c r="V1203" s="154"/>
      <c r="W1203" s="136"/>
      <c r="X1203" s="208"/>
      <c r="Y1203" s="242"/>
      <c r="Z1203" s="137"/>
      <c r="AA1203" s="209"/>
      <c r="AB1203" s="219"/>
    </row>
    <row r="1204" spans="1:28" ht="12.75">
      <c r="A1204" s="91" t="str">
        <f t="shared" si="18"/>
        <v xml:space="preserve"> </v>
      </c>
      <c r="B1204" s="142"/>
      <c r="C1204" s="143"/>
      <c r="D1204" s="144"/>
      <c r="E1204" s="149"/>
      <c r="F1204" s="240"/>
      <c r="G1204" s="148" t="str">
        <f>IF(OR(F1204=0,F1204="jiné")," ",IF(F1204="13a","info o cenách CK",VLOOKUP(F1204,'Pokyny k vyplnění'!B$14:D$22,3)))</f>
        <v xml:space="preserve"> </v>
      </c>
      <c r="H1204" s="131"/>
      <c r="I1204" s="241"/>
      <c r="J1204" s="148" t="str">
        <f>IF(I1204=0," ",VLOOKUP(I1204,'Pokyny k vyplnění'!$B$23:$D$35,3))</f>
        <v xml:space="preserve"> </v>
      </c>
      <c r="K1204" s="238"/>
      <c r="L1204" s="206"/>
      <c r="M1204" s="153"/>
      <c r="N1204" s="207"/>
      <c r="O1204" s="205"/>
      <c r="P1204" s="132"/>
      <c r="Q1204" s="132"/>
      <c r="R1204" s="134"/>
      <c r="S1204" s="135"/>
      <c r="T1204" s="135"/>
      <c r="U1204" s="133"/>
      <c r="V1204" s="154"/>
      <c r="W1204" s="136"/>
      <c r="X1204" s="208"/>
      <c r="Y1204" s="242"/>
      <c r="Z1204" s="137"/>
      <c r="AA1204" s="209"/>
      <c r="AB1204" s="219"/>
    </row>
    <row r="1205" spans="1:28" ht="12.75">
      <c r="A1205" s="91" t="str">
        <f t="shared" si="18"/>
        <v xml:space="preserve"> </v>
      </c>
      <c r="B1205" s="142"/>
      <c r="C1205" s="143"/>
      <c r="D1205" s="144"/>
      <c r="E1205" s="149"/>
      <c r="F1205" s="240"/>
      <c r="G1205" s="148" t="str">
        <f>IF(OR(F1205=0,F1205="jiné")," ",IF(F1205="13a","info o cenách CK",VLOOKUP(F1205,'Pokyny k vyplnění'!B$14:D$22,3)))</f>
        <v xml:space="preserve"> </v>
      </c>
      <c r="H1205" s="131"/>
      <c r="I1205" s="241"/>
      <c r="J1205" s="148" t="str">
        <f>IF(I1205=0," ",VLOOKUP(I1205,'Pokyny k vyplnění'!$B$23:$D$35,3))</f>
        <v xml:space="preserve"> </v>
      </c>
      <c r="K1205" s="238"/>
      <c r="L1205" s="206"/>
      <c r="M1205" s="153"/>
      <c r="N1205" s="207"/>
      <c r="O1205" s="205"/>
      <c r="P1205" s="132"/>
      <c r="Q1205" s="132"/>
      <c r="R1205" s="134"/>
      <c r="S1205" s="135"/>
      <c r="T1205" s="135"/>
      <c r="U1205" s="133"/>
      <c r="V1205" s="154"/>
      <c r="W1205" s="136"/>
      <c r="X1205" s="208"/>
      <c r="Y1205" s="242"/>
      <c r="Z1205" s="137"/>
      <c r="AA1205" s="209"/>
      <c r="AB1205" s="219"/>
    </row>
    <row r="1206" spans="1:28" ht="12.75">
      <c r="A1206" s="91" t="str">
        <f t="shared" si="18"/>
        <v xml:space="preserve"> </v>
      </c>
      <c r="B1206" s="142"/>
      <c r="C1206" s="143"/>
      <c r="D1206" s="144"/>
      <c r="E1206" s="149"/>
      <c r="F1206" s="240"/>
      <c r="G1206" s="148" t="str">
        <f>IF(OR(F1206=0,F1206="jiné")," ",IF(F1206="13a","info o cenách CK",VLOOKUP(F1206,'Pokyny k vyplnění'!B$14:D$22,3)))</f>
        <v xml:space="preserve"> </v>
      </c>
      <c r="H1206" s="131"/>
      <c r="I1206" s="241"/>
      <c r="J1206" s="148" t="str">
        <f>IF(I1206=0," ",VLOOKUP(I1206,'Pokyny k vyplnění'!$B$23:$D$35,3))</f>
        <v xml:space="preserve"> </v>
      </c>
      <c r="K1206" s="238"/>
      <c r="L1206" s="206"/>
      <c r="M1206" s="153"/>
      <c r="N1206" s="207"/>
      <c r="O1206" s="205"/>
      <c r="P1206" s="132"/>
      <c r="Q1206" s="132"/>
      <c r="R1206" s="134"/>
      <c r="S1206" s="135"/>
      <c r="T1206" s="135"/>
      <c r="U1206" s="133"/>
      <c r="V1206" s="154"/>
      <c r="W1206" s="136"/>
      <c r="X1206" s="208"/>
      <c r="Y1206" s="242"/>
      <c r="Z1206" s="137"/>
      <c r="AA1206" s="209"/>
      <c r="AB1206" s="219"/>
    </row>
    <row r="1207" spans="1:28" ht="12.75">
      <c r="A1207" s="91" t="str">
        <f t="shared" si="18"/>
        <v xml:space="preserve"> </v>
      </c>
      <c r="B1207" s="142"/>
      <c r="C1207" s="143"/>
      <c r="D1207" s="144"/>
      <c r="E1207" s="149"/>
      <c r="F1207" s="240"/>
      <c r="G1207" s="148" t="str">
        <f>IF(OR(F1207=0,F1207="jiné")," ",IF(F1207="13a","info o cenách CK",VLOOKUP(F1207,'Pokyny k vyplnění'!B$14:D$22,3)))</f>
        <v xml:space="preserve"> </v>
      </c>
      <c r="H1207" s="131"/>
      <c r="I1207" s="241"/>
      <c r="J1207" s="148" t="str">
        <f>IF(I1207=0," ",VLOOKUP(I1207,'Pokyny k vyplnění'!$B$23:$D$35,3))</f>
        <v xml:space="preserve"> </v>
      </c>
      <c r="K1207" s="238"/>
      <c r="L1207" s="206"/>
      <c r="M1207" s="153"/>
      <c r="N1207" s="207"/>
      <c r="O1207" s="205"/>
      <c r="P1207" s="132"/>
      <c r="Q1207" s="132"/>
      <c r="R1207" s="134"/>
      <c r="S1207" s="135"/>
      <c r="T1207" s="135"/>
      <c r="U1207" s="133"/>
      <c r="V1207" s="154"/>
      <c r="W1207" s="136"/>
      <c r="X1207" s="208"/>
      <c r="Y1207" s="242"/>
      <c r="Z1207" s="137"/>
      <c r="AA1207" s="209"/>
      <c r="AB1207" s="219"/>
    </row>
    <row r="1208" spans="1:28" ht="12.75">
      <c r="A1208" s="91" t="str">
        <f t="shared" si="18"/>
        <v xml:space="preserve"> </v>
      </c>
      <c r="B1208" s="142"/>
      <c r="C1208" s="143"/>
      <c r="D1208" s="144"/>
      <c r="E1208" s="149"/>
      <c r="F1208" s="240"/>
      <c r="G1208" s="148" t="str">
        <f>IF(OR(F1208=0,F1208="jiné")," ",IF(F1208="13a","info o cenách CK",VLOOKUP(F1208,'Pokyny k vyplnění'!B$14:D$22,3)))</f>
        <v xml:space="preserve"> </v>
      </c>
      <c r="H1208" s="131"/>
      <c r="I1208" s="241"/>
      <c r="J1208" s="148" t="str">
        <f>IF(I1208=0," ",VLOOKUP(I1208,'Pokyny k vyplnění'!$B$23:$D$35,3))</f>
        <v xml:space="preserve"> </v>
      </c>
      <c r="K1208" s="238"/>
      <c r="L1208" s="206"/>
      <c r="M1208" s="153"/>
      <c r="N1208" s="207"/>
      <c r="O1208" s="205"/>
      <c r="P1208" s="132"/>
      <c r="Q1208" s="132"/>
      <c r="R1208" s="134"/>
      <c r="S1208" s="135"/>
      <c r="T1208" s="135"/>
      <c r="U1208" s="133"/>
      <c r="V1208" s="154"/>
      <c r="W1208" s="136"/>
      <c r="X1208" s="208"/>
      <c r="Y1208" s="242"/>
      <c r="Z1208" s="137"/>
      <c r="AA1208" s="209"/>
      <c r="AB1208" s="219"/>
    </row>
    <row r="1209" spans="1:28" ht="12.75">
      <c r="A1209" s="91" t="str">
        <f t="shared" si="18"/>
        <v xml:space="preserve"> </v>
      </c>
      <c r="B1209" s="142"/>
      <c r="C1209" s="143"/>
      <c r="D1209" s="144"/>
      <c r="E1209" s="149"/>
      <c r="F1209" s="240"/>
      <c r="G1209" s="148" t="str">
        <f>IF(OR(F1209=0,F1209="jiné")," ",IF(F1209="13a","info o cenách CK",VLOOKUP(F1209,'Pokyny k vyplnění'!B$14:D$22,3)))</f>
        <v xml:space="preserve"> </v>
      </c>
      <c r="H1209" s="131"/>
      <c r="I1209" s="241"/>
      <c r="J1209" s="148" t="str">
        <f>IF(I1209=0," ",VLOOKUP(I1209,'Pokyny k vyplnění'!$B$23:$D$35,3))</f>
        <v xml:space="preserve"> </v>
      </c>
      <c r="K1209" s="238"/>
      <c r="L1209" s="206"/>
      <c r="M1209" s="153"/>
      <c r="N1209" s="207"/>
      <c r="O1209" s="205"/>
      <c r="P1209" s="132"/>
      <c r="Q1209" s="132"/>
      <c r="R1209" s="134"/>
      <c r="S1209" s="135"/>
      <c r="T1209" s="135"/>
      <c r="U1209" s="133"/>
      <c r="V1209" s="154"/>
      <c r="W1209" s="136"/>
      <c r="X1209" s="208"/>
      <c r="Y1209" s="242"/>
      <c r="Z1209" s="137"/>
      <c r="AA1209" s="209"/>
      <c r="AB1209" s="219"/>
    </row>
    <row r="1210" spans="1:28" ht="12.75">
      <c r="A1210" s="91" t="str">
        <f t="shared" si="18"/>
        <v xml:space="preserve"> </v>
      </c>
      <c r="B1210" s="142"/>
      <c r="C1210" s="143"/>
      <c r="D1210" s="144"/>
      <c r="E1210" s="149"/>
      <c r="F1210" s="240"/>
      <c r="G1210" s="148" t="str">
        <f>IF(OR(F1210=0,F1210="jiné")," ",IF(F1210="13a","info o cenách CK",VLOOKUP(F1210,'Pokyny k vyplnění'!B$14:D$22,3)))</f>
        <v xml:space="preserve"> </v>
      </c>
      <c r="H1210" s="131"/>
      <c r="I1210" s="241"/>
      <c r="J1210" s="148" t="str">
        <f>IF(I1210=0," ",VLOOKUP(I1210,'Pokyny k vyplnění'!$B$23:$D$35,3))</f>
        <v xml:space="preserve"> </v>
      </c>
      <c r="K1210" s="238"/>
      <c r="L1210" s="206"/>
      <c r="M1210" s="153"/>
      <c r="N1210" s="207"/>
      <c r="O1210" s="205"/>
      <c r="P1210" s="132"/>
      <c r="Q1210" s="132"/>
      <c r="R1210" s="134"/>
      <c r="S1210" s="135"/>
      <c r="T1210" s="135"/>
      <c r="U1210" s="133"/>
      <c r="V1210" s="154"/>
      <c r="W1210" s="136"/>
      <c r="X1210" s="208"/>
      <c r="Y1210" s="242"/>
      <c r="Z1210" s="137"/>
      <c r="AA1210" s="209"/>
      <c r="AB1210" s="219"/>
    </row>
    <row r="1211" spans="1:28" ht="12.75">
      <c r="A1211" s="91" t="str">
        <f t="shared" si="18"/>
        <v xml:space="preserve"> </v>
      </c>
      <c r="B1211" s="142"/>
      <c r="C1211" s="143"/>
      <c r="D1211" s="144"/>
      <c r="E1211" s="149"/>
      <c r="F1211" s="240"/>
      <c r="G1211" s="148" t="str">
        <f>IF(OR(F1211=0,F1211="jiné")," ",IF(F1211="13a","info o cenách CK",VLOOKUP(F1211,'Pokyny k vyplnění'!B$14:D$22,3)))</f>
        <v xml:space="preserve"> </v>
      </c>
      <c r="H1211" s="131"/>
      <c r="I1211" s="241"/>
      <c r="J1211" s="148" t="str">
        <f>IF(I1211=0," ",VLOOKUP(I1211,'Pokyny k vyplnění'!$B$23:$D$35,3))</f>
        <v xml:space="preserve"> </v>
      </c>
      <c r="K1211" s="238"/>
      <c r="L1211" s="206"/>
      <c r="M1211" s="153"/>
      <c r="N1211" s="207"/>
      <c r="O1211" s="205"/>
      <c r="P1211" s="132"/>
      <c r="Q1211" s="132"/>
      <c r="R1211" s="134"/>
      <c r="S1211" s="135"/>
      <c r="T1211" s="135"/>
      <c r="U1211" s="133"/>
      <c r="V1211" s="154"/>
      <c r="W1211" s="136"/>
      <c r="X1211" s="208"/>
      <c r="Y1211" s="242"/>
      <c r="Z1211" s="137"/>
      <c r="AA1211" s="209"/>
      <c r="AB1211" s="219"/>
    </row>
    <row r="1212" spans="1:28" ht="12.75">
      <c r="A1212" s="91" t="str">
        <f t="shared" si="18"/>
        <v xml:space="preserve"> </v>
      </c>
      <c r="B1212" s="142"/>
      <c r="C1212" s="143"/>
      <c r="D1212" s="144"/>
      <c r="E1212" s="149"/>
      <c r="F1212" s="240"/>
      <c r="G1212" s="148" t="str">
        <f>IF(OR(F1212=0,F1212="jiné")," ",IF(F1212="13a","info o cenách CK",VLOOKUP(F1212,'Pokyny k vyplnění'!B$14:D$22,3)))</f>
        <v xml:space="preserve"> </v>
      </c>
      <c r="H1212" s="131"/>
      <c r="I1212" s="241"/>
      <c r="J1212" s="148" t="str">
        <f>IF(I1212=0," ",VLOOKUP(I1212,'Pokyny k vyplnění'!$B$23:$D$35,3))</f>
        <v xml:space="preserve"> </v>
      </c>
      <c r="K1212" s="238"/>
      <c r="L1212" s="206"/>
      <c r="M1212" s="153"/>
      <c r="N1212" s="207"/>
      <c r="O1212" s="205"/>
      <c r="P1212" s="132"/>
      <c r="Q1212" s="132"/>
      <c r="R1212" s="134"/>
      <c r="S1212" s="135"/>
      <c r="T1212" s="135"/>
      <c r="U1212" s="133"/>
      <c r="V1212" s="154"/>
      <c r="W1212" s="136"/>
      <c r="X1212" s="208"/>
      <c r="Y1212" s="242"/>
      <c r="Z1212" s="137"/>
      <c r="AA1212" s="209"/>
      <c r="AB1212" s="219"/>
    </row>
    <row r="1213" spans="1:28" ht="12.75">
      <c r="A1213" s="91" t="str">
        <f t="shared" si="18"/>
        <v xml:space="preserve"> </v>
      </c>
      <c r="B1213" s="142"/>
      <c r="C1213" s="143"/>
      <c r="D1213" s="144"/>
      <c r="E1213" s="149"/>
      <c r="F1213" s="240"/>
      <c r="G1213" s="148" t="str">
        <f>IF(OR(F1213=0,F1213="jiné")," ",IF(F1213="13a","info o cenách CK",VLOOKUP(F1213,'Pokyny k vyplnění'!B$14:D$22,3)))</f>
        <v xml:space="preserve"> </v>
      </c>
      <c r="H1213" s="131"/>
      <c r="I1213" s="241"/>
      <c r="J1213" s="148" t="str">
        <f>IF(I1213=0," ",VLOOKUP(I1213,'Pokyny k vyplnění'!$B$23:$D$35,3))</f>
        <v xml:space="preserve"> </v>
      </c>
      <c r="K1213" s="238"/>
      <c r="L1213" s="206"/>
      <c r="M1213" s="153"/>
      <c r="N1213" s="207"/>
      <c r="O1213" s="205"/>
      <c r="P1213" s="132"/>
      <c r="Q1213" s="132"/>
      <c r="R1213" s="134"/>
      <c r="S1213" s="135"/>
      <c r="T1213" s="135"/>
      <c r="U1213" s="133"/>
      <c r="V1213" s="154"/>
      <c r="W1213" s="136"/>
      <c r="X1213" s="208"/>
      <c r="Y1213" s="242"/>
      <c r="Z1213" s="137"/>
      <c r="AA1213" s="209"/>
      <c r="AB1213" s="219"/>
    </row>
    <row r="1214" spans="1:28" ht="12.75">
      <c r="A1214" s="91" t="str">
        <f t="shared" si="18"/>
        <v xml:space="preserve"> </v>
      </c>
      <c r="B1214" s="142"/>
      <c r="C1214" s="143"/>
      <c r="D1214" s="144"/>
      <c r="E1214" s="149"/>
      <c r="F1214" s="240"/>
      <c r="G1214" s="148" t="str">
        <f>IF(OR(F1214=0,F1214="jiné")," ",IF(F1214="13a","info o cenách CK",VLOOKUP(F1214,'Pokyny k vyplnění'!B$14:D$22,3)))</f>
        <v xml:space="preserve"> </v>
      </c>
      <c r="H1214" s="131"/>
      <c r="I1214" s="241"/>
      <c r="J1214" s="148" t="str">
        <f>IF(I1214=0," ",VLOOKUP(I1214,'Pokyny k vyplnění'!$B$23:$D$35,3))</f>
        <v xml:space="preserve"> </v>
      </c>
      <c r="K1214" s="238"/>
      <c r="L1214" s="206"/>
      <c r="M1214" s="153"/>
      <c r="N1214" s="207"/>
      <c r="O1214" s="205"/>
      <c r="P1214" s="132"/>
      <c r="Q1214" s="132"/>
      <c r="R1214" s="134"/>
      <c r="S1214" s="135"/>
      <c r="T1214" s="135"/>
      <c r="U1214" s="133"/>
      <c r="V1214" s="154"/>
      <c r="W1214" s="136"/>
      <c r="X1214" s="208"/>
      <c r="Y1214" s="242"/>
      <c r="Z1214" s="137"/>
      <c r="AA1214" s="209"/>
      <c r="AB1214" s="219"/>
    </row>
    <row r="1215" spans="1:28" ht="12.75">
      <c r="A1215" s="91" t="str">
        <f t="shared" si="18"/>
        <v xml:space="preserve"> </v>
      </c>
      <c r="B1215" s="142"/>
      <c r="C1215" s="143"/>
      <c r="D1215" s="144"/>
      <c r="E1215" s="149"/>
      <c r="F1215" s="240"/>
      <c r="G1215" s="148" t="str">
        <f>IF(OR(F1215=0,F1215="jiné")," ",IF(F1215="13a","info o cenách CK",VLOOKUP(F1215,'Pokyny k vyplnění'!B$14:D$22,3)))</f>
        <v xml:space="preserve"> </v>
      </c>
      <c r="H1215" s="131"/>
      <c r="I1215" s="241"/>
      <c r="J1215" s="148" t="str">
        <f>IF(I1215=0," ",VLOOKUP(I1215,'Pokyny k vyplnění'!$B$23:$D$35,3))</f>
        <v xml:space="preserve"> </v>
      </c>
      <c r="K1215" s="238"/>
      <c r="L1215" s="206"/>
      <c r="M1215" s="153"/>
      <c r="N1215" s="207"/>
      <c r="O1215" s="205"/>
      <c r="P1215" s="132"/>
      <c r="Q1215" s="132"/>
      <c r="R1215" s="134"/>
      <c r="S1215" s="135"/>
      <c r="T1215" s="135"/>
      <c r="U1215" s="133"/>
      <c r="V1215" s="154"/>
      <c r="W1215" s="136"/>
      <c r="X1215" s="208"/>
      <c r="Y1215" s="242"/>
      <c r="Z1215" s="137"/>
      <c r="AA1215" s="209"/>
      <c r="AB1215" s="219"/>
    </row>
    <row r="1216" spans="1:28" ht="12.75">
      <c r="A1216" s="91" t="str">
        <f t="shared" si="18"/>
        <v xml:space="preserve"> </v>
      </c>
      <c r="B1216" s="142"/>
      <c r="C1216" s="143"/>
      <c r="D1216" s="144"/>
      <c r="E1216" s="149"/>
      <c r="F1216" s="240"/>
      <c r="G1216" s="148" t="str">
        <f>IF(OR(F1216=0,F1216="jiné")," ",IF(F1216="13a","info o cenách CK",VLOOKUP(F1216,'Pokyny k vyplnění'!B$14:D$22,3)))</f>
        <v xml:space="preserve"> </v>
      </c>
      <c r="H1216" s="131"/>
      <c r="I1216" s="241"/>
      <c r="J1216" s="148" t="str">
        <f>IF(I1216=0," ",VLOOKUP(I1216,'Pokyny k vyplnění'!$B$23:$D$35,3))</f>
        <v xml:space="preserve"> </v>
      </c>
      <c r="K1216" s="238"/>
      <c r="L1216" s="206"/>
      <c r="M1216" s="153"/>
      <c r="N1216" s="207"/>
      <c r="O1216" s="205"/>
      <c r="P1216" s="132"/>
      <c r="Q1216" s="132"/>
      <c r="R1216" s="134"/>
      <c r="S1216" s="135"/>
      <c r="T1216" s="135"/>
      <c r="U1216" s="133"/>
      <c r="V1216" s="154"/>
      <c r="W1216" s="136"/>
      <c r="X1216" s="208"/>
      <c r="Y1216" s="242"/>
      <c r="Z1216" s="137"/>
      <c r="AA1216" s="209"/>
      <c r="AB1216" s="219"/>
    </row>
    <row r="1217" spans="1:28" ht="12.75">
      <c r="A1217" s="91" t="str">
        <f t="shared" si="18"/>
        <v xml:space="preserve"> </v>
      </c>
      <c r="B1217" s="142"/>
      <c r="C1217" s="143"/>
      <c r="D1217" s="144"/>
      <c r="E1217" s="149"/>
      <c r="F1217" s="240"/>
      <c r="G1217" s="148" t="str">
        <f>IF(OR(F1217=0,F1217="jiné")," ",IF(F1217="13a","info o cenách CK",VLOOKUP(F1217,'Pokyny k vyplnění'!B$14:D$22,3)))</f>
        <v xml:space="preserve"> </v>
      </c>
      <c r="H1217" s="131"/>
      <c r="I1217" s="241"/>
      <c r="J1217" s="148" t="str">
        <f>IF(I1217=0," ",VLOOKUP(I1217,'Pokyny k vyplnění'!$B$23:$D$35,3))</f>
        <v xml:space="preserve"> </v>
      </c>
      <c r="K1217" s="238"/>
      <c r="L1217" s="206"/>
      <c r="M1217" s="153"/>
      <c r="N1217" s="207"/>
      <c r="O1217" s="205"/>
      <c r="P1217" s="132"/>
      <c r="Q1217" s="132"/>
      <c r="R1217" s="134"/>
      <c r="S1217" s="135"/>
      <c r="T1217" s="135"/>
      <c r="U1217" s="133"/>
      <c r="V1217" s="154"/>
      <c r="W1217" s="136"/>
      <c r="X1217" s="208"/>
      <c r="Y1217" s="242"/>
      <c r="Z1217" s="137"/>
      <c r="AA1217" s="209"/>
      <c r="AB1217" s="219"/>
    </row>
    <row r="1218" spans="1:28" ht="12.75">
      <c r="A1218" s="91" t="str">
        <f t="shared" si="18"/>
        <v xml:space="preserve"> </v>
      </c>
      <c r="B1218" s="142"/>
      <c r="C1218" s="143"/>
      <c r="D1218" s="144"/>
      <c r="E1218" s="149"/>
      <c r="F1218" s="240"/>
      <c r="G1218" s="148" t="str">
        <f>IF(OR(F1218=0,F1218="jiné")," ",IF(F1218="13a","info o cenách CK",VLOOKUP(F1218,'Pokyny k vyplnění'!B$14:D$22,3)))</f>
        <v xml:space="preserve"> </v>
      </c>
      <c r="H1218" s="131"/>
      <c r="I1218" s="241"/>
      <c r="J1218" s="148" t="str">
        <f>IF(I1218=0," ",VLOOKUP(I1218,'Pokyny k vyplnění'!$B$23:$D$35,3))</f>
        <v xml:space="preserve"> </v>
      </c>
      <c r="K1218" s="238"/>
      <c r="L1218" s="206"/>
      <c r="M1218" s="153"/>
      <c r="N1218" s="207"/>
      <c r="O1218" s="205"/>
      <c r="P1218" s="132"/>
      <c r="Q1218" s="132"/>
      <c r="R1218" s="134"/>
      <c r="S1218" s="135"/>
      <c r="T1218" s="135"/>
      <c r="U1218" s="133"/>
      <c r="V1218" s="154"/>
      <c r="W1218" s="136"/>
      <c r="X1218" s="208"/>
      <c r="Y1218" s="242"/>
      <c r="Z1218" s="137"/>
      <c r="AA1218" s="209"/>
      <c r="AB1218" s="219"/>
    </row>
    <row r="1219" spans="1:28" ht="12.75">
      <c r="A1219" s="91" t="str">
        <f t="shared" si="18"/>
        <v xml:space="preserve"> </v>
      </c>
      <c r="B1219" s="142"/>
      <c r="C1219" s="143"/>
      <c r="D1219" s="144"/>
      <c r="E1219" s="149"/>
      <c r="F1219" s="240"/>
      <c r="G1219" s="148" t="str">
        <f>IF(OR(F1219=0,F1219="jiné")," ",IF(F1219="13a","info o cenách CK",VLOOKUP(F1219,'Pokyny k vyplnění'!B$14:D$22,3)))</f>
        <v xml:space="preserve"> </v>
      </c>
      <c r="H1219" s="131"/>
      <c r="I1219" s="241"/>
      <c r="J1219" s="148" t="str">
        <f>IF(I1219=0," ",VLOOKUP(I1219,'Pokyny k vyplnění'!$B$23:$D$35,3))</f>
        <v xml:space="preserve"> </v>
      </c>
      <c r="K1219" s="238"/>
      <c r="L1219" s="206"/>
      <c r="M1219" s="153"/>
      <c r="N1219" s="207"/>
      <c r="O1219" s="205"/>
      <c r="P1219" s="132"/>
      <c r="Q1219" s="132"/>
      <c r="R1219" s="134"/>
      <c r="S1219" s="135"/>
      <c r="T1219" s="135"/>
      <c r="U1219" s="133"/>
      <c r="V1219" s="154"/>
      <c r="W1219" s="136"/>
      <c r="X1219" s="208"/>
      <c r="Y1219" s="242"/>
      <c r="Z1219" s="137"/>
      <c r="AA1219" s="209"/>
      <c r="AB1219" s="219"/>
    </row>
    <row r="1220" spans="1:28" ht="12.75">
      <c r="A1220" s="91" t="str">
        <f t="shared" si="18"/>
        <v xml:space="preserve"> </v>
      </c>
      <c r="B1220" s="142"/>
      <c r="C1220" s="143"/>
      <c r="D1220" s="144"/>
      <c r="E1220" s="149"/>
      <c r="F1220" s="240"/>
      <c r="G1220" s="148" t="str">
        <f>IF(OR(F1220=0,F1220="jiné")," ",IF(F1220="13a","info o cenách CK",VLOOKUP(F1220,'Pokyny k vyplnění'!B$14:D$22,3)))</f>
        <v xml:space="preserve"> </v>
      </c>
      <c r="H1220" s="131"/>
      <c r="I1220" s="241"/>
      <c r="J1220" s="148" t="str">
        <f>IF(I1220=0," ",VLOOKUP(I1220,'Pokyny k vyplnění'!$B$23:$D$35,3))</f>
        <v xml:space="preserve"> </v>
      </c>
      <c r="K1220" s="238"/>
      <c r="L1220" s="206"/>
      <c r="M1220" s="153"/>
      <c r="N1220" s="207"/>
      <c r="O1220" s="205"/>
      <c r="P1220" s="132"/>
      <c r="Q1220" s="132"/>
      <c r="R1220" s="134"/>
      <c r="S1220" s="135"/>
      <c r="T1220" s="135"/>
      <c r="U1220" s="133"/>
      <c r="V1220" s="154"/>
      <c r="W1220" s="136"/>
      <c r="X1220" s="208"/>
      <c r="Y1220" s="242"/>
      <c r="Z1220" s="137"/>
      <c r="AA1220" s="209"/>
      <c r="AB1220" s="219"/>
    </row>
    <row r="1221" spans="1:28" ht="12.75">
      <c r="A1221" s="91" t="str">
        <f t="shared" si="18"/>
        <v xml:space="preserve"> </v>
      </c>
      <c r="B1221" s="142"/>
      <c r="C1221" s="143"/>
      <c r="D1221" s="144"/>
      <c r="E1221" s="149"/>
      <c r="F1221" s="240"/>
      <c r="G1221" s="148" t="str">
        <f>IF(OR(F1221=0,F1221="jiné")," ",IF(F1221="13a","info o cenách CK",VLOOKUP(F1221,'Pokyny k vyplnění'!B$14:D$22,3)))</f>
        <v xml:space="preserve"> </v>
      </c>
      <c r="H1221" s="131"/>
      <c r="I1221" s="241"/>
      <c r="J1221" s="148" t="str">
        <f>IF(I1221=0," ",VLOOKUP(I1221,'Pokyny k vyplnění'!$B$23:$D$35,3))</f>
        <v xml:space="preserve"> </v>
      </c>
      <c r="K1221" s="238"/>
      <c r="L1221" s="206"/>
      <c r="M1221" s="153"/>
      <c r="N1221" s="207"/>
      <c r="O1221" s="205"/>
      <c r="P1221" s="132"/>
      <c r="Q1221" s="132"/>
      <c r="R1221" s="134"/>
      <c r="S1221" s="135"/>
      <c r="T1221" s="135"/>
      <c r="U1221" s="133"/>
      <c r="V1221" s="154"/>
      <c r="W1221" s="136"/>
      <c r="X1221" s="208"/>
      <c r="Y1221" s="242"/>
      <c r="Z1221" s="137"/>
      <c r="AA1221" s="209"/>
      <c r="AB1221" s="219"/>
    </row>
    <row r="1222" spans="1:28" ht="12.75">
      <c r="A1222" s="91" t="str">
        <f t="shared" si="18"/>
        <v xml:space="preserve"> </v>
      </c>
      <c r="B1222" s="142"/>
      <c r="C1222" s="143"/>
      <c r="D1222" s="144"/>
      <c r="E1222" s="149"/>
      <c r="F1222" s="240"/>
      <c r="G1222" s="148" t="str">
        <f>IF(OR(F1222=0,F1222="jiné")," ",IF(F1222="13a","info o cenách CK",VLOOKUP(F1222,'Pokyny k vyplnění'!B$14:D$22,3)))</f>
        <v xml:space="preserve"> </v>
      </c>
      <c r="H1222" s="131"/>
      <c r="I1222" s="241"/>
      <c r="J1222" s="148" t="str">
        <f>IF(I1222=0," ",VLOOKUP(I1222,'Pokyny k vyplnění'!$B$23:$D$35,3))</f>
        <v xml:space="preserve"> </v>
      </c>
      <c r="K1222" s="238"/>
      <c r="L1222" s="206"/>
      <c r="M1222" s="153"/>
      <c r="N1222" s="207"/>
      <c r="O1222" s="205"/>
      <c r="P1222" s="132"/>
      <c r="Q1222" s="132"/>
      <c r="R1222" s="134"/>
      <c r="S1222" s="135"/>
      <c r="T1222" s="135"/>
      <c r="U1222" s="133"/>
      <c r="V1222" s="154"/>
      <c r="W1222" s="136"/>
      <c r="X1222" s="208"/>
      <c r="Y1222" s="242"/>
      <c r="Z1222" s="137"/>
      <c r="AA1222" s="209"/>
      <c r="AB1222" s="219"/>
    </row>
    <row r="1223" spans="1:28" ht="12.75">
      <c r="A1223" s="91" t="str">
        <f t="shared" si="18"/>
        <v xml:space="preserve"> </v>
      </c>
      <c r="B1223" s="142"/>
      <c r="C1223" s="143"/>
      <c r="D1223" s="144"/>
      <c r="E1223" s="149"/>
      <c r="F1223" s="240"/>
      <c r="G1223" s="148" t="str">
        <f>IF(OR(F1223=0,F1223="jiné")," ",IF(F1223="13a","info o cenách CK",VLOOKUP(F1223,'Pokyny k vyplnění'!B$14:D$22,3)))</f>
        <v xml:space="preserve"> </v>
      </c>
      <c r="H1223" s="131"/>
      <c r="I1223" s="241"/>
      <c r="J1223" s="148" t="str">
        <f>IF(I1223=0," ",VLOOKUP(I1223,'Pokyny k vyplnění'!$B$23:$D$35,3))</f>
        <v xml:space="preserve"> </v>
      </c>
      <c r="K1223" s="238"/>
      <c r="L1223" s="206"/>
      <c r="M1223" s="153"/>
      <c r="N1223" s="207"/>
      <c r="O1223" s="205"/>
      <c r="P1223" s="132"/>
      <c r="Q1223" s="132"/>
      <c r="R1223" s="134"/>
      <c r="S1223" s="135"/>
      <c r="T1223" s="135"/>
      <c r="U1223" s="133"/>
      <c r="V1223" s="154"/>
      <c r="W1223" s="136"/>
      <c r="X1223" s="208"/>
      <c r="Y1223" s="242"/>
      <c r="Z1223" s="137"/>
      <c r="AA1223" s="209"/>
      <c r="AB1223" s="219"/>
    </row>
    <row r="1224" spans="1:28" ht="12.75">
      <c r="A1224" s="91" t="str">
        <f t="shared" si="18"/>
        <v xml:space="preserve"> </v>
      </c>
      <c r="B1224" s="142"/>
      <c r="C1224" s="143"/>
      <c r="D1224" s="144"/>
      <c r="E1224" s="149"/>
      <c r="F1224" s="240"/>
      <c r="G1224" s="148" t="str">
        <f>IF(OR(F1224=0,F1224="jiné")," ",IF(F1224="13a","info o cenách CK",VLOOKUP(F1224,'Pokyny k vyplnění'!B$14:D$22,3)))</f>
        <v xml:space="preserve"> </v>
      </c>
      <c r="H1224" s="131"/>
      <c r="I1224" s="241"/>
      <c r="J1224" s="148" t="str">
        <f>IF(I1224=0," ",VLOOKUP(I1224,'Pokyny k vyplnění'!$B$23:$D$35,3))</f>
        <v xml:space="preserve"> </v>
      </c>
      <c r="K1224" s="238"/>
      <c r="L1224" s="206"/>
      <c r="M1224" s="153"/>
      <c r="N1224" s="207"/>
      <c r="O1224" s="205"/>
      <c r="P1224" s="132"/>
      <c r="Q1224" s="132"/>
      <c r="R1224" s="134"/>
      <c r="S1224" s="135"/>
      <c r="T1224" s="135"/>
      <c r="U1224" s="133"/>
      <c r="V1224" s="154"/>
      <c r="W1224" s="136"/>
      <c r="X1224" s="208"/>
      <c r="Y1224" s="242"/>
      <c r="Z1224" s="137"/>
      <c r="AA1224" s="209"/>
      <c r="AB1224" s="219"/>
    </row>
    <row r="1225" spans="1:28" ht="12.75">
      <c r="A1225" s="91" t="str">
        <f t="shared" si="18"/>
        <v xml:space="preserve"> </v>
      </c>
      <c r="B1225" s="142"/>
      <c r="C1225" s="143"/>
      <c r="D1225" s="144"/>
      <c r="E1225" s="149"/>
      <c r="F1225" s="240"/>
      <c r="G1225" s="148" t="str">
        <f>IF(OR(F1225=0,F1225="jiné")," ",IF(F1225="13a","info o cenách CK",VLOOKUP(F1225,'Pokyny k vyplnění'!B$14:D$22,3)))</f>
        <v xml:space="preserve"> </v>
      </c>
      <c r="H1225" s="131"/>
      <c r="I1225" s="241"/>
      <c r="J1225" s="148" t="str">
        <f>IF(I1225=0," ",VLOOKUP(I1225,'Pokyny k vyplnění'!$B$23:$D$35,3))</f>
        <v xml:space="preserve"> </v>
      </c>
      <c r="K1225" s="238"/>
      <c r="L1225" s="206"/>
      <c r="M1225" s="153"/>
      <c r="N1225" s="207"/>
      <c r="O1225" s="205"/>
      <c r="P1225" s="132"/>
      <c r="Q1225" s="132"/>
      <c r="R1225" s="134"/>
      <c r="S1225" s="135"/>
      <c r="T1225" s="135"/>
      <c r="U1225" s="133"/>
      <c r="V1225" s="154"/>
      <c r="W1225" s="136"/>
      <c r="X1225" s="208"/>
      <c r="Y1225" s="242"/>
      <c r="Z1225" s="137"/>
      <c r="AA1225" s="209"/>
      <c r="AB1225" s="219"/>
    </row>
    <row r="1226" spans="1:28" ht="12.75">
      <c r="A1226" s="91" t="str">
        <f t="shared" si="18"/>
        <v xml:space="preserve"> </v>
      </c>
      <c r="B1226" s="142"/>
      <c r="C1226" s="143"/>
      <c r="D1226" s="144"/>
      <c r="E1226" s="149"/>
      <c r="F1226" s="240"/>
      <c r="G1226" s="148" t="str">
        <f>IF(OR(F1226=0,F1226="jiné")," ",IF(F1226="13a","info o cenách CK",VLOOKUP(F1226,'Pokyny k vyplnění'!B$14:D$22,3)))</f>
        <v xml:space="preserve"> </v>
      </c>
      <c r="H1226" s="131"/>
      <c r="I1226" s="241"/>
      <c r="J1226" s="148" t="str">
        <f>IF(I1226=0," ",VLOOKUP(I1226,'Pokyny k vyplnění'!$B$23:$D$35,3))</f>
        <v xml:space="preserve"> </v>
      </c>
      <c r="K1226" s="238"/>
      <c r="L1226" s="206"/>
      <c r="M1226" s="153"/>
      <c r="N1226" s="207"/>
      <c r="O1226" s="205"/>
      <c r="P1226" s="132"/>
      <c r="Q1226" s="132"/>
      <c r="R1226" s="134"/>
      <c r="S1226" s="135"/>
      <c r="T1226" s="135"/>
      <c r="U1226" s="133"/>
      <c r="V1226" s="154"/>
      <c r="W1226" s="136"/>
      <c r="X1226" s="208"/>
      <c r="Y1226" s="242"/>
      <c r="Z1226" s="137"/>
      <c r="AA1226" s="209"/>
      <c r="AB1226" s="219"/>
    </row>
    <row r="1227" spans="1:28" ht="12.75">
      <c r="A1227" s="91" t="str">
        <f t="shared" si="19" ref="A1227:A1290">IF(B1227=0," ",ROW(B1227)-9)</f>
        <v xml:space="preserve"> </v>
      </c>
      <c r="B1227" s="142"/>
      <c r="C1227" s="143"/>
      <c r="D1227" s="144"/>
      <c r="E1227" s="149"/>
      <c r="F1227" s="240"/>
      <c r="G1227" s="148" t="str">
        <f>IF(OR(F1227=0,F1227="jiné")," ",IF(F1227="13a","info o cenách CK",VLOOKUP(F1227,'Pokyny k vyplnění'!B$14:D$22,3)))</f>
        <v xml:space="preserve"> </v>
      </c>
      <c r="H1227" s="131"/>
      <c r="I1227" s="241"/>
      <c r="J1227" s="148" t="str">
        <f>IF(I1227=0," ",VLOOKUP(I1227,'Pokyny k vyplnění'!$B$23:$D$35,3))</f>
        <v xml:space="preserve"> </v>
      </c>
      <c r="K1227" s="238"/>
      <c r="L1227" s="206"/>
      <c r="M1227" s="153"/>
      <c r="N1227" s="207"/>
      <c r="O1227" s="205"/>
      <c r="P1227" s="132"/>
      <c r="Q1227" s="132"/>
      <c r="R1227" s="134"/>
      <c r="S1227" s="135"/>
      <c r="T1227" s="135"/>
      <c r="U1227" s="133"/>
      <c r="V1227" s="154"/>
      <c r="W1227" s="136"/>
      <c r="X1227" s="208"/>
      <c r="Y1227" s="242"/>
      <c r="Z1227" s="137"/>
      <c r="AA1227" s="209"/>
      <c r="AB1227" s="219"/>
    </row>
    <row r="1228" spans="1:28" ht="12.75">
      <c r="A1228" s="91" t="str">
        <f t="shared" si="19"/>
        <v xml:space="preserve"> </v>
      </c>
      <c r="B1228" s="142"/>
      <c r="C1228" s="143"/>
      <c r="D1228" s="144"/>
      <c r="E1228" s="149"/>
      <c r="F1228" s="240"/>
      <c r="G1228" s="148" t="str">
        <f>IF(OR(F1228=0,F1228="jiné")," ",IF(F1228="13a","info o cenách CK",VLOOKUP(F1228,'Pokyny k vyplnění'!B$14:D$22,3)))</f>
        <v xml:space="preserve"> </v>
      </c>
      <c r="H1228" s="131"/>
      <c r="I1228" s="241"/>
      <c r="J1228" s="148" t="str">
        <f>IF(I1228=0," ",VLOOKUP(I1228,'Pokyny k vyplnění'!$B$23:$D$35,3))</f>
        <v xml:space="preserve"> </v>
      </c>
      <c r="K1228" s="238"/>
      <c r="L1228" s="206"/>
      <c r="M1228" s="153"/>
      <c r="N1228" s="207"/>
      <c r="O1228" s="205"/>
      <c r="P1228" s="132"/>
      <c r="Q1228" s="132"/>
      <c r="R1228" s="134"/>
      <c r="S1228" s="135"/>
      <c r="T1228" s="135"/>
      <c r="U1228" s="133"/>
      <c r="V1228" s="154"/>
      <c r="W1228" s="136"/>
      <c r="X1228" s="208"/>
      <c r="Y1228" s="242"/>
      <c r="Z1228" s="137"/>
      <c r="AA1228" s="209"/>
      <c r="AB1228" s="219"/>
    </row>
    <row r="1229" spans="1:28" ht="12.75">
      <c r="A1229" s="91" t="str">
        <f t="shared" si="19"/>
        <v xml:space="preserve"> </v>
      </c>
      <c r="B1229" s="142"/>
      <c r="C1229" s="143"/>
      <c r="D1229" s="144"/>
      <c r="E1229" s="149"/>
      <c r="F1229" s="240"/>
      <c r="G1229" s="148" t="str">
        <f>IF(OR(F1229=0,F1229="jiné")," ",IF(F1229="13a","info o cenách CK",VLOOKUP(F1229,'Pokyny k vyplnění'!B$14:D$22,3)))</f>
        <v xml:space="preserve"> </v>
      </c>
      <c r="H1229" s="131"/>
      <c r="I1229" s="241"/>
      <c r="J1229" s="148" t="str">
        <f>IF(I1229=0," ",VLOOKUP(I1229,'Pokyny k vyplnění'!$B$23:$D$35,3))</f>
        <v xml:space="preserve"> </v>
      </c>
      <c r="K1229" s="238"/>
      <c r="L1229" s="206"/>
      <c r="M1229" s="153"/>
      <c r="N1229" s="207"/>
      <c r="O1229" s="205"/>
      <c r="P1229" s="132"/>
      <c r="Q1229" s="132"/>
      <c r="R1229" s="134"/>
      <c r="S1229" s="135"/>
      <c r="T1229" s="135"/>
      <c r="U1229" s="133"/>
      <c r="V1229" s="154"/>
      <c r="W1229" s="136"/>
      <c r="X1229" s="208"/>
      <c r="Y1229" s="242"/>
      <c r="Z1229" s="137"/>
      <c r="AA1229" s="209"/>
      <c r="AB1229" s="219"/>
    </row>
    <row r="1230" spans="1:28" ht="12.75">
      <c r="A1230" s="91" t="str">
        <f t="shared" si="19"/>
        <v xml:space="preserve"> </v>
      </c>
      <c r="B1230" s="142"/>
      <c r="C1230" s="143"/>
      <c r="D1230" s="144"/>
      <c r="E1230" s="149"/>
      <c r="F1230" s="240"/>
      <c r="G1230" s="148" t="str">
        <f>IF(OR(F1230=0,F1230="jiné")," ",IF(F1230="13a","info o cenách CK",VLOOKUP(F1230,'Pokyny k vyplnění'!B$14:D$22,3)))</f>
        <v xml:space="preserve"> </v>
      </c>
      <c r="H1230" s="131"/>
      <c r="I1230" s="241"/>
      <c r="J1230" s="148" t="str">
        <f>IF(I1230=0," ",VLOOKUP(I1230,'Pokyny k vyplnění'!$B$23:$D$35,3))</f>
        <v xml:space="preserve"> </v>
      </c>
      <c r="K1230" s="238"/>
      <c r="L1230" s="206"/>
      <c r="M1230" s="153"/>
      <c r="N1230" s="207"/>
      <c r="O1230" s="205"/>
      <c r="P1230" s="132"/>
      <c r="Q1230" s="132"/>
      <c r="R1230" s="134"/>
      <c r="S1230" s="135"/>
      <c r="T1230" s="135"/>
      <c r="U1230" s="133"/>
      <c r="V1230" s="154"/>
      <c r="W1230" s="136"/>
      <c r="X1230" s="208"/>
      <c r="Y1230" s="242"/>
      <c r="Z1230" s="137"/>
      <c r="AA1230" s="209"/>
      <c r="AB1230" s="219"/>
    </row>
    <row r="1231" spans="1:28" ht="12.75">
      <c r="A1231" s="91" t="str">
        <f t="shared" si="19"/>
        <v xml:space="preserve"> </v>
      </c>
      <c r="B1231" s="142"/>
      <c r="C1231" s="143"/>
      <c r="D1231" s="144"/>
      <c r="E1231" s="149"/>
      <c r="F1231" s="240"/>
      <c r="G1231" s="148" t="str">
        <f>IF(OR(F1231=0,F1231="jiné")," ",IF(F1231="13a","info o cenách CK",VLOOKUP(F1231,'Pokyny k vyplnění'!B$14:D$22,3)))</f>
        <v xml:space="preserve"> </v>
      </c>
      <c r="H1231" s="131"/>
      <c r="I1231" s="241"/>
      <c r="J1231" s="148" t="str">
        <f>IF(I1231=0," ",VLOOKUP(I1231,'Pokyny k vyplnění'!$B$23:$D$35,3))</f>
        <v xml:space="preserve"> </v>
      </c>
      <c r="K1231" s="238"/>
      <c r="L1231" s="206"/>
      <c r="M1231" s="153"/>
      <c r="N1231" s="207"/>
      <c r="O1231" s="205"/>
      <c r="P1231" s="132"/>
      <c r="Q1231" s="132"/>
      <c r="R1231" s="134"/>
      <c r="S1231" s="135"/>
      <c r="T1231" s="135"/>
      <c r="U1231" s="133"/>
      <c r="V1231" s="154"/>
      <c r="W1231" s="136"/>
      <c r="X1231" s="208"/>
      <c r="Y1231" s="242"/>
      <c r="Z1231" s="137"/>
      <c r="AA1231" s="209"/>
      <c r="AB1231" s="219"/>
    </row>
    <row r="1232" spans="1:28" ht="12.75">
      <c r="A1232" s="91" t="str">
        <f t="shared" si="19"/>
        <v xml:space="preserve"> </v>
      </c>
      <c r="B1232" s="142"/>
      <c r="C1232" s="143"/>
      <c r="D1232" s="144"/>
      <c r="E1232" s="149"/>
      <c r="F1232" s="240"/>
      <c r="G1232" s="148" t="str">
        <f>IF(OR(F1232=0,F1232="jiné")," ",IF(F1232="13a","info o cenách CK",VLOOKUP(F1232,'Pokyny k vyplnění'!B$14:D$22,3)))</f>
        <v xml:space="preserve"> </v>
      </c>
      <c r="H1232" s="131"/>
      <c r="I1232" s="241"/>
      <c r="J1232" s="148" t="str">
        <f>IF(I1232=0," ",VLOOKUP(I1232,'Pokyny k vyplnění'!$B$23:$D$35,3))</f>
        <v xml:space="preserve"> </v>
      </c>
      <c r="K1232" s="238"/>
      <c r="L1232" s="206"/>
      <c r="M1232" s="153"/>
      <c r="N1232" s="207"/>
      <c r="O1232" s="205"/>
      <c r="P1232" s="132"/>
      <c r="Q1232" s="132"/>
      <c r="R1232" s="134"/>
      <c r="S1232" s="135"/>
      <c r="T1232" s="135"/>
      <c r="U1232" s="133"/>
      <c r="V1232" s="154"/>
      <c r="W1232" s="136"/>
      <c r="X1232" s="208"/>
      <c r="Y1232" s="242"/>
      <c r="Z1232" s="137"/>
      <c r="AA1232" s="209"/>
      <c r="AB1232" s="219"/>
    </row>
    <row r="1233" spans="1:28" ht="12.75">
      <c r="A1233" s="91" t="str">
        <f t="shared" si="19"/>
        <v xml:space="preserve"> </v>
      </c>
      <c r="B1233" s="142"/>
      <c r="C1233" s="143"/>
      <c r="D1233" s="144"/>
      <c r="E1233" s="149"/>
      <c r="F1233" s="240"/>
      <c r="G1233" s="148" t="str">
        <f>IF(OR(F1233=0,F1233="jiné")," ",IF(F1233="13a","info o cenách CK",VLOOKUP(F1233,'Pokyny k vyplnění'!B$14:D$22,3)))</f>
        <v xml:space="preserve"> </v>
      </c>
      <c r="H1233" s="131"/>
      <c r="I1233" s="241"/>
      <c r="J1233" s="148" t="str">
        <f>IF(I1233=0," ",VLOOKUP(I1233,'Pokyny k vyplnění'!$B$23:$D$35,3))</f>
        <v xml:space="preserve"> </v>
      </c>
      <c r="K1233" s="238"/>
      <c r="L1233" s="206"/>
      <c r="M1233" s="153"/>
      <c r="N1233" s="207"/>
      <c r="O1233" s="205"/>
      <c r="P1233" s="132"/>
      <c r="Q1233" s="132"/>
      <c r="R1233" s="134"/>
      <c r="S1233" s="135"/>
      <c r="T1233" s="135"/>
      <c r="U1233" s="133"/>
      <c r="V1233" s="154"/>
      <c r="W1233" s="136"/>
      <c r="X1233" s="208"/>
      <c r="Y1233" s="242"/>
      <c r="Z1233" s="137"/>
      <c r="AA1233" s="209"/>
      <c r="AB1233" s="219"/>
    </row>
    <row r="1234" spans="1:28" ht="12.75">
      <c r="A1234" s="91" t="str">
        <f t="shared" si="19"/>
        <v xml:space="preserve"> </v>
      </c>
      <c r="B1234" s="142"/>
      <c r="C1234" s="143"/>
      <c r="D1234" s="144"/>
      <c r="E1234" s="149"/>
      <c r="F1234" s="240"/>
      <c r="G1234" s="148" t="str">
        <f>IF(OR(F1234=0,F1234="jiné")," ",IF(F1234="13a","info o cenách CK",VLOOKUP(F1234,'Pokyny k vyplnění'!B$14:D$22,3)))</f>
        <v xml:space="preserve"> </v>
      </c>
      <c r="H1234" s="131"/>
      <c r="I1234" s="241"/>
      <c r="J1234" s="148" t="str">
        <f>IF(I1234=0," ",VLOOKUP(I1234,'Pokyny k vyplnění'!$B$23:$D$35,3))</f>
        <v xml:space="preserve"> </v>
      </c>
      <c r="K1234" s="238"/>
      <c r="L1234" s="206"/>
      <c r="M1234" s="153"/>
      <c r="N1234" s="207"/>
      <c r="O1234" s="205"/>
      <c r="P1234" s="132"/>
      <c r="Q1234" s="132"/>
      <c r="R1234" s="134"/>
      <c r="S1234" s="135"/>
      <c r="T1234" s="135"/>
      <c r="U1234" s="133"/>
      <c r="V1234" s="154"/>
      <c r="W1234" s="136"/>
      <c r="X1234" s="208"/>
      <c r="Y1234" s="242"/>
      <c r="Z1234" s="137"/>
      <c r="AA1234" s="209"/>
      <c r="AB1234" s="219"/>
    </row>
    <row r="1235" spans="1:28" ht="12.75">
      <c r="A1235" s="91" t="str">
        <f t="shared" si="19"/>
        <v xml:space="preserve"> </v>
      </c>
      <c r="B1235" s="142"/>
      <c r="C1235" s="143"/>
      <c r="D1235" s="144"/>
      <c r="E1235" s="149"/>
      <c r="F1235" s="240"/>
      <c r="G1235" s="148" t="str">
        <f>IF(OR(F1235=0,F1235="jiné")," ",IF(F1235="13a","info o cenách CK",VLOOKUP(F1235,'Pokyny k vyplnění'!B$14:D$22,3)))</f>
        <v xml:space="preserve"> </v>
      </c>
      <c r="H1235" s="131"/>
      <c r="I1235" s="241"/>
      <c r="J1235" s="148" t="str">
        <f>IF(I1235=0," ",VLOOKUP(I1235,'Pokyny k vyplnění'!$B$23:$D$35,3))</f>
        <v xml:space="preserve"> </v>
      </c>
      <c r="K1235" s="238"/>
      <c r="L1235" s="206"/>
      <c r="M1235" s="153"/>
      <c r="N1235" s="207"/>
      <c r="O1235" s="205"/>
      <c r="P1235" s="132"/>
      <c r="Q1235" s="132"/>
      <c r="R1235" s="134"/>
      <c r="S1235" s="135"/>
      <c r="T1235" s="135"/>
      <c r="U1235" s="133"/>
      <c r="V1235" s="154"/>
      <c r="W1235" s="136"/>
      <c r="X1235" s="208"/>
      <c r="Y1235" s="242"/>
      <c r="Z1235" s="137"/>
      <c r="AA1235" s="209"/>
      <c r="AB1235" s="219"/>
    </row>
    <row r="1236" spans="1:28" ht="12.75">
      <c r="A1236" s="91" t="str">
        <f t="shared" si="19"/>
        <v xml:space="preserve"> </v>
      </c>
      <c r="B1236" s="142"/>
      <c r="C1236" s="143"/>
      <c r="D1236" s="144"/>
      <c r="E1236" s="149"/>
      <c r="F1236" s="240"/>
      <c r="G1236" s="148" t="str">
        <f>IF(OR(F1236=0,F1236="jiné")," ",IF(F1236="13a","info o cenách CK",VLOOKUP(F1236,'Pokyny k vyplnění'!B$14:D$22,3)))</f>
        <v xml:space="preserve"> </v>
      </c>
      <c r="H1236" s="131"/>
      <c r="I1236" s="241"/>
      <c r="J1236" s="148" t="str">
        <f>IF(I1236=0," ",VLOOKUP(I1236,'Pokyny k vyplnění'!$B$23:$D$35,3))</f>
        <v xml:space="preserve"> </v>
      </c>
      <c r="K1236" s="238"/>
      <c r="L1236" s="206"/>
      <c r="M1236" s="153"/>
      <c r="N1236" s="207"/>
      <c r="O1236" s="205"/>
      <c r="P1236" s="132"/>
      <c r="Q1236" s="132"/>
      <c r="R1236" s="134"/>
      <c r="S1236" s="135"/>
      <c r="T1236" s="135"/>
      <c r="U1236" s="133"/>
      <c r="V1236" s="154"/>
      <c r="W1236" s="136"/>
      <c r="X1236" s="208"/>
      <c r="Y1236" s="242"/>
      <c r="Z1236" s="137"/>
      <c r="AA1236" s="209"/>
      <c r="AB1236" s="219"/>
    </row>
    <row r="1237" spans="1:28" ht="12.75">
      <c r="A1237" s="91" t="str">
        <f t="shared" si="19"/>
        <v xml:space="preserve"> </v>
      </c>
      <c r="B1237" s="142"/>
      <c r="C1237" s="143"/>
      <c r="D1237" s="144"/>
      <c r="E1237" s="149"/>
      <c r="F1237" s="240"/>
      <c r="G1237" s="148" t="str">
        <f>IF(OR(F1237=0,F1237="jiné")," ",IF(F1237="13a","info o cenách CK",VLOOKUP(F1237,'Pokyny k vyplnění'!B$14:D$22,3)))</f>
        <v xml:space="preserve"> </v>
      </c>
      <c r="H1237" s="131"/>
      <c r="I1237" s="241"/>
      <c r="J1237" s="148" t="str">
        <f>IF(I1237=0," ",VLOOKUP(I1237,'Pokyny k vyplnění'!$B$23:$D$35,3))</f>
        <v xml:space="preserve"> </v>
      </c>
      <c r="K1237" s="238"/>
      <c r="L1237" s="206"/>
      <c r="M1237" s="153"/>
      <c r="N1237" s="207"/>
      <c r="O1237" s="205"/>
      <c r="P1237" s="132"/>
      <c r="Q1237" s="132"/>
      <c r="R1237" s="134"/>
      <c r="S1237" s="135"/>
      <c r="T1237" s="135"/>
      <c r="U1237" s="133"/>
      <c r="V1237" s="154"/>
      <c r="W1237" s="136"/>
      <c r="X1237" s="208"/>
      <c r="Y1237" s="242"/>
      <c r="Z1237" s="137"/>
      <c r="AA1237" s="209"/>
      <c r="AB1237" s="219"/>
    </row>
    <row r="1238" spans="1:28" ht="12.75">
      <c r="A1238" s="91" t="str">
        <f t="shared" si="19"/>
        <v xml:space="preserve"> </v>
      </c>
      <c r="B1238" s="142"/>
      <c r="C1238" s="143"/>
      <c r="D1238" s="144"/>
      <c r="E1238" s="149"/>
      <c r="F1238" s="240"/>
      <c r="G1238" s="148" t="str">
        <f>IF(OR(F1238=0,F1238="jiné")," ",IF(F1238="13a","info o cenách CK",VLOOKUP(F1238,'Pokyny k vyplnění'!B$14:D$22,3)))</f>
        <v xml:space="preserve"> </v>
      </c>
      <c r="H1238" s="131"/>
      <c r="I1238" s="241"/>
      <c r="J1238" s="148" t="str">
        <f>IF(I1238=0," ",VLOOKUP(I1238,'Pokyny k vyplnění'!$B$23:$D$35,3))</f>
        <v xml:space="preserve"> </v>
      </c>
      <c r="K1238" s="238"/>
      <c r="L1238" s="206"/>
      <c r="M1238" s="153"/>
      <c r="N1238" s="207"/>
      <c r="O1238" s="205"/>
      <c r="P1238" s="132"/>
      <c r="Q1238" s="132"/>
      <c r="R1238" s="134"/>
      <c r="S1238" s="135"/>
      <c r="T1238" s="135"/>
      <c r="U1238" s="133"/>
      <c r="V1238" s="154"/>
      <c r="W1238" s="136"/>
      <c r="X1238" s="208"/>
      <c r="Y1238" s="242"/>
      <c r="Z1238" s="137"/>
      <c r="AA1238" s="209"/>
      <c r="AB1238" s="219"/>
    </row>
    <row r="1239" spans="1:28" ht="12.75">
      <c r="A1239" s="91" t="str">
        <f t="shared" si="19"/>
        <v xml:space="preserve"> </v>
      </c>
      <c r="B1239" s="142"/>
      <c r="C1239" s="143"/>
      <c r="D1239" s="144"/>
      <c r="E1239" s="149"/>
      <c r="F1239" s="240"/>
      <c r="G1239" s="148" t="str">
        <f>IF(OR(F1239=0,F1239="jiné")," ",IF(F1239="13a","info o cenách CK",VLOOKUP(F1239,'Pokyny k vyplnění'!B$14:D$22,3)))</f>
        <v xml:space="preserve"> </v>
      </c>
      <c r="H1239" s="131"/>
      <c r="I1239" s="241"/>
      <c r="J1239" s="148" t="str">
        <f>IF(I1239=0," ",VLOOKUP(I1239,'Pokyny k vyplnění'!$B$23:$D$35,3))</f>
        <v xml:space="preserve"> </v>
      </c>
      <c r="K1239" s="238"/>
      <c r="L1239" s="206"/>
      <c r="M1239" s="153"/>
      <c r="N1239" s="207"/>
      <c r="O1239" s="205"/>
      <c r="P1239" s="132"/>
      <c r="Q1239" s="132"/>
      <c r="R1239" s="134"/>
      <c r="S1239" s="135"/>
      <c r="T1239" s="135"/>
      <c r="U1239" s="133"/>
      <c r="V1239" s="154"/>
      <c r="W1239" s="136"/>
      <c r="X1239" s="208"/>
      <c r="Y1239" s="242"/>
      <c r="Z1239" s="137"/>
      <c r="AA1239" s="209"/>
      <c r="AB1239" s="219"/>
    </row>
    <row r="1240" spans="1:28" ht="12.75">
      <c r="A1240" s="91" t="str">
        <f t="shared" si="19"/>
        <v xml:space="preserve"> </v>
      </c>
      <c r="B1240" s="142"/>
      <c r="C1240" s="143"/>
      <c r="D1240" s="144"/>
      <c r="E1240" s="149"/>
      <c r="F1240" s="240"/>
      <c r="G1240" s="148" t="str">
        <f>IF(OR(F1240=0,F1240="jiné")," ",IF(F1240="13a","info o cenách CK",VLOOKUP(F1240,'Pokyny k vyplnění'!B$14:D$22,3)))</f>
        <v xml:space="preserve"> </v>
      </c>
      <c r="H1240" s="131"/>
      <c r="I1240" s="241"/>
      <c r="J1240" s="148" t="str">
        <f>IF(I1240=0," ",VLOOKUP(I1240,'Pokyny k vyplnění'!$B$23:$D$35,3))</f>
        <v xml:space="preserve"> </v>
      </c>
      <c r="K1240" s="238"/>
      <c r="L1240" s="206"/>
      <c r="M1240" s="153"/>
      <c r="N1240" s="207"/>
      <c r="O1240" s="205"/>
      <c r="P1240" s="132"/>
      <c r="Q1240" s="132"/>
      <c r="R1240" s="134"/>
      <c r="S1240" s="135"/>
      <c r="T1240" s="135"/>
      <c r="U1240" s="133"/>
      <c r="V1240" s="154"/>
      <c r="W1240" s="136"/>
      <c r="X1240" s="208"/>
      <c r="Y1240" s="242"/>
      <c r="Z1240" s="137"/>
      <c r="AA1240" s="209"/>
      <c r="AB1240" s="219"/>
    </row>
    <row r="1241" spans="1:28" ht="12.75">
      <c r="A1241" s="91" t="str">
        <f t="shared" si="19"/>
        <v xml:space="preserve"> </v>
      </c>
      <c r="B1241" s="142"/>
      <c r="C1241" s="143"/>
      <c r="D1241" s="144"/>
      <c r="E1241" s="149"/>
      <c r="F1241" s="240"/>
      <c r="G1241" s="148" t="str">
        <f>IF(OR(F1241=0,F1241="jiné")," ",IF(F1241="13a","info o cenách CK",VLOOKUP(F1241,'Pokyny k vyplnění'!B$14:D$22,3)))</f>
        <v xml:space="preserve"> </v>
      </c>
      <c r="H1241" s="131"/>
      <c r="I1241" s="241"/>
      <c r="J1241" s="148" t="str">
        <f>IF(I1241=0," ",VLOOKUP(I1241,'Pokyny k vyplnění'!$B$23:$D$35,3))</f>
        <v xml:space="preserve"> </v>
      </c>
      <c r="K1241" s="238"/>
      <c r="L1241" s="206"/>
      <c r="M1241" s="153"/>
      <c r="N1241" s="207"/>
      <c r="O1241" s="205"/>
      <c r="P1241" s="132"/>
      <c r="Q1241" s="132"/>
      <c r="R1241" s="134"/>
      <c r="S1241" s="135"/>
      <c r="T1241" s="135"/>
      <c r="U1241" s="133"/>
      <c r="V1241" s="154"/>
      <c r="W1241" s="136"/>
      <c r="X1241" s="208"/>
      <c r="Y1241" s="242"/>
      <c r="Z1241" s="137"/>
      <c r="AA1241" s="209"/>
      <c r="AB1241" s="219"/>
    </row>
    <row r="1242" spans="1:28" ht="12.75">
      <c r="A1242" s="91" t="str">
        <f t="shared" si="19"/>
        <v xml:space="preserve"> </v>
      </c>
      <c r="B1242" s="142"/>
      <c r="C1242" s="143"/>
      <c r="D1242" s="144"/>
      <c r="E1242" s="149"/>
      <c r="F1242" s="240"/>
      <c r="G1242" s="148" t="str">
        <f>IF(OR(F1242=0,F1242="jiné")," ",IF(F1242="13a","info o cenách CK",VLOOKUP(F1242,'Pokyny k vyplnění'!B$14:D$22,3)))</f>
        <v xml:space="preserve"> </v>
      </c>
      <c r="H1242" s="131"/>
      <c r="I1242" s="241"/>
      <c r="J1242" s="148" t="str">
        <f>IF(I1242=0," ",VLOOKUP(I1242,'Pokyny k vyplnění'!$B$23:$D$35,3))</f>
        <v xml:space="preserve"> </v>
      </c>
      <c r="K1242" s="238"/>
      <c r="L1242" s="206"/>
      <c r="M1242" s="153"/>
      <c r="N1242" s="207"/>
      <c r="O1242" s="205"/>
      <c r="P1242" s="132"/>
      <c r="Q1242" s="132"/>
      <c r="R1242" s="134"/>
      <c r="S1242" s="135"/>
      <c r="T1242" s="135"/>
      <c r="U1242" s="133"/>
      <c r="V1242" s="154"/>
      <c r="W1242" s="136"/>
      <c r="X1242" s="208"/>
      <c r="Y1242" s="242"/>
      <c r="Z1242" s="137"/>
      <c r="AA1242" s="209"/>
      <c r="AB1242" s="219"/>
    </row>
    <row r="1243" spans="1:28" ht="12.75">
      <c r="A1243" s="91" t="str">
        <f t="shared" si="19"/>
        <v xml:space="preserve"> </v>
      </c>
      <c r="B1243" s="142"/>
      <c r="C1243" s="143"/>
      <c r="D1243" s="144"/>
      <c r="E1243" s="149"/>
      <c r="F1243" s="240"/>
      <c r="G1243" s="148" t="str">
        <f>IF(OR(F1243=0,F1243="jiné")," ",IF(F1243="13a","info o cenách CK",VLOOKUP(F1243,'Pokyny k vyplnění'!B$14:D$22,3)))</f>
        <v xml:space="preserve"> </v>
      </c>
      <c r="H1243" s="131"/>
      <c r="I1243" s="241"/>
      <c r="J1243" s="148" t="str">
        <f>IF(I1243=0," ",VLOOKUP(I1243,'Pokyny k vyplnění'!$B$23:$D$35,3))</f>
        <v xml:space="preserve"> </v>
      </c>
      <c r="K1243" s="238"/>
      <c r="L1243" s="206"/>
      <c r="M1243" s="153"/>
      <c r="N1243" s="207"/>
      <c r="O1243" s="205"/>
      <c r="P1243" s="132"/>
      <c r="Q1243" s="132"/>
      <c r="R1243" s="134"/>
      <c r="S1243" s="135"/>
      <c r="T1243" s="135"/>
      <c r="U1243" s="133"/>
      <c r="V1243" s="154"/>
      <c r="W1243" s="136"/>
      <c r="X1243" s="208"/>
      <c r="Y1243" s="242"/>
      <c r="Z1243" s="137"/>
      <c r="AA1243" s="209"/>
      <c r="AB1243" s="219"/>
    </row>
    <row r="1244" spans="1:28" ht="12.75">
      <c r="A1244" s="91" t="str">
        <f t="shared" si="19"/>
        <v xml:space="preserve"> </v>
      </c>
      <c r="B1244" s="142"/>
      <c r="C1244" s="143"/>
      <c r="D1244" s="144"/>
      <c r="E1244" s="149"/>
      <c r="F1244" s="240"/>
      <c r="G1244" s="148" t="str">
        <f>IF(OR(F1244=0,F1244="jiné")," ",IF(F1244="13a","info o cenách CK",VLOOKUP(F1244,'Pokyny k vyplnění'!B$14:D$22,3)))</f>
        <v xml:space="preserve"> </v>
      </c>
      <c r="H1244" s="131"/>
      <c r="I1244" s="241"/>
      <c r="J1244" s="148" t="str">
        <f>IF(I1244=0," ",VLOOKUP(I1244,'Pokyny k vyplnění'!$B$23:$D$35,3))</f>
        <v xml:space="preserve"> </v>
      </c>
      <c r="K1244" s="238"/>
      <c r="L1244" s="206"/>
      <c r="M1244" s="153"/>
      <c r="N1244" s="207"/>
      <c r="O1244" s="205"/>
      <c r="P1244" s="132"/>
      <c r="Q1244" s="132"/>
      <c r="R1244" s="134"/>
      <c r="S1244" s="135"/>
      <c r="T1244" s="135"/>
      <c r="U1244" s="133"/>
      <c r="V1244" s="154"/>
      <c r="W1244" s="136"/>
      <c r="X1244" s="208"/>
      <c r="Y1244" s="242"/>
      <c r="Z1244" s="137"/>
      <c r="AA1244" s="209"/>
      <c r="AB1244" s="219"/>
    </row>
    <row r="1245" spans="1:28" ht="12.75">
      <c r="A1245" s="91" t="str">
        <f t="shared" si="19"/>
        <v xml:space="preserve"> </v>
      </c>
      <c r="B1245" s="142"/>
      <c r="C1245" s="143"/>
      <c r="D1245" s="144"/>
      <c r="E1245" s="149"/>
      <c r="F1245" s="240"/>
      <c r="G1245" s="148" t="str">
        <f>IF(OR(F1245=0,F1245="jiné")," ",IF(F1245="13a","info o cenách CK",VLOOKUP(F1245,'Pokyny k vyplnění'!B$14:D$22,3)))</f>
        <v xml:space="preserve"> </v>
      </c>
      <c r="H1245" s="131"/>
      <c r="I1245" s="241"/>
      <c r="J1245" s="148" t="str">
        <f>IF(I1245=0," ",VLOOKUP(I1245,'Pokyny k vyplnění'!$B$23:$D$35,3))</f>
        <v xml:space="preserve"> </v>
      </c>
      <c r="K1245" s="238"/>
      <c r="L1245" s="206"/>
      <c r="M1245" s="153"/>
      <c r="N1245" s="207"/>
      <c r="O1245" s="205"/>
      <c r="P1245" s="132"/>
      <c r="Q1245" s="132"/>
      <c r="R1245" s="134"/>
      <c r="S1245" s="135"/>
      <c r="T1245" s="135"/>
      <c r="U1245" s="133"/>
      <c r="V1245" s="154"/>
      <c r="W1245" s="136"/>
      <c r="X1245" s="208"/>
      <c r="Y1245" s="242"/>
      <c r="Z1245" s="137"/>
      <c r="AA1245" s="209"/>
      <c r="AB1245" s="219"/>
    </row>
    <row r="1246" spans="1:28" ht="12.75">
      <c r="A1246" s="91" t="str">
        <f t="shared" si="19"/>
        <v xml:space="preserve"> </v>
      </c>
      <c r="B1246" s="142"/>
      <c r="C1246" s="143"/>
      <c r="D1246" s="144"/>
      <c r="E1246" s="149"/>
      <c r="F1246" s="240"/>
      <c r="G1246" s="148" t="str">
        <f>IF(OR(F1246=0,F1246="jiné")," ",IF(F1246="13a","info o cenách CK",VLOOKUP(F1246,'Pokyny k vyplnění'!B$14:D$22,3)))</f>
        <v xml:space="preserve"> </v>
      </c>
      <c r="H1246" s="131"/>
      <c r="I1246" s="241"/>
      <c r="J1246" s="148" t="str">
        <f>IF(I1246=0," ",VLOOKUP(I1246,'Pokyny k vyplnění'!$B$23:$D$35,3))</f>
        <v xml:space="preserve"> </v>
      </c>
      <c r="K1246" s="238"/>
      <c r="L1246" s="206"/>
      <c r="M1246" s="153"/>
      <c r="N1246" s="207"/>
      <c r="O1246" s="205"/>
      <c r="P1246" s="132"/>
      <c r="Q1246" s="132"/>
      <c r="R1246" s="134"/>
      <c r="S1246" s="135"/>
      <c r="T1246" s="135"/>
      <c r="U1246" s="133"/>
      <c r="V1246" s="154"/>
      <c r="W1246" s="136"/>
      <c r="X1246" s="208"/>
      <c r="Y1246" s="242"/>
      <c r="Z1246" s="137"/>
      <c r="AA1246" s="209"/>
      <c r="AB1246" s="219"/>
    </row>
    <row r="1247" spans="1:28" ht="12.75">
      <c r="A1247" s="91" t="str">
        <f t="shared" si="19"/>
        <v xml:space="preserve"> </v>
      </c>
      <c r="B1247" s="142"/>
      <c r="C1247" s="143"/>
      <c r="D1247" s="144"/>
      <c r="E1247" s="149"/>
      <c r="F1247" s="240"/>
      <c r="G1247" s="148" t="str">
        <f>IF(OR(F1247=0,F1247="jiné")," ",IF(F1247="13a","info o cenách CK",VLOOKUP(F1247,'Pokyny k vyplnění'!B$14:D$22,3)))</f>
        <v xml:space="preserve"> </v>
      </c>
      <c r="H1247" s="131"/>
      <c r="I1247" s="241"/>
      <c r="J1247" s="148" t="str">
        <f>IF(I1247=0," ",VLOOKUP(I1247,'Pokyny k vyplnění'!$B$23:$D$35,3))</f>
        <v xml:space="preserve"> </v>
      </c>
      <c r="K1247" s="238"/>
      <c r="L1247" s="206"/>
      <c r="M1247" s="153"/>
      <c r="N1247" s="207"/>
      <c r="O1247" s="205"/>
      <c r="P1247" s="132"/>
      <c r="Q1247" s="132"/>
      <c r="R1247" s="134"/>
      <c r="S1247" s="135"/>
      <c r="T1247" s="135"/>
      <c r="U1247" s="133"/>
      <c r="V1247" s="154"/>
      <c r="W1247" s="136"/>
      <c r="X1247" s="208"/>
      <c r="Y1247" s="242"/>
      <c r="Z1247" s="137"/>
      <c r="AA1247" s="209"/>
      <c r="AB1247" s="219"/>
    </row>
    <row r="1248" spans="1:28" ht="12.75">
      <c r="A1248" s="91" t="str">
        <f t="shared" si="19"/>
        <v xml:space="preserve"> </v>
      </c>
      <c r="B1248" s="142"/>
      <c r="C1248" s="143"/>
      <c r="D1248" s="144"/>
      <c r="E1248" s="149"/>
      <c r="F1248" s="240"/>
      <c r="G1248" s="148" t="str">
        <f>IF(OR(F1248=0,F1248="jiné")," ",IF(F1248="13a","info o cenách CK",VLOOKUP(F1248,'Pokyny k vyplnění'!B$14:D$22,3)))</f>
        <v xml:space="preserve"> </v>
      </c>
      <c r="H1248" s="131"/>
      <c r="I1248" s="241"/>
      <c r="J1248" s="148" t="str">
        <f>IF(I1248=0," ",VLOOKUP(I1248,'Pokyny k vyplnění'!$B$23:$D$35,3))</f>
        <v xml:space="preserve"> </v>
      </c>
      <c r="K1248" s="238"/>
      <c r="L1248" s="206"/>
      <c r="M1248" s="153"/>
      <c r="N1248" s="207"/>
      <c r="O1248" s="205"/>
      <c r="P1248" s="132"/>
      <c r="Q1248" s="132"/>
      <c r="R1248" s="134"/>
      <c r="S1248" s="135"/>
      <c r="T1248" s="135"/>
      <c r="U1248" s="133"/>
      <c r="V1248" s="154"/>
      <c r="W1248" s="136"/>
      <c r="X1248" s="208"/>
      <c r="Y1248" s="242"/>
      <c r="Z1248" s="137"/>
      <c r="AA1248" s="209"/>
      <c r="AB1248" s="219"/>
    </row>
    <row r="1249" spans="1:28" ht="12.75">
      <c r="A1249" s="91" t="str">
        <f t="shared" si="19"/>
        <v xml:space="preserve"> </v>
      </c>
      <c r="B1249" s="142"/>
      <c r="C1249" s="143"/>
      <c r="D1249" s="144"/>
      <c r="E1249" s="149"/>
      <c r="F1249" s="240"/>
      <c r="G1249" s="148" t="str">
        <f>IF(OR(F1249=0,F1249="jiné")," ",IF(F1249="13a","info o cenách CK",VLOOKUP(F1249,'Pokyny k vyplnění'!B$14:D$22,3)))</f>
        <v xml:space="preserve"> </v>
      </c>
      <c r="H1249" s="131"/>
      <c r="I1249" s="241"/>
      <c r="J1249" s="148" t="str">
        <f>IF(I1249=0," ",VLOOKUP(I1249,'Pokyny k vyplnění'!$B$23:$D$35,3))</f>
        <v xml:space="preserve"> </v>
      </c>
      <c r="K1249" s="238"/>
      <c r="L1249" s="206"/>
      <c r="M1249" s="153"/>
      <c r="N1249" s="207"/>
      <c r="O1249" s="205"/>
      <c r="P1249" s="132"/>
      <c r="Q1249" s="132"/>
      <c r="R1249" s="134"/>
      <c r="S1249" s="135"/>
      <c r="T1249" s="135"/>
      <c r="U1249" s="133"/>
      <c r="V1249" s="154"/>
      <c r="W1249" s="136"/>
      <c r="X1249" s="208"/>
      <c r="Y1249" s="242"/>
      <c r="Z1249" s="137"/>
      <c r="AA1249" s="209"/>
      <c r="AB1249" s="219"/>
    </row>
    <row r="1250" spans="1:28" ht="12.75">
      <c r="A1250" s="91" t="str">
        <f t="shared" si="19"/>
        <v xml:space="preserve"> </v>
      </c>
      <c r="B1250" s="142"/>
      <c r="C1250" s="143"/>
      <c r="D1250" s="144"/>
      <c r="E1250" s="149"/>
      <c r="F1250" s="240"/>
      <c r="G1250" s="148" t="str">
        <f>IF(OR(F1250=0,F1250="jiné")," ",IF(F1250="13a","info o cenách CK",VLOOKUP(F1250,'Pokyny k vyplnění'!B$14:D$22,3)))</f>
        <v xml:space="preserve"> </v>
      </c>
      <c r="H1250" s="131"/>
      <c r="I1250" s="241"/>
      <c r="J1250" s="148" t="str">
        <f>IF(I1250=0," ",VLOOKUP(I1250,'Pokyny k vyplnění'!$B$23:$D$35,3))</f>
        <v xml:space="preserve"> </v>
      </c>
      <c r="K1250" s="238"/>
      <c r="L1250" s="206"/>
      <c r="M1250" s="153"/>
      <c r="N1250" s="207"/>
      <c r="O1250" s="205"/>
      <c r="P1250" s="132"/>
      <c r="Q1250" s="132"/>
      <c r="R1250" s="134"/>
      <c r="S1250" s="135"/>
      <c r="T1250" s="135"/>
      <c r="U1250" s="133"/>
      <c r="V1250" s="154"/>
      <c r="W1250" s="136"/>
      <c r="X1250" s="208"/>
      <c r="Y1250" s="242"/>
      <c r="Z1250" s="137"/>
      <c r="AA1250" s="209"/>
      <c r="AB1250" s="219"/>
    </row>
    <row r="1251" spans="1:28" ht="12.75">
      <c r="A1251" s="91" t="str">
        <f t="shared" si="19"/>
        <v xml:space="preserve"> </v>
      </c>
      <c r="B1251" s="142"/>
      <c r="C1251" s="143"/>
      <c r="D1251" s="144"/>
      <c r="E1251" s="149"/>
      <c r="F1251" s="240"/>
      <c r="G1251" s="148" t="str">
        <f>IF(OR(F1251=0,F1251="jiné")," ",IF(F1251="13a","info o cenách CK",VLOOKUP(F1251,'Pokyny k vyplnění'!B$14:D$22,3)))</f>
        <v xml:space="preserve"> </v>
      </c>
      <c r="H1251" s="131"/>
      <c r="I1251" s="241"/>
      <c r="J1251" s="148" t="str">
        <f>IF(I1251=0," ",VLOOKUP(I1251,'Pokyny k vyplnění'!$B$23:$D$35,3))</f>
        <v xml:space="preserve"> </v>
      </c>
      <c r="K1251" s="238"/>
      <c r="L1251" s="206"/>
      <c r="M1251" s="153"/>
      <c r="N1251" s="207"/>
      <c r="O1251" s="205"/>
      <c r="P1251" s="132"/>
      <c r="Q1251" s="132"/>
      <c r="R1251" s="134"/>
      <c r="S1251" s="135"/>
      <c r="T1251" s="135"/>
      <c r="U1251" s="133"/>
      <c r="V1251" s="154"/>
      <c r="W1251" s="136"/>
      <c r="X1251" s="208"/>
      <c r="Y1251" s="242"/>
      <c r="Z1251" s="137"/>
      <c r="AA1251" s="209"/>
      <c r="AB1251" s="219"/>
    </row>
    <row r="1252" spans="1:28" ht="12.75">
      <c r="A1252" s="91" t="str">
        <f t="shared" si="19"/>
        <v xml:space="preserve"> </v>
      </c>
      <c r="B1252" s="142"/>
      <c r="C1252" s="143"/>
      <c r="D1252" s="144"/>
      <c r="E1252" s="149"/>
      <c r="F1252" s="240"/>
      <c r="G1252" s="148" t="str">
        <f>IF(OR(F1252=0,F1252="jiné")," ",IF(F1252="13a","info o cenách CK",VLOOKUP(F1252,'Pokyny k vyplnění'!B$14:D$22,3)))</f>
        <v xml:space="preserve"> </v>
      </c>
      <c r="H1252" s="131"/>
      <c r="I1252" s="241"/>
      <c r="J1252" s="148" t="str">
        <f>IF(I1252=0," ",VLOOKUP(I1252,'Pokyny k vyplnění'!$B$23:$D$35,3))</f>
        <v xml:space="preserve"> </v>
      </c>
      <c r="K1252" s="238"/>
      <c r="L1252" s="206"/>
      <c r="M1252" s="153"/>
      <c r="N1252" s="207"/>
      <c r="O1252" s="205"/>
      <c r="P1252" s="132"/>
      <c r="Q1252" s="132"/>
      <c r="R1252" s="134"/>
      <c r="S1252" s="135"/>
      <c r="T1252" s="135"/>
      <c r="U1252" s="133"/>
      <c r="V1252" s="154"/>
      <c r="W1252" s="136"/>
      <c r="X1252" s="208"/>
      <c r="Y1252" s="242"/>
      <c r="Z1252" s="137"/>
      <c r="AA1252" s="209"/>
      <c r="AB1252" s="219"/>
    </row>
    <row r="1253" spans="1:28" ht="12.75">
      <c r="A1253" s="91" t="str">
        <f t="shared" si="19"/>
        <v xml:space="preserve"> </v>
      </c>
      <c r="B1253" s="142"/>
      <c r="C1253" s="143"/>
      <c r="D1253" s="144"/>
      <c r="E1253" s="149"/>
      <c r="F1253" s="240"/>
      <c r="G1253" s="148" t="str">
        <f>IF(OR(F1253=0,F1253="jiné")," ",IF(F1253="13a","info o cenách CK",VLOOKUP(F1253,'Pokyny k vyplnění'!B$14:D$22,3)))</f>
        <v xml:space="preserve"> </v>
      </c>
      <c r="H1253" s="131"/>
      <c r="I1253" s="241"/>
      <c r="J1253" s="148" t="str">
        <f>IF(I1253=0," ",VLOOKUP(I1253,'Pokyny k vyplnění'!$B$23:$D$35,3))</f>
        <v xml:space="preserve"> </v>
      </c>
      <c r="K1253" s="238"/>
      <c r="L1253" s="206"/>
      <c r="M1253" s="153"/>
      <c r="N1253" s="207"/>
      <c r="O1253" s="205"/>
      <c r="P1253" s="132"/>
      <c r="Q1253" s="132"/>
      <c r="R1253" s="134"/>
      <c r="S1253" s="135"/>
      <c r="T1253" s="135"/>
      <c r="U1253" s="133"/>
      <c r="V1253" s="154"/>
      <c r="W1253" s="136"/>
      <c r="X1253" s="208"/>
      <c r="Y1253" s="242"/>
      <c r="Z1253" s="137"/>
      <c r="AA1253" s="209"/>
      <c r="AB1253" s="219"/>
    </row>
    <row r="1254" spans="1:28" ht="12.75">
      <c r="A1254" s="91" t="str">
        <f t="shared" si="19"/>
        <v xml:space="preserve"> </v>
      </c>
      <c r="B1254" s="142"/>
      <c r="C1254" s="143"/>
      <c r="D1254" s="144"/>
      <c r="E1254" s="149"/>
      <c r="F1254" s="240"/>
      <c r="G1254" s="148" t="str">
        <f>IF(OR(F1254=0,F1254="jiné")," ",IF(F1254="13a","info o cenách CK",VLOOKUP(F1254,'Pokyny k vyplnění'!B$14:D$22,3)))</f>
        <v xml:space="preserve"> </v>
      </c>
      <c r="H1254" s="131"/>
      <c r="I1254" s="241"/>
      <c r="J1254" s="148" t="str">
        <f>IF(I1254=0," ",VLOOKUP(I1254,'Pokyny k vyplnění'!$B$23:$D$35,3))</f>
        <v xml:space="preserve"> </v>
      </c>
      <c r="K1254" s="238"/>
      <c r="L1254" s="206"/>
      <c r="M1254" s="153"/>
      <c r="N1254" s="207"/>
      <c r="O1254" s="205"/>
      <c r="P1254" s="132"/>
      <c r="Q1254" s="132"/>
      <c r="R1254" s="134"/>
      <c r="S1254" s="135"/>
      <c r="T1254" s="135"/>
      <c r="U1254" s="133"/>
      <c r="V1254" s="154"/>
      <c r="W1254" s="136"/>
      <c r="X1254" s="208"/>
      <c r="Y1254" s="242"/>
      <c r="Z1254" s="137"/>
      <c r="AA1254" s="209"/>
      <c r="AB1254" s="219"/>
    </row>
    <row r="1255" spans="1:28" ht="12.75">
      <c r="A1255" s="91" t="str">
        <f t="shared" si="19"/>
        <v xml:space="preserve"> </v>
      </c>
      <c r="B1255" s="142"/>
      <c r="C1255" s="143"/>
      <c r="D1255" s="144"/>
      <c r="E1255" s="149"/>
      <c r="F1255" s="240"/>
      <c r="G1255" s="148" t="str">
        <f>IF(OR(F1255=0,F1255="jiné")," ",IF(F1255="13a","info o cenách CK",VLOOKUP(F1255,'Pokyny k vyplnění'!B$14:D$22,3)))</f>
        <v xml:space="preserve"> </v>
      </c>
      <c r="H1255" s="131"/>
      <c r="I1255" s="241"/>
      <c r="J1255" s="148" t="str">
        <f>IF(I1255=0," ",VLOOKUP(I1255,'Pokyny k vyplnění'!$B$23:$D$35,3))</f>
        <v xml:space="preserve"> </v>
      </c>
      <c r="K1255" s="238"/>
      <c r="L1255" s="206"/>
      <c r="M1255" s="153"/>
      <c r="N1255" s="207"/>
      <c r="O1255" s="205"/>
      <c r="P1255" s="132"/>
      <c r="Q1255" s="132"/>
      <c r="R1255" s="134"/>
      <c r="S1255" s="135"/>
      <c r="T1255" s="135"/>
      <c r="U1255" s="133"/>
      <c r="V1255" s="154"/>
      <c r="W1255" s="136"/>
      <c r="X1255" s="208"/>
      <c r="Y1255" s="242"/>
      <c r="Z1255" s="137"/>
      <c r="AA1255" s="209"/>
      <c r="AB1255" s="219"/>
    </row>
    <row r="1256" spans="1:28" ht="12.75">
      <c r="A1256" s="91" t="str">
        <f t="shared" si="19"/>
        <v xml:space="preserve"> </v>
      </c>
      <c r="B1256" s="142"/>
      <c r="C1256" s="143"/>
      <c r="D1256" s="144"/>
      <c r="E1256" s="149"/>
      <c r="F1256" s="240"/>
      <c r="G1256" s="148" t="str">
        <f>IF(OR(F1256=0,F1256="jiné")," ",IF(F1256="13a","info o cenách CK",VLOOKUP(F1256,'Pokyny k vyplnění'!B$14:D$22,3)))</f>
        <v xml:space="preserve"> </v>
      </c>
      <c r="H1256" s="131"/>
      <c r="I1256" s="241"/>
      <c r="J1256" s="148" t="str">
        <f>IF(I1256=0," ",VLOOKUP(I1256,'Pokyny k vyplnění'!$B$23:$D$35,3))</f>
        <v xml:space="preserve"> </v>
      </c>
      <c r="K1256" s="238"/>
      <c r="L1256" s="206"/>
      <c r="M1256" s="153"/>
      <c r="N1256" s="207"/>
      <c r="O1256" s="205"/>
      <c r="P1256" s="132"/>
      <c r="Q1256" s="132"/>
      <c r="R1256" s="134"/>
      <c r="S1256" s="135"/>
      <c r="T1256" s="135"/>
      <c r="U1256" s="133"/>
      <c r="V1256" s="154"/>
      <c r="W1256" s="136"/>
      <c r="X1256" s="208"/>
      <c r="Y1256" s="242"/>
      <c r="Z1256" s="137"/>
      <c r="AA1256" s="209"/>
      <c r="AB1256" s="219"/>
    </row>
    <row r="1257" spans="1:28" ht="12.75">
      <c r="A1257" s="91" t="str">
        <f t="shared" si="19"/>
        <v xml:space="preserve"> </v>
      </c>
      <c r="B1257" s="142"/>
      <c r="C1257" s="143"/>
      <c r="D1257" s="144"/>
      <c r="E1257" s="149"/>
      <c r="F1257" s="240"/>
      <c r="G1257" s="148" t="str">
        <f>IF(OR(F1257=0,F1257="jiné")," ",IF(F1257="13a","info o cenách CK",VLOOKUP(F1257,'Pokyny k vyplnění'!B$14:D$22,3)))</f>
        <v xml:space="preserve"> </v>
      </c>
      <c r="H1257" s="131"/>
      <c r="I1257" s="241"/>
      <c r="J1257" s="148" t="str">
        <f>IF(I1257=0," ",VLOOKUP(I1257,'Pokyny k vyplnění'!$B$23:$D$35,3))</f>
        <v xml:space="preserve"> </v>
      </c>
      <c r="K1257" s="238"/>
      <c r="L1257" s="206"/>
      <c r="M1257" s="153"/>
      <c r="N1257" s="207"/>
      <c r="O1257" s="205"/>
      <c r="P1257" s="132"/>
      <c r="Q1257" s="132"/>
      <c r="R1257" s="134"/>
      <c r="S1257" s="135"/>
      <c r="T1257" s="135"/>
      <c r="U1257" s="133"/>
      <c r="V1257" s="154"/>
      <c r="W1257" s="136"/>
      <c r="X1257" s="208"/>
      <c r="Y1257" s="242"/>
      <c r="Z1257" s="137"/>
      <c r="AA1257" s="209"/>
      <c r="AB1257" s="219"/>
    </row>
    <row r="1258" spans="1:28" ht="12.75">
      <c r="A1258" s="91" t="str">
        <f t="shared" si="19"/>
        <v xml:space="preserve"> </v>
      </c>
      <c r="B1258" s="142"/>
      <c r="C1258" s="143"/>
      <c r="D1258" s="144"/>
      <c r="E1258" s="149"/>
      <c r="F1258" s="240"/>
      <c r="G1258" s="148" t="str">
        <f>IF(OR(F1258=0,F1258="jiné")," ",IF(F1258="13a","info o cenách CK",VLOOKUP(F1258,'Pokyny k vyplnění'!B$14:D$22,3)))</f>
        <v xml:space="preserve"> </v>
      </c>
      <c r="H1258" s="131"/>
      <c r="I1258" s="241"/>
      <c r="J1258" s="148" t="str">
        <f>IF(I1258=0," ",VLOOKUP(I1258,'Pokyny k vyplnění'!$B$23:$D$35,3))</f>
        <v xml:space="preserve"> </v>
      </c>
      <c r="K1258" s="238"/>
      <c r="L1258" s="206"/>
      <c r="M1258" s="153"/>
      <c r="N1258" s="207"/>
      <c r="O1258" s="205"/>
      <c r="P1258" s="132"/>
      <c r="Q1258" s="132"/>
      <c r="R1258" s="134"/>
      <c r="S1258" s="135"/>
      <c r="T1258" s="135"/>
      <c r="U1258" s="133"/>
      <c r="V1258" s="154"/>
      <c r="W1258" s="136"/>
      <c r="X1258" s="208"/>
      <c r="Y1258" s="242"/>
      <c r="Z1258" s="137"/>
      <c r="AA1258" s="209"/>
      <c r="AB1258" s="219"/>
    </row>
    <row r="1259" spans="1:28" ht="12.75">
      <c r="A1259" s="91" t="str">
        <f t="shared" si="19"/>
        <v xml:space="preserve"> </v>
      </c>
      <c r="B1259" s="142"/>
      <c r="C1259" s="143"/>
      <c r="D1259" s="144"/>
      <c r="E1259" s="149"/>
      <c r="F1259" s="240"/>
      <c r="G1259" s="148" t="str">
        <f>IF(OR(F1259=0,F1259="jiné")," ",IF(F1259="13a","info o cenách CK",VLOOKUP(F1259,'Pokyny k vyplnění'!B$14:D$22,3)))</f>
        <v xml:space="preserve"> </v>
      </c>
      <c r="H1259" s="131"/>
      <c r="I1259" s="241"/>
      <c r="J1259" s="148" t="str">
        <f>IF(I1259=0," ",VLOOKUP(I1259,'Pokyny k vyplnění'!$B$23:$D$35,3))</f>
        <v xml:space="preserve"> </v>
      </c>
      <c r="K1259" s="238"/>
      <c r="L1259" s="206"/>
      <c r="M1259" s="153"/>
      <c r="N1259" s="207"/>
      <c r="O1259" s="205"/>
      <c r="P1259" s="132"/>
      <c r="Q1259" s="132"/>
      <c r="R1259" s="134"/>
      <c r="S1259" s="135"/>
      <c r="T1259" s="135"/>
      <c r="U1259" s="133"/>
      <c r="V1259" s="154"/>
      <c r="W1259" s="136"/>
      <c r="X1259" s="208"/>
      <c r="Y1259" s="242"/>
      <c r="Z1259" s="137"/>
      <c r="AA1259" s="209"/>
      <c r="AB1259" s="219"/>
    </row>
    <row r="1260" spans="1:28" ht="12.75">
      <c r="A1260" s="91" t="str">
        <f t="shared" si="19"/>
        <v xml:space="preserve"> </v>
      </c>
      <c r="B1260" s="142"/>
      <c r="C1260" s="143"/>
      <c r="D1260" s="144"/>
      <c r="E1260" s="149"/>
      <c r="F1260" s="240"/>
      <c r="G1260" s="148" t="str">
        <f>IF(OR(F1260=0,F1260="jiné")," ",IF(F1260="13a","info o cenách CK",VLOOKUP(F1260,'Pokyny k vyplnění'!B$14:D$22,3)))</f>
        <v xml:space="preserve"> </v>
      </c>
      <c r="H1260" s="131"/>
      <c r="I1260" s="241"/>
      <c r="J1260" s="148" t="str">
        <f>IF(I1260=0," ",VLOOKUP(I1260,'Pokyny k vyplnění'!$B$23:$D$35,3))</f>
        <v xml:space="preserve"> </v>
      </c>
      <c r="K1260" s="238"/>
      <c r="L1260" s="206"/>
      <c r="M1260" s="153"/>
      <c r="N1260" s="207"/>
      <c r="O1260" s="205"/>
      <c r="P1260" s="132"/>
      <c r="Q1260" s="132"/>
      <c r="R1260" s="134"/>
      <c r="S1260" s="135"/>
      <c r="T1260" s="135"/>
      <c r="U1260" s="133"/>
      <c r="V1260" s="154"/>
      <c r="W1260" s="136"/>
      <c r="X1260" s="208"/>
      <c r="Y1260" s="242"/>
      <c r="Z1260" s="137"/>
      <c r="AA1260" s="209"/>
      <c r="AB1260" s="219"/>
    </row>
    <row r="1261" spans="1:28" ht="12.75">
      <c r="A1261" s="91" t="str">
        <f t="shared" si="19"/>
        <v xml:space="preserve"> </v>
      </c>
      <c r="B1261" s="142"/>
      <c r="C1261" s="143"/>
      <c r="D1261" s="144"/>
      <c r="E1261" s="149"/>
      <c r="F1261" s="240"/>
      <c r="G1261" s="148" t="str">
        <f>IF(OR(F1261=0,F1261="jiné")," ",IF(F1261="13a","info o cenách CK",VLOOKUP(F1261,'Pokyny k vyplnění'!B$14:D$22,3)))</f>
        <v xml:space="preserve"> </v>
      </c>
      <c r="H1261" s="131"/>
      <c r="I1261" s="241"/>
      <c r="J1261" s="148" t="str">
        <f>IF(I1261=0," ",VLOOKUP(I1261,'Pokyny k vyplnění'!$B$23:$D$35,3))</f>
        <v xml:space="preserve"> </v>
      </c>
      <c r="K1261" s="238"/>
      <c r="L1261" s="206"/>
      <c r="M1261" s="153"/>
      <c r="N1261" s="207"/>
      <c r="O1261" s="205"/>
      <c r="P1261" s="132"/>
      <c r="Q1261" s="132"/>
      <c r="R1261" s="134"/>
      <c r="S1261" s="135"/>
      <c r="T1261" s="135"/>
      <c r="U1261" s="133"/>
      <c r="V1261" s="154"/>
      <c r="W1261" s="136"/>
      <c r="X1261" s="208"/>
      <c r="Y1261" s="242"/>
      <c r="Z1261" s="137"/>
      <c r="AA1261" s="209"/>
      <c r="AB1261" s="219"/>
    </row>
    <row r="1262" spans="1:28" ht="12.75">
      <c r="A1262" s="91" t="str">
        <f t="shared" si="19"/>
        <v xml:space="preserve"> </v>
      </c>
      <c r="B1262" s="142"/>
      <c r="C1262" s="143"/>
      <c r="D1262" s="144"/>
      <c r="E1262" s="149"/>
      <c r="F1262" s="240"/>
      <c r="G1262" s="148" t="str">
        <f>IF(OR(F1262=0,F1262="jiné")," ",IF(F1262="13a","info o cenách CK",VLOOKUP(F1262,'Pokyny k vyplnění'!B$14:D$22,3)))</f>
        <v xml:space="preserve"> </v>
      </c>
      <c r="H1262" s="131"/>
      <c r="I1262" s="241"/>
      <c r="J1262" s="148" t="str">
        <f>IF(I1262=0," ",VLOOKUP(I1262,'Pokyny k vyplnění'!$B$23:$D$35,3))</f>
        <v xml:space="preserve"> </v>
      </c>
      <c r="K1262" s="238"/>
      <c r="L1262" s="206"/>
      <c r="M1262" s="153"/>
      <c r="N1262" s="207"/>
      <c r="O1262" s="205"/>
      <c r="P1262" s="132"/>
      <c r="Q1262" s="132"/>
      <c r="R1262" s="134"/>
      <c r="S1262" s="135"/>
      <c r="T1262" s="135"/>
      <c r="U1262" s="133"/>
      <c r="V1262" s="154"/>
      <c r="W1262" s="136"/>
      <c r="X1262" s="208"/>
      <c r="Y1262" s="242"/>
      <c r="Z1262" s="137"/>
      <c r="AA1262" s="209"/>
      <c r="AB1262" s="219"/>
    </row>
    <row r="1263" spans="1:28" ht="12.75">
      <c r="A1263" s="91" t="str">
        <f t="shared" si="19"/>
        <v xml:space="preserve"> </v>
      </c>
      <c r="B1263" s="142"/>
      <c r="C1263" s="143"/>
      <c r="D1263" s="144"/>
      <c r="E1263" s="149"/>
      <c r="F1263" s="240"/>
      <c r="G1263" s="148" t="str">
        <f>IF(OR(F1263=0,F1263="jiné")," ",IF(F1263="13a","info o cenách CK",VLOOKUP(F1263,'Pokyny k vyplnění'!B$14:D$22,3)))</f>
        <v xml:space="preserve"> </v>
      </c>
      <c r="H1263" s="131"/>
      <c r="I1263" s="241"/>
      <c r="J1263" s="148" t="str">
        <f>IF(I1263=0," ",VLOOKUP(I1263,'Pokyny k vyplnění'!$B$23:$D$35,3))</f>
        <v xml:space="preserve"> </v>
      </c>
      <c r="K1263" s="238"/>
      <c r="L1263" s="206"/>
      <c r="M1263" s="153"/>
      <c r="N1263" s="207"/>
      <c r="O1263" s="205"/>
      <c r="P1263" s="132"/>
      <c r="Q1263" s="132"/>
      <c r="R1263" s="134"/>
      <c r="S1263" s="135"/>
      <c r="T1263" s="135"/>
      <c r="U1263" s="133"/>
      <c r="V1263" s="154"/>
      <c r="W1263" s="136"/>
      <c r="X1263" s="208"/>
      <c r="Y1263" s="242"/>
      <c r="Z1263" s="137"/>
      <c r="AA1263" s="209"/>
      <c r="AB1263" s="219"/>
    </row>
    <row r="1264" spans="1:28" ht="12.75">
      <c r="A1264" s="91" t="str">
        <f t="shared" si="19"/>
        <v xml:space="preserve"> </v>
      </c>
      <c r="B1264" s="142"/>
      <c r="C1264" s="143"/>
      <c r="D1264" s="144"/>
      <c r="E1264" s="149"/>
      <c r="F1264" s="240"/>
      <c r="G1264" s="148" t="str">
        <f>IF(OR(F1264=0,F1264="jiné")," ",IF(F1264="13a","info o cenách CK",VLOOKUP(F1264,'Pokyny k vyplnění'!B$14:D$22,3)))</f>
        <v xml:space="preserve"> </v>
      </c>
      <c r="H1264" s="131"/>
      <c r="I1264" s="241"/>
      <c r="J1264" s="148" t="str">
        <f>IF(I1264=0," ",VLOOKUP(I1264,'Pokyny k vyplnění'!$B$23:$D$35,3))</f>
        <v xml:space="preserve"> </v>
      </c>
      <c r="K1264" s="238"/>
      <c r="L1264" s="206"/>
      <c r="M1264" s="153"/>
      <c r="N1264" s="207"/>
      <c r="O1264" s="205"/>
      <c r="P1264" s="132"/>
      <c r="Q1264" s="132"/>
      <c r="R1264" s="134"/>
      <c r="S1264" s="135"/>
      <c r="T1264" s="135"/>
      <c r="U1264" s="133"/>
      <c r="V1264" s="154"/>
      <c r="W1264" s="136"/>
      <c r="X1264" s="208"/>
      <c r="Y1264" s="242"/>
      <c r="Z1264" s="137"/>
      <c r="AA1264" s="209"/>
      <c r="AB1264" s="219"/>
    </row>
    <row r="1265" spans="1:28" ht="12.75">
      <c r="A1265" s="91" t="str">
        <f t="shared" si="19"/>
        <v xml:space="preserve"> </v>
      </c>
      <c r="B1265" s="142"/>
      <c r="C1265" s="143"/>
      <c r="D1265" s="144"/>
      <c r="E1265" s="149"/>
      <c r="F1265" s="240"/>
      <c r="G1265" s="148" t="str">
        <f>IF(OR(F1265=0,F1265="jiné")," ",IF(F1265="13a","info o cenách CK",VLOOKUP(F1265,'Pokyny k vyplnění'!B$14:D$22,3)))</f>
        <v xml:space="preserve"> </v>
      </c>
      <c r="H1265" s="131"/>
      <c r="I1265" s="241"/>
      <c r="J1265" s="148" t="str">
        <f>IF(I1265=0," ",VLOOKUP(I1265,'Pokyny k vyplnění'!$B$23:$D$35,3))</f>
        <v xml:space="preserve"> </v>
      </c>
      <c r="K1265" s="238"/>
      <c r="L1265" s="206"/>
      <c r="M1265" s="153"/>
      <c r="N1265" s="207"/>
      <c r="O1265" s="205"/>
      <c r="P1265" s="132"/>
      <c r="Q1265" s="132"/>
      <c r="R1265" s="134"/>
      <c r="S1265" s="135"/>
      <c r="T1265" s="135"/>
      <c r="U1265" s="133"/>
      <c r="V1265" s="154"/>
      <c r="W1265" s="136"/>
      <c r="X1265" s="208"/>
      <c r="Y1265" s="242"/>
      <c r="Z1265" s="137"/>
      <c r="AA1265" s="209"/>
      <c r="AB1265" s="219"/>
    </row>
    <row r="1266" spans="1:28" ht="12.75">
      <c r="A1266" s="91" t="str">
        <f t="shared" si="19"/>
        <v xml:space="preserve"> </v>
      </c>
      <c r="B1266" s="142"/>
      <c r="C1266" s="143"/>
      <c r="D1266" s="144"/>
      <c r="E1266" s="149"/>
      <c r="F1266" s="240"/>
      <c r="G1266" s="148" t="str">
        <f>IF(OR(F1266=0,F1266="jiné")," ",IF(F1266="13a","info o cenách CK",VLOOKUP(F1266,'Pokyny k vyplnění'!B$14:D$22,3)))</f>
        <v xml:space="preserve"> </v>
      </c>
      <c r="H1266" s="131"/>
      <c r="I1266" s="241"/>
      <c r="J1266" s="148" t="str">
        <f>IF(I1266=0," ",VLOOKUP(I1266,'Pokyny k vyplnění'!$B$23:$D$35,3))</f>
        <v xml:space="preserve"> </v>
      </c>
      <c r="K1266" s="238"/>
      <c r="L1266" s="206"/>
      <c r="M1266" s="153"/>
      <c r="N1266" s="207"/>
      <c r="O1266" s="205"/>
      <c r="P1266" s="132"/>
      <c r="Q1266" s="132"/>
      <c r="R1266" s="134"/>
      <c r="S1266" s="135"/>
      <c r="T1266" s="135"/>
      <c r="U1266" s="133"/>
      <c r="V1266" s="154"/>
      <c r="W1266" s="136"/>
      <c r="X1266" s="208"/>
      <c r="Y1266" s="242"/>
      <c r="Z1266" s="137"/>
      <c r="AA1266" s="209"/>
      <c r="AB1266" s="219"/>
    </row>
    <row r="1267" spans="1:28" ht="12.75">
      <c r="A1267" s="91" t="str">
        <f t="shared" si="19"/>
        <v xml:space="preserve"> </v>
      </c>
      <c r="B1267" s="142"/>
      <c r="C1267" s="143"/>
      <c r="D1267" s="144"/>
      <c r="E1267" s="149"/>
      <c r="F1267" s="240"/>
      <c r="G1267" s="148" t="str">
        <f>IF(OR(F1267=0,F1267="jiné")," ",IF(F1267="13a","info o cenách CK",VLOOKUP(F1267,'Pokyny k vyplnění'!B$14:D$22,3)))</f>
        <v xml:space="preserve"> </v>
      </c>
      <c r="H1267" s="131"/>
      <c r="I1267" s="241"/>
      <c r="J1267" s="148" t="str">
        <f>IF(I1267=0," ",VLOOKUP(I1267,'Pokyny k vyplnění'!$B$23:$D$35,3))</f>
        <v xml:space="preserve"> </v>
      </c>
      <c r="K1267" s="238"/>
      <c r="L1267" s="206"/>
      <c r="M1267" s="153"/>
      <c r="N1267" s="207"/>
      <c r="O1267" s="205"/>
      <c r="P1267" s="132"/>
      <c r="Q1267" s="132"/>
      <c r="R1267" s="134"/>
      <c r="S1267" s="135"/>
      <c r="T1267" s="135"/>
      <c r="U1267" s="133"/>
      <c r="V1267" s="154"/>
      <c r="W1267" s="136"/>
      <c r="X1267" s="208"/>
      <c r="Y1267" s="242"/>
      <c r="Z1267" s="137"/>
      <c r="AA1267" s="209"/>
      <c r="AB1267" s="219"/>
    </row>
    <row r="1268" spans="1:28" ht="12.75">
      <c r="A1268" s="91" t="str">
        <f t="shared" si="19"/>
        <v xml:space="preserve"> </v>
      </c>
      <c r="B1268" s="142"/>
      <c r="C1268" s="143"/>
      <c r="D1268" s="144"/>
      <c r="E1268" s="149"/>
      <c r="F1268" s="240"/>
      <c r="G1268" s="148" t="str">
        <f>IF(OR(F1268=0,F1268="jiné")," ",IF(F1268="13a","info o cenách CK",VLOOKUP(F1268,'Pokyny k vyplnění'!B$14:D$22,3)))</f>
        <v xml:space="preserve"> </v>
      </c>
      <c r="H1268" s="131"/>
      <c r="I1268" s="241"/>
      <c r="J1268" s="148" t="str">
        <f>IF(I1268=0," ",VLOOKUP(I1268,'Pokyny k vyplnění'!$B$23:$D$35,3))</f>
        <v xml:space="preserve"> </v>
      </c>
      <c r="K1268" s="238"/>
      <c r="L1268" s="206"/>
      <c r="M1268" s="153"/>
      <c r="N1268" s="207"/>
      <c r="O1268" s="205"/>
      <c r="P1268" s="132"/>
      <c r="Q1268" s="132"/>
      <c r="R1268" s="134"/>
      <c r="S1268" s="135"/>
      <c r="T1268" s="135"/>
      <c r="U1268" s="133"/>
      <c r="V1268" s="154"/>
      <c r="W1268" s="136"/>
      <c r="X1268" s="208"/>
      <c r="Y1268" s="242"/>
      <c r="Z1268" s="137"/>
      <c r="AA1268" s="209"/>
      <c r="AB1268" s="219"/>
    </row>
    <row r="1269" spans="1:28" ht="12.75">
      <c r="A1269" s="91" t="str">
        <f t="shared" si="19"/>
        <v xml:space="preserve"> </v>
      </c>
      <c r="B1269" s="142"/>
      <c r="C1269" s="143"/>
      <c r="D1269" s="144"/>
      <c r="E1269" s="149"/>
      <c r="F1269" s="240"/>
      <c r="G1269" s="148" t="str">
        <f>IF(OR(F1269=0,F1269="jiné")," ",IF(F1269="13a","info o cenách CK",VLOOKUP(F1269,'Pokyny k vyplnění'!B$14:D$22,3)))</f>
        <v xml:space="preserve"> </v>
      </c>
      <c r="H1269" s="131"/>
      <c r="I1269" s="241"/>
      <c r="J1269" s="148" t="str">
        <f>IF(I1269=0," ",VLOOKUP(I1269,'Pokyny k vyplnění'!$B$23:$D$35,3))</f>
        <v xml:space="preserve"> </v>
      </c>
      <c r="K1269" s="238"/>
      <c r="L1269" s="206"/>
      <c r="M1269" s="153"/>
      <c r="N1269" s="207"/>
      <c r="O1269" s="205"/>
      <c r="P1269" s="132"/>
      <c r="Q1269" s="132"/>
      <c r="R1269" s="134"/>
      <c r="S1269" s="135"/>
      <c r="T1269" s="135"/>
      <c r="U1269" s="133"/>
      <c r="V1269" s="154"/>
      <c r="W1269" s="136"/>
      <c r="X1269" s="208"/>
      <c r="Y1269" s="242"/>
      <c r="Z1269" s="137"/>
      <c r="AA1269" s="209"/>
      <c r="AB1269" s="219"/>
    </row>
    <row r="1270" spans="1:28" ht="12.75">
      <c r="A1270" s="91" t="str">
        <f t="shared" si="19"/>
        <v xml:space="preserve"> </v>
      </c>
      <c r="B1270" s="142"/>
      <c r="C1270" s="143"/>
      <c r="D1270" s="144"/>
      <c r="E1270" s="149"/>
      <c r="F1270" s="240"/>
      <c r="G1270" s="148" t="str">
        <f>IF(OR(F1270=0,F1270="jiné")," ",IF(F1270="13a","info o cenách CK",VLOOKUP(F1270,'Pokyny k vyplnění'!B$14:D$22,3)))</f>
        <v xml:space="preserve"> </v>
      </c>
      <c r="H1270" s="131"/>
      <c r="I1270" s="241"/>
      <c r="J1270" s="148" t="str">
        <f>IF(I1270=0," ",VLOOKUP(I1270,'Pokyny k vyplnění'!$B$23:$D$35,3))</f>
        <v xml:space="preserve"> </v>
      </c>
      <c r="K1270" s="238"/>
      <c r="L1270" s="206"/>
      <c r="M1270" s="153"/>
      <c r="N1270" s="207"/>
      <c r="O1270" s="205"/>
      <c r="P1270" s="132"/>
      <c r="Q1270" s="132"/>
      <c r="R1270" s="134"/>
      <c r="S1270" s="135"/>
      <c r="T1270" s="135"/>
      <c r="U1270" s="133"/>
      <c r="V1270" s="154"/>
      <c r="W1270" s="136"/>
      <c r="X1270" s="208"/>
      <c r="Y1270" s="242"/>
      <c r="Z1270" s="137"/>
      <c r="AA1270" s="209"/>
      <c r="AB1270" s="219"/>
    </row>
    <row r="1271" spans="1:28" ht="12.75">
      <c r="A1271" s="91" t="str">
        <f t="shared" si="19"/>
        <v xml:space="preserve"> </v>
      </c>
      <c r="B1271" s="142"/>
      <c r="C1271" s="143"/>
      <c r="D1271" s="144"/>
      <c r="E1271" s="149"/>
      <c r="F1271" s="240"/>
      <c r="G1271" s="148" t="str">
        <f>IF(OR(F1271=0,F1271="jiné")," ",IF(F1271="13a","info o cenách CK",VLOOKUP(F1271,'Pokyny k vyplnění'!B$14:D$22,3)))</f>
        <v xml:space="preserve"> </v>
      </c>
      <c r="H1271" s="131"/>
      <c r="I1271" s="241"/>
      <c r="J1271" s="148" t="str">
        <f>IF(I1271=0," ",VLOOKUP(I1271,'Pokyny k vyplnění'!$B$23:$D$35,3))</f>
        <v xml:space="preserve"> </v>
      </c>
      <c r="K1271" s="238"/>
      <c r="L1271" s="206"/>
      <c r="M1271" s="153"/>
      <c r="N1271" s="207"/>
      <c r="O1271" s="205"/>
      <c r="P1271" s="132"/>
      <c r="Q1271" s="132"/>
      <c r="R1271" s="134"/>
      <c r="S1271" s="135"/>
      <c r="T1271" s="135"/>
      <c r="U1271" s="133"/>
      <c r="V1271" s="154"/>
      <c r="W1271" s="136"/>
      <c r="X1271" s="208"/>
      <c r="Y1271" s="242"/>
      <c r="Z1271" s="137"/>
      <c r="AA1271" s="209"/>
      <c r="AB1271" s="219"/>
    </row>
    <row r="1272" spans="1:28" ht="12.75">
      <c r="A1272" s="91" t="str">
        <f t="shared" si="19"/>
        <v xml:space="preserve"> </v>
      </c>
      <c r="B1272" s="142"/>
      <c r="C1272" s="143"/>
      <c r="D1272" s="144"/>
      <c r="E1272" s="149"/>
      <c r="F1272" s="240"/>
      <c r="G1272" s="148" t="str">
        <f>IF(OR(F1272=0,F1272="jiné")," ",IF(F1272="13a","info o cenách CK",VLOOKUP(F1272,'Pokyny k vyplnění'!B$14:D$22,3)))</f>
        <v xml:space="preserve"> </v>
      </c>
      <c r="H1272" s="131"/>
      <c r="I1272" s="241"/>
      <c r="J1272" s="148" t="str">
        <f>IF(I1272=0," ",VLOOKUP(I1272,'Pokyny k vyplnění'!$B$23:$D$35,3))</f>
        <v xml:space="preserve"> </v>
      </c>
      <c r="K1272" s="238"/>
      <c r="L1272" s="206"/>
      <c r="M1272" s="153"/>
      <c r="N1272" s="207"/>
      <c r="O1272" s="205"/>
      <c r="P1272" s="132"/>
      <c r="Q1272" s="132"/>
      <c r="R1272" s="134"/>
      <c r="S1272" s="135"/>
      <c r="T1272" s="135"/>
      <c r="U1272" s="133"/>
      <c r="V1272" s="154"/>
      <c r="W1272" s="136"/>
      <c r="X1272" s="208"/>
      <c r="Y1272" s="242"/>
      <c r="Z1272" s="137"/>
      <c r="AA1272" s="209"/>
      <c r="AB1272" s="219"/>
    </row>
    <row r="1273" spans="1:28" ht="12.75">
      <c r="A1273" s="91" t="str">
        <f t="shared" si="19"/>
        <v xml:space="preserve"> </v>
      </c>
      <c r="B1273" s="142"/>
      <c r="C1273" s="143"/>
      <c r="D1273" s="144"/>
      <c r="E1273" s="149"/>
      <c r="F1273" s="240"/>
      <c r="G1273" s="148" t="str">
        <f>IF(OR(F1273=0,F1273="jiné")," ",IF(F1273="13a","info o cenách CK",VLOOKUP(F1273,'Pokyny k vyplnění'!B$14:D$22,3)))</f>
        <v xml:space="preserve"> </v>
      </c>
      <c r="H1273" s="131"/>
      <c r="I1273" s="241"/>
      <c r="J1273" s="148" t="str">
        <f>IF(I1273=0," ",VLOOKUP(I1273,'Pokyny k vyplnění'!$B$23:$D$35,3))</f>
        <v xml:space="preserve"> </v>
      </c>
      <c r="K1273" s="238"/>
      <c r="L1273" s="206"/>
      <c r="M1273" s="153"/>
      <c r="N1273" s="207"/>
      <c r="O1273" s="205"/>
      <c r="P1273" s="132"/>
      <c r="Q1273" s="132"/>
      <c r="R1273" s="134"/>
      <c r="S1273" s="135"/>
      <c r="T1273" s="135"/>
      <c r="U1273" s="133"/>
      <c r="V1273" s="154"/>
      <c r="W1273" s="136"/>
      <c r="X1273" s="208"/>
      <c r="Y1273" s="242"/>
      <c r="Z1273" s="137"/>
      <c r="AA1273" s="209"/>
      <c r="AB1273" s="219"/>
    </row>
    <row r="1274" spans="1:28" ht="12.75">
      <c r="A1274" s="91" t="str">
        <f t="shared" si="19"/>
        <v xml:space="preserve"> </v>
      </c>
      <c r="B1274" s="142"/>
      <c r="C1274" s="143"/>
      <c r="D1274" s="144"/>
      <c r="E1274" s="149"/>
      <c r="F1274" s="240"/>
      <c r="G1274" s="148" t="str">
        <f>IF(OR(F1274=0,F1274="jiné")," ",IF(F1274="13a","info o cenách CK",VLOOKUP(F1274,'Pokyny k vyplnění'!B$14:D$22,3)))</f>
        <v xml:space="preserve"> </v>
      </c>
      <c r="H1274" s="131"/>
      <c r="I1274" s="241"/>
      <c r="J1274" s="148" t="str">
        <f>IF(I1274=0," ",VLOOKUP(I1274,'Pokyny k vyplnění'!$B$23:$D$35,3))</f>
        <v xml:space="preserve"> </v>
      </c>
      <c r="K1274" s="238"/>
      <c r="L1274" s="206"/>
      <c r="M1274" s="153"/>
      <c r="N1274" s="207"/>
      <c r="O1274" s="205"/>
      <c r="P1274" s="132"/>
      <c r="Q1274" s="132"/>
      <c r="R1274" s="134"/>
      <c r="S1274" s="135"/>
      <c r="T1274" s="135"/>
      <c r="U1274" s="133"/>
      <c r="V1274" s="154"/>
      <c r="W1274" s="136"/>
      <c r="X1274" s="208"/>
      <c r="Y1274" s="242"/>
      <c r="Z1274" s="137"/>
      <c r="AA1274" s="209"/>
      <c r="AB1274" s="219"/>
    </row>
    <row r="1275" spans="1:28" ht="12.75">
      <c r="A1275" s="91" t="str">
        <f t="shared" si="19"/>
        <v xml:space="preserve"> </v>
      </c>
      <c r="B1275" s="142"/>
      <c r="C1275" s="143"/>
      <c r="D1275" s="144"/>
      <c r="E1275" s="149"/>
      <c r="F1275" s="240"/>
      <c r="G1275" s="148" t="str">
        <f>IF(OR(F1275=0,F1275="jiné")," ",IF(F1275="13a","info o cenách CK",VLOOKUP(F1275,'Pokyny k vyplnění'!B$14:D$22,3)))</f>
        <v xml:space="preserve"> </v>
      </c>
      <c r="H1275" s="131"/>
      <c r="I1275" s="241"/>
      <c r="J1275" s="148" t="str">
        <f>IF(I1275=0," ",VLOOKUP(I1275,'Pokyny k vyplnění'!$B$23:$D$35,3))</f>
        <v xml:space="preserve"> </v>
      </c>
      <c r="K1275" s="238"/>
      <c r="L1275" s="206"/>
      <c r="M1275" s="153"/>
      <c r="N1275" s="207"/>
      <c r="O1275" s="205"/>
      <c r="P1275" s="132"/>
      <c r="Q1275" s="132"/>
      <c r="R1275" s="134"/>
      <c r="S1275" s="135"/>
      <c r="T1275" s="135"/>
      <c r="U1275" s="133"/>
      <c r="V1275" s="154"/>
      <c r="W1275" s="136"/>
      <c r="X1275" s="208"/>
      <c r="Y1275" s="242"/>
      <c r="Z1275" s="137"/>
      <c r="AA1275" s="209"/>
      <c r="AB1275" s="219"/>
    </row>
    <row r="1276" spans="1:28" ht="12.75">
      <c r="A1276" s="91" t="str">
        <f t="shared" si="19"/>
        <v xml:space="preserve"> </v>
      </c>
      <c r="B1276" s="142"/>
      <c r="C1276" s="143"/>
      <c r="D1276" s="144"/>
      <c r="E1276" s="149"/>
      <c r="F1276" s="240"/>
      <c r="G1276" s="148" t="str">
        <f>IF(OR(F1276=0,F1276="jiné")," ",IF(F1276="13a","info o cenách CK",VLOOKUP(F1276,'Pokyny k vyplnění'!B$14:D$22,3)))</f>
        <v xml:space="preserve"> </v>
      </c>
      <c r="H1276" s="131"/>
      <c r="I1276" s="241"/>
      <c r="J1276" s="148" t="str">
        <f>IF(I1276=0," ",VLOOKUP(I1276,'Pokyny k vyplnění'!$B$23:$D$35,3))</f>
        <v xml:space="preserve"> </v>
      </c>
      <c r="K1276" s="238"/>
      <c r="L1276" s="206"/>
      <c r="M1276" s="153"/>
      <c r="N1276" s="207"/>
      <c r="O1276" s="205"/>
      <c r="P1276" s="132"/>
      <c r="Q1276" s="132"/>
      <c r="R1276" s="134"/>
      <c r="S1276" s="135"/>
      <c r="T1276" s="135"/>
      <c r="U1276" s="133"/>
      <c r="V1276" s="154"/>
      <c r="W1276" s="136"/>
      <c r="X1276" s="208"/>
      <c r="Y1276" s="242"/>
      <c r="Z1276" s="137"/>
      <c r="AA1276" s="209"/>
      <c r="AB1276" s="219"/>
    </row>
    <row r="1277" spans="1:28" ht="12.75">
      <c r="A1277" s="91" t="str">
        <f t="shared" si="19"/>
        <v xml:space="preserve"> </v>
      </c>
      <c r="B1277" s="142"/>
      <c r="C1277" s="143"/>
      <c r="D1277" s="144"/>
      <c r="E1277" s="149"/>
      <c r="F1277" s="240"/>
      <c r="G1277" s="148" t="str">
        <f>IF(OR(F1277=0,F1277="jiné")," ",IF(F1277="13a","info o cenách CK",VLOOKUP(F1277,'Pokyny k vyplnění'!B$14:D$22,3)))</f>
        <v xml:space="preserve"> </v>
      </c>
      <c r="H1277" s="131"/>
      <c r="I1277" s="241"/>
      <c r="J1277" s="148" t="str">
        <f>IF(I1277=0," ",VLOOKUP(I1277,'Pokyny k vyplnění'!$B$23:$D$35,3))</f>
        <v xml:space="preserve"> </v>
      </c>
      <c r="K1277" s="238"/>
      <c r="L1277" s="206"/>
      <c r="M1277" s="153"/>
      <c r="N1277" s="207"/>
      <c r="O1277" s="205"/>
      <c r="P1277" s="132"/>
      <c r="Q1277" s="132"/>
      <c r="R1277" s="134"/>
      <c r="S1277" s="135"/>
      <c r="T1277" s="135"/>
      <c r="U1277" s="133"/>
      <c r="V1277" s="154"/>
      <c r="W1277" s="136"/>
      <c r="X1277" s="208"/>
      <c r="Y1277" s="242"/>
      <c r="Z1277" s="137"/>
      <c r="AA1277" s="209"/>
      <c r="AB1277" s="219"/>
    </row>
    <row r="1278" spans="1:28" ht="12.75">
      <c r="A1278" s="91" t="str">
        <f t="shared" si="19"/>
        <v xml:space="preserve"> </v>
      </c>
      <c r="B1278" s="142"/>
      <c r="C1278" s="143"/>
      <c r="D1278" s="144"/>
      <c r="E1278" s="149"/>
      <c r="F1278" s="240"/>
      <c r="G1278" s="148" t="str">
        <f>IF(OR(F1278=0,F1278="jiné")," ",IF(F1278="13a","info o cenách CK",VLOOKUP(F1278,'Pokyny k vyplnění'!B$14:D$22,3)))</f>
        <v xml:space="preserve"> </v>
      </c>
      <c r="H1278" s="131"/>
      <c r="I1278" s="241"/>
      <c r="J1278" s="148" t="str">
        <f>IF(I1278=0," ",VLOOKUP(I1278,'Pokyny k vyplnění'!$B$23:$D$35,3))</f>
        <v xml:space="preserve"> </v>
      </c>
      <c r="K1278" s="238"/>
      <c r="L1278" s="206"/>
      <c r="M1278" s="153"/>
      <c r="N1278" s="207"/>
      <c r="O1278" s="205"/>
      <c r="P1278" s="132"/>
      <c r="Q1278" s="132"/>
      <c r="R1278" s="134"/>
      <c r="S1278" s="135"/>
      <c r="T1278" s="135"/>
      <c r="U1278" s="133"/>
      <c r="V1278" s="154"/>
      <c r="W1278" s="136"/>
      <c r="X1278" s="208"/>
      <c r="Y1278" s="242"/>
      <c r="Z1278" s="137"/>
      <c r="AA1278" s="209"/>
      <c r="AB1278" s="219"/>
    </row>
    <row r="1279" spans="1:28" ht="12.75">
      <c r="A1279" s="91" t="str">
        <f t="shared" si="19"/>
        <v xml:space="preserve"> </v>
      </c>
      <c r="B1279" s="142"/>
      <c r="C1279" s="143"/>
      <c r="D1279" s="144"/>
      <c r="E1279" s="149"/>
      <c r="F1279" s="240"/>
      <c r="G1279" s="148" t="str">
        <f>IF(OR(F1279=0,F1279="jiné")," ",IF(F1279="13a","info o cenách CK",VLOOKUP(F1279,'Pokyny k vyplnění'!B$14:D$22,3)))</f>
        <v xml:space="preserve"> </v>
      </c>
      <c r="H1279" s="131"/>
      <c r="I1279" s="241"/>
      <c r="J1279" s="148" t="str">
        <f>IF(I1279=0," ",VLOOKUP(I1279,'Pokyny k vyplnění'!$B$23:$D$35,3))</f>
        <v xml:space="preserve"> </v>
      </c>
      <c r="K1279" s="238"/>
      <c r="L1279" s="206"/>
      <c r="M1279" s="153"/>
      <c r="N1279" s="207"/>
      <c r="O1279" s="205"/>
      <c r="P1279" s="132"/>
      <c r="Q1279" s="132"/>
      <c r="R1279" s="134"/>
      <c r="S1279" s="135"/>
      <c r="T1279" s="135"/>
      <c r="U1279" s="133"/>
      <c r="V1279" s="154"/>
      <c r="W1279" s="136"/>
      <c r="X1279" s="208"/>
      <c r="Y1279" s="242"/>
      <c r="Z1279" s="137"/>
      <c r="AA1279" s="209"/>
      <c r="AB1279" s="219"/>
    </row>
    <row r="1280" spans="1:28" ht="12.75">
      <c r="A1280" s="91" t="str">
        <f t="shared" si="19"/>
        <v xml:space="preserve"> </v>
      </c>
      <c r="B1280" s="142"/>
      <c r="C1280" s="143"/>
      <c r="D1280" s="144"/>
      <c r="E1280" s="149"/>
      <c r="F1280" s="240"/>
      <c r="G1280" s="148" t="str">
        <f>IF(OR(F1280=0,F1280="jiné")," ",IF(F1280="13a","info o cenách CK",VLOOKUP(F1280,'Pokyny k vyplnění'!B$14:D$22,3)))</f>
        <v xml:space="preserve"> </v>
      </c>
      <c r="H1280" s="131"/>
      <c r="I1280" s="241"/>
      <c r="J1280" s="148" t="str">
        <f>IF(I1280=0," ",VLOOKUP(I1280,'Pokyny k vyplnění'!$B$23:$D$35,3))</f>
        <v xml:space="preserve"> </v>
      </c>
      <c r="K1280" s="238"/>
      <c r="L1280" s="206"/>
      <c r="M1280" s="153"/>
      <c r="N1280" s="207"/>
      <c r="O1280" s="205"/>
      <c r="P1280" s="132"/>
      <c r="Q1280" s="132"/>
      <c r="R1280" s="134"/>
      <c r="S1280" s="135"/>
      <c r="T1280" s="135"/>
      <c r="U1280" s="133"/>
      <c r="V1280" s="154"/>
      <c r="W1280" s="136"/>
      <c r="X1280" s="208"/>
      <c r="Y1280" s="242"/>
      <c r="Z1280" s="137"/>
      <c r="AA1280" s="209"/>
      <c r="AB1280" s="219"/>
    </row>
    <row r="1281" spans="1:28" ht="12.75">
      <c r="A1281" s="91" t="str">
        <f t="shared" si="19"/>
        <v xml:space="preserve"> </v>
      </c>
      <c r="B1281" s="142"/>
      <c r="C1281" s="143"/>
      <c r="D1281" s="144"/>
      <c r="E1281" s="149"/>
      <c r="F1281" s="240"/>
      <c r="G1281" s="148" t="str">
        <f>IF(OR(F1281=0,F1281="jiné")," ",IF(F1281="13a","info o cenách CK",VLOOKUP(F1281,'Pokyny k vyplnění'!B$14:D$22,3)))</f>
        <v xml:space="preserve"> </v>
      </c>
      <c r="H1281" s="131"/>
      <c r="I1281" s="241"/>
      <c r="J1281" s="148" t="str">
        <f>IF(I1281=0," ",VLOOKUP(I1281,'Pokyny k vyplnění'!$B$23:$D$35,3))</f>
        <v xml:space="preserve"> </v>
      </c>
      <c r="K1281" s="238"/>
      <c r="L1281" s="206"/>
      <c r="M1281" s="153"/>
      <c r="N1281" s="207"/>
      <c r="O1281" s="205"/>
      <c r="P1281" s="132"/>
      <c r="Q1281" s="132"/>
      <c r="R1281" s="134"/>
      <c r="S1281" s="135"/>
      <c r="T1281" s="135"/>
      <c r="U1281" s="133"/>
      <c r="V1281" s="154"/>
      <c r="W1281" s="136"/>
      <c r="X1281" s="208"/>
      <c r="Y1281" s="242"/>
      <c r="Z1281" s="137"/>
      <c r="AA1281" s="209"/>
      <c r="AB1281" s="219"/>
    </row>
    <row r="1282" spans="1:28" ht="12.75">
      <c r="A1282" s="91" t="str">
        <f t="shared" si="19"/>
        <v xml:space="preserve"> </v>
      </c>
      <c r="B1282" s="142"/>
      <c r="C1282" s="143"/>
      <c r="D1282" s="144"/>
      <c r="E1282" s="149"/>
      <c r="F1282" s="240"/>
      <c r="G1282" s="148" t="str">
        <f>IF(OR(F1282=0,F1282="jiné")," ",IF(F1282="13a","info o cenách CK",VLOOKUP(F1282,'Pokyny k vyplnění'!B$14:D$22,3)))</f>
        <v xml:space="preserve"> </v>
      </c>
      <c r="H1282" s="131"/>
      <c r="I1282" s="241"/>
      <c r="J1282" s="148" t="str">
        <f>IF(I1282=0," ",VLOOKUP(I1282,'Pokyny k vyplnění'!$B$23:$D$35,3))</f>
        <v xml:space="preserve"> </v>
      </c>
      <c r="K1282" s="238"/>
      <c r="L1282" s="206"/>
      <c r="M1282" s="153"/>
      <c r="N1282" s="207"/>
      <c r="O1282" s="205"/>
      <c r="P1282" s="132"/>
      <c r="Q1282" s="132"/>
      <c r="R1282" s="134"/>
      <c r="S1282" s="135"/>
      <c r="T1282" s="135"/>
      <c r="U1282" s="133"/>
      <c r="V1282" s="154"/>
      <c r="W1282" s="136"/>
      <c r="X1282" s="208"/>
      <c r="Y1282" s="242"/>
      <c r="Z1282" s="137"/>
      <c r="AA1282" s="209"/>
      <c r="AB1282" s="219"/>
    </row>
    <row r="1283" spans="1:28" ht="12.75">
      <c r="A1283" s="91" t="str">
        <f t="shared" si="19"/>
        <v xml:space="preserve"> </v>
      </c>
      <c r="B1283" s="142"/>
      <c r="C1283" s="143"/>
      <c r="D1283" s="144"/>
      <c r="E1283" s="149"/>
      <c r="F1283" s="240"/>
      <c r="G1283" s="148" t="str">
        <f>IF(OR(F1283=0,F1283="jiné")," ",IF(F1283="13a","info o cenách CK",VLOOKUP(F1283,'Pokyny k vyplnění'!B$14:D$22,3)))</f>
        <v xml:space="preserve"> </v>
      </c>
      <c r="H1283" s="131"/>
      <c r="I1283" s="241"/>
      <c r="J1283" s="148" t="str">
        <f>IF(I1283=0," ",VLOOKUP(I1283,'Pokyny k vyplnění'!$B$23:$D$35,3))</f>
        <v xml:space="preserve"> </v>
      </c>
      <c r="K1283" s="238"/>
      <c r="L1283" s="206"/>
      <c r="M1283" s="153"/>
      <c r="N1283" s="207"/>
      <c r="O1283" s="205"/>
      <c r="P1283" s="132"/>
      <c r="Q1283" s="132"/>
      <c r="R1283" s="134"/>
      <c r="S1283" s="135"/>
      <c r="T1283" s="135"/>
      <c r="U1283" s="133"/>
      <c r="V1283" s="154"/>
      <c r="W1283" s="136"/>
      <c r="X1283" s="208"/>
      <c r="Y1283" s="242"/>
      <c r="Z1283" s="137"/>
      <c r="AA1283" s="209"/>
      <c r="AB1283" s="219"/>
    </row>
    <row r="1284" spans="1:28" ht="12.75">
      <c r="A1284" s="91" t="str">
        <f t="shared" si="19"/>
        <v xml:space="preserve"> </v>
      </c>
      <c r="B1284" s="142"/>
      <c r="C1284" s="143"/>
      <c r="D1284" s="144"/>
      <c r="E1284" s="149"/>
      <c r="F1284" s="240"/>
      <c r="G1284" s="148" t="str">
        <f>IF(OR(F1284=0,F1284="jiné")," ",IF(F1284="13a","info o cenách CK",VLOOKUP(F1284,'Pokyny k vyplnění'!B$14:D$22,3)))</f>
        <v xml:space="preserve"> </v>
      </c>
      <c r="H1284" s="131"/>
      <c r="I1284" s="241"/>
      <c r="J1284" s="148" t="str">
        <f>IF(I1284=0," ",VLOOKUP(I1284,'Pokyny k vyplnění'!$B$23:$D$35,3))</f>
        <v xml:space="preserve"> </v>
      </c>
      <c r="K1284" s="238"/>
      <c r="L1284" s="206"/>
      <c r="M1284" s="153"/>
      <c r="N1284" s="207"/>
      <c r="O1284" s="205"/>
      <c r="P1284" s="132"/>
      <c r="Q1284" s="132"/>
      <c r="R1284" s="134"/>
      <c r="S1284" s="135"/>
      <c r="T1284" s="135"/>
      <c r="U1284" s="133"/>
      <c r="V1284" s="154"/>
      <c r="W1284" s="136"/>
      <c r="X1284" s="208"/>
      <c r="Y1284" s="242"/>
      <c r="Z1284" s="137"/>
      <c r="AA1284" s="209"/>
      <c r="AB1284" s="219"/>
    </row>
    <row r="1285" spans="1:28" ht="12.75">
      <c r="A1285" s="91" t="str">
        <f t="shared" si="19"/>
        <v xml:space="preserve"> </v>
      </c>
      <c r="B1285" s="142"/>
      <c r="C1285" s="143"/>
      <c r="D1285" s="144"/>
      <c r="E1285" s="149"/>
      <c r="F1285" s="240"/>
      <c r="G1285" s="148" t="str">
        <f>IF(OR(F1285=0,F1285="jiné")," ",IF(F1285="13a","info o cenách CK",VLOOKUP(F1285,'Pokyny k vyplnění'!B$14:D$22,3)))</f>
        <v xml:space="preserve"> </v>
      </c>
      <c r="H1285" s="131"/>
      <c r="I1285" s="241"/>
      <c r="J1285" s="148" t="str">
        <f>IF(I1285=0," ",VLOOKUP(I1285,'Pokyny k vyplnění'!$B$23:$D$35,3))</f>
        <v xml:space="preserve"> </v>
      </c>
      <c r="K1285" s="238"/>
      <c r="L1285" s="206"/>
      <c r="M1285" s="153"/>
      <c r="N1285" s="207"/>
      <c r="O1285" s="205"/>
      <c r="P1285" s="132"/>
      <c r="Q1285" s="132"/>
      <c r="R1285" s="134"/>
      <c r="S1285" s="135"/>
      <c r="T1285" s="135"/>
      <c r="U1285" s="133"/>
      <c r="V1285" s="154"/>
      <c r="W1285" s="136"/>
      <c r="X1285" s="208"/>
      <c r="Y1285" s="242"/>
      <c r="Z1285" s="137"/>
      <c r="AA1285" s="209"/>
      <c r="AB1285" s="219"/>
    </row>
    <row r="1286" spans="1:28" ht="12.75">
      <c r="A1286" s="91" t="str">
        <f t="shared" si="19"/>
        <v xml:space="preserve"> </v>
      </c>
      <c r="B1286" s="142"/>
      <c r="C1286" s="143"/>
      <c r="D1286" s="144"/>
      <c r="E1286" s="149"/>
      <c r="F1286" s="240"/>
      <c r="G1286" s="148" t="str">
        <f>IF(OR(F1286=0,F1286="jiné")," ",IF(F1286="13a","info o cenách CK",VLOOKUP(F1286,'Pokyny k vyplnění'!B$14:D$22,3)))</f>
        <v xml:space="preserve"> </v>
      </c>
      <c r="H1286" s="131"/>
      <c r="I1286" s="241"/>
      <c r="J1286" s="148" t="str">
        <f>IF(I1286=0," ",VLOOKUP(I1286,'Pokyny k vyplnění'!$B$23:$D$35,3))</f>
        <v xml:space="preserve"> </v>
      </c>
      <c r="K1286" s="238"/>
      <c r="L1286" s="206"/>
      <c r="M1286" s="153"/>
      <c r="N1286" s="207"/>
      <c r="O1286" s="205"/>
      <c r="P1286" s="132"/>
      <c r="Q1286" s="132"/>
      <c r="R1286" s="134"/>
      <c r="S1286" s="135"/>
      <c r="T1286" s="135"/>
      <c r="U1286" s="133"/>
      <c r="V1286" s="154"/>
      <c r="W1286" s="136"/>
      <c r="X1286" s="208"/>
      <c r="Y1286" s="242"/>
      <c r="Z1286" s="137"/>
      <c r="AA1286" s="209"/>
      <c r="AB1286" s="219"/>
    </row>
    <row r="1287" spans="1:28" ht="12.75">
      <c r="A1287" s="91" t="str">
        <f t="shared" si="19"/>
        <v xml:space="preserve"> </v>
      </c>
      <c r="B1287" s="142"/>
      <c r="C1287" s="143"/>
      <c r="D1287" s="144"/>
      <c r="E1287" s="149"/>
      <c r="F1287" s="240"/>
      <c r="G1287" s="148" t="str">
        <f>IF(OR(F1287=0,F1287="jiné")," ",IF(F1287="13a","info o cenách CK",VLOOKUP(F1287,'Pokyny k vyplnění'!B$14:D$22,3)))</f>
        <v xml:space="preserve"> </v>
      </c>
      <c r="H1287" s="131"/>
      <c r="I1287" s="241"/>
      <c r="J1287" s="148" t="str">
        <f>IF(I1287=0," ",VLOOKUP(I1287,'Pokyny k vyplnění'!$B$23:$D$35,3))</f>
        <v xml:space="preserve"> </v>
      </c>
      <c r="K1287" s="238"/>
      <c r="L1287" s="206"/>
      <c r="M1287" s="153"/>
      <c r="N1287" s="207"/>
      <c r="O1287" s="205"/>
      <c r="P1287" s="132"/>
      <c r="Q1287" s="132"/>
      <c r="R1287" s="134"/>
      <c r="S1287" s="135"/>
      <c r="T1287" s="135"/>
      <c r="U1287" s="133"/>
      <c r="V1287" s="154"/>
      <c r="W1287" s="136"/>
      <c r="X1287" s="208"/>
      <c r="Y1287" s="242"/>
      <c r="Z1287" s="137"/>
      <c r="AA1287" s="209"/>
      <c r="AB1287" s="219"/>
    </row>
    <row r="1288" spans="1:28" ht="12.75">
      <c r="A1288" s="91" t="str">
        <f t="shared" si="19"/>
        <v xml:space="preserve"> </v>
      </c>
      <c r="B1288" s="142"/>
      <c r="C1288" s="143"/>
      <c r="D1288" s="144"/>
      <c r="E1288" s="149"/>
      <c r="F1288" s="240"/>
      <c r="G1288" s="148" t="str">
        <f>IF(OR(F1288=0,F1288="jiné")," ",IF(F1288="13a","info o cenách CK",VLOOKUP(F1288,'Pokyny k vyplnění'!B$14:D$22,3)))</f>
        <v xml:space="preserve"> </v>
      </c>
      <c r="H1288" s="131"/>
      <c r="I1288" s="241"/>
      <c r="J1288" s="148" t="str">
        <f>IF(I1288=0," ",VLOOKUP(I1288,'Pokyny k vyplnění'!$B$23:$D$35,3))</f>
        <v xml:space="preserve"> </v>
      </c>
      <c r="K1288" s="238"/>
      <c r="L1288" s="206"/>
      <c r="M1288" s="153"/>
      <c r="N1288" s="207"/>
      <c r="O1288" s="205"/>
      <c r="P1288" s="132"/>
      <c r="Q1288" s="132"/>
      <c r="R1288" s="134"/>
      <c r="S1288" s="135"/>
      <c r="T1288" s="135"/>
      <c r="U1288" s="133"/>
      <c r="V1288" s="154"/>
      <c r="W1288" s="136"/>
      <c r="X1288" s="208"/>
      <c r="Y1288" s="242"/>
      <c r="Z1288" s="137"/>
      <c r="AA1288" s="209"/>
      <c r="AB1288" s="219"/>
    </row>
    <row r="1289" spans="1:28" ht="12.75">
      <c r="A1289" s="91" t="str">
        <f t="shared" si="19"/>
        <v xml:space="preserve"> </v>
      </c>
      <c r="B1289" s="142"/>
      <c r="C1289" s="143"/>
      <c r="D1289" s="144"/>
      <c r="E1289" s="149"/>
      <c r="F1289" s="240"/>
      <c r="G1289" s="148" t="str">
        <f>IF(OR(F1289=0,F1289="jiné")," ",IF(F1289="13a","info o cenách CK",VLOOKUP(F1289,'Pokyny k vyplnění'!B$14:D$22,3)))</f>
        <v xml:space="preserve"> </v>
      </c>
      <c r="H1289" s="131"/>
      <c r="I1289" s="241"/>
      <c r="J1289" s="148" t="str">
        <f>IF(I1289=0," ",VLOOKUP(I1289,'Pokyny k vyplnění'!$B$23:$D$35,3))</f>
        <v xml:space="preserve"> </v>
      </c>
      <c r="K1289" s="238"/>
      <c r="L1289" s="206"/>
      <c r="M1289" s="153"/>
      <c r="N1289" s="207"/>
      <c r="O1289" s="205"/>
      <c r="P1289" s="132"/>
      <c r="Q1289" s="132"/>
      <c r="R1289" s="134"/>
      <c r="S1289" s="135"/>
      <c r="T1289" s="135"/>
      <c r="U1289" s="133"/>
      <c r="V1289" s="154"/>
      <c r="W1289" s="136"/>
      <c r="X1289" s="208"/>
      <c r="Y1289" s="242"/>
      <c r="Z1289" s="137"/>
      <c r="AA1289" s="209"/>
      <c r="AB1289" s="219"/>
    </row>
    <row r="1290" spans="1:28" ht="12.75">
      <c r="A1290" s="91" t="str">
        <f t="shared" si="19"/>
        <v xml:space="preserve"> </v>
      </c>
      <c r="B1290" s="142"/>
      <c r="C1290" s="143"/>
      <c r="D1290" s="144"/>
      <c r="E1290" s="149"/>
      <c r="F1290" s="240"/>
      <c r="G1290" s="148" t="str">
        <f>IF(OR(F1290=0,F1290="jiné")," ",IF(F1290="13a","info o cenách CK",VLOOKUP(F1290,'Pokyny k vyplnění'!B$14:D$22,3)))</f>
        <v xml:space="preserve"> </v>
      </c>
      <c r="H1290" s="131"/>
      <c r="I1290" s="241"/>
      <c r="J1290" s="148" t="str">
        <f>IF(I1290=0," ",VLOOKUP(I1290,'Pokyny k vyplnění'!$B$23:$D$35,3))</f>
        <v xml:space="preserve"> </v>
      </c>
      <c r="K1290" s="238"/>
      <c r="L1290" s="206"/>
      <c r="M1290" s="153"/>
      <c r="N1290" s="207"/>
      <c r="O1290" s="205"/>
      <c r="P1290" s="132"/>
      <c r="Q1290" s="132"/>
      <c r="R1290" s="134"/>
      <c r="S1290" s="135"/>
      <c r="T1290" s="135"/>
      <c r="U1290" s="133"/>
      <c r="V1290" s="154"/>
      <c r="W1290" s="136"/>
      <c r="X1290" s="208"/>
      <c r="Y1290" s="242"/>
      <c r="Z1290" s="137"/>
      <c r="AA1290" s="209"/>
      <c r="AB1290" s="219"/>
    </row>
    <row r="1291" spans="1:28" ht="12.75">
      <c r="A1291" s="91" t="str">
        <f t="shared" si="20" ref="A1291:A1354">IF(B1291=0," ",ROW(B1291)-9)</f>
        <v xml:space="preserve"> </v>
      </c>
      <c r="B1291" s="142"/>
      <c r="C1291" s="143"/>
      <c r="D1291" s="144"/>
      <c r="E1291" s="149"/>
      <c r="F1291" s="240"/>
      <c r="G1291" s="148" t="str">
        <f>IF(OR(F1291=0,F1291="jiné")," ",IF(F1291="13a","info o cenách CK",VLOOKUP(F1291,'Pokyny k vyplnění'!B$14:D$22,3)))</f>
        <v xml:space="preserve"> </v>
      </c>
      <c r="H1291" s="131"/>
      <c r="I1291" s="241"/>
      <c r="J1291" s="148" t="str">
        <f>IF(I1291=0," ",VLOOKUP(I1291,'Pokyny k vyplnění'!$B$23:$D$35,3))</f>
        <v xml:space="preserve"> </v>
      </c>
      <c r="K1291" s="238"/>
      <c r="L1291" s="206"/>
      <c r="M1291" s="153"/>
      <c r="N1291" s="207"/>
      <c r="O1291" s="205"/>
      <c r="P1291" s="132"/>
      <c r="Q1291" s="132"/>
      <c r="R1291" s="134"/>
      <c r="S1291" s="135"/>
      <c r="T1291" s="135"/>
      <c r="U1291" s="133"/>
      <c r="V1291" s="154"/>
      <c r="W1291" s="136"/>
      <c r="X1291" s="208"/>
      <c r="Y1291" s="242"/>
      <c r="Z1291" s="137"/>
      <c r="AA1291" s="209"/>
      <c r="AB1291" s="219"/>
    </row>
    <row r="1292" spans="1:28" ht="12.75">
      <c r="A1292" s="91" t="str">
        <f t="shared" si="20"/>
        <v xml:space="preserve"> </v>
      </c>
      <c r="B1292" s="142"/>
      <c r="C1292" s="143"/>
      <c r="D1292" s="144"/>
      <c r="E1292" s="149"/>
      <c r="F1292" s="240"/>
      <c r="G1292" s="148" t="str">
        <f>IF(OR(F1292=0,F1292="jiné")," ",IF(F1292="13a","info o cenách CK",VLOOKUP(F1292,'Pokyny k vyplnění'!B$14:D$22,3)))</f>
        <v xml:space="preserve"> </v>
      </c>
      <c r="H1292" s="131"/>
      <c r="I1292" s="241"/>
      <c r="J1292" s="148" t="str">
        <f>IF(I1292=0," ",VLOOKUP(I1292,'Pokyny k vyplnění'!$B$23:$D$35,3))</f>
        <v xml:space="preserve"> </v>
      </c>
      <c r="K1292" s="238"/>
      <c r="L1292" s="206"/>
      <c r="M1292" s="153"/>
      <c r="N1292" s="207"/>
      <c r="O1292" s="205"/>
      <c r="P1292" s="132"/>
      <c r="Q1292" s="132"/>
      <c r="R1292" s="134"/>
      <c r="S1292" s="135"/>
      <c r="T1292" s="135"/>
      <c r="U1292" s="133"/>
      <c r="V1292" s="154"/>
      <c r="W1292" s="136"/>
      <c r="X1292" s="208"/>
      <c r="Y1292" s="242"/>
      <c r="Z1292" s="137"/>
      <c r="AA1292" s="209"/>
      <c r="AB1292" s="219"/>
    </row>
    <row r="1293" spans="1:28" ht="12.75">
      <c r="A1293" s="91" t="str">
        <f t="shared" si="20"/>
        <v xml:space="preserve"> </v>
      </c>
      <c r="B1293" s="142"/>
      <c r="C1293" s="143"/>
      <c r="D1293" s="144"/>
      <c r="E1293" s="149"/>
      <c r="F1293" s="240"/>
      <c r="G1293" s="148" t="str">
        <f>IF(OR(F1293=0,F1293="jiné")," ",IF(F1293="13a","info o cenách CK",VLOOKUP(F1293,'Pokyny k vyplnění'!B$14:D$22,3)))</f>
        <v xml:space="preserve"> </v>
      </c>
      <c r="H1293" s="131"/>
      <c r="I1293" s="241"/>
      <c r="J1293" s="148" t="str">
        <f>IF(I1293=0," ",VLOOKUP(I1293,'Pokyny k vyplnění'!$B$23:$D$35,3))</f>
        <v xml:space="preserve"> </v>
      </c>
      <c r="K1293" s="238"/>
      <c r="L1293" s="206"/>
      <c r="M1293" s="153"/>
      <c r="N1293" s="207"/>
      <c r="O1293" s="205"/>
      <c r="P1293" s="132"/>
      <c r="Q1293" s="132"/>
      <c r="R1293" s="134"/>
      <c r="S1293" s="135"/>
      <c r="T1293" s="135"/>
      <c r="U1293" s="133"/>
      <c r="V1293" s="154"/>
      <c r="W1293" s="136"/>
      <c r="X1293" s="208"/>
      <c r="Y1293" s="242"/>
      <c r="Z1293" s="137"/>
      <c r="AA1293" s="209"/>
      <c r="AB1293" s="219"/>
    </row>
    <row r="1294" spans="1:28" ht="12.75">
      <c r="A1294" s="91" t="str">
        <f t="shared" si="20"/>
        <v xml:space="preserve"> </v>
      </c>
      <c r="B1294" s="142"/>
      <c r="C1294" s="143"/>
      <c r="D1294" s="144"/>
      <c r="E1294" s="149"/>
      <c r="F1294" s="240"/>
      <c r="G1294" s="148" t="str">
        <f>IF(OR(F1294=0,F1294="jiné")," ",IF(F1294="13a","info o cenách CK",VLOOKUP(F1294,'Pokyny k vyplnění'!B$14:D$22,3)))</f>
        <v xml:space="preserve"> </v>
      </c>
      <c r="H1294" s="131"/>
      <c r="I1294" s="241"/>
      <c r="J1294" s="148" t="str">
        <f>IF(I1294=0," ",VLOOKUP(I1294,'Pokyny k vyplnění'!$B$23:$D$35,3))</f>
        <v xml:space="preserve"> </v>
      </c>
      <c r="K1294" s="238"/>
      <c r="L1294" s="206"/>
      <c r="M1294" s="153"/>
      <c r="N1294" s="207"/>
      <c r="O1294" s="205"/>
      <c r="P1294" s="132"/>
      <c r="Q1294" s="132"/>
      <c r="R1294" s="134"/>
      <c r="S1294" s="135"/>
      <c r="T1294" s="135"/>
      <c r="U1294" s="133"/>
      <c r="V1294" s="154"/>
      <c r="W1294" s="136"/>
      <c r="X1294" s="208"/>
      <c r="Y1294" s="242"/>
      <c r="Z1294" s="137"/>
      <c r="AA1294" s="209"/>
      <c r="AB1294" s="219"/>
    </row>
    <row r="1295" spans="1:28" ht="12.75">
      <c r="A1295" s="91" t="str">
        <f t="shared" si="20"/>
        <v xml:space="preserve"> </v>
      </c>
      <c r="B1295" s="142"/>
      <c r="C1295" s="143"/>
      <c r="D1295" s="144"/>
      <c r="E1295" s="149"/>
      <c r="F1295" s="240"/>
      <c r="G1295" s="148" t="str">
        <f>IF(OR(F1295=0,F1295="jiné")," ",IF(F1295="13a","info o cenách CK",VLOOKUP(F1295,'Pokyny k vyplnění'!B$14:D$22,3)))</f>
        <v xml:space="preserve"> </v>
      </c>
      <c r="H1295" s="131"/>
      <c r="I1295" s="241"/>
      <c r="J1295" s="148" t="str">
        <f>IF(I1295=0," ",VLOOKUP(I1295,'Pokyny k vyplnění'!$B$23:$D$35,3))</f>
        <v xml:space="preserve"> </v>
      </c>
      <c r="K1295" s="238"/>
      <c r="L1295" s="206"/>
      <c r="M1295" s="153"/>
      <c r="N1295" s="207"/>
      <c r="O1295" s="205"/>
      <c r="P1295" s="132"/>
      <c r="Q1295" s="132"/>
      <c r="R1295" s="134"/>
      <c r="S1295" s="135"/>
      <c r="T1295" s="135"/>
      <c r="U1295" s="133"/>
      <c r="V1295" s="154"/>
      <c r="W1295" s="136"/>
      <c r="X1295" s="208"/>
      <c r="Y1295" s="242"/>
      <c r="Z1295" s="137"/>
      <c r="AA1295" s="209"/>
      <c r="AB1295" s="219"/>
    </row>
    <row r="1296" spans="1:28" ht="12.75">
      <c r="A1296" s="91" t="str">
        <f t="shared" si="20"/>
        <v xml:space="preserve"> </v>
      </c>
      <c r="B1296" s="142"/>
      <c r="C1296" s="143"/>
      <c r="D1296" s="144"/>
      <c r="E1296" s="149"/>
      <c r="F1296" s="240"/>
      <c r="G1296" s="148" t="str">
        <f>IF(OR(F1296=0,F1296="jiné")," ",IF(F1296="13a","info o cenách CK",VLOOKUP(F1296,'Pokyny k vyplnění'!B$14:D$22,3)))</f>
        <v xml:space="preserve"> </v>
      </c>
      <c r="H1296" s="131"/>
      <c r="I1296" s="241"/>
      <c r="J1296" s="148" t="str">
        <f>IF(I1296=0," ",VLOOKUP(I1296,'Pokyny k vyplnění'!$B$23:$D$35,3))</f>
        <v xml:space="preserve"> </v>
      </c>
      <c r="K1296" s="238"/>
      <c r="L1296" s="206"/>
      <c r="M1296" s="153"/>
      <c r="N1296" s="207"/>
      <c r="O1296" s="205"/>
      <c r="P1296" s="132"/>
      <c r="Q1296" s="132"/>
      <c r="R1296" s="134"/>
      <c r="S1296" s="135"/>
      <c r="T1296" s="135"/>
      <c r="U1296" s="133"/>
      <c r="V1296" s="154"/>
      <c r="W1296" s="136"/>
      <c r="X1296" s="208"/>
      <c r="Y1296" s="242"/>
      <c r="Z1296" s="137"/>
      <c r="AA1296" s="209"/>
      <c r="AB1296" s="219"/>
    </row>
    <row r="1297" spans="1:28" ht="12.75">
      <c r="A1297" s="91" t="str">
        <f t="shared" si="20"/>
        <v xml:space="preserve"> </v>
      </c>
      <c r="B1297" s="142"/>
      <c r="C1297" s="143"/>
      <c r="D1297" s="144"/>
      <c r="E1297" s="149"/>
      <c r="F1297" s="240"/>
      <c r="G1297" s="148" t="str">
        <f>IF(OR(F1297=0,F1297="jiné")," ",IF(F1297="13a","info o cenách CK",VLOOKUP(F1297,'Pokyny k vyplnění'!B$14:D$22,3)))</f>
        <v xml:space="preserve"> </v>
      </c>
      <c r="H1297" s="131"/>
      <c r="I1297" s="241"/>
      <c r="J1297" s="148" t="str">
        <f>IF(I1297=0," ",VLOOKUP(I1297,'Pokyny k vyplnění'!$B$23:$D$35,3))</f>
        <v xml:space="preserve"> </v>
      </c>
      <c r="K1297" s="238"/>
      <c r="L1297" s="206"/>
      <c r="M1297" s="153"/>
      <c r="N1297" s="207"/>
      <c r="O1297" s="205"/>
      <c r="P1297" s="132"/>
      <c r="Q1297" s="132"/>
      <c r="R1297" s="134"/>
      <c r="S1297" s="135"/>
      <c r="T1297" s="135"/>
      <c r="U1297" s="133"/>
      <c r="V1297" s="154"/>
      <c r="W1297" s="136"/>
      <c r="X1297" s="208"/>
      <c r="Y1297" s="242"/>
      <c r="Z1297" s="137"/>
      <c r="AA1297" s="209"/>
      <c r="AB1297" s="219"/>
    </row>
    <row r="1298" spans="1:28" ht="12.75">
      <c r="A1298" s="91" t="str">
        <f t="shared" si="20"/>
        <v xml:space="preserve"> </v>
      </c>
      <c r="B1298" s="142"/>
      <c r="C1298" s="143"/>
      <c r="D1298" s="144"/>
      <c r="E1298" s="149"/>
      <c r="F1298" s="240"/>
      <c r="G1298" s="148" t="str">
        <f>IF(OR(F1298=0,F1298="jiné")," ",IF(F1298="13a","info o cenách CK",VLOOKUP(F1298,'Pokyny k vyplnění'!B$14:D$22,3)))</f>
        <v xml:space="preserve"> </v>
      </c>
      <c r="H1298" s="131"/>
      <c r="I1298" s="241"/>
      <c r="J1298" s="148" t="str">
        <f>IF(I1298=0," ",VLOOKUP(I1298,'Pokyny k vyplnění'!$B$23:$D$35,3))</f>
        <v xml:space="preserve"> </v>
      </c>
      <c r="K1298" s="238"/>
      <c r="L1298" s="206"/>
      <c r="M1298" s="153"/>
      <c r="N1298" s="207"/>
      <c r="O1298" s="205"/>
      <c r="P1298" s="132"/>
      <c r="Q1298" s="132"/>
      <c r="R1298" s="134"/>
      <c r="S1298" s="135"/>
      <c r="T1298" s="135"/>
      <c r="U1298" s="133"/>
      <c r="V1298" s="154"/>
      <c r="W1298" s="136"/>
      <c r="X1298" s="208"/>
      <c r="Y1298" s="242"/>
      <c r="Z1298" s="137"/>
      <c r="AA1298" s="209"/>
      <c r="AB1298" s="219"/>
    </row>
    <row r="1299" spans="1:28" ht="12.75">
      <c r="A1299" s="91" t="str">
        <f t="shared" si="20"/>
        <v xml:space="preserve"> </v>
      </c>
      <c r="B1299" s="142"/>
      <c r="C1299" s="143"/>
      <c r="D1299" s="144"/>
      <c r="E1299" s="149"/>
      <c r="F1299" s="240"/>
      <c r="G1299" s="148" t="str">
        <f>IF(OR(F1299=0,F1299="jiné")," ",IF(F1299="13a","info o cenách CK",VLOOKUP(F1299,'Pokyny k vyplnění'!B$14:D$22,3)))</f>
        <v xml:space="preserve"> </v>
      </c>
      <c r="H1299" s="131"/>
      <c r="I1299" s="241"/>
      <c r="J1299" s="148" t="str">
        <f>IF(I1299=0," ",VLOOKUP(I1299,'Pokyny k vyplnění'!$B$23:$D$35,3))</f>
        <v xml:space="preserve"> </v>
      </c>
      <c r="K1299" s="238"/>
      <c r="L1299" s="206"/>
      <c r="M1299" s="153"/>
      <c r="N1299" s="207"/>
      <c r="O1299" s="205"/>
      <c r="P1299" s="132"/>
      <c r="Q1299" s="132"/>
      <c r="R1299" s="134"/>
      <c r="S1299" s="135"/>
      <c r="T1299" s="135"/>
      <c r="U1299" s="133"/>
      <c r="V1299" s="154"/>
      <c r="W1299" s="136"/>
      <c r="X1299" s="208"/>
      <c r="Y1299" s="242"/>
      <c r="Z1299" s="137"/>
      <c r="AA1299" s="209"/>
      <c r="AB1299" s="219"/>
    </row>
    <row r="1300" spans="1:28" ht="12.75">
      <c r="A1300" s="91" t="str">
        <f t="shared" si="20"/>
        <v xml:space="preserve"> </v>
      </c>
      <c r="B1300" s="142"/>
      <c r="C1300" s="143"/>
      <c r="D1300" s="144"/>
      <c r="E1300" s="149"/>
      <c r="F1300" s="240"/>
      <c r="G1300" s="148" t="str">
        <f>IF(OR(F1300=0,F1300="jiné")," ",IF(F1300="13a","info o cenách CK",VLOOKUP(F1300,'Pokyny k vyplnění'!B$14:D$22,3)))</f>
        <v xml:space="preserve"> </v>
      </c>
      <c r="H1300" s="131"/>
      <c r="I1300" s="241"/>
      <c r="J1300" s="148" t="str">
        <f>IF(I1300=0," ",VLOOKUP(I1300,'Pokyny k vyplnění'!$B$23:$D$35,3))</f>
        <v xml:space="preserve"> </v>
      </c>
      <c r="K1300" s="238"/>
      <c r="L1300" s="206"/>
      <c r="M1300" s="153"/>
      <c r="N1300" s="207"/>
      <c r="O1300" s="205"/>
      <c r="P1300" s="132"/>
      <c r="Q1300" s="132"/>
      <c r="R1300" s="134"/>
      <c r="S1300" s="135"/>
      <c r="T1300" s="135"/>
      <c r="U1300" s="133"/>
      <c r="V1300" s="154"/>
      <c r="W1300" s="136"/>
      <c r="X1300" s="208"/>
      <c r="Y1300" s="242"/>
      <c r="Z1300" s="137"/>
      <c r="AA1300" s="209"/>
      <c r="AB1300" s="219"/>
    </row>
    <row r="1301" spans="1:28" ht="12.75">
      <c r="A1301" s="91" t="str">
        <f t="shared" si="20"/>
        <v xml:space="preserve"> </v>
      </c>
      <c r="B1301" s="142"/>
      <c r="C1301" s="143"/>
      <c r="D1301" s="144"/>
      <c r="E1301" s="149"/>
      <c r="F1301" s="240"/>
      <c r="G1301" s="148" t="str">
        <f>IF(OR(F1301=0,F1301="jiné")," ",IF(F1301="13a","info o cenách CK",VLOOKUP(F1301,'Pokyny k vyplnění'!B$14:D$22,3)))</f>
        <v xml:space="preserve"> </v>
      </c>
      <c r="H1301" s="131"/>
      <c r="I1301" s="241"/>
      <c r="J1301" s="148" t="str">
        <f>IF(I1301=0," ",VLOOKUP(I1301,'Pokyny k vyplnění'!$B$23:$D$35,3))</f>
        <v xml:space="preserve"> </v>
      </c>
      <c r="K1301" s="238"/>
      <c r="L1301" s="206"/>
      <c r="M1301" s="153"/>
      <c r="N1301" s="207"/>
      <c r="O1301" s="205"/>
      <c r="P1301" s="132"/>
      <c r="Q1301" s="132"/>
      <c r="R1301" s="134"/>
      <c r="S1301" s="135"/>
      <c r="T1301" s="135"/>
      <c r="U1301" s="133"/>
      <c r="V1301" s="154"/>
      <c r="W1301" s="136"/>
      <c r="X1301" s="208"/>
      <c r="Y1301" s="242"/>
      <c r="Z1301" s="137"/>
      <c r="AA1301" s="209"/>
      <c r="AB1301" s="219"/>
    </row>
    <row r="1302" spans="1:28" ht="12.75">
      <c r="A1302" s="91" t="str">
        <f t="shared" si="20"/>
        <v xml:space="preserve"> </v>
      </c>
      <c r="B1302" s="142"/>
      <c r="C1302" s="143"/>
      <c r="D1302" s="144"/>
      <c r="E1302" s="149"/>
      <c r="F1302" s="240"/>
      <c r="G1302" s="148" t="str">
        <f>IF(OR(F1302=0,F1302="jiné")," ",IF(F1302="13a","info o cenách CK",VLOOKUP(F1302,'Pokyny k vyplnění'!B$14:D$22,3)))</f>
        <v xml:space="preserve"> </v>
      </c>
      <c r="H1302" s="131"/>
      <c r="I1302" s="241"/>
      <c r="J1302" s="148" t="str">
        <f>IF(I1302=0," ",VLOOKUP(I1302,'Pokyny k vyplnění'!$B$23:$D$35,3))</f>
        <v xml:space="preserve"> </v>
      </c>
      <c r="K1302" s="238"/>
      <c r="L1302" s="206"/>
      <c r="M1302" s="153"/>
      <c r="N1302" s="207"/>
      <c r="O1302" s="205"/>
      <c r="P1302" s="132"/>
      <c r="Q1302" s="132"/>
      <c r="R1302" s="134"/>
      <c r="S1302" s="135"/>
      <c r="T1302" s="135"/>
      <c r="U1302" s="133"/>
      <c r="V1302" s="154"/>
      <c r="W1302" s="136"/>
      <c r="X1302" s="208"/>
      <c r="Y1302" s="242"/>
      <c r="Z1302" s="137"/>
      <c r="AA1302" s="209"/>
      <c r="AB1302" s="219"/>
    </row>
    <row r="1303" spans="1:28" ht="12.75">
      <c r="A1303" s="91" t="str">
        <f t="shared" si="20"/>
        <v xml:space="preserve"> </v>
      </c>
      <c r="B1303" s="142"/>
      <c r="C1303" s="143"/>
      <c r="D1303" s="144"/>
      <c r="E1303" s="149"/>
      <c r="F1303" s="240"/>
      <c r="G1303" s="148" t="str">
        <f>IF(OR(F1303=0,F1303="jiné")," ",IF(F1303="13a","info o cenách CK",VLOOKUP(F1303,'Pokyny k vyplnění'!B$14:D$22,3)))</f>
        <v xml:space="preserve"> </v>
      </c>
      <c r="H1303" s="131"/>
      <c r="I1303" s="241"/>
      <c r="J1303" s="148" t="str">
        <f>IF(I1303=0," ",VLOOKUP(I1303,'Pokyny k vyplnění'!$B$23:$D$35,3))</f>
        <v xml:space="preserve"> </v>
      </c>
      <c r="K1303" s="238"/>
      <c r="L1303" s="206"/>
      <c r="M1303" s="153"/>
      <c r="N1303" s="207"/>
      <c r="O1303" s="205"/>
      <c r="P1303" s="132"/>
      <c r="Q1303" s="132"/>
      <c r="R1303" s="134"/>
      <c r="S1303" s="135"/>
      <c r="T1303" s="135"/>
      <c r="U1303" s="133"/>
      <c r="V1303" s="154"/>
      <c r="W1303" s="136"/>
      <c r="X1303" s="208"/>
      <c r="Y1303" s="242"/>
      <c r="Z1303" s="137"/>
      <c r="AA1303" s="209"/>
      <c r="AB1303" s="219"/>
    </row>
    <row r="1304" spans="1:28" ht="12.75">
      <c r="A1304" s="91" t="str">
        <f t="shared" si="20"/>
        <v xml:space="preserve"> </v>
      </c>
      <c r="B1304" s="142"/>
      <c r="C1304" s="143"/>
      <c r="D1304" s="144"/>
      <c r="E1304" s="149"/>
      <c r="F1304" s="240"/>
      <c r="G1304" s="148" t="str">
        <f>IF(OR(F1304=0,F1304="jiné")," ",IF(F1304="13a","info o cenách CK",VLOOKUP(F1304,'Pokyny k vyplnění'!B$14:D$22,3)))</f>
        <v xml:space="preserve"> </v>
      </c>
      <c r="H1304" s="131"/>
      <c r="I1304" s="241"/>
      <c r="J1304" s="148" t="str">
        <f>IF(I1304=0," ",VLOOKUP(I1304,'Pokyny k vyplnění'!$B$23:$D$35,3))</f>
        <v xml:space="preserve"> </v>
      </c>
      <c r="K1304" s="238"/>
      <c r="L1304" s="206"/>
      <c r="M1304" s="153"/>
      <c r="N1304" s="207"/>
      <c r="O1304" s="205"/>
      <c r="P1304" s="132"/>
      <c r="Q1304" s="132"/>
      <c r="R1304" s="134"/>
      <c r="S1304" s="135"/>
      <c r="T1304" s="135"/>
      <c r="U1304" s="133"/>
      <c r="V1304" s="154"/>
      <c r="W1304" s="136"/>
      <c r="X1304" s="208"/>
      <c r="Y1304" s="242"/>
      <c r="Z1304" s="137"/>
      <c r="AA1304" s="209"/>
      <c r="AB1304" s="219"/>
    </row>
    <row r="1305" spans="1:28" ht="12.75">
      <c r="A1305" s="91" t="str">
        <f t="shared" si="20"/>
        <v xml:space="preserve"> </v>
      </c>
      <c r="B1305" s="142"/>
      <c r="C1305" s="143"/>
      <c r="D1305" s="144"/>
      <c r="E1305" s="149"/>
      <c r="F1305" s="240"/>
      <c r="G1305" s="148" t="str">
        <f>IF(OR(F1305=0,F1305="jiné")," ",IF(F1305="13a","info o cenách CK",VLOOKUP(F1305,'Pokyny k vyplnění'!B$14:D$22,3)))</f>
        <v xml:space="preserve"> </v>
      </c>
      <c r="H1305" s="131"/>
      <c r="I1305" s="241"/>
      <c r="J1305" s="148" t="str">
        <f>IF(I1305=0," ",VLOOKUP(I1305,'Pokyny k vyplnění'!$B$23:$D$35,3))</f>
        <v xml:space="preserve"> </v>
      </c>
      <c r="K1305" s="238"/>
      <c r="L1305" s="206"/>
      <c r="M1305" s="153"/>
      <c r="N1305" s="207"/>
      <c r="O1305" s="205"/>
      <c r="P1305" s="132"/>
      <c r="Q1305" s="132"/>
      <c r="R1305" s="134"/>
      <c r="S1305" s="135"/>
      <c r="T1305" s="135"/>
      <c r="U1305" s="133"/>
      <c r="V1305" s="154"/>
      <c r="W1305" s="136"/>
      <c r="X1305" s="208"/>
      <c r="Y1305" s="242"/>
      <c r="Z1305" s="137"/>
      <c r="AA1305" s="209"/>
      <c r="AB1305" s="219"/>
    </row>
    <row r="1306" spans="1:28" ht="12.75">
      <c r="A1306" s="91" t="str">
        <f t="shared" si="20"/>
        <v xml:space="preserve"> </v>
      </c>
      <c r="B1306" s="142"/>
      <c r="C1306" s="143"/>
      <c r="D1306" s="144"/>
      <c r="E1306" s="149"/>
      <c r="F1306" s="240"/>
      <c r="G1306" s="148" t="str">
        <f>IF(OR(F1306=0,F1306="jiné")," ",IF(F1306="13a","info o cenách CK",VLOOKUP(F1306,'Pokyny k vyplnění'!B$14:D$22,3)))</f>
        <v xml:space="preserve"> </v>
      </c>
      <c r="H1306" s="131"/>
      <c r="I1306" s="241"/>
      <c r="J1306" s="148" t="str">
        <f>IF(I1306=0," ",VLOOKUP(I1306,'Pokyny k vyplnění'!$B$23:$D$35,3))</f>
        <v xml:space="preserve"> </v>
      </c>
      <c r="K1306" s="238"/>
      <c r="L1306" s="206"/>
      <c r="M1306" s="153"/>
      <c r="N1306" s="207"/>
      <c r="O1306" s="205"/>
      <c r="P1306" s="132"/>
      <c r="Q1306" s="132"/>
      <c r="R1306" s="134"/>
      <c r="S1306" s="135"/>
      <c r="T1306" s="135"/>
      <c r="U1306" s="133"/>
      <c r="V1306" s="154"/>
      <c r="W1306" s="136"/>
      <c r="X1306" s="208"/>
      <c r="Y1306" s="242"/>
      <c r="Z1306" s="137"/>
      <c r="AA1306" s="209"/>
      <c r="AB1306" s="219"/>
    </row>
    <row r="1307" spans="1:28" ht="12.75">
      <c r="A1307" s="91" t="str">
        <f t="shared" si="20"/>
        <v xml:space="preserve"> </v>
      </c>
      <c r="B1307" s="142"/>
      <c r="C1307" s="143"/>
      <c r="D1307" s="144"/>
      <c r="E1307" s="149"/>
      <c r="F1307" s="240"/>
      <c r="G1307" s="148" t="str">
        <f>IF(OR(F1307=0,F1307="jiné")," ",IF(F1307="13a","info o cenách CK",VLOOKUP(F1307,'Pokyny k vyplnění'!B$14:D$22,3)))</f>
        <v xml:space="preserve"> </v>
      </c>
      <c r="H1307" s="131"/>
      <c r="I1307" s="241"/>
      <c r="J1307" s="148" t="str">
        <f>IF(I1307=0," ",VLOOKUP(I1307,'Pokyny k vyplnění'!$B$23:$D$35,3))</f>
        <v xml:space="preserve"> </v>
      </c>
      <c r="K1307" s="238"/>
      <c r="L1307" s="206"/>
      <c r="M1307" s="153"/>
      <c r="N1307" s="207"/>
      <c r="O1307" s="205"/>
      <c r="P1307" s="132"/>
      <c r="Q1307" s="132"/>
      <c r="R1307" s="134"/>
      <c r="S1307" s="135"/>
      <c r="T1307" s="135"/>
      <c r="U1307" s="133"/>
      <c r="V1307" s="154"/>
      <c r="W1307" s="136"/>
      <c r="X1307" s="208"/>
      <c r="Y1307" s="242"/>
      <c r="Z1307" s="137"/>
      <c r="AA1307" s="209"/>
      <c r="AB1307" s="219"/>
    </row>
    <row r="1308" spans="1:28" ht="12.75">
      <c r="A1308" s="91" t="str">
        <f t="shared" si="20"/>
        <v xml:space="preserve"> </v>
      </c>
      <c r="B1308" s="142"/>
      <c r="C1308" s="143"/>
      <c r="D1308" s="144"/>
      <c r="E1308" s="149"/>
      <c r="F1308" s="240"/>
      <c r="G1308" s="148" t="str">
        <f>IF(OR(F1308=0,F1308="jiné")," ",IF(F1308="13a","info o cenách CK",VLOOKUP(F1308,'Pokyny k vyplnění'!B$14:D$22,3)))</f>
        <v xml:space="preserve"> </v>
      </c>
      <c r="H1308" s="131"/>
      <c r="I1308" s="241"/>
      <c r="J1308" s="148" t="str">
        <f>IF(I1308=0," ",VLOOKUP(I1308,'Pokyny k vyplnění'!$B$23:$D$35,3))</f>
        <v xml:space="preserve"> </v>
      </c>
      <c r="K1308" s="238"/>
      <c r="L1308" s="206"/>
      <c r="M1308" s="153"/>
      <c r="N1308" s="207"/>
      <c r="O1308" s="205"/>
      <c r="P1308" s="132"/>
      <c r="Q1308" s="132"/>
      <c r="R1308" s="134"/>
      <c r="S1308" s="135"/>
      <c r="T1308" s="135"/>
      <c r="U1308" s="133"/>
      <c r="V1308" s="154"/>
      <c r="W1308" s="136"/>
      <c r="X1308" s="208"/>
      <c r="Y1308" s="242"/>
      <c r="Z1308" s="137"/>
      <c r="AA1308" s="209"/>
      <c r="AB1308" s="219"/>
    </row>
    <row r="1309" spans="1:28" ht="12.75">
      <c r="A1309" s="91" t="str">
        <f t="shared" si="20"/>
        <v xml:space="preserve"> </v>
      </c>
      <c r="B1309" s="142"/>
      <c r="C1309" s="143"/>
      <c r="D1309" s="144"/>
      <c r="E1309" s="149"/>
      <c r="F1309" s="240"/>
      <c r="G1309" s="148" t="str">
        <f>IF(OR(F1309=0,F1309="jiné")," ",IF(F1309="13a","info o cenách CK",VLOOKUP(F1309,'Pokyny k vyplnění'!B$14:D$22,3)))</f>
        <v xml:space="preserve"> </v>
      </c>
      <c r="H1309" s="131"/>
      <c r="I1309" s="241"/>
      <c r="J1309" s="148" t="str">
        <f>IF(I1309=0," ",VLOOKUP(I1309,'Pokyny k vyplnění'!$B$23:$D$35,3))</f>
        <v xml:space="preserve"> </v>
      </c>
      <c r="K1309" s="238"/>
      <c r="L1309" s="206"/>
      <c r="M1309" s="153"/>
      <c r="N1309" s="207"/>
      <c r="O1309" s="205"/>
      <c r="P1309" s="132"/>
      <c r="Q1309" s="132"/>
      <c r="R1309" s="134"/>
      <c r="S1309" s="135"/>
      <c r="T1309" s="135"/>
      <c r="U1309" s="133"/>
      <c r="V1309" s="154"/>
      <c r="W1309" s="136"/>
      <c r="X1309" s="208"/>
      <c r="Y1309" s="242"/>
      <c r="Z1309" s="137"/>
      <c r="AA1309" s="209"/>
      <c r="AB1309" s="219"/>
    </row>
    <row r="1310" spans="1:28" ht="12.75">
      <c r="A1310" s="91" t="str">
        <f t="shared" si="20"/>
        <v xml:space="preserve"> </v>
      </c>
      <c r="B1310" s="142"/>
      <c r="C1310" s="143"/>
      <c r="D1310" s="144"/>
      <c r="E1310" s="149"/>
      <c r="F1310" s="240"/>
      <c r="G1310" s="148" t="str">
        <f>IF(OR(F1310=0,F1310="jiné")," ",IF(F1310="13a","info o cenách CK",VLOOKUP(F1310,'Pokyny k vyplnění'!B$14:D$22,3)))</f>
        <v xml:space="preserve"> </v>
      </c>
      <c r="H1310" s="131"/>
      <c r="I1310" s="241"/>
      <c r="J1310" s="148" t="str">
        <f>IF(I1310=0," ",VLOOKUP(I1310,'Pokyny k vyplnění'!$B$23:$D$35,3))</f>
        <v xml:space="preserve"> </v>
      </c>
      <c r="K1310" s="238"/>
      <c r="L1310" s="206"/>
      <c r="M1310" s="153"/>
      <c r="N1310" s="207"/>
      <c r="O1310" s="205"/>
      <c r="P1310" s="132"/>
      <c r="Q1310" s="132"/>
      <c r="R1310" s="134"/>
      <c r="S1310" s="135"/>
      <c r="T1310" s="135"/>
      <c r="U1310" s="133"/>
      <c r="V1310" s="154"/>
      <c r="W1310" s="136"/>
      <c r="X1310" s="208"/>
      <c r="Y1310" s="242"/>
      <c r="Z1310" s="137"/>
      <c r="AA1310" s="209"/>
      <c r="AB1310" s="219"/>
    </row>
    <row r="1311" spans="1:28" ht="12.75">
      <c r="A1311" s="91" t="str">
        <f t="shared" si="20"/>
        <v xml:space="preserve"> </v>
      </c>
      <c r="B1311" s="142"/>
      <c r="C1311" s="143"/>
      <c r="D1311" s="144"/>
      <c r="E1311" s="149"/>
      <c r="F1311" s="240"/>
      <c r="G1311" s="148" t="str">
        <f>IF(OR(F1311=0,F1311="jiné")," ",IF(F1311="13a","info o cenách CK",VLOOKUP(F1311,'Pokyny k vyplnění'!B$14:D$22,3)))</f>
        <v xml:space="preserve"> </v>
      </c>
      <c r="H1311" s="131"/>
      <c r="I1311" s="241"/>
      <c r="J1311" s="148" t="str">
        <f>IF(I1311=0," ",VLOOKUP(I1311,'Pokyny k vyplnění'!$B$23:$D$35,3))</f>
        <v xml:space="preserve"> </v>
      </c>
      <c r="K1311" s="238"/>
      <c r="L1311" s="206"/>
      <c r="M1311" s="153"/>
      <c r="N1311" s="207"/>
      <c r="O1311" s="205"/>
      <c r="P1311" s="132"/>
      <c r="Q1311" s="132"/>
      <c r="R1311" s="134"/>
      <c r="S1311" s="135"/>
      <c r="T1311" s="135"/>
      <c r="U1311" s="133"/>
      <c r="V1311" s="154"/>
      <c r="W1311" s="136"/>
      <c r="X1311" s="208"/>
      <c r="Y1311" s="242"/>
      <c r="Z1311" s="137"/>
      <c r="AA1311" s="209"/>
      <c r="AB1311" s="219"/>
    </row>
    <row r="1312" spans="1:28" ht="12.75">
      <c r="A1312" s="91" t="str">
        <f t="shared" si="20"/>
        <v xml:space="preserve"> </v>
      </c>
      <c r="B1312" s="142"/>
      <c r="C1312" s="143"/>
      <c r="D1312" s="144"/>
      <c r="E1312" s="149"/>
      <c r="F1312" s="240"/>
      <c r="G1312" s="148" t="str">
        <f>IF(OR(F1312=0,F1312="jiné")," ",IF(F1312="13a","info o cenách CK",VLOOKUP(F1312,'Pokyny k vyplnění'!B$14:D$22,3)))</f>
        <v xml:space="preserve"> </v>
      </c>
      <c r="H1312" s="131"/>
      <c r="I1312" s="241"/>
      <c r="J1312" s="148" t="str">
        <f>IF(I1312=0," ",VLOOKUP(I1312,'Pokyny k vyplnění'!$B$23:$D$35,3))</f>
        <v xml:space="preserve"> </v>
      </c>
      <c r="K1312" s="238"/>
      <c r="L1312" s="206"/>
      <c r="M1312" s="153"/>
      <c r="N1312" s="207"/>
      <c r="O1312" s="205"/>
      <c r="P1312" s="132"/>
      <c r="Q1312" s="132"/>
      <c r="R1312" s="134"/>
      <c r="S1312" s="135"/>
      <c r="T1312" s="135"/>
      <c r="U1312" s="133"/>
      <c r="V1312" s="154"/>
      <c r="W1312" s="136"/>
      <c r="X1312" s="208"/>
      <c r="Y1312" s="242"/>
      <c r="Z1312" s="137"/>
      <c r="AA1312" s="209"/>
      <c r="AB1312" s="219"/>
    </row>
    <row r="1313" spans="1:28" ht="12.75">
      <c r="A1313" s="91" t="str">
        <f t="shared" si="20"/>
        <v xml:space="preserve"> </v>
      </c>
      <c r="B1313" s="142"/>
      <c r="C1313" s="143"/>
      <c r="D1313" s="144"/>
      <c r="E1313" s="149"/>
      <c r="F1313" s="240"/>
      <c r="G1313" s="148" t="str">
        <f>IF(OR(F1313=0,F1313="jiné")," ",IF(F1313="13a","info o cenách CK",VLOOKUP(F1313,'Pokyny k vyplnění'!B$14:D$22,3)))</f>
        <v xml:space="preserve"> </v>
      </c>
      <c r="H1313" s="131"/>
      <c r="I1313" s="241"/>
      <c r="J1313" s="148" t="str">
        <f>IF(I1313=0," ",VLOOKUP(I1313,'Pokyny k vyplnění'!$B$23:$D$35,3))</f>
        <v xml:space="preserve"> </v>
      </c>
      <c r="K1313" s="238"/>
      <c r="L1313" s="206"/>
      <c r="M1313" s="153"/>
      <c r="N1313" s="207"/>
      <c r="O1313" s="205"/>
      <c r="P1313" s="132"/>
      <c r="Q1313" s="132"/>
      <c r="R1313" s="134"/>
      <c r="S1313" s="135"/>
      <c r="T1313" s="135"/>
      <c r="U1313" s="133"/>
      <c r="V1313" s="154"/>
      <c r="W1313" s="136"/>
      <c r="X1313" s="208"/>
      <c r="Y1313" s="242"/>
      <c r="Z1313" s="137"/>
      <c r="AA1313" s="209"/>
      <c r="AB1313" s="219"/>
    </row>
    <row r="1314" spans="1:28" ht="12.75">
      <c r="A1314" s="91" t="str">
        <f t="shared" si="20"/>
        <v xml:space="preserve"> </v>
      </c>
      <c r="B1314" s="142"/>
      <c r="C1314" s="143"/>
      <c r="D1314" s="144"/>
      <c r="E1314" s="149"/>
      <c r="F1314" s="240"/>
      <c r="G1314" s="148" t="str">
        <f>IF(OR(F1314=0,F1314="jiné")," ",IF(F1314="13a","info o cenách CK",VLOOKUP(F1314,'Pokyny k vyplnění'!B$14:D$22,3)))</f>
        <v xml:space="preserve"> </v>
      </c>
      <c r="H1314" s="131"/>
      <c r="I1314" s="241"/>
      <c r="J1314" s="148" t="str">
        <f>IF(I1314=0," ",VLOOKUP(I1314,'Pokyny k vyplnění'!$B$23:$D$35,3))</f>
        <v xml:space="preserve"> </v>
      </c>
      <c r="K1314" s="238"/>
      <c r="L1314" s="206"/>
      <c r="M1314" s="153"/>
      <c r="N1314" s="207"/>
      <c r="O1314" s="205"/>
      <c r="P1314" s="132"/>
      <c r="Q1314" s="132"/>
      <c r="R1314" s="134"/>
      <c r="S1314" s="135"/>
      <c r="T1314" s="135"/>
      <c r="U1314" s="133"/>
      <c r="V1314" s="154"/>
      <c r="W1314" s="136"/>
      <c r="X1314" s="208"/>
      <c r="Y1314" s="242"/>
      <c r="Z1314" s="137"/>
      <c r="AA1314" s="209"/>
      <c r="AB1314" s="219"/>
    </row>
    <row r="1315" spans="1:28" ht="12.75">
      <c r="A1315" s="91" t="str">
        <f t="shared" si="20"/>
        <v xml:space="preserve"> </v>
      </c>
      <c r="B1315" s="142"/>
      <c r="C1315" s="143"/>
      <c r="D1315" s="144"/>
      <c r="E1315" s="149"/>
      <c r="F1315" s="240"/>
      <c r="G1315" s="148" t="str">
        <f>IF(OR(F1315=0,F1315="jiné")," ",IF(F1315="13a","info o cenách CK",VLOOKUP(F1315,'Pokyny k vyplnění'!B$14:D$22,3)))</f>
        <v xml:space="preserve"> </v>
      </c>
      <c r="H1315" s="131"/>
      <c r="I1315" s="241"/>
      <c r="J1315" s="148" t="str">
        <f>IF(I1315=0," ",VLOOKUP(I1315,'Pokyny k vyplnění'!$B$23:$D$35,3))</f>
        <v xml:space="preserve"> </v>
      </c>
      <c r="K1315" s="238"/>
      <c r="L1315" s="206"/>
      <c r="M1315" s="153"/>
      <c r="N1315" s="207"/>
      <c r="O1315" s="205"/>
      <c r="P1315" s="132"/>
      <c r="Q1315" s="132"/>
      <c r="R1315" s="134"/>
      <c r="S1315" s="135"/>
      <c r="T1315" s="135"/>
      <c r="U1315" s="133"/>
      <c r="V1315" s="154"/>
      <c r="W1315" s="136"/>
      <c r="X1315" s="208"/>
      <c r="Y1315" s="242"/>
      <c r="Z1315" s="137"/>
      <c r="AA1315" s="209"/>
      <c r="AB1315" s="219"/>
    </row>
    <row r="1316" spans="1:28" ht="12.75">
      <c r="A1316" s="91" t="str">
        <f t="shared" si="20"/>
        <v xml:space="preserve"> </v>
      </c>
      <c r="B1316" s="142"/>
      <c r="C1316" s="143"/>
      <c r="D1316" s="144"/>
      <c r="E1316" s="149"/>
      <c r="F1316" s="240"/>
      <c r="G1316" s="148" t="str">
        <f>IF(OR(F1316=0,F1316="jiné")," ",IF(F1316="13a","info o cenách CK",VLOOKUP(F1316,'Pokyny k vyplnění'!B$14:D$22,3)))</f>
        <v xml:space="preserve"> </v>
      </c>
      <c r="H1316" s="131"/>
      <c r="I1316" s="241"/>
      <c r="J1316" s="148" t="str">
        <f>IF(I1316=0," ",VLOOKUP(I1316,'Pokyny k vyplnění'!$B$23:$D$35,3))</f>
        <v xml:space="preserve"> </v>
      </c>
      <c r="K1316" s="238"/>
      <c r="L1316" s="206"/>
      <c r="M1316" s="153"/>
      <c r="N1316" s="207"/>
      <c r="O1316" s="205"/>
      <c r="P1316" s="132"/>
      <c r="Q1316" s="132"/>
      <c r="R1316" s="134"/>
      <c r="S1316" s="135"/>
      <c r="T1316" s="135"/>
      <c r="U1316" s="133"/>
      <c r="V1316" s="154"/>
      <c r="W1316" s="136"/>
      <c r="X1316" s="208"/>
      <c r="Y1316" s="242"/>
      <c r="Z1316" s="137"/>
      <c r="AA1316" s="209"/>
      <c r="AB1316" s="219"/>
    </row>
    <row r="1317" spans="1:28" ht="12.75">
      <c r="A1317" s="91" t="str">
        <f t="shared" si="20"/>
        <v xml:space="preserve"> </v>
      </c>
      <c r="B1317" s="142"/>
      <c r="C1317" s="143"/>
      <c r="D1317" s="144"/>
      <c r="E1317" s="149"/>
      <c r="F1317" s="240"/>
      <c r="G1317" s="148" t="str">
        <f>IF(OR(F1317=0,F1317="jiné")," ",IF(F1317="13a","info o cenách CK",VLOOKUP(F1317,'Pokyny k vyplnění'!B$14:D$22,3)))</f>
        <v xml:space="preserve"> </v>
      </c>
      <c r="H1317" s="131"/>
      <c r="I1317" s="241"/>
      <c r="J1317" s="148" t="str">
        <f>IF(I1317=0," ",VLOOKUP(I1317,'Pokyny k vyplnění'!$B$23:$D$35,3))</f>
        <v xml:space="preserve"> </v>
      </c>
      <c r="K1317" s="238"/>
      <c r="L1317" s="206"/>
      <c r="M1317" s="153"/>
      <c r="N1317" s="207"/>
      <c r="O1317" s="205"/>
      <c r="P1317" s="132"/>
      <c r="Q1317" s="132"/>
      <c r="R1317" s="134"/>
      <c r="S1317" s="135"/>
      <c r="T1317" s="135"/>
      <c r="U1317" s="133"/>
      <c r="V1317" s="154"/>
      <c r="W1317" s="136"/>
      <c r="X1317" s="208"/>
      <c r="Y1317" s="242"/>
      <c r="Z1317" s="137"/>
      <c r="AA1317" s="209"/>
      <c r="AB1317" s="219"/>
    </row>
    <row r="1318" spans="1:28" ht="12.75">
      <c r="A1318" s="91" t="str">
        <f t="shared" si="20"/>
        <v xml:space="preserve"> </v>
      </c>
      <c r="B1318" s="142"/>
      <c r="C1318" s="143"/>
      <c r="D1318" s="144"/>
      <c r="E1318" s="149"/>
      <c r="F1318" s="240"/>
      <c r="G1318" s="148" t="str">
        <f>IF(OR(F1318=0,F1318="jiné")," ",IF(F1318="13a","info o cenách CK",VLOOKUP(F1318,'Pokyny k vyplnění'!B$14:D$22,3)))</f>
        <v xml:space="preserve"> </v>
      </c>
      <c r="H1318" s="131"/>
      <c r="I1318" s="241"/>
      <c r="J1318" s="148" t="str">
        <f>IF(I1318=0," ",VLOOKUP(I1318,'Pokyny k vyplnění'!$B$23:$D$35,3))</f>
        <v xml:space="preserve"> </v>
      </c>
      <c r="K1318" s="238"/>
      <c r="L1318" s="206"/>
      <c r="M1318" s="153"/>
      <c r="N1318" s="207"/>
      <c r="O1318" s="205"/>
      <c r="P1318" s="132"/>
      <c r="Q1318" s="132"/>
      <c r="R1318" s="134"/>
      <c r="S1318" s="135"/>
      <c r="T1318" s="135"/>
      <c r="U1318" s="133"/>
      <c r="V1318" s="154"/>
      <c r="W1318" s="136"/>
      <c r="X1318" s="208"/>
      <c r="Y1318" s="242"/>
      <c r="Z1318" s="137"/>
      <c r="AA1318" s="209"/>
      <c r="AB1318" s="219"/>
    </row>
    <row r="1319" spans="1:28" ht="12.75">
      <c r="A1319" s="91" t="str">
        <f t="shared" si="20"/>
        <v xml:space="preserve"> </v>
      </c>
      <c r="B1319" s="142"/>
      <c r="C1319" s="143"/>
      <c r="D1319" s="144"/>
      <c r="E1319" s="149"/>
      <c r="F1319" s="240"/>
      <c r="G1319" s="148" t="str">
        <f>IF(OR(F1319=0,F1319="jiné")," ",IF(F1319="13a","info o cenách CK",VLOOKUP(F1319,'Pokyny k vyplnění'!B$14:D$22,3)))</f>
        <v xml:space="preserve"> </v>
      </c>
      <c r="H1319" s="131"/>
      <c r="I1319" s="241"/>
      <c r="J1319" s="148" t="str">
        <f>IF(I1319=0," ",VLOOKUP(I1319,'Pokyny k vyplnění'!$B$23:$D$35,3))</f>
        <v xml:space="preserve"> </v>
      </c>
      <c r="K1319" s="238"/>
      <c r="L1319" s="206"/>
      <c r="M1319" s="153"/>
      <c r="N1319" s="207"/>
      <c r="O1319" s="205"/>
      <c r="P1319" s="132"/>
      <c r="Q1319" s="132"/>
      <c r="R1319" s="134"/>
      <c r="S1319" s="135"/>
      <c r="T1319" s="135"/>
      <c r="U1319" s="133"/>
      <c r="V1319" s="154"/>
      <c r="W1319" s="136"/>
      <c r="X1319" s="208"/>
      <c r="Y1319" s="242"/>
      <c r="Z1319" s="137"/>
      <c r="AA1319" s="209"/>
      <c r="AB1319" s="219"/>
    </row>
    <row r="1320" spans="1:28" ht="12.75">
      <c r="A1320" s="91" t="str">
        <f t="shared" si="20"/>
        <v xml:space="preserve"> </v>
      </c>
      <c r="B1320" s="142"/>
      <c r="C1320" s="143"/>
      <c r="D1320" s="144"/>
      <c r="E1320" s="149"/>
      <c r="F1320" s="240"/>
      <c r="G1320" s="148" t="str">
        <f>IF(OR(F1320=0,F1320="jiné")," ",IF(F1320="13a","info o cenách CK",VLOOKUP(F1320,'Pokyny k vyplnění'!B$14:D$22,3)))</f>
        <v xml:space="preserve"> </v>
      </c>
      <c r="H1320" s="131"/>
      <c r="I1320" s="241"/>
      <c r="J1320" s="148" t="str">
        <f>IF(I1320=0," ",VLOOKUP(I1320,'Pokyny k vyplnění'!$B$23:$D$35,3))</f>
        <v xml:space="preserve"> </v>
      </c>
      <c r="K1320" s="238"/>
      <c r="L1320" s="206"/>
      <c r="M1320" s="153"/>
      <c r="N1320" s="207"/>
      <c r="O1320" s="205"/>
      <c r="P1320" s="132"/>
      <c r="Q1320" s="132"/>
      <c r="R1320" s="134"/>
      <c r="S1320" s="135"/>
      <c r="T1320" s="135"/>
      <c r="U1320" s="133"/>
      <c r="V1320" s="154"/>
      <c r="W1320" s="136"/>
      <c r="X1320" s="208"/>
      <c r="Y1320" s="242"/>
      <c r="Z1320" s="137"/>
      <c r="AA1320" s="209"/>
      <c r="AB1320" s="219"/>
    </row>
    <row r="1321" spans="1:28" ht="12.75">
      <c r="A1321" s="91" t="str">
        <f t="shared" si="20"/>
        <v xml:space="preserve"> </v>
      </c>
      <c r="B1321" s="142"/>
      <c r="C1321" s="143"/>
      <c r="D1321" s="144"/>
      <c r="E1321" s="149"/>
      <c r="F1321" s="240"/>
      <c r="G1321" s="148" t="str">
        <f>IF(OR(F1321=0,F1321="jiné")," ",IF(F1321="13a","info o cenách CK",VLOOKUP(F1321,'Pokyny k vyplnění'!B$14:D$22,3)))</f>
        <v xml:space="preserve"> </v>
      </c>
      <c r="H1321" s="131"/>
      <c r="I1321" s="241"/>
      <c r="J1321" s="148" t="str">
        <f>IF(I1321=0," ",VLOOKUP(I1321,'Pokyny k vyplnění'!$B$23:$D$35,3))</f>
        <v xml:space="preserve"> </v>
      </c>
      <c r="K1321" s="238"/>
      <c r="L1321" s="206"/>
      <c r="M1321" s="153"/>
      <c r="N1321" s="207"/>
      <c r="O1321" s="205"/>
      <c r="P1321" s="132"/>
      <c r="Q1321" s="132"/>
      <c r="R1321" s="134"/>
      <c r="S1321" s="135"/>
      <c r="T1321" s="135"/>
      <c r="U1321" s="133"/>
      <c r="V1321" s="154"/>
      <c r="W1321" s="136"/>
      <c r="X1321" s="208"/>
      <c r="Y1321" s="242"/>
      <c r="Z1321" s="137"/>
      <c r="AA1321" s="209"/>
      <c r="AB1321" s="219"/>
    </row>
    <row r="1322" spans="1:28" ht="12.75">
      <c r="A1322" s="91" t="str">
        <f t="shared" si="20"/>
        <v xml:space="preserve"> </v>
      </c>
      <c r="B1322" s="142"/>
      <c r="C1322" s="143"/>
      <c r="D1322" s="144"/>
      <c r="E1322" s="149"/>
      <c r="F1322" s="240"/>
      <c r="G1322" s="148" t="str">
        <f>IF(OR(F1322=0,F1322="jiné")," ",IF(F1322="13a","info o cenách CK",VLOOKUP(F1322,'Pokyny k vyplnění'!B$14:D$22,3)))</f>
        <v xml:space="preserve"> </v>
      </c>
      <c r="H1322" s="131"/>
      <c r="I1322" s="241"/>
      <c r="J1322" s="148" t="str">
        <f>IF(I1322=0," ",VLOOKUP(I1322,'Pokyny k vyplnění'!$B$23:$D$35,3))</f>
        <v xml:space="preserve"> </v>
      </c>
      <c r="K1322" s="238"/>
      <c r="L1322" s="206"/>
      <c r="M1322" s="153"/>
      <c r="N1322" s="207"/>
      <c r="O1322" s="205"/>
      <c r="P1322" s="132"/>
      <c r="Q1322" s="132"/>
      <c r="R1322" s="134"/>
      <c r="S1322" s="135"/>
      <c r="T1322" s="135"/>
      <c r="U1322" s="133"/>
      <c r="V1322" s="154"/>
      <c r="W1322" s="136"/>
      <c r="X1322" s="208"/>
      <c r="Y1322" s="242"/>
      <c r="Z1322" s="137"/>
      <c r="AA1322" s="209"/>
      <c r="AB1322" s="219"/>
    </row>
    <row r="1323" spans="1:28" ht="12.75">
      <c r="A1323" s="91" t="str">
        <f t="shared" si="20"/>
        <v xml:space="preserve"> </v>
      </c>
      <c r="B1323" s="142"/>
      <c r="C1323" s="143"/>
      <c r="D1323" s="144"/>
      <c r="E1323" s="149"/>
      <c r="F1323" s="240"/>
      <c r="G1323" s="148" t="str">
        <f>IF(OR(F1323=0,F1323="jiné")," ",IF(F1323="13a","info o cenách CK",VLOOKUP(F1323,'Pokyny k vyplnění'!B$14:D$22,3)))</f>
        <v xml:space="preserve"> </v>
      </c>
      <c r="H1323" s="131"/>
      <c r="I1323" s="241"/>
      <c r="J1323" s="148" t="str">
        <f>IF(I1323=0," ",VLOOKUP(I1323,'Pokyny k vyplnění'!$B$23:$D$35,3))</f>
        <v xml:space="preserve"> </v>
      </c>
      <c r="K1323" s="238"/>
      <c r="L1323" s="206"/>
      <c r="M1323" s="153"/>
      <c r="N1323" s="207"/>
      <c r="O1323" s="205"/>
      <c r="P1323" s="132"/>
      <c r="Q1323" s="132"/>
      <c r="R1323" s="134"/>
      <c r="S1323" s="135"/>
      <c r="T1323" s="135"/>
      <c r="U1323" s="133"/>
      <c r="V1323" s="154"/>
      <c r="W1323" s="136"/>
      <c r="X1323" s="208"/>
      <c r="Y1323" s="242"/>
      <c r="Z1323" s="137"/>
      <c r="AA1323" s="209"/>
      <c r="AB1323" s="219"/>
    </row>
    <row r="1324" spans="1:28" ht="12.75">
      <c r="A1324" s="91" t="str">
        <f t="shared" si="20"/>
        <v xml:space="preserve"> </v>
      </c>
      <c r="B1324" s="142"/>
      <c r="C1324" s="143"/>
      <c r="D1324" s="144"/>
      <c r="E1324" s="149"/>
      <c r="F1324" s="240"/>
      <c r="G1324" s="148" t="str">
        <f>IF(OR(F1324=0,F1324="jiné")," ",IF(F1324="13a","info o cenách CK",VLOOKUP(F1324,'Pokyny k vyplnění'!B$14:D$22,3)))</f>
        <v xml:space="preserve"> </v>
      </c>
      <c r="H1324" s="131"/>
      <c r="I1324" s="241"/>
      <c r="J1324" s="148" t="str">
        <f>IF(I1324=0," ",VLOOKUP(I1324,'Pokyny k vyplnění'!$B$23:$D$35,3))</f>
        <v xml:space="preserve"> </v>
      </c>
      <c r="K1324" s="238"/>
      <c r="L1324" s="206"/>
      <c r="M1324" s="153"/>
      <c r="N1324" s="207"/>
      <c r="O1324" s="205"/>
      <c r="P1324" s="132"/>
      <c r="Q1324" s="132"/>
      <c r="R1324" s="134"/>
      <c r="S1324" s="135"/>
      <c r="T1324" s="135"/>
      <c r="U1324" s="133"/>
      <c r="V1324" s="154"/>
      <c r="W1324" s="136"/>
      <c r="X1324" s="208"/>
      <c r="Y1324" s="242"/>
      <c r="Z1324" s="137"/>
      <c r="AA1324" s="209"/>
      <c r="AB1324" s="219"/>
    </row>
    <row r="1325" spans="1:28" ht="12.75">
      <c r="A1325" s="91" t="str">
        <f t="shared" si="20"/>
        <v xml:space="preserve"> </v>
      </c>
      <c r="B1325" s="142"/>
      <c r="C1325" s="143"/>
      <c r="D1325" s="144"/>
      <c r="E1325" s="149"/>
      <c r="F1325" s="240"/>
      <c r="G1325" s="148" t="str">
        <f>IF(OR(F1325=0,F1325="jiné")," ",IF(F1325="13a","info o cenách CK",VLOOKUP(F1325,'Pokyny k vyplnění'!B$14:D$22,3)))</f>
        <v xml:space="preserve"> </v>
      </c>
      <c r="H1325" s="131"/>
      <c r="I1325" s="241"/>
      <c r="J1325" s="148" t="str">
        <f>IF(I1325=0," ",VLOOKUP(I1325,'Pokyny k vyplnění'!$B$23:$D$35,3))</f>
        <v xml:space="preserve"> </v>
      </c>
      <c r="K1325" s="238"/>
      <c r="L1325" s="206"/>
      <c r="M1325" s="153"/>
      <c r="N1325" s="207"/>
      <c r="O1325" s="205"/>
      <c r="P1325" s="132"/>
      <c r="Q1325" s="132"/>
      <c r="R1325" s="134"/>
      <c r="S1325" s="135"/>
      <c r="T1325" s="135"/>
      <c r="U1325" s="133"/>
      <c r="V1325" s="154"/>
      <c r="W1325" s="136"/>
      <c r="X1325" s="208"/>
      <c r="Y1325" s="242"/>
      <c r="Z1325" s="137"/>
      <c r="AA1325" s="209"/>
      <c r="AB1325" s="219"/>
    </row>
    <row r="1326" spans="1:28" ht="12.75">
      <c r="A1326" s="91" t="str">
        <f t="shared" si="20"/>
        <v xml:space="preserve"> </v>
      </c>
      <c r="B1326" s="142"/>
      <c r="C1326" s="143"/>
      <c r="D1326" s="144"/>
      <c r="E1326" s="149"/>
      <c r="F1326" s="240"/>
      <c r="G1326" s="148" t="str">
        <f>IF(OR(F1326=0,F1326="jiné")," ",IF(F1326="13a","info o cenách CK",VLOOKUP(F1326,'Pokyny k vyplnění'!B$14:D$22,3)))</f>
        <v xml:space="preserve"> </v>
      </c>
      <c r="H1326" s="131"/>
      <c r="I1326" s="241"/>
      <c r="J1326" s="148" t="str">
        <f>IF(I1326=0," ",VLOOKUP(I1326,'Pokyny k vyplnění'!$B$23:$D$35,3))</f>
        <v xml:space="preserve"> </v>
      </c>
      <c r="K1326" s="238"/>
      <c r="L1326" s="206"/>
      <c r="M1326" s="153"/>
      <c r="N1326" s="207"/>
      <c r="O1326" s="205"/>
      <c r="P1326" s="132"/>
      <c r="Q1326" s="132"/>
      <c r="R1326" s="134"/>
      <c r="S1326" s="135"/>
      <c r="T1326" s="135"/>
      <c r="U1326" s="133"/>
      <c r="V1326" s="154"/>
      <c r="W1326" s="136"/>
      <c r="X1326" s="208"/>
      <c r="Y1326" s="242"/>
      <c r="Z1326" s="137"/>
      <c r="AA1326" s="209"/>
      <c r="AB1326" s="219"/>
    </row>
    <row r="1327" spans="1:28" ht="12.75">
      <c r="A1327" s="91" t="str">
        <f t="shared" si="20"/>
        <v xml:space="preserve"> </v>
      </c>
      <c r="B1327" s="142"/>
      <c r="C1327" s="143"/>
      <c r="D1327" s="144"/>
      <c r="E1327" s="149"/>
      <c r="F1327" s="240"/>
      <c r="G1327" s="148" t="str">
        <f>IF(OR(F1327=0,F1327="jiné")," ",IF(F1327="13a","info o cenách CK",VLOOKUP(F1327,'Pokyny k vyplnění'!B$14:D$22,3)))</f>
        <v xml:space="preserve"> </v>
      </c>
      <c r="H1327" s="131"/>
      <c r="I1327" s="241"/>
      <c r="J1327" s="148" t="str">
        <f>IF(I1327=0," ",VLOOKUP(I1327,'Pokyny k vyplnění'!$B$23:$D$35,3))</f>
        <v xml:space="preserve"> </v>
      </c>
      <c r="K1327" s="238"/>
      <c r="L1327" s="206"/>
      <c r="M1327" s="153"/>
      <c r="N1327" s="207"/>
      <c r="O1327" s="205"/>
      <c r="P1327" s="132"/>
      <c r="Q1327" s="132"/>
      <c r="R1327" s="134"/>
      <c r="S1327" s="135"/>
      <c r="T1327" s="135"/>
      <c r="U1327" s="133"/>
      <c r="V1327" s="154"/>
      <c r="W1327" s="136"/>
      <c r="X1327" s="208"/>
      <c r="Y1327" s="242"/>
      <c r="Z1327" s="137"/>
      <c r="AA1327" s="209"/>
      <c r="AB1327" s="219"/>
    </row>
    <row r="1328" spans="1:28" ht="12.75">
      <c r="A1328" s="91" t="str">
        <f t="shared" si="20"/>
        <v xml:space="preserve"> </v>
      </c>
      <c r="B1328" s="142"/>
      <c r="C1328" s="143"/>
      <c r="D1328" s="144"/>
      <c r="E1328" s="149"/>
      <c r="F1328" s="240"/>
      <c r="G1328" s="148" t="str">
        <f>IF(OR(F1328=0,F1328="jiné")," ",IF(F1328="13a","info o cenách CK",VLOOKUP(F1328,'Pokyny k vyplnění'!B$14:D$22,3)))</f>
        <v xml:space="preserve"> </v>
      </c>
      <c r="H1328" s="131"/>
      <c r="I1328" s="241"/>
      <c r="J1328" s="148" t="str">
        <f>IF(I1328=0," ",VLOOKUP(I1328,'Pokyny k vyplnění'!$B$23:$D$35,3))</f>
        <v xml:space="preserve"> </v>
      </c>
      <c r="K1328" s="238"/>
      <c r="L1328" s="206"/>
      <c r="M1328" s="153"/>
      <c r="N1328" s="207"/>
      <c r="O1328" s="205"/>
      <c r="P1328" s="132"/>
      <c r="Q1328" s="132"/>
      <c r="R1328" s="134"/>
      <c r="S1328" s="135"/>
      <c r="T1328" s="135"/>
      <c r="U1328" s="133"/>
      <c r="V1328" s="154"/>
      <c r="W1328" s="136"/>
      <c r="X1328" s="208"/>
      <c r="Y1328" s="242"/>
      <c r="Z1328" s="137"/>
      <c r="AA1328" s="209"/>
      <c r="AB1328" s="219"/>
    </row>
    <row r="1329" spans="1:28" ht="12.75">
      <c r="A1329" s="91" t="str">
        <f t="shared" si="20"/>
        <v xml:space="preserve"> </v>
      </c>
      <c r="B1329" s="142"/>
      <c r="C1329" s="143"/>
      <c r="D1329" s="144"/>
      <c r="E1329" s="149"/>
      <c r="F1329" s="240"/>
      <c r="G1329" s="148" t="str">
        <f>IF(OR(F1329=0,F1329="jiné")," ",IF(F1329="13a","info o cenách CK",VLOOKUP(F1329,'Pokyny k vyplnění'!B$14:D$22,3)))</f>
        <v xml:space="preserve"> </v>
      </c>
      <c r="H1329" s="131"/>
      <c r="I1329" s="241"/>
      <c r="J1329" s="148" t="str">
        <f>IF(I1329=0," ",VLOOKUP(I1329,'Pokyny k vyplnění'!$B$23:$D$35,3))</f>
        <v xml:space="preserve"> </v>
      </c>
      <c r="K1329" s="238"/>
      <c r="L1329" s="206"/>
      <c r="M1329" s="153"/>
      <c r="N1329" s="207"/>
      <c r="O1329" s="205"/>
      <c r="P1329" s="132"/>
      <c r="Q1329" s="132"/>
      <c r="R1329" s="134"/>
      <c r="S1329" s="135"/>
      <c r="T1329" s="135"/>
      <c r="U1329" s="133"/>
      <c r="V1329" s="154"/>
      <c r="W1329" s="136"/>
      <c r="X1329" s="208"/>
      <c r="Y1329" s="242"/>
      <c r="Z1329" s="137"/>
      <c r="AA1329" s="209"/>
      <c r="AB1329" s="219"/>
    </row>
    <row r="1330" spans="1:28" ht="12.75">
      <c r="A1330" s="91" t="str">
        <f t="shared" si="20"/>
        <v xml:space="preserve"> </v>
      </c>
      <c r="B1330" s="142"/>
      <c r="C1330" s="143"/>
      <c r="D1330" s="144"/>
      <c r="E1330" s="149"/>
      <c r="F1330" s="240"/>
      <c r="G1330" s="148" t="str">
        <f>IF(OR(F1330=0,F1330="jiné")," ",IF(F1330="13a","info o cenách CK",VLOOKUP(F1330,'Pokyny k vyplnění'!B$14:D$22,3)))</f>
        <v xml:space="preserve"> </v>
      </c>
      <c r="H1330" s="131"/>
      <c r="I1330" s="241"/>
      <c r="J1330" s="148" t="str">
        <f>IF(I1330=0," ",VLOOKUP(I1330,'Pokyny k vyplnění'!$B$23:$D$35,3))</f>
        <v xml:space="preserve"> </v>
      </c>
      <c r="K1330" s="238"/>
      <c r="L1330" s="206"/>
      <c r="M1330" s="153"/>
      <c r="N1330" s="207"/>
      <c r="O1330" s="205"/>
      <c r="P1330" s="132"/>
      <c r="Q1330" s="132"/>
      <c r="R1330" s="134"/>
      <c r="S1330" s="135"/>
      <c r="T1330" s="135"/>
      <c r="U1330" s="133"/>
      <c r="V1330" s="154"/>
      <c r="W1330" s="136"/>
      <c r="X1330" s="208"/>
      <c r="Y1330" s="242"/>
      <c r="Z1330" s="137"/>
      <c r="AA1330" s="209"/>
      <c r="AB1330" s="219"/>
    </row>
    <row r="1331" spans="1:28" ht="12.75">
      <c r="A1331" s="91" t="str">
        <f t="shared" si="20"/>
        <v xml:space="preserve"> </v>
      </c>
      <c r="B1331" s="142"/>
      <c r="C1331" s="143"/>
      <c r="D1331" s="144"/>
      <c r="E1331" s="149"/>
      <c r="F1331" s="240"/>
      <c r="G1331" s="148" t="str">
        <f>IF(OR(F1331=0,F1331="jiné")," ",IF(F1331="13a","info o cenách CK",VLOOKUP(F1331,'Pokyny k vyplnění'!B$14:D$22,3)))</f>
        <v xml:space="preserve"> </v>
      </c>
      <c r="H1331" s="131"/>
      <c r="I1331" s="241"/>
      <c r="J1331" s="148" t="str">
        <f>IF(I1331=0," ",VLOOKUP(I1331,'Pokyny k vyplnění'!$B$23:$D$35,3))</f>
        <v xml:space="preserve"> </v>
      </c>
      <c r="K1331" s="238"/>
      <c r="L1331" s="206"/>
      <c r="M1331" s="153"/>
      <c r="N1331" s="207"/>
      <c r="O1331" s="205"/>
      <c r="P1331" s="132"/>
      <c r="Q1331" s="132"/>
      <c r="R1331" s="134"/>
      <c r="S1331" s="135"/>
      <c r="T1331" s="135"/>
      <c r="U1331" s="133"/>
      <c r="V1331" s="154"/>
      <c r="W1331" s="136"/>
      <c r="X1331" s="208"/>
      <c r="Y1331" s="242"/>
      <c r="Z1331" s="137"/>
      <c r="AA1331" s="209"/>
      <c r="AB1331" s="219"/>
    </row>
    <row r="1332" spans="1:28" ht="12.75">
      <c r="A1332" s="91" t="str">
        <f t="shared" si="20"/>
        <v xml:space="preserve"> </v>
      </c>
      <c r="B1332" s="142"/>
      <c r="C1332" s="143"/>
      <c r="D1332" s="144"/>
      <c r="E1332" s="149"/>
      <c r="F1332" s="240"/>
      <c r="G1332" s="148" t="str">
        <f>IF(OR(F1332=0,F1332="jiné")," ",IF(F1332="13a","info o cenách CK",VLOOKUP(F1332,'Pokyny k vyplnění'!B$14:D$22,3)))</f>
        <v xml:space="preserve"> </v>
      </c>
      <c r="H1332" s="131"/>
      <c r="I1332" s="241"/>
      <c r="J1332" s="148" t="str">
        <f>IF(I1332=0," ",VLOOKUP(I1332,'Pokyny k vyplnění'!$B$23:$D$35,3))</f>
        <v xml:space="preserve"> </v>
      </c>
      <c r="K1332" s="238"/>
      <c r="L1332" s="206"/>
      <c r="M1332" s="153"/>
      <c r="N1332" s="207"/>
      <c r="O1332" s="205"/>
      <c r="P1332" s="132"/>
      <c r="Q1332" s="132"/>
      <c r="R1332" s="134"/>
      <c r="S1332" s="135"/>
      <c r="T1332" s="135"/>
      <c r="U1332" s="133"/>
      <c r="V1332" s="154"/>
      <c r="W1332" s="136"/>
      <c r="X1332" s="208"/>
      <c r="Y1332" s="242"/>
      <c r="Z1332" s="137"/>
      <c r="AA1332" s="209"/>
      <c r="AB1332" s="219"/>
    </row>
    <row r="1333" spans="1:28" ht="12.75">
      <c r="A1333" s="91" t="str">
        <f t="shared" si="20"/>
        <v xml:space="preserve"> </v>
      </c>
      <c r="B1333" s="142"/>
      <c r="C1333" s="143"/>
      <c r="D1333" s="144"/>
      <c r="E1333" s="149"/>
      <c r="F1333" s="240"/>
      <c r="G1333" s="148" t="str">
        <f>IF(OR(F1333=0,F1333="jiné")," ",IF(F1333="13a","info o cenách CK",VLOOKUP(F1333,'Pokyny k vyplnění'!B$14:D$22,3)))</f>
        <v xml:space="preserve"> </v>
      </c>
      <c r="H1333" s="131"/>
      <c r="I1333" s="241"/>
      <c r="J1333" s="148" t="str">
        <f>IF(I1333=0," ",VLOOKUP(I1333,'Pokyny k vyplnění'!$B$23:$D$35,3))</f>
        <v xml:space="preserve"> </v>
      </c>
      <c r="K1333" s="238"/>
      <c r="L1333" s="206"/>
      <c r="M1333" s="153"/>
      <c r="N1333" s="207"/>
      <c r="O1333" s="205"/>
      <c r="P1333" s="132"/>
      <c r="Q1333" s="132"/>
      <c r="R1333" s="134"/>
      <c r="S1333" s="135"/>
      <c r="T1333" s="135"/>
      <c r="U1333" s="133"/>
      <c r="V1333" s="154"/>
      <c r="W1333" s="136"/>
      <c r="X1333" s="208"/>
      <c r="Y1333" s="242"/>
      <c r="Z1333" s="137"/>
      <c r="AA1333" s="209"/>
      <c r="AB1333" s="219"/>
    </row>
    <row r="1334" spans="1:28" ht="12.75">
      <c r="A1334" s="91" t="str">
        <f t="shared" si="20"/>
        <v xml:space="preserve"> </v>
      </c>
      <c r="B1334" s="142"/>
      <c r="C1334" s="143"/>
      <c r="D1334" s="144"/>
      <c r="E1334" s="149"/>
      <c r="F1334" s="240"/>
      <c r="G1334" s="148" t="str">
        <f>IF(OR(F1334=0,F1334="jiné")," ",IF(F1334="13a","info o cenách CK",VLOOKUP(F1334,'Pokyny k vyplnění'!B$14:D$22,3)))</f>
        <v xml:space="preserve"> </v>
      </c>
      <c r="H1334" s="131"/>
      <c r="I1334" s="241"/>
      <c r="J1334" s="148" t="str">
        <f>IF(I1334=0," ",VLOOKUP(I1334,'Pokyny k vyplnění'!$B$23:$D$35,3))</f>
        <v xml:space="preserve"> </v>
      </c>
      <c r="K1334" s="238"/>
      <c r="L1334" s="206"/>
      <c r="M1334" s="153"/>
      <c r="N1334" s="207"/>
      <c r="O1334" s="205"/>
      <c r="P1334" s="132"/>
      <c r="Q1334" s="132"/>
      <c r="R1334" s="134"/>
      <c r="S1334" s="135"/>
      <c r="T1334" s="135"/>
      <c r="U1334" s="133"/>
      <c r="V1334" s="154"/>
      <c r="W1334" s="136"/>
      <c r="X1334" s="208"/>
      <c r="Y1334" s="242"/>
      <c r="Z1334" s="137"/>
      <c r="AA1334" s="209"/>
      <c r="AB1334" s="219"/>
    </row>
    <row r="1335" spans="1:28" ht="12.75">
      <c r="A1335" s="91" t="str">
        <f t="shared" si="20"/>
        <v xml:space="preserve"> </v>
      </c>
      <c r="B1335" s="142"/>
      <c r="C1335" s="143"/>
      <c r="D1335" s="144"/>
      <c r="E1335" s="149"/>
      <c r="F1335" s="240"/>
      <c r="G1335" s="148" t="str">
        <f>IF(OR(F1335=0,F1335="jiné")," ",IF(F1335="13a","info o cenách CK",VLOOKUP(F1335,'Pokyny k vyplnění'!B$14:D$22,3)))</f>
        <v xml:space="preserve"> </v>
      </c>
      <c r="H1335" s="131"/>
      <c r="I1335" s="241"/>
      <c r="J1335" s="148" t="str">
        <f>IF(I1335=0," ",VLOOKUP(I1335,'Pokyny k vyplnění'!$B$23:$D$35,3))</f>
        <v xml:space="preserve"> </v>
      </c>
      <c r="K1335" s="238"/>
      <c r="L1335" s="206"/>
      <c r="M1335" s="153"/>
      <c r="N1335" s="207"/>
      <c r="O1335" s="205"/>
      <c r="P1335" s="132"/>
      <c r="Q1335" s="132"/>
      <c r="R1335" s="134"/>
      <c r="S1335" s="135"/>
      <c r="T1335" s="135"/>
      <c r="U1335" s="133"/>
      <c r="V1335" s="154"/>
      <c r="W1335" s="136"/>
      <c r="X1335" s="208"/>
      <c r="Y1335" s="242"/>
      <c r="Z1335" s="137"/>
      <c r="AA1335" s="209"/>
      <c r="AB1335" s="219"/>
    </row>
    <row r="1336" spans="1:28" ht="12.75">
      <c r="A1336" s="91" t="str">
        <f t="shared" si="20"/>
        <v xml:space="preserve"> </v>
      </c>
      <c r="B1336" s="142"/>
      <c r="C1336" s="143"/>
      <c r="D1336" s="144"/>
      <c r="E1336" s="149"/>
      <c r="F1336" s="240"/>
      <c r="G1336" s="148" t="str">
        <f>IF(OR(F1336=0,F1336="jiné")," ",IF(F1336="13a","info o cenách CK",VLOOKUP(F1336,'Pokyny k vyplnění'!B$14:D$22,3)))</f>
        <v xml:space="preserve"> </v>
      </c>
      <c r="H1336" s="131"/>
      <c r="I1336" s="241"/>
      <c r="J1336" s="148" t="str">
        <f>IF(I1336=0," ",VLOOKUP(I1336,'Pokyny k vyplnění'!$B$23:$D$35,3))</f>
        <v xml:space="preserve"> </v>
      </c>
      <c r="K1336" s="238"/>
      <c r="L1336" s="206"/>
      <c r="M1336" s="153"/>
      <c r="N1336" s="207"/>
      <c r="O1336" s="205"/>
      <c r="P1336" s="132"/>
      <c r="Q1336" s="132"/>
      <c r="R1336" s="134"/>
      <c r="S1336" s="135"/>
      <c r="T1336" s="135"/>
      <c r="U1336" s="133"/>
      <c r="V1336" s="154"/>
      <c r="W1336" s="136"/>
      <c r="X1336" s="208"/>
      <c r="Y1336" s="242"/>
      <c r="Z1336" s="137"/>
      <c r="AA1336" s="209"/>
      <c r="AB1336" s="219"/>
    </row>
    <row r="1337" spans="1:28" ht="12.75">
      <c r="A1337" s="91" t="str">
        <f t="shared" si="20"/>
        <v xml:space="preserve"> </v>
      </c>
      <c r="B1337" s="142"/>
      <c r="C1337" s="143"/>
      <c r="D1337" s="144"/>
      <c r="E1337" s="149"/>
      <c r="F1337" s="240"/>
      <c r="G1337" s="148" t="str">
        <f>IF(OR(F1337=0,F1337="jiné")," ",IF(F1337="13a","info o cenách CK",VLOOKUP(F1337,'Pokyny k vyplnění'!B$14:D$22,3)))</f>
        <v xml:space="preserve"> </v>
      </c>
      <c r="H1337" s="131"/>
      <c r="I1337" s="241"/>
      <c r="J1337" s="148" t="str">
        <f>IF(I1337=0," ",VLOOKUP(I1337,'Pokyny k vyplnění'!$B$23:$D$35,3))</f>
        <v xml:space="preserve"> </v>
      </c>
      <c r="K1337" s="238"/>
      <c r="L1337" s="206"/>
      <c r="M1337" s="153"/>
      <c r="N1337" s="207"/>
      <c r="O1337" s="205"/>
      <c r="P1337" s="132"/>
      <c r="Q1337" s="132"/>
      <c r="R1337" s="134"/>
      <c r="S1337" s="135"/>
      <c r="T1337" s="135"/>
      <c r="U1337" s="133"/>
      <c r="V1337" s="154"/>
      <c r="W1337" s="136"/>
      <c r="X1337" s="208"/>
      <c r="Y1337" s="242"/>
      <c r="Z1337" s="137"/>
      <c r="AA1337" s="209"/>
      <c r="AB1337" s="219"/>
    </row>
    <row r="1338" spans="1:28" ht="12.75">
      <c r="A1338" s="91" t="str">
        <f t="shared" si="20"/>
        <v xml:space="preserve"> </v>
      </c>
      <c r="B1338" s="142"/>
      <c r="C1338" s="143"/>
      <c r="D1338" s="144"/>
      <c r="E1338" s="149"/>
      <c r="F1338" s="240"/>
      <c r="G1338" s="148" t="str">
        <f>IF(OR(F1338=0,F1338="jiné")," ",IF(F1338="13a","info o cenách CK",VLOOKUP(F1338,'Pokyny k vyplnění'!B$14:D$22,3)))</f>
        <v xml:space="preserve"> </v>
      </c>
      <c r="H1338" s="131"/>
      <c r="I1338" s="241"/>
      <c r="J1338" s="148" t="str">
        <f>IF(I1338=0," ",VLOOKUP(I1338,'Pokyny k vyplnění'!$B$23:$D$35,3))</f>
        <v xml:space="preserve"> </v>
      </c>
      <c r="K1338" s="238"/>
      <c r="L1338" s="206"/>
      <c r="M1338" s="153"/>
      <c r="N1338" s="207"/>
      <c r="O1338" s="205"/>
      <c r="P1338" s="132"/>
      <c r="Q1338" s="132"/>
      <c r="R1338" s="134"/>
      <c r="S1338" s="135"/>
      <c r="T1338" s="135"/>
      <c r="U1338" s="133"/>
      <c r="V1338" s="154"/>
      <c r="W1338" s="136"/>
      <c r="X1338" s="208"/>
      <c r="Y1338" s="242"/>
      <c r="Z1338" s="137"/>
      <c r="AA1338" s="209"/>
      <c r="AB1338" s="219"/>
    </row>
    <row r="1339" spans="1:28" ht="12.75">
      <c r="A1339" s="91" t="str">
        <f t="shared" si="20"/>
        <v xml:space="preserve"> </v>
      </c>
      <c r="B1339" s="142"/>
      <c r="C1339" s="143"/>
      <c r="D1339" s="144"/>
      <c r="E1339" s="149"/>
      <c r="F1339" s="240"/>
      <c r="G1339" s="148" t="str">
        <f>IF(OR(F1339=0,F1339="jiné")," ",IF(F1339="13a","info o cenách CK",VLOOKUP(F1339,'Pokyny k vyplnění'!B$14:D$22,3)))</f>
        <v xml:space="preserve"> </v>
      </c>
      <c r="H1339" s="131"/>
      <c r="I1339" s="241"/>
      <c r="J1339" s="148" t="str">
        <f>IF(I1339=0," ",VLOOKUP(I1339,'Pokyny k vyplnění'!$B$23:$D$35,3))</f>
        <v xml:space="preserve"> </v>
      </c>
      <c r="K1339" s="238"/>
      <c r="L1339" s="206"/>
      <c r="M1339" s="153"/>
      <c r="N1339" s="207"/>
      <c r="O1339" s="205"/>
      <c r="P1339" s="132"/>
      <c r="Q1339" s="132"/>
      <c r="R1339" s="134"/>
      <c r="S1339" s="135"/>
      <c r="T1339" s="135"/>
      <c r="U1339" s="133"/>
      <c r="V1339" s="154"/>
      <c r="W1339" s="136"/>
      <c r="X1339" s="208"/>
      <c r="Y1339" s="242"/>
      <c r="Z1339" s="137"/>
      <c r="AA1339" s="209"/>
      <c r="AB1339" s="219"/>
    </row>
    <row r="1340" spans="1:28" ht="12.75">
      <c r="A1340" s="91" t="str">
        <f t="shared" si="20"/>
        <v xml:space="preserve"> </v>
      </c>
      <c r="B1340" s="142"/>
      <c r="C1340" s="143"/>
      <c r="D1340" s="144"/>
      <c r="E1340" s="149"/>
      <c r="F1340" s="240"/>
      <c r="G1340" s="148" t="str">
        <f>IF(OR(F1340=0,F1340="jiné")," ",IF(F1340="13a","info o cenách CK",VLOOKUP(F1340,'Pokyny k vyplnění'!B$14:D$22,3)))</f>
        <v xml:space="preserve"> </v>
      </c>
      <c r="H1340" s="131"/>
      <c r="I1340" s="241"/>
      <c r="J1340" s="148" t="str">
        <f>IF(I1340=0," ",VLOOKUP(I1340,'Pokyny k vyplnění'!$B$23:$D$35,3))</f>
        <v xml:space="preserve"> </v>
      </c>
      <c r="K1340" s="238"/>
      <c r="L1340" s="206"/>
      <c r="M1340" s="153"/>
      <c r="N1340" s="207"/>
      <c r="O1340" s="205"/>
      <c r="P1340" s="132"/>
      <c r="Q1340" s="132"/>
      <c r="R1340" s="134"/>
      <c r="S1340" s="135"/>
      <c r="T1340" s="135"/>
      <c r="U1340" s="133"/>
      <c r="V1340" s="154"/>
      <c r="W1340" s="136"/>
      <c r="X1340" s="208"/>
      <c r="Y1340" s="242"/>
      <c r="Z1340" s="137"/>
      <c r="AA1340" s="209"/>
      <c r="AB1340" s="219"/>
    </row>
    <row r="1341" spans="1:28" ht="12.75">
      <c r="A1341" s="91" t="str">
        <f t="shared" si="20"/>
        <v xml:space="preserve"> </v>
      </c>
      <c r="B1341" s="142"/>
      <c r="C1341" s="143"/>
      <c r="D1341" s="144"/>
      <c r="E1341" s="149"/>
      <c r="F1341" s="240"/>
      <c r="G1341" s="148" t="str">
        <f>IF(OR(F1341=0,F1341="jiné")," ",IF(F1341="13a","info o cenách CK",VLOOKUP(F1341,'Pokyny k vyplnění'!B$14:D$22,3)))</f>
        <v xml:space="preserve"> </v>
      </c>
      <c r="H1341" s="131"/>
      <c r="I1341" s="241"/>
      <c r="J1341" s="148" t="str">
        <f>IF(I1341=0," ",VLOOKUP(I1341,'Pokyny k vyplnění'!$B$23:$D$35,3))</f>
        <v xml:space="preserve"> </v>
      </c>
      <c r="K1341" s="238"/>
      <c r="L1341" s="206"/>
      <c r="M1341" s="153"/>
      <c r="N1341" s="207"/>
      <c r="O1341" s="205"/>
      <c r="P1341" s="132"/>
      <c r="Q1341" s="132"/>
      <c r="R1341" s="134"/>
      <c r="S1341" s="135"/>
      <c r="T1341" s="135"/>
      <c r="U1341" s="133"/>
      <c r="V1341" s="154"/>
      <c r="W1341" s="136"/>
      <c r="X1341" s="208"/>
      <c r="Y1341" s="242"/>
      <c r="Z1341" s="137"/>
      <c r="AA1341" s="209"/>
      <c r="AB1341" s="219"/>
    </row>
    <row r="1342" spans="1:28" ht="12.75">
      <c r="A1342" s="91" t="str">
        <f t="shared" si="20"/>
        <v xml:space="preserve"> </v>
      </c>
      <c r="B1342" s="142"/>
      <c r="C1342" s="143"/>
      <c r="D1342" s="144"/>
      <c r="E1342" s="149"/>
      <c r="F1342" s="240"/>
      <c r="G1342" s="148" t="str">
        <f>IF(OR(F1342=0,F1342="jiné")," ",IF(F1342="13a","info o cenách CK",VLOOKUP(F1342,'Pokyny k vyplnění'!B$14:D$22,3)))</f>
        <v xml:space="preserve"> </v>
      </c>
      <c r="H1342" s="131"/>
      <c r="I1342" s="241"/>
      <c r="J1342" s="148" t="str">
        <f>IF(I1342=0," ",VLOOKUP(I1342,'Pokyny k vyplnění'!$B$23:$D$35,3))</f>
        <v xml:space="preserve"> </v>
      </c>
      <c r="K1342" s="238"/>
      <c r="L1342" s="206"/>
      <c r="M1342" s="153"/>
      <c r="N1342" s="207"/>
      <c r="O1342" s="205"/>
      <c r="P1342" s="132"/>
      <c r="Q1342" s="132"/>
      <c r="R1342" s="134"/>
      <c r="S1342" s="135"/>
      <c r="T1342" s="135"/>
      <c r="U1342" s="133"/>
      <c r="V1342" s="154"/>
      <c r="W1342" s="136"/>
      <c r="X1342" s="208"/>
      <c r="Y1342" s="242"/>
      <c r="Z1342" s="137"/>
      <c r="AA1342" s="209"/>
      <c r="AB1342" s="219"/>
    </row>
    <row r="1343" spans="1:28" ht="12.75">
      <c r="A1343" s="91" t="str">
        <f t="shared" si="20"/>
        <v xml:space="preserve"> </v>
      </c>
      <c r="B1343" s="142"/>
      <c r="C1343" s="143"/>
      <c r="D1343" s="144"/>
      <c r="E1343" s="149"/>
      <c r="F1343" s="240"/>
      <c r="G1343" s="148" t="str">
        <f>IF(OR(F1343=0,F1343="jiné")," ",IF(F1343="13a","info o cenách CK",VLOOKUP(F1343,'Pokyny k vyplnění'!B$14:D$22,3)))</f>
        <v xml:space="preserve"> </v>
      </c>
      <c r="H1343" s="131"/>
      <c r="I1343" s="241"/>
      <c r="J1343" s="148" t="str">
        <f>IF(I1343=0," ",VLOOKUP(I1343,'Pokyny k vyplnění'!$B$23:$D$35,3))</f>
        <v xml:space="preserve"> </v>
      </c>
      <c r="K1343" s="238"/>
      <c r="L1343" s="206"/>
      <c r="M1343" s="153"/>
      <c r="N1343" s="207"/>
      <c r="O1343" s="205"/>
      <c r="P1343" s="132"/>
      <c r="Q1343" s="132"/>
      <c r="R1343" s="134"/>
      <c r="S1343" s="135"/>
      <c r="T1343" s="135"/>
      <c r="U1343" s="133"/>
      <c r="V1343" s="154"/>
      <c r="W1343" s="136"/>
      <c r="X1343" s="208"/>
      <c r="Y1343" s="242"/>
      <c r="Z1343" s="137"/>
      <c r="AA1343" s="209"/>
      <c r="AB1343" s="219"/>
    </row>
    <row r="1344" spans="1:28" ht="12.75">
      <c r="A1344" s="91" t="str">
        <f t="shared" si="20"/>
        <v xml:space="preserve"> </v>
      </c>
      <c r="B1344" s="142"/>
      <c r="C1344" s="143"/>
      <c r="D1344" s="144"/>
      <c r="E1344" s="149"/>
      <c r="F1344" s="240"/>
      <c r="G1344" s="148" t="str">
        <f>IF(OR(F1344=0,F1344="jiné")," ",IF(F1344="13a","info o cenách CK",VLOOKUP(F1344,'Pokyny k vyplnění'!B$14:D$22,3)))</f>
        <v xml:space="preserve"> </v>
      </c>
      <c r="H1344" s="131"/>
      <c r="I1344" s="241"/>
      <c r="J1344" s="148" t="str">
        <f>IF(I1344=0," ",VLOOKUP(I1344,'Pokyny k vyplnění'!$B$23:$D$35,3))</f>
        <v xml:space="preserve"> </v>
      </c>
      <c r="K1344" s="238"/>
      <c r="L1344" s="206"/>
      <c r="M1344" s="153"/>
      <c r="N1344" s="207"/>
      <c r="O1344" s="205"/>
      <c r="P1344" s="132"/>
      <c r="Q1344" s="132"/>
      <c r="R1344" s="134"/>
      <c r="S1344" s="135"/>
      <c r="T1344" s="135"/>
      <c r="U1344" s="133"/>
      <c r="V1344" s="154"/>
      <c r="W1344" s="136"/>
      <c r="X1344" s="208"/>
      <c r="Y1344" s="242"/>
      <c r="Z1344" s="137"/>
      <c r="AA1344" s="209"/>
      <c r="AB1344" s="219"/>
    </row>
    <row r="1345" spans="1:28" ht="12.75">
      <c r="A1345" s="91" t="str">
        <f t="shared" si="20"/>
        <v xml:space="preserve"> </v>
      </c>
      <c r="B1345" s="142"/>
      <c r="C1345" s="143"/>
      <c r="D1345" s="144"/>
      <c r="E1345" s="149"/>
      <c r="F1345" s="240"/>
      <c r="G1345" s="148" t="str">
        <f>IF(OR(F1345=0,F1345="jiné")," ",IF(F1345="13a","info o cenách CK",VLOOKUP(F1345,'Pokyny k vyplnění'!B$14:D$22,3)))</f>
        <v xml:space="preserve"> </v>
      </c>
      <c r="H1345" s="131"/>
      <c r="I1345" s="241"/>
      <c r="J1345" s="148" t="str">
        <f>IF(I1345=0," ",VLOOKUP(I1345,'Pokyny k vyplnění'!$B$23:$D$35,3))</f>
        <v xml:space="preserve"> </v>
      </c>
      <c r="K1345" s="238"/>
      <c r="L1345" s="206"/>
      <c r="M1345" s="153"/>
      <c r="N1345" s="207"/>
      <c r="O1345" s="205"/>
      <c r="P1345" s="132"/>
      <c r="Q1345" s="132"/>
      <c r="R1345" s="134"/>
      <c r="S1345" s="135"/>
      <c r="T1345" s="135"/>
      <c r="U1345" s="133"/>
      <c r="V1345" s="154"/>
      <c r="W1345" s="136"/>
      <c r="X1345" s="208"/>
      <c r="Y1345" s="242"/>
      <c r="Z1345" s="137"/>
      <c r="AA1345" s="209"/>
      <c r="AB1345" s="219"/>
    </row>
    <row r="1346" spans="1:28" ht="12.75">
      <c r="A1346" s="91" t="str">
        <f t="shared" si="20"/>
        <v xml:space="preserve"> </v>
      </c>
      <c r="B1346" s="142"/>
      <c r="C1346" s="143"/>
      <c r="D1346" s="144"/>
      <c r="E1346" s="149"/>
      <c r="F1346" s="240"/>
      <c r="G1346" s="148" t="str">
        <f>IF(OR(F1346=0,F1346="jiné")," ",IF(F1346="13a","info o cenách CK",VLOOKUP(F1346,'Pokyny k vyplnění'!B$14:D$22,3)))</f>
        <v xml:space="preserve"> </v>
      </c>
      <c r="H1346" s="131"/>
      <c r="I1346" s="241"/>
      <c r="J1346" s="148" t="str">
        <f>IF(I1346=0," ",VLOOKUP(I1346,'Pokyny k vyplnění'!$B$23:$D$35,3))</f>
        <v xml:space="preserve"> </v>
      </c>
      <c r="K1346" s="238"/>
      <c r="L1346" s="206"/>
      <c r="M1346" s="153"/>
      <c r="N1346" s="207"/>
      <c r="O1346" s="205"/>
      <c r="P1346" s="132"/>
      <c r="Q1346" s="132"/>
      <c r="R1346" s="134"/>
      <c r="S1346" s="135"/>
      <c r="T1346" s="135"/>
      <c r="U1346" s="133"/>
      <c r="V1346" s="154"/>
      <c r="W1346" s="136"/>
      <c r="X1346" s="208"/>
      <c r="Y1346" s="242"/>
      <c r="Z1346" s="137"/>
      <c r="AA1346" s="209"/>
      <c r="AB1346" s="219"/>
    </row>
    <row r="1347" spans="1:28" ht="12.75">
      <c r="A1347" s="91" t="str">
        <f t="shared" si="20"/>
        <v xml:space="preserve"> </v>
      </c>
      <c r="B1347" s="142"/>
      <c r="C1347" s="143"/>
      <c r="D1347" s="144"/>
      <c r="E1347" s="149"/>
      <c r="F1347" s="240"/>
      <c r="G1347" s="148" t="str">
        <f>IF(OR(F1347=0,F1347="jiné")," ",IF(F1347="13a","info o cenách CK",VLOOKUP(F1347,'Pokyny k vyplnění'!B$14:D$22,3)))</f>
        <v xml:space="preserve"> </v>
      </c>
      <c r="H1347" s="131"/>
      <c r="I1347" s="241"/>
      <c r="J1347" s="148" t="str">
        <f>IF(I1347=0," ",VLOOKUP(I1347,'Pokyny k vyplnění'!$B$23:$D$35,3))</f>
        <v xml:space="preserve"> </v>
      </c>
      <c r="K1347" s="238"/>
      <c r="L1347" s="206"/>
      <c r="M1347" s="153"/>
      <c r="N1347" s="207"/>
      <c r="O1347" s="205"/>
      <c r="P1347" s="132"/>
      <c r="Q1347" s="132"/>
      <c r="R1347" s="134"/>
      <c r="S1347" s="135"/>
      <c r="T1347" s="135"/>
      <c r="U1347" s="133"/>
      <c r="V1347" s="154"/>
      <c r="W1347" s="136"/>
      <c r="X1347" s="208"/>
      <c r="Y1347" s="242"/>
      <c r="Z1347" s="137"/>
      <c r="AA1347" s="209"/>
      <c r="AB1347" s="219"/>
    </row>
    <row r="1348" spans="1:28" ht="12.75">
      <c r="A1348" s="91" t="str">
        <f t="shared" si="20"/>
        <v xml:space="preserve"> </v>
      </c>
      <c r="B1348" s="142"/>
      <c r="C1348" s="143"/>
      <c r="D1348" s="144"/>
      <c r="E1348" s="149"/>
      <c r="F1348" s="240"/>
      <c r="G1348" s="148" t="str">
        <f>IF(OR(F1348=0,F1348="jiné")," ",IF(F1348="13a","info o cenách CK",VLOOKUP(F1348,'Pokyny k vyplnění'!B$14:D$22,3)))</f>
        <v xml:space="preserve"> </v>
      </c>
      <c r="H1348" s="131"/>
      <c r="I1348" s="241"/>
      <c r="J1348" s="148" t="str">
        <f>IF(I1348=0," ",VLOOKUP(I1348,'Pokyny k vyplnění'!$B$23:$D$35,3))</f>
        <v xml:space="preserve"> </v>
      </c>
      <c r="K1348" s="238"/>
      <c r="L1348" s="206"/>
      <c r="M1348" s="153"/>
      <c r="N1348" s="207"/>
      <c r="O1348" s="205"/>
      <c r="P1348" s="132"/>
      <c r="Q1348" s="132"/>
      <c r="R1348" s="134"/>
      <c r="S1348" s="135"/>
      <c r="T1348" s="135"/>
      <c r="U1348" s="133"/>
      <c r="V1348" s="154"/>
      <c r="W1348" s="136"/>
      <c r="X1348" s="208"/>
      <c r="Y1348" s="242"/>
      <c r="Z1348" s="137"/>
      <c r="AA1348" s="209"/>
      <c r="AB1348" s="219"/>
    </row>
    <row r="1349" spans="1:28" ht="12.75">
      <c r="A1349" s="91" t="str">
        <f t="shared" si="20"/>
        <v xml:space="preserve"> </v>
      </c>
      <c r="B1349" s="142"/>
      <c r="C1349" s="143"/>
      <c r="D1349" s="144"/>
      <c r="E1349" s="149"/>
      <c r="F1349" s="240"/>
      <c r="G1349" s="148" t="str">
        <f>IF(OR(F1349=0,F1349="jiné")," ",IF(F1349="13a","info o cenách CK",VLOOKUP(F1349,'Pokyny k vyplnění'!B$14:D$22,3)))</f>
        <v xml:space="preserve"> </v>
      </c>
      <c r="H1349" s="131"/>
      <c r="I1349" s="241"/>
      <c r="J1349" s="148" t="str">
        <f>IF(I1349=0," ",VLOOKUP(I1349,'Pokyny k vyplnění'!$B$23:$D$35,3))</f>
        <v xml:space="preserve"> </v>
      </c>
      <c r="K1349" s="238"/>
      <c r="L1349" s="206"/>
      <c r="M1349" s="153"/>
      <c r="N1349" s="207"/>
      <c r="O1349" s="205"/>
      <c r="P1349" s="132"/>
      <c r="Q1349" s="132"/>
      <c r="R1349" s="134"/>
      <c r="S1349" s="135"/>
      <c r="T1349" s="135"/>
      <c r="U1349" s="133"/>
      <c r="V1349" s="154"/>
      <c r="W1349" s="136"/>
      <c r="X1349" s="208"/>
      <c r="Y1349" s="242"/>
      <c r="Z1349" s="137"/>
      <c r="AA1349" s="209"/>
      <c r="AB1349" s="219"/>
    </row>
    <row r="1350" spans="1:28" ht="12.75">
      <c r="A1350" s="91" t="str">
        <f t="shared" si="20"/>
        <v xml:space="preserve"> </v>
      </c>
      <c r="B1350" s="142"/>
      <c r="C1350" s="143"/>
      <c r="D1350" s="144"/>
      <c r="E1350" s="149"/>
      <c r="F1350" s="240"/>
      <c r="G1350" s="148" t="str">
        <f>IF(OR(F1350=0,F1350="jiné")," ",IF(F1350="13a","info o cenách CK",VLOOKUP(F1350,'Pokyny k vyplnění'!B$14:D$22,3)))</f>
        <v xml:space="preserve"> </v>
      </c>
      <c r="H1350" s="131"/>
      <c r="I1350" s="241"/>
      <c r="J1350" s="148" t="str">
        <f>IF(I1350=0," ",VLOOKUP(I1350,'Pokyny k vyplnění'!$B$23:$D$35,3))</f>
        <v xml:space="preserve"> </v>
      </c>
      <c r="K1350" s="238"/>
      <c r="L1350" s="206"/>
      <c r="M1350" s="153"/>
      <c r="N1350" s="207"/>
      <c r="O1350" s="205"/>
      <c r="P1350" s="132"/>
      <c r="Q1350" s="132"/>
      <c r="R1350" s="134"/>
      <c r="S1350" s="135"/>
      <c r="T1350" s="135"/>
      <c r="U1350" s="133"/>
      <c r="V1350" s="154"/>
      <c r="W1350" s="136"/>
      <c r="X1350" s="208"/>
      <c r="Y1350" s="242"/>
      <c r="Z1350" s="137"/>
      <c r="AA1350" s="209"/>
      <c r="AB1350" s="219"/>
    </row>
    <row r="1351" spans="1:28" ht="12.75">
      <c r="A1351" s="91" t="str">
        <f t="shared" si="20"/>
        <v xml:space="preserve"> </v>
      </c>
      <c r="B1351" s="142"/>
      <c r="C1351" s="143"/>
      <c r="D1351" s="144"/>
      <c r="E1351" s="149"/>
      <c r="F1351" s="240"/>
      <c r="G1351" s="148" t="str">
        <f>IF(OR(F1351=0,F1351="jiné")," ",IF(F1351="13a","info o cenách CK",VLOOKUP(F1351,'Pokyny k vyplnění'!B$14:D$22,3)))</f>
        <v xml:space="preserve"> </v>
      </c>
      <c r="H1351" s="131"/>
      <c r="I1351" s="241"/>
      <c r="J1351" s="148" t="str">
        <f>IF(I1351=0," ",VLOOKUP(I1351,'Pokyny k vyplnění'!$B$23:$D$35,3))</f>
        <v xml:space="preserve"> </v>
      </c>
      <c r="K1351" s="238"/>
      <c r="L1351" s="206"/>
      <c r="M1351" s="153"/>
      <c r="N1351" s="207"/>
      <c r="O1351" s="205"/>
      <c r="P1351" s="132"/>
      <c r="Q1351" s="132"/>
      <c r="R1351" s="134"/>
      <c r="S1351" s="135"/>
      <c r="T1351" s="135"/>
      <c r="U1351" s="133"/>
      <c r="V1351" s="154"/>
      <c r="W1351" s="136"/>
      <c r="X1351" s="208"/>
      <c r="Y1351" s="242"/>
      <c r="Z1351" s="137"/>
      <c r="AA1351" s="209"/>
      <c r="AB1351" s="219"/>
    </row>
    <row r="1352" spans="1:28" ht="12.75">
      <c r="A1352" s="91" t="str">
        <f t="shared" si="20"/>
        <v xml:space="preserve"> </v>
      </c>
      <c r="B1352" s="142"/>
      <c r="C1352" s="143"/>
      <c r="D1352" s="144"/>
      <c r="E1352" s="149"/>
      <c r="F1352" s="240"/>
      <c r="G1352" s="148" t="str">
        <f>IF(OR(F1352=0,F1352="jiné")," ",IF(F1352="13a","info o cenách CK",VLOOKUP(F1352,'Pokyny k vyplnění'!B$14:D$22,3)))</f>
        <v xml:space="preserve"> </v>
      </c>
      <c r="H1352" s="131"/>
      <c r="I1352" s="241"/>
      <c r="J1352" s="148" t="str">
        <f>IF(I1352=0," ",VLOOKUP(I1352,'Pokyny k vyplnění'!$B$23:$D$35,3))</f>
        <v xml:space="preserve"> </v>
      </c>
      <c r="K1352" s="238"/>
      <c r="L1352" s="206"/>
      <c r="M1352" s="153"/>
      <c r="N1352" s="207"/>
      <c r="O1352" s="205"/>
      <c r="P1352" s="132"/>
      <c r="Q1352" s="132"/>
      <c r="R1352" s="134"/>
      <c r="S1352" s="135"/>
      <c r="T1352" s="135"/>
      <c r="U1352" s="133"/>
      <c r="V1352" s="154"/>
      <c r="W1352" s="136"/>
      <c r="X1352" s="208"/>
      <c r="Y1352" s="242"/>
      <c r="Z1352" s="137"/>
      <c r="AA1352" s="209"/>
      <c r="AB1352" s="219"/>
    </row>
    <row r="1353" spans="1:28" ht="12.75">
      <c r="A1353" s="91" t="str">
        <f t="shared" si="20"/>
        <v xml:space="preserve"> </v>
      </c>
      <c r="B1353" s="142"/>
      <c r="C1353" s="143"/>
      <c r="D1353" s="144"/>
      <c r="E1353" s="149"/>
      <c r="F1353" s="240"/>
      <c r="G1353" s="148" t="str">
        <f>IF(OR(F1353=0,F1353="jiné")," ",IF(F1353="13a","info o cenách CK",VLOOKUP(F1353,'Pokyny k vyplnění'!B$14:D$22,3)))</f>
        <v xml:space="preserve"> </v>
      </c>
      <c r="H1353" s="131"/>
      <c r="I1353" s="241"/>
      <c r="J1353" s="148" t="str">
        <f>IF(I1353=0," ",VLOOKUP(I1353,'Pokyny k vyplnění'!$B$23:$D$35,3))</f>
        <v xml:space="preserve"> </v>
      </c>
      <c r="K1353" s="238"/>
      <c r="L1353" s="206"/>
      <c r="M1353" s="153"/>
      <c r="N1353" s="207"/>
      <c r="O1353" s="205"/>
      <c r="P1353" s="132"/>
      <c r="Q1353" s="132"/>
      <c r="R1353" s="134"/>
      <c r="S1353" s="135"/>
      <c r="T1353" s="135"/>
      <c r="U1353" s="133"/>
      <c r="V1353" s="154"/>
      <c r="W1353" s="136"/>
      <c r="X1353" s="208"/>
      <c r="Y1353" s="242"/>
      <c r="Z1353" s="137"/>
      <c r="AA1353" s="209"/>
      <c r="AB1353" s="219"/>
    </row>
    <row r="1354" spans="1:28" ht="12.75">
      <c r="A1354" s="91" t="str">
        <f t="shared" si="20"/>
        <v xml:space="preserve"> </v>
      </c>
      <c r="B1354" s="142"/>
      <c r="C1354" s="143"/>
      <c r="D1354" s="144"/>
      <c r="E1354" s="149"/>
      <c r="F1354" s="240"/>
      <c r="G1354" s="148" t="str">
        <f>IF(OR(F1354=0,F1354="jiné")," ",IF(F1354="13a","info o cenách CK",VLOOKUP(F1354,'Pokyny k vyplnění'!B$14:D$22,3)))</f>
        <v xml:space="preserve"> </v>
      </c>
      <c r="H1354" s="131"/>
      <c r="I1354" s="241"/>
      <c r="J1354" s="148" t="str">
        <f>IF(I1354=0," ",VLOOKUP(I1354,'Pokyny k vyplnění'!$B$23:$D$35,3))</f>
        <v xml:space="preserve"> </v>
      </c>
      <c r="K1354" s="238"/>
      <c r="L1354" s="206"/>
      <c r="M1354" s="153"/>
      <c r="N1354" s="207"/>
      <c r="O1354" s="205"/>
      <c r="P1354" s="132"/>
      <c r="Q1354" s="132"/>
      <c r="R1354" s="134"/>
      <c r="S1354" s="135"/>
      <c r="T1354" s="135"/>
      <c r="U1354" s="133"/>
      <c r="V1354" s="154"/>
      <c r="W1354" s="136"/>
      <c r="X1354" s="208"/>
      <c r="Y1354" s="242"/>
      <c r="Z1354" s="137"/>
      <c r="AA1354" s="209"/>
      <c r="AB1354" s="219"/>
    </row>
    <row r="1355" spans="1:28" ht="12.75">
      <c r="A1355" s="91" t="str">
        <f t="shared" si="21" ref="A1355:A1418">IF(B1355=0," ",ROW(B1355)-9)</f>
        <v xml:space="preserve"> </v>
      </c>
      <c r="B1355" s="142"/>
      <c r="C1355" s="143"/>
      <c r="D1355" s="144"/>
      <c r="E1355" s="149"/>
      <c r="F1355" s="240"/>
      <c r="G1355" s="148" t="str">
        <f>IF(OR(F1355=0,F1355="jiné")," ",IF(F1355="13a","info o cenách CK",VLOOKUP(F1355,'Pokyny k vyplnění'!B$14:D$22,3)))</f>
        <v xml:space="preserve"> </v>
      </c>
      <c r="H1355" s="131"/>
      <c r="I1355" s="241"/>
      <c r="J1355" s="148" t="str">
        <f>IF(I1355=0," ",VLOOKUP(I1355,'Pokyny k vyplnění'!$B$23:$D$35,3))</f>
        <v xml:space="preserve"> </v>
      </c>
      <c r="K1355" s="238"/>
      <c r="L1355" s="206"/>
      <c r="M1355" s="153"/>
      <c r="N1355" s="207"/>
      <c r="O1355" s="205"/>
      <c r="P1355" s="132"/>
      <c r="Q1355" s="132"/>
      <c r="R1355" s="134"/>
      <c r="S1355" s="135"/>
      <c r="T1355" s="135"/>
      <c r="U1355" s="133"/>
      <c r="V1355" s="154"/>
      <c r="W1355" s="136"/>
      <c r="X1355" s="208"/>
      <c r="Y1355" s="242"/>
      <c r="Z1355" s="137"/>
      <c r="AA1355" s="209"/>
      <c r="AB1355" s="219"/>
    </row>
    <row r="1356" spans="1:28" ht="12.75">
      <c r="A1356" s="91" t="str">
        <f t="shared" si="21"/>
        <v xml:space="preserve"> </v>
      </c>
      <c r="B1356" s="142"/>
      <c r="C1356" s="143"/>
      <c r="D1356" s="144"/>
      <c r="E1356" s="149"/>
      <c r="F1356" s="240"/>
      <c r="G1356" s="148" t="str">
        <f>IF(OR(F1356=0,F1356="jiné")," ",IF(F1356="13a","info o cenách CK",VLOOKUP(F1356,'Pokyny k vyplnění'!B$14:D$22,3)))</f>
        <v xml:space="preserve"> </v>
      </c>
      <c r="H1356" s="131"/>
      <c r="I1356" s="241"/>
      <c r="J1356" s="148" t="str">
        <f>IF(I1356=0," ",VLOOKUP(I1356,'Pokyny k vyplnění'!$B$23:$D$35,3))</f>
        <v xml:space="preserve"> </v>
      </c>
      <c r="K1356" s="238"/>
      <c r="L1356" s="206"/>
      <c r="M1356" s="153"/>
      <c r="N1356" s="207"/>
      <c r="O1356" s="205"/>
      <c r="P1356" s="132"/>
      <c r="Q1356" s="132"/>
      <c r="R1356" s="134"/>
      <c r="S1356" s="135"/>
      <c r="T1356" s="135"/>
      <c r="U1356" s="133"/>
      <c r="V1356" s="154"/>
      <c r="W1356" s="136"/>
      <c r="X1356" s="208"/>
      <c r="Y1356" s="242"/>
      <c r="Z1356" s="137"/>
      <c r="AA1356" s="209"/>
      <c r="AB1356" s="219"/>
    </row>
    <row r="1357" spans="1:28" ht="12.75">
      <c r="A1357" s="91" t="str">
        <f t="shared" si="21"/>
        <v xml:space="preserve"> </v>
      </c>
      <c r="B1357" s="142"/>
      <c r="C1357" s="143"/>
      <c r="D1357" s="144"/>
      <c r="E1357" s="149"/>
      <c r="F1357" s="240"/>
      <c r="G1357" s="148" t="str">
        <f>IF(OR(F1357=0,F1357="jiné")," ",IF(F1357="13a","info o cenách CK",VLOOKUP(F1357,'Pokyny k vyplnění'!B$14:D$22,3)))</f>
        <v xml:space="preserve"> </v>
      </c>
      <c r="H1357" s="131"/>
      <c r="I1357" s="241"/>
      <c r="J1357" s="148" t="str">
        <f>IF(I1357=0," ",VLOOKUP(I1357,'Pokyny k vyplnění'!$B$23:$D$35,3))</f>
        <v xml:space="preserve"> </v>
      </c>
      <c r="K1357" s="238"/>
      <c r="L1357" s="206"/>
      <c r="M1357" s="153"/>
      <c r="N1357" s="207"/>
      <c r="O1357" s="205"/>
      <c r="P1357" s="132"/>
      <c r="Q1357" s="132"/>
      <c r="R1357" s="134"/>
      <c r="S1357" s="135"/>
      <c r="T1357" s="135"/>
      <c r="U1357" s="133"/>
      <c r="V1357" s="154"/>
      <c r="W1357" s="136"/>
      <c r="X1357" s="208"/>
      <c r="Y1357" s="242"/>
      <c r="Z1357" s="137"/>
      <c r="AA1357" s="209"/>
      <c r="AB1357" s="219"/>
    </row>
    <row r="1358" spans="1:28" ht="12.75">
      <c r="A1358" s="91" t="str">
        <f t="shared" si="21"/>
        <v xml:space="preserve"> </v>
      </c>
      <c r="B1358" s="142"/>
      <c r="C1358" s="143"/>
      <c r="D1358" s="144"/>
      <c r="E1358" s="149"/>
      <c r="F1358" s="240"/>
      <c r="G1358" s="148" t="str">
        <f>IF(OR(F1358=0,F1358="jiné")," ",IF(F1358="13a","info o cenách CK",VLOOKUP(F1358,'Pokyny k vyplnění'!B$14:D$22,3)))</f>
        <v xml:space="preserve"> </v>
      </c>
      <c r="H1358" s="131"/>
      <c r="I1358" s="241"/>
      <c r="J1358" s="148" t="str">
        <f>IF(I1358=0," ",VLOOKUP(I1358,'Pokyny k vyplnění'!$B$23:$D$35,3))</f>
        <v xml:space="preserve"> </v>
      </c>
      <c r="K1358" s="238"/>
      <c r="L1358" s="206"/>
      <c r="M1358" s="153"/>
      <c r="N1358" s="207"/>
      <c r="O1358" s="205"/>
      <c r="P1358" s="132"/>
      <c r="Q1358" s="132"/>
      <c r="R1358" s="134"/>
      <c r="S1358" s="135"/>
      <c r="T1358" s="135"/>
      <c r="U1358" s="133"/>
      <c r="V1358" s="154"/>
      <c r="W1358" s="136"/>
      <c r="X1358" s="208"/>
      <c r="Y1358" s="242"/>
      <c r="Z1358" s="137"/>
      <c r="AA1358" s="209"/>
      <c r="AB1358" s="219"/>
    </row>
    <row r="1359" spans="1:28" ht="12.75">
      <c r="A1359" s="91" t="str">
        <f t="shared" si="21"/>
        <v xml:space="preserve"> </v>
      </c>
      <c r="B1359" s="142"/>
      <c r="C1359" s="143"/>
      <c r="D1359" s="144"/>
      <c r="E1359" s="149"/>
      <c r="F1359" s="240"/>
      <c r="G1359" s="148" t="str">
        <f>IF(OR(F1359=0,F1359="jiné")," ",IF(F1359="13a","info o cenách CK",VLOOKUP(F1359,'Pokyny k vyplnění'!B$14:D$22,3)))</f>
        <v xml:space="preserve"> </v>
      </c>
      <c r="H1359" s="131"/>
      <c r="I1359" s="241"/>
      <c r="J1359" s="148" t="str">
        <f>IF(I1359=0," ",VLOOKUP(I1359,'Pokyny k vyplnění'!$B$23:$D$35,3))</f>
        <v xml:space="preserve"> </v>
      </c>
      <c r="K1359" s="238"/>
      <c r="L1359" s="206"/>
      <c r="M1359" s="153"/>
      <c r="N1359" s="207"/>
      <c r="O1359" s="205"/>
      <c r="P1359" s="132"/>
      <c r="Q1359" s="132"/>
      <c r="R1359" s="134"/>
      <c r="S1359" s="135"/>
      <c r="T1359" s="135"/>
      <c r="U1359" s="133"/>
      <c r="V1359" s="154"/>
      <c r="W1359" s="136"/>
      <c r="X1359" s="208"/>
      <c r="Y1359" s="242"/>
      <c r="Z1359" s="137"/>
      <c r="AA1359" s="209"/>
      <c r="AB1359" s="219"/>
    </row>
    <row r="1360" spans="1:28" ht="12.75">
      <c r="A1360" s="91" t="str">
        <f t="shared" si="21"/>
        <v xml:space="preserve"> </v>
      </c>
      <c r="B1360" s="142"/>
      <c r="C1360" s="143"/>
      <c r="D1360" s="144"/>
      <c r="E1360" s="149"/>
      <c r="F1360" s="240"/>
      <c r="G1360" s="148" t="str">
        <f>IF(OR(F1360=0,F1360="jiné")," ",IF(F1360="13a","info o cenách CK",VLOOKUP(F1360,'Pokyny k vyplnění'!B$14:D$22,3)))</f>
        <v xml:space="preserve"> </v>
      </c>
      <c r="H1360" s="131"/>
      <c r="I1360" s="241"/>
      <c r="J1360" s="148" t="str">
        <f>IF(I1360=0," ",VLOOKUP(I1360,'Pokyny k vyplnění'!$B$23:$D$35,3))</f>
        <v xml:space="preserve"> </v>
      </c>
      <c r="K1360" s="238"/>
      <c r="L1360" s="206"/>
      <c r="M1360" s="153"/>
      <c r="N1360" s="207"/>
      <c r="O1360" s="205"/>
      <c r="P1360" s="132"/>
      <c r="Q1360" s="132"/>
      <c r="R1360" s="134"/>
      <c r="S1360" s="135"/>
      <c r="T1360" s="135"/>
      <c r="U1360" s="133"/>
      <c r="V1360" s="154"/>
      <c r="W1360" s="136"/>
      <c r="X1360" s="208"/>
      <c r="Y1360" s="242"/>
      <c r="Z1360" s="137"/>
      <c r="AA1360" s="209"/>
      <c r="AB1360" s="219"/>
    </row>
    <row r="1361" spans="1:28" ht="12.75">
      <c r="A1361" s="91" t="str">
        <f t="shared" si="21"/>
        <v xml:space="preserve"> </v>
      </c>
      <c r="B1361" s="142"/>
      <c r="C1361" s="143"/>
      <c r="D1361" s="144"/>
      <c r="E1361" s="149"/>
      <c r="F1361" s="240"/>
      <c r="G1361" s="148" t="str">
        <f>IF(OR(F1361=0,F1361="jiné")," ",IF(F1361="13a","info o cenách CK",VLOOKUP(F1361,'Pokyny k vyplnění'!B$14:D$22,3)))</f>
        <v xml:space="preserve"> </v>
      </c>
      <c r="H1361" s="131"/>
      <c r="I1361" s="241"/>
      <c r="J1361" s="148" t="str">
        <f>IF(I1361=0," ",VLOOKUP(I1361,'Pokyny k vyplnění'!$B$23:$D$35,3))</f>
        <v xml:space="preserve"> </v>
      </c>
      <c r="K1361" s="238"/>
      <c r="L1361" s="206"/>
      <c r="M1361" s="153"/>
      <c r="N1361" s="207"/>
      <c r="O1361" s="205"/>
      <c r="P1361" s="132"/>
      <c r="Q1361" s="132"/>
      <c r="R1361" s="134"/>
      <c r="S1361" s="135"/>
      <c r="T1361" s="135"/>
      <c r="U1361" s="133"/>
      <c r="V1361" s="154"/>
      <c r="W1361" s="136"/>
      <c r="X1361" s="208"/>
      <c r="Y1361" s="242"/>
      <c r="Z1361" s="137"/>
      <c r="AA1361" s="209"/>
      <c r="AB1361" s="219"/>
    </row>
    <row r="1362" spans="1:28" ht="12.75">
      <c r="A1362" s="91" t="str">
        <f t="shared" si="21"/>
        <v xml:space="preserve"> </v>
      </c>
      <c r="B1362" s="142"/>
      <c r="C1362" s="143"/>
      <c r="D1362" s="144"/>
      <c r="E1362" s="149"/>
      <c r="F1362" s="240"/>
      <c r="G1362" s="148" t="str">
        <f>IF(OR(F1362=0,F1362="jiné")," ",IF(F1362="13a","info o cenách CK",VLOOKUP(F1362,'Pokyny k vyplnění'!B$14:D$22,3)))</f>
        <v xml:space="preserve"> </v>
      </c>
      <c r="H1362" s="131"/>
      <c r="I1362" s="241"/>
      <c r="J1362" s="148" t="str">
        <f>IF(I1362=0," ",VLOOKUP(I1362,'Pokyny k vyplnění'!$B$23:$D$35,3))</f>
        <v xml:space="preserve"> </v>
      </c>
      <c r="K1362" s="238"/>
      <c r="L1362" s="206"/>
      <c r="M1362" s="153"/>
      <c r="N1362" s="207"/>
      <c r="O1362" s="205"/>
      <c r="P1362" s="132"/>
      <c r="Q1362" s="132"/>
      <c r="R1362" s="134"/>
      <c r="S1362" s="135"/>
      <c r="T1362" s="135"/>
      <c r="U1362" s="133"/>
      <c r="V1362" s="154"/>
      <c r="W1362" s="136"/>
      <c r="X1362" s="208"/>
      <c r="Y1362" s="242"/>
      <c r="Z1362" s="137"/>
      <c r="AA1362" s="209"/>
      <c r="AB1362" s="219"/>
    </row>
    <row r="1363" spans="1:28" ht="12.75">
      <c r="A1363" s="91" t="str">
        <f t="shared" si="21"/>
        <v xml:space="preserve"> </v>
      </c>
      <c r="B1363" s="142"/>
      <c r="C1363" s="143"/>
      <c r="D1363" s="144"/>
      <c r="E1363" s="149"/>
      <c r="F1363" s="240"/>
      <c r="G1363" s="148" t="str">
        <f>IF(OR(F1363=0,F1363="jiné")," ",IF(F1363="13a","info o cenách CK",VLOOKUP(F1363,'Pokyny k vyplnění'!B$14:D$22,3)))</f>
        <v xml:space="preserve"> </v>
      </c>
      <c r="H1363" s="131"/>
      <c r="I1363" s="241"/>
      <c r="J1363" s="148" t="str">
        <f>IF(I1363=0," ",VLOOKUP(I1363,'Pokyny k vyplnění'!$B$23:$D$35,3))</f>
        <v xml:space="preserve"> </v>
      </c>
      <c r="K1363" s="238"/>
      <c r="L1363" s="206"/>
      <c r="M1363" s="153"/>
      <c r="N1363" s="207"/>
      <c r="O1363" s="205"/>
      <c r="P1363" s="132"/>
      <c r="Q1363" s="132"/>
      <c r="R1363" s="134"/>
      <c r="S1363" s="135"/>
      <c r="T1363" s="135"/>
      <c r="U1363" s="133"/>
      <c r="V1363" s="154"/>
      <c r="W1363" s="136"/>
      <c r="X1363" s="208"/>
      <c r="Y1363" s="242"/>
      <c r="Z1363" s="137"/>
      <c r="AA1363" s="209"/>
      <c r="AB1363" s="219"/>
    </row>
    <row r="1364" spans="1:28" ht="12.75">
      <c r="A1364" s="91" t="str">
        <f t="shared" si="21"/>
        <v xml:space="preserve"> </v>
      </c>
      <c r="B1364" s="142"/>
      <c r="C1364" s="143"/>
      <c r="D1364" s="144"/>
      <c r="E1364" s="149"/>
      <c r="F1364" s="240"/>
      <c r="G1364" s="148" t="str">
        <f>IF(OR(F1364=0,F1364="jiné")," ",IF(F1364="13a","info o cenách CK",VLOOKUP(F1364,'Pokyny k vyplnění'!B$14:D$22,3)))</f>
        <v xml:space="preserve"> </v>
      </c>
      <c r="H1364" s="131"/>
      <c r="I1364" s="241"/>
      <c r="J1364" s="148" t="str">
        <f>IF(I1364=0," ",VLOOKUP(I1364,'Pokyny k vyplnění'!$B$23:$D$35,3))</f>
        <v xml:space="preserve"> </v>
      </c>
      <c r="K1364" s="238"/>
      <c r="L1364" s="206"/>
      <c r="M1364" s="153"/>
      <c r="N1364" s="207"/>
      <c r="O1364" s="205"/>
      <c r="P1364" s="132"/>
      <c r="Q1364" s="132"/>
      <c r="R1364" s="134"/>
      <c r="S1364" s="135"/>
      <c r="T1364" s="135"/>
      <c r="U1364" s="133"/>
      <c r="V1364" s="154"/>
      <c r="W1364" s="136"/>
      <c r="X1364" s="208"/>
      <c r="Y1364" s="242"/>
      <c r="Z1364" s="137"/>
      <c r="AA1364" s="209"/>
      <c r="AB1364" s="219"/>
    </row>
    <row r="1365" spans="1:28" ht="12.75">
      <c r="A1365" s="91" t="str">
        <f t="shared" si="21"/>
        <v xml:space="preserve"> </v>
      </c>
      <c r="B1365" s="142"/>
      <c r="C1365" s="143"/>
      <c r="D1365" s="144"/>
      <c r="E1365" s="149"/>
      <c r="F1365" s="240"/>
      <c r="G1365" s="148" t="str">
        <f>IF(OR(F1365=0,F1365="jiné")," ",IF(F1365="13a","info o cenách CK",VLOOKUP(F1365,'Pokyny k vyplnění'!B$14:D$22,3)))</f>
        <v xml:space="preserve"> </v>
      </c>
      <c r="H1365" s="131"/>
      <c r="I1365" s="241"/>
      <c r="J1365" s="148" t="str">
        <f>IF(I1365=0," ",VLOOKUP(I1365,'Pokyny k vyplnění'!$B$23:$D$35,3))</f>
        <v xml:space="preserve"> </v>
      </c>
      <c r="K1365" s="238"/>
      <c r="L1365" s="206"/>
      <c r="M1365" s="153"/>
      <c r="N1365" s="207"/>
      <c r="O1365" s="205"/>
      <c r="P1365" s="132"/>
      <c r="Q1365" s="132"/>
      <c r="R1365" s="134"/>
      <c r="S1365" s="135"/>
      <c r="T1365" s="135"/>
      <c r="U1365" s="133"/>
      <c r="V1365" s="154"/>
      <c r="W1365" s="136"/>
      <c r="X1365" s="208"/>
      <c r="Y1365" s="242"/>
      <c r="Z1365" s="137"/>
      <c r="AA1365" s="209"/>
      <c r="AB1365" s="219"/>
    </row>
    <row r="1366" spans="1:28" ht="12.75">
      <c r="A1366" s="91" t="str">
        <f t="shared" si="21"/>
        <v xml:space="preserve"> </v>
      </c>
      <c r="B1366" s="142"/>
      <c r="C1366" s="143"/>
      <c r="D1366" s="144"/>
      <c r="E1366" s="149"/>
      <c r="F1366" s="240"/>
      <c r="G1366" s="148" t="str">
        <f>IF(OR(F1366=0,F1366="jiné")," ",IF(F1366="13a","info o cenách CK",VLOOKUP(F1366,'Pokyny k vyplnění'!B$14:D$22,3)))</f>
        <v xml:space="preserve"> </v>
      </c>
      <c r="H1366" s="131"/>
      <c r="I1366" s="241"/>
      <c r="J1366" s="148" t="str">
        <f>IF(I1366=0," ",VLOOKUP(I1366,'Pokyny k vyplnění'!$B$23:$D$35,3))</f>
        <v xml:space="preserve"> </v>
      </c>
      <c r="K1366" s="238"/>
      <c r="L1366" s="206"/>
      <c r="M1366" s="153"/>
      <c r="N1366" s="207"/>
      <c r="O1366" s="205"/>
      <c r="P1366" s="132"/>
      <c r="Q1366" s="132"/>
      <c r="R1366" s="134"/>
      <c r="S1366" s="135"/>
      <c r="T1366" s="135"/>
      <c r="U1366" s="133"/>
      <c r="V1366" s="154"/>
      <c r="W1366" s="136"/>
      <c r="X1366" s="208"/>
      <c r="Y1366" s="242"/>
      <c r="Z1366" s="137"/>
      <c r="AA1366" s="209"/>
      <c r="AB1366" s="219"/>
    </row>
    <row r="1367" spans="1:28" ht="12.75">
      <c r="A1367" s="91" t="str">
        <f t="shared" si="21"/>
        <v xml:space="preserve"> </v>
      </c>
      <c r="B1367" s="142"/>
      <c r="C1367" s="143"/>
      <c r="D1367" s="144"/>
      <c r="E1367" s="149"/>
      <c r="F1367" s="240"/>
      <c r="G1367" s="148" t="str">
        <f>IF(OR(F1367=0,F1367="jiné")," ",IF(F1367="13a","info o cenách CK",VLOOKUP(F1367,'Pokyny k vyplnění'!B$14:D$22,3)))</f>
        <v xml:space="preserve"> </v>
      </c>
      <c r="H1367" s="131"/>
      <c r="I1367" s="241"/>
      <c r="J1367" s="148" t="str">
        <f>IF(I1367=0," ",VLOOKUP(I1367,'Pokyny k vyplnění'!$B$23:$D$35,3))</f>
        <v xml:space="preserve"> </v>
      </c>
      <c r="K1367" s="238"/>
      <c r="L1367" s="206"/>
      <c r="M1367" s="153"/>
      <c r="N1367" s="207"/>
      <c r="O1367" s="205"/>
      <c r="P1367" s="132"/>
      <c r="Q1367" s="132"/>
      <c r="R1367" s="134"/>
      <c r="S1367" s="135"/>
      <c r="T1367" s="135"/>
      <c r="U1367" s="133"/>
      <c r="V1367" s="154"/>
      <c r="W1367" s="136"/>
      <c r="X1367" s="208"/>
      <c r="Y1367" s="242"/>
      <c r="Z1367" s="137"/>
      <c r="AA1367" s="209"/>
      <c r="AB1367" s="219"/>
    </row>
    <row r="1368" spans="1:28" ht="12.75">
      <c r="A1368" s="91" t="str">
        <f t="shared" si="21"/>
        <v xml:space="preserve"> </v>
      </c>
      <c r="B1368" s="142"/>
      <c r="C1368" s="143"/>
      <c r="D1368" s="144"/>
      <c r="E1368" s="149"/>
      <c r="F1368" s="240"/>
      <c r="G1368" s="148" t="str">
        <f>IF(OR(F1368=0,F1368="jiné")," ",IF(F1368="13a","info o cenách CK",VLOOKUP(F1368,'Pokyny k vyplnění'!B$14:D$22,3)))</f>
        <v xml:space="preserve"> </v>
      </c>
      <c r="H1368" s="131"/>
      <c r="I1368" s="241"/>
      <c r="J1368" s="148" t="str">
        <f>IF(I1368=0," ",VLOOKUP(I1368,'Pokyny k vyplnění'!$B$23:$D$35,3))</f>
        <v xml:space="preserve"> </v>
      </c>
      <c r="K1368" s="238"/>
      <c r="L1368" s="206"/>
      <c r="M1368" s="153"/>
      <c r="N1368" s="207"/>
      <c r="O1368" s="205"/>
      <c r="P1368" s="132"/>
      <c r="Q1368" s="132"/>
      <c r="R1368" s="134"/>
      <c r="S1368" s="135"/>
      <c r="T1368" s="135"/>
      <c r="U1368" s="133"/>
      <c r="V1368" s="154"/>
      <c r="W1368" s="136"/>
      <c r="X1368" s="208"/>
      <c r="Y1368" s="242"/>
      <c r="Z1368" s="137"/>
      <c r="AA1368" s="209"/>
      <c r="AB1368" s="219"/>
    </row>
    <row r="1369" spans="1:28" ht="12.75">
      <c r="A1369" s="91" t="str">
        <f t="shared" si="21"/>
        <v xml:space="preserve"> </v>
      </c>
      <c r="B1369" s="142"/>
      <c r="C1369" s="143"/>
      <c r="D1369" s="144"/>
      <c r="E1369" s="149"/>
      <c r="F1369" s="240"/>
      <c r="G1369" s="148" t="str">
        <f>IF(OR(F1369=0,F1369="jiné")," ",IF(F1369="13a","info o cenách CK",VLOOKUP(F1369,'Pokyny k vyplnění'!B$14:D$22,3)))</f>
        <v xml:space="preserve"> </v>
      </c>
      <c r="H1369" s="131"/>
      <c r="I1369" s="241"/>
      <c r="J1369" s="148" t="str">
        <f>IF(I1369=0," ",VLOOKUP(I1369,'Pokyny k vyplnění'!$B$23:$D$35,3))</f>
        <v xml:space="preserve"> </v>
      </c>
      <c r="K1369" s="238"/>
      <c r="L1369" s="206"/>
      <c r="M1369" s="153"/>
      <c r="N1369" s="207"/>
      <c r="O1369" s="205"/>
      <c r="P1369" s="132"/>
      <c r="Q1369" s="132"/>
      <c r="R1369" s="134"/>
      <c r="S1369" s="135"/>
      <c r="T1369" s="135"/>
      <c r="U1369" s="133"/>
      <c r="V1369" s="154"/>
      <c r="W1369" s="136"/>
      <c r="X1369" s="208"/>
      <c r="Y1369" s="242"/>
      <c r="Z1369" s="137"/>
      <c r="AA1369" s="209"/>
      <c r="AB1369" s="219"/>
    </row>
    <row r="1370" spans="1:28" ht="12.75">
      <c r="A1370" s="91" t="str">
        <f t="shared" si="21"/>
        <v xml:space="preserve"> </v>
      </c>
      <c r="B1370" s="142"/>
      <c r="C1370" s="143"/>
      <c r="D1370" s="144"/>
      <c r="E1370" s="149"/>
      <c r="F1370" s="240"/>
      <c r="G1370" s="148" t="str">
        <f>IF(OR(F1370=0,F1370="jiné")," ",IF(F1370="13a","info o cenách CK",VLOOKUP(F1370,'Pokyny k vyplnění'!B$14:D$22,3)))</f>
        <v xml:space="preserve"> </v>
      </c>
      <c r="H1370" s="131"/>
      <c r="I1370" s="241"/>
      <c r="J1370" s="148" t="str">
        <f>IF(I1370=0," ",VLOOKUP(I1370,'Pokyny k vyplnění'!$B$23:$D$35,3))</f>
        <v xml:space="preserve"> </v>
      </c>
      <c r="K1370" s="238"/>
      <c r="L1370" s="206"/>
      <c r="M1370" s="153"/>
      <c r="N1370" s="207"/>
      <c r="O1370" s="205"/>
      <c r="P1370" s="132"/>
      <c r="Q1370" s="132"/>
      <c r="R1370" s="134"/>
      <c r="S1370" s="135"/>
      <c r="T1370" s="135"/>
      <c r="U1370" s="133"/>
      <c r="V1370" s="154"/>
      <c r="W1370" s="136"/>
      <c r="X1370" s="208"/>
      <c r="Y1370" s="242"/>
      <c r="Z1370" s="137"/>
      <c r="AA1370" s="209"/>
      <c r="AB1370" s="219"/>
    </row>
    <row r="1371" spans="1:28" ht="12.75">
      <c r="A1371" s="91" t="str">
        <f t="shared" si="21"/>
        <v xml:space="preserve"> </v>
      </c>
      <c r="B1371" s="142"/>
      <c r="C1371" s="143"/>
      <c r="D1371" s="144"/>
      <c r="E1371" s="149"/>
      <c r="F1371" s="240"/>
      <c r="G1371" s="148" t="str">
        <f>IF(OR(F1371=0,F1371="jiné")," ",IF(F1371="13a","info o cenách CK",VLOOKUP(F1371,'Pokyny k vyplnění'!B$14:D$22,3)))</f>
        <v xml:space="preserve"> </v>
      </c>
      <c r="H1371" s="131"/>
      <c r="I1371" s="241"/>
      <c r="J1371" s="148" t="str">
        <f>IF(I1371=0," ",VLOOKUP(I1371,'Pokyny k vyplnění'!$B$23:$D$35,3))</f>
        <v xml:space="preserve"> </v>
      </c>
      <c r="K1371" s="238"/>
      <c r="L1371" s="206"/>
      <c r="M1371" s="153"/>
      <c r="N1371" s="207"/>
      <c r="O1371" s="205"/>
      <c r="P1371" s="132"/>
      <c r="Q1371" s="132"/>
      <c r="R1371" s="134"/>
      <c r="S1371" s="135"/>
      <c r="T1371" s="135"/>
      <c r="U1371" s="133"/>
      <c r="V1371" s="154"/>
      <c r="W1371" s="136"/>
      <c r="X1371" s="208"/>
      <c r="Y1371" s="242"/>
      <c r="Z1371" s="137"/>
      <c r="AA1371" s="209"/>
      <c r="AB1371" s="219"/>
    </row>
    <row r="1372" spans="1:28" ht="12.75">
      <c r="A1372" s="91" t="str">
        <f t="shared" si="21"/>
        <v xml:space="preserve"> </v>
      </c>
      <c r="B1372" s="142"/>
      <c r="C1372" s="143"/>
      <c r="D1372" s="144"/>
      <c r="E1372" s="149"/>
      <c r="F1372" s="240"/>
      <c r="G1372" s="148" t="str">
        <f>IF(OR(F1372=0,F1372="jiné")," ",IF(F1372="13a","info o cenách CK",VLOOKUP(F1372,'Pokyny k vyplnění'!B$14:D$22,3)))</f>
        <v xml:space="preserve"> </v>
      </c>
      <c r="H1372" s="131"/>
      <c r="I1372" s="241"/>
      <c r="J1372" s="148" t="str">
        <f>IF(I1372=0," ",VLOOKUP(I1372,'Pokyny k vyplnění'!$B$23:$D$35,3))</f>
        <v xml:space="preserve"> </v>
      </c>
      <c r="K1372" s="238"/>
      <c r="L1372" s="206"/>
      <c r="M1372" s="153"/>
      <c r="N1372" s="207"/>
      <c r="O1372" s="205"/>
      <c r="P1372" s="132"/>
      <c r="Q1372" s="132"/>
      <c r="R1372" s="134"/>
      <c r="S1372" s="135"/>
      <c r="T1372" s="135"/>
      <c r="U1372" s="133"/>
      <c r="V1372" s="154"/>
      <c r="W1372" s="136"/>
      <c r="X1372" s="208"/>
      <c r="Y1372" s="242"/>
      <c r="Z1372" s="137"/>
      <c r="AA1372" s="209"/>
      <c r="AB1372" s="219"/>
    </row>
    <row r="1373" spans="1:28" ht="12.75">
      <c r="A1373" s="91" t="str">
        <f t="shared" si="21"/>
        <v xml:space="preserve"> </v>
      </c>
      <c r="B1373" s="142"/>
      <c r="C1373" s="143"/>
      <c r="D1373" s="144"/>
      <c r="E1373" s="149"/>
      <c r="F1373" s="240"/>
      <c r="G1373" s="148" t="str">
        <f>IF(OR(F1373=0,F1373="jiné")," ",IF(F1373="13a","info o cenách CK",VLOOKUP(F1373,'Pokyny k vyplnění'!B$14:D$22,3)))</f>
        <v xml:space="preserve"> </v>
      </c>
      <c r="H1373" s="131"/>
      <c r="I1373" s="241"/>
      <c r="J1373" s="148" t="str">
        <f>IF(I1373=0," ",VLOOKUP(I1373,'Pokyny k vyplnění'!$B$23:$D$35,3))</f>
        <v xml:space="preserve"> </v>
      </c>
      <c r="K1373" s="238"/>
      <c r="L1373" s="206"/>
      <c r="M1373" s="153"/>
      <c r="N1373" s="207"/>
      <c r="O1373" s="205"/>
      <c r="P1373" s="132"/>
      <c r="Q1373" s="132"/>
      <c r="R1373" s="134"/>
      <c r="S1373" s="135"/>
      <c r="T1373" s="135"/>
      <c r="U1373" s="133"/>
      <c r="V1373" s="154"/>
      <c r="W1373" s="136"/>
      <c r="X1373" s="208"/>
      <c r="Y1373" s="242"/>
      <c r="Z1373" s="137"/>
      <c r="AA1373" s="209"/>
      <c r="AB1373" s="219"/>
    </row>
    <row r="1374" spans="1:28" ht="12.75">
      <c r="A1374" s="91" t="str">
        <f t="shared" si="21"/>
        <v xml:space="preserve"> </v>
      </c>
      <c r="B1374" s="142"/>
      <c r="C1374" s="143"/>
      <c r="D1374" s="144"/>
      <c r="E1374" s="149"/>
      <c r="F1374" s="240"/>
      <c r="G1374" s="148" t="str">
        <f>IF(OR(F1374=0,F1374="jiné")," ",IF(F1374="13a","info o cenách CK",VLOOKUP(F1374,'Pokyny k vyplnění'!B$14:D$22,3)))</f>
        <v xml:space="preserve"> </v>
      </c>
      <c r="H1374" s="131"/>
      <c r="I1374" s="241"/>
      <c r="J1374" s="148" t="str">
        <f>IF(I1374=0," ",VLOOKUP(I1374,'Pokyny k vyplnění'!$B$23:$D$35,3))</f>
        <v xml:space="preserve"> </v>
      </c>
      <c r="K1374" s="238"/>
      <c r="L1374" s="206"/>
      <c r="M1374" s="153"/>
      <c r="N1374" s="207"/>
      <c r="O1374" s="205"/>
      <c r="P1374" s="132"/>
      <c r="Q1374" s="132"/>
      <c r="R1374" s="134"/>
      <c r="S1374" s="135"/>
      <c r="T1374" s="135"/>
      <c r="U1374" s="133"/>
      <c r="V1374" s="154"/>
      <c r="W1374" s="136"/>
      <c r="X1374" s="208"/>
      <c r="Y1374" s="242"/>
      <c r="Z1374" s="137"/>
      <c r="AA1374" s="209"/>
      <c r="AB1374" s="219"/>
    </row>
    <row r="1375" spans="1:28" ht="12.75">
      <c r="A1375" s="91" t="str">
        <f t="shared" si="21"/>
        <v xml:space="preserve"> </v>
      </c>
      <c r="B1375" s="142"/>
      <c r="C1375" s="143"/>
      <c r="D1375" s="144"/>
      <c r="E1375" s="149"/>
      <c r="F1375" s="240"/>
      <c r="G1375" s="148" t="str">
        <f>IF(OR(F1375=0,F1375="jiné")," ",IF(F1375="13a","info o cenách CK",VLOOKUP(F1375,'Pokyny k vyplnění'!B$14:D$22,3)))</f>
        <v xml:space="preserve"> </v>
      </c>
      <c r="H1375" s="131"/>
      <c r="I1375" s="241"/>
      <c r="J1375" s="148" t="str">
        <f>IF(I1375=0," ",VLOOKUP(I1375,'Pokyny k vyplnění'!$B$23:$D$35,3))</f>
        <v xml:space="preserve"> </v>
      </c>
      <c r="K1375" s="238"/>
      <c r="L1375" s="206"/>
      <c r="M1375" s="153"/>
      <c r="N1375" s="207"/>
      <c r="O1375" s="205"/>
      <c r="P1375" s="132"/>
      <c r="Q1375" s="132"/>
      <c r="R1375" s="134"/>
      <c r="S1375" s="135"/>
      <c r="T1375" s="135"/>
      <c r="U1375" s="133"/>
      <c r="V1375" s="154"/>
      <c r="W1375" s="136"/>
      <c r="X1375" s="208"/>
      <c r="Y1375" s="242"/>
      <c r="Z1375" s="137"/>
      <c r="AA1375" s="209"/>
      <c r="AB1375" s="219"/>
    </row>
    <row r="1376" spans="1:28" ht="12.75">
      <c r="A1376" s="91" t="str">
        <f t="shared" si="21"/>
        <v xml:space="preserve"> </v>
      </c>
      <c r="B1376" s="142"/>
      <c r="C1376" s="143"/>
      <c r="D1376" s="144"/>
      <c r="E1376" s="149"/>
      <c r="F1376" s="240"/>
      <c r="G1376" s="148" t="str">
        <f>IF(OR(F1376=0,F1376="jiné")," ",IF(F1376="13a","info o cenách CK",VLOOKUP(F1376,'Pokyny k vyplnění'!B$14:D$22,3)))</f>
        <v xml:space="preserve"> </v>
      </c>
      <c r="H1376" s="131"/>
      <c r="I1376" s="241"/>
      <c r="J1376" s="148" t="str">
        <f>IF(I1376=0," ",VLOOKUP(I1376,'Pokyny k vyplnění'!$B$23:$D$35,3))</f>
        <v xml:space="preserve"> </v>
      </c>
      <c r="K1376" s="238"/>
      <c r="L1376" s="206"/>
      <c r="M1376" s="153"/>
      <c r="N1376" s="207"/>
      <c r="O1376" s="205"/>
      <c r="P1376" s="132"/>
      <c r="Q1376" s="132"/>
      <c r="R1376" s="134"/>
      <c r="S1376" s="135"/>
      <c r="T1376" s="135"/>
      <c r="U1376" s="133"/>
      <c r="V1376" s="154"/>
      <c r="W1376" s="136"/>
      <c r="X1376" s="208"/>
      <c r="Y1376" s="242"/>
      <c r="Z1376" s="137"/>
      <c r="AA1376" s="209"/>
      <c r="AB1376" s="219"/>
    </row>
    <row r="1377" spans="1:28" ht="12.75">
      <c r="A1377" s="91" t="str">
        <f t="shared" si="21"/>
        <v xml:space="preserve"> </v>
      </c>
      <c r="B1377" s="142"/>
      <c r="C1377" s="143"/>
      <c r="D1377" s="144"/>
      <c r="E1377" s="149"/>
      <c r="F1377" s="240"/>
      <c r="G1377" s="148" t="str">
        <f>IF(OR(F1377=0,F1377="jiné")," ",IF(F1377="13a","info o cenách CK",VLOOKUP(F1377,'Pokyny k vyplnění'!B$14:D$22,3)))</f>
        <v xml:space="preserve"> </v>
      </c>
      <c r="H1377" s="131"/>
      <c r="I1377" s="241"/>
      <c r="J1377" s="148" t="str">
        <f>IF(I1377=0," ",VLOOKUP(I1377,'Pokyny k vyplnění'!$B$23:$D$35,3))</f>
        <v xml:space="preserve"> </v>
      </c>
      <c r="K1377" s="238"/>
      <c r="L1377" s="206"/>
      <c r="M1377" s="153"/>
      <c r="N1377" s="207"/>
      <c r="O1377" s="205"/>
      <c r="P1377" s="132"/>
      <c r="Q1377" s="132"/>
      <c r="R1377" s="134"/>
      <c r="S1377" s="135"/>
      <c r="T1377" s="135"/>
      <c r="U1377" s="133"/>
      <c r="V1377" s="154"/>
      <c r="W1377" s="136"/>
      <c r="X1377" s="208"/>
      <c r="Y1377" s="242"/>
      <c r="Z1377" s="137"/>
      <c r="AA1377" s="209"/>
      <c r="AB1377" s="219"/>
    </row>
    <row r="1378" spans="1:28" ht="12.75">
      <c r="A1378" s="91" t="str">
        <f t="shared" si="21"/>
        <v xml:space="preserve"> </v>
      </c>
      <c r="B1378" s="142"/>
      <c r="C1378" s="143"/>
      <c r="D1378" s="144"/>
      <c r="E1378" s="149"/>
      <c r="F1378" s="240"/>
      <c r="G1378" s="148" t="str">
        <f>IF(OR(F1378=0,F1378="jiné")," ",IF(F1378="13a","info o cenách CK",VLOOKUP(F1378,'Pokyny k vyplnění'!B$14:D$22,3)))</f>
        <v xml:space="preserve"> </v>
      </c>
      <c r="H1378" s="131"/>
      <c r="I1378" s="241"/>
      <c r="J1378" s="148" t="str">
        <f>IF(I1378=0," ",VLOOKUP(I1378,'Pokyny k vyplnění'!$B$23:$D$35,3))</f>
        <v xml:space="preserve"> </v>
      </c>
      <c r="K1378" s="238"/>
      <c r="L1378" s="206"/>
      <c r="M1378" s="153"/>
      <c r="N1378" s="207"/>
      <c r="O1378" s="205"/>
      <c r="P1378" s="132"/>
      <c r="Q1378" s="132"/>
      <c r="R1378" s="134"/>
      <c r="S1378" s="135"/>
      <c r="T1378" s="135"/>
      <c r="U1378" s="133"/>
      <c r="V1378" s="154"/>
      <c r="W1378" s="136"/>
      <c r="X1378" s="208"/>
      <c r="Y1378" s="242"/>
      <c r="Z1378" s="137"/>
      <c r="AA1378" s="209"/>
      <c r="AB1378" s="219"/>
    </row>
    <row r="1379" spans="1:28" ht="12.75">
      <c r="A1379" s="91" t="str">
        <f t="shared" si="21"/>
        <v xml:space="preserve"> </v>
      </c>
      <c r="B1379" s="142"/>
      <c r="C1379" s="143"/>
      <c r="D1379" s="144"/>
      <c r="E1379" s="149"/>
      <c r="F1379" s="240"/>
      <c r="G1379" s="148" t="str">
        <f>IF(OR(F1379=0,F1379="jiné")," ",IF(F1379="13a","info o cenách CK",VLOOKUP(F1379,'Pokyny k vyplnění'!B$14:D$22,3)))</f>
        <v xml:space="preserve"> </v>
      </c>
      <c r="H1379" s="131"/>
      <c r="I1379" s="241"/>
      <c r="J1379" s="148" t="str">
        <f>IF(I1379=0," ",VLOOKUP(I1379,'Pokyny k vyplnění'!$B$23:$D$35,3))</f>
        <v xml:space="preserve"> </v>
      </c>
      <c r="K1379" s="238"/>
      <c r="L1379" s="206"/>
      <c r="M1379" s="153"/>
      <c r="N1379" s="207"/>
      <c r="O1379" s="205"/>
      <c r="P1379" s="132"/>
      <c r="Q1379" s="132"/>
      <c r="R1379" s="134"/>
      <c r="S1379" s="135"/>
      <c r="T1379" s="135"/>
      <c r="U1379" s="133"/>
      <c r="V1379" s="154"/>
      <c r="W1379" s="136"/>
      <c r="X1379" s="208"/>
      <c r="Y1379" s="242"/>
      <c r="Z1379" s="137"/>
      <c r="AA1379" s="209"/>
      <c r="AB1379" s="219"/>
    </row>
    <row r="1380" spans="1:28" ht="12.75">
      <c r="A1380" s="91" t="str">
        <f t="shared" si="21"/>
        <v xml:space="preserve"> </v>
      </c>
      <c r="B1380" s="142"/>
      <c r="C1380" s="143"/>
      <c r="D1380" s="144"/>
      <c r="E1380" s="149"/>
      <c r="F1380" s="240"/>
      <c r="G1380" s="148" t="str">
        <f>IF(OR(F1380=0,F1380="jiné")," ",IF(F1380="13a","info o cenách CK",VLOOKUP(F1380,'Pokyny k vyplnění'!B$14:D$22,3)))</f>
        <v xml:space="preserve"> </v>
      </c>
      <c r="H1380" s="131"/>
      <c r="I1380" s="241"/>
      <c r="J1380" s="148" t="str">
        <f>IF(I1380=0," ",VLOOKUP(I1380,'Pokyny k vyplnění'!$B$23:$D$35,3))</f>
        <v xml:space="preserve"> </v>
      </c>
      <c r="K1380" s="238"/>
      <c r="L1380" s="206"/>
      <c r="M1380" s="153"/>
      <c r="N1380" s="207"/>
      <c r="O1380" s="205"/>
      <c r="P1380" s="132"/>
      <c r="Q1380" s="132"/>
      <c r="R1380" s="134"/>
      <c r="S1380" s="135"/>
      <c r="T1380" s="135"/>
      <c r="U1380" s="133"/>
      <c r="V1380" s="154"/>
      <c r="W1380" s="136"/>
      <c r="X1380" s="208"/>
      <c r="Y1380" s="242"/>
      <c r="Z1380" s="137"/>
      <c r="AA1380" s="209"/>
      <c r="AB1380" s="219"/>
    </row>
    <row r="1381" spans="1:28" ht="12.75">
      <c r="A1381" s="91" t="str">
        <f t="shared" si="21"/>
        <v xml:space="preserve"> </v>
      </c>
      <c r="B1381" s="142"/>
      <c r="C1381" s="143"/>
      <c r="D1381" s="144"/>
      <c r="E1381" s="149"/>
      <c r="F1381" s="240"/>
      <c r="G1381" s="148" t="str">
        <f>IF(OR(F1381=0,F1381="jiné")," ",IF(F1381="13a","info o cenách CK",VLOOKUP(F1381,'Pokyny k vyplnění'!B$14:D$22,3)))</f>
        <v xml:space="preserve"> </v>
      </c>
      <c r="H1381" s="131"/>
      <c r="I1381" s="241"/>
      <c r="J1381" s="148" t="str">
        <f>IF(I1381=0," ",VLOOKUP(I1381,'Pokyny k vyplnění'!$B$23:$D$35,3))</f>
        <v xml:space="preserve"> </v>
      </c>
      <c r="K1381" s="238"/>
      <c r="L1381" s="206"/>
      <c r="M1381" s="153"/>
      <c r="N1381" s="207"/>
      <c r="O1381" s="205"/>
      <c r="P1381" s="132"/>
      <c r="Q1381" s="132"/>
      <c r="R1381" s="134"/>
      <c r="S1381" s="135"/>
      <c r="T1381" s="135"/>
      <c r="U1381" s="133"/>
      <c r="V1381" s="154"/>
      <c r="W1381" s="136"/>
      <c r="X1381" s="208"/>
      <c r="Y1381" s="242"/>
      <c r="Z1381" s="137"/>
      <c r="AA1381" s="209"/>
      <c r="AB1381" s="219"/>
    </row>
    <row r="1382" spans="1:28" ht="12.75">
      <c r="A1382" s="91" t="str">
        <f t="shared" si="21"/>
        <v xml:space="preserve"> </v>
      </c>
      <c r="B1382" s="142"/>
      <c r="C1382" s="143"/>
      <c r="D1382" s="144"/>
      <c r="E1382" s="149"/>
      <c r="F1382" s="240"/>
      <c r="G1382" s="148" t="str">
        <f>IF(OR(F1382=0,F1382="jiné")," ",IF(F1382="13a","info o cenách CK",VLOOKUP(F1382,'Pokyny k vyplnění'!B$14:D$22,3)))</f>
        <v xml:space="preserve"> </v>
      </c>
      <c r="H1382" s="131"/>
      <c r="I1382" s="241"/>
      <c r="J1382" s="148" t="str">
        <f>IF(I1382=0," ",VLOOKUP(I1382,'Pokyny k vyplnění'!$B$23:$D$35,3))</f>
        <v xml:space="preserve"> </v>
      </c>
      <c r="K1382" s="238"/>
      <c r="L1382" s="206"/>
      <c r="M1382" s="153"/>
      <c r="N1382" s="207"/>
      <c r="O1382" s="205"/>
      <c r="P1382" s="132"/>
      <c r="Q1382" s="132"/>
      <c r="R1382" s="134"/>
      <c r="S1382" s="135"/>
      <c r="T1382" s="135"/>
      <c r="U1382" s="133"/>
      <c r="V1382" s="154"/>
      <c r="W1382" s="136"/>
      <c r="X1382" s="208"/>
      <c r="Y1382" s="242"/>
      <c r="Z1382" s="137"/>
      <c r="AA1382" s="209"/>
      <c r="AB1382" s="219"/>
    </row>
    <row r="1383" spans="1:28" ht="12.75">
      <c r="A1383" s="91" t="str">
        <f t="shared" si="21"/>
        <v xml:space="preserve"> </v>
      </c>
      <c r="B1383" s="142"/>
      <c r="C1383" s="143"/>
      <c r="D1383" s="144"/>
      <c r="E1383" s="149"/>
      <c r="F1383" s="240"/>
      <c r="G1383" s="148" t="str">
        <f>IF(OR(F1383=0,F1383="jiné")," ",IF(F1383="13a","info o cenách CK",VLOOKUP(F1383,'Pokyny k vyplnění'!B$14:D$22,3)))</f>
        <v xml:space="preserve"> </v>
      </c>
      <c r="H1383" s="131"/>
      <c r="I1383" s="241"/>
      <c r="J1383" s="148" t="str">
        <f>IF(I1383=0," ",VLOOKUP(I1383,'Pokyny k vyplnění'!$B$23:$D$35,3))</f>
        <v xml:space="preserve"> </v>
      </c>
      <c r="K1383" s="238"/>
      <c r="L1383" s="206"/>
      <c r="M1383" s="153"/>
      <c r="N1383" s="207"/>
      <c r="O1383" s="205"/>
      <c r="P1383" s="132"/>
      <c r="Q1383" s="132"/>
      <c r="R1383" s="134"/>
      <c r="S1383" s="135"/>
      <c r="T1383" s="135"/>
      <c r="U1383" s="133"/>
      <c r="V1383" s="154"/>
      <c r="W1383" s="136"/>
      <c r="X1383" s="208"/>
      <c r="Y1383" s="242"/>
      <c r="Z1383" s="137"/>
      <c r="AA1383" s="209"/>
      <c r="AB1383" s="219"/>
    </row>
    <row r="1384" spans="1:28" ht="12.75">
      <c r="A1384" s="91" t="str">
        <f t="shared" si="21"/>
        <v xml:space="preserve"> </v>
      </c>
      <c r="B1384" s="142"/>
      <c r="C1384" s="143"/>
      <c r="D1384" s="144"/>
      <c r="E1384" s="149"/>
      <c r="F1384" s="240"/>
      <c r="G1384" s="148" t="str">
        <f>IF(OR(F1384=0,F1384="jiné")," ",IF(F1384="13a","info o cenách CK",VLOOKUP(F1384,'Pokyny k vyplnění'!B$14:D$22,3)))</f>
        <v xml:space="preserve"> </v>
      </c>
      <c r="H1384" s="131"/>
      <c r="I1384" s="241"/>
      <c r="J1384" s="148" t="str">
        <f>IF(I1384=0," ",VLOOKUP(I1384,'Pokyny k vyplnění'!$B$23:$D$35,3))</f>
        <v xml:space="preserve"> </v>
      </c>
      <c r="K1384" s="238"/>
      <c r="L1384" s="206"/>
      <c r="M1384" s="153"/>
      <c r="N1384" s="207"/>
      <c r="O1384" s="205"/>
      <c r="P1384" s="132"/>
      <c r="Q1384" s="132"/>
      <c r="R1384" s="134"/>
      <c r="S1384" s="135"/>
      <c r="T1384" s="135"/>
      <c r="U1384" s="133"/>
      <c r="V1384" s="154"/>
      <c r="W1384" s="136"/>
      <c r="X1384" s="208"/>
      <c r="Y1384" s="242"/>
      <c r="Z1384" s="137"/>
      <c r="AA1384" s="209"/>
      <c r="AB1384" s="219"/>
    </row>
    <row r="1385" spans="1:28" ht="12.75">
      <c r="A1385" s="91" t="str">
        <f t="shared" si="21"/>
        <v xml:space="preserve"> </v>
      </c>
      <c r="B1385" s="142"/>
      <c r="C1385" s="143"/>
      <c r="D1385" s="144"/>
      <c r="E1385" s="149"/>
      <c r="F1385" s="240"/>
      <c r="G1385" s="148" t="str">
        <f>IF(OR(F1385=0,F1385="jiné")," ",IF(F1385="13a","info o cenách CK",VLOOKUP(F1385,'Pokyny k vyplnění'!B$14:D$22,3)))</f>
        <v xml:space="preserve"> </v>
      </c>
      <c r="H1385" s="131"/>
      <c r="I1385" s="241"/>
      <c r="J1385" s="148" t="str">
        <f>IF(I1385=0," ",VLOOKUP(I1385,'Pokyny k vyplnění'!$B$23:$D$35,3))</f>
        <v xml:space="preserve"> </v>
      </c>
      <c r="K1385" s="238"/>
      <c r="L1385" s="206"/>
      <c r="M1385" s="153"/>
      <c r="N1385" s="207"/>
      <c r="O1385" s="205"/>
      <c r="P1385" s="132"/>
      <c r="Q1385" s="132"/>
      <c r="R1385" s="134"/>
      <c r="S1385" s="135"/>
      <c r="T1385" s="135"/>
      <c r="U1385" s="133"/>
      <c r="V1385" s="154"/>
      <c r="W1385" s="136"/>
      <c r="X1385" s="208"/>
      <c r="Y1385" s="242"/>
      <c r="Z1385" s="137"/>
      <c r="AA1385" s="209"/>
      <c r="AB1385" s="219"/>
    </row>
    <row r="1386" spans="1:28" ht="12.75">
      <c r="A1386" s="91" t="str">
        <f t="shared" si="21"/>
        <v xml:space="preserve"> </v>
      </c>
      <c r="B1386" s="142"/>
      <c r="C1386" s="143"/>
      <c r="D1386" s="144"/>
      <c r="E1386" s="149"/>
      <c r="F1386" s="240"/>
      <c r="G1386" s="148" t="str">
        <f>IF(OR(F1386=0,F1386="jiné")," ",IF(F1386="13a","info o cenách CK",VLOOKUP(F1386,'Pokyny k vyplnění'!B$14:D$22,3)))</f>
        <v xml:space="preserve"> </v>
      </c>
      <c r="H1386" s="131"/>
      <c r="I1386" s="241"/>
      <c r="J1386" s="148" t="str">
        <f>IF(I1386=0," ",VLOOKUP(I1386,'Pokyny k vyplnění'!$B$23:$D$35,3))</f>
        <v xml:space="preserve"> </v>
      </c>
      <c r="K1386" s="238"/>
      <c r="L1386" s="206"/>
      <c r="M1386" s="153"/>
      <c r="N1386" s="207"/>
      <c r="O1386" s="205"/>
      <c r="P1386" s="132"/>
      <c r="Q1386" s="132"/>
      <c r="R1386" s="134"/>
      <c r="S1386" s="135"/>
      <c r="T1386" s="135"/>
      <c r="U1386" s="133"/>
      <c r="V1386" s="154"/>
      <c r="W1386" s="136"/>
      <c r="X1386" s="208"/>
      <c r="Y1386" s="242"/>
      <c r="Z1386" s="137"/>
      <c r="AA1386" s="209"/>
      <c r="AB1386" s="219"/>
    </row>
    <row r="1387" spans="1:28" ht="12.75">
      <c r="A1387" s="91" t="str">
        <f t="shared" si="21"/>
        <v xml:space="preserve"> </v>
      </c>
      <c r="B1387" s="142"/>
      <c r="C1387" s="143"/>
      <c r="D1387" s="144"/>
      <c r="E1387" s="149"/>
      <c r="F1387" s="240"/>
      <c r="G1387" s="148" t="str">
        <f>IF(OR(F1387=0,F1387="jiné")," ",IF(F1387="13a","info o cenách CK",VLOOKUP(F1387,'Pokyny k vyplnění'!B$14:D$22,3)))</f>
        <v xml:space="preserve"> </v>
      </c>
      <c r="H1387" s="131"/>
      <c r="I1387" s="241"/>
      <c r="J1387" s="148" t="str">
        <f>IF(I1387=0," ",VLOOKUP(I1387,'Pokyny k vyplnění'!$B$23:$D$35,3))</f>
        <v xml:space="preserve"> </v>
      </c>
      <c r="K1387" s="238"/>
      <c r="L1387" s="206"/>
      <c r="M1387" s="153"/>
      <c r="N1387" s="207"/>
      <c r="O1387" s="205"/>
      <c r="P1387" s="132"/>
      <c r="Q1387" s="132"/>
      <c r="R1387" s="134"/>
      <c r="S1387" s="135"/>
      <c r="T1387" s="135"/>
      <c r="U1387" s="133"/>
      <c r="V1387" s="154"/>
      <c r="W1387" s="136"/>
      <c r="X1387" s="208"/>
      <c r="Y1387" s="242"/>
      <c r="Z1387" s="137"/>
      <c r="AA1387" s="209"/>
      <c r="AB1387" s="219"/>
    </row>
    <row r="1388" spans="1:28" ht="12.75">
      <c r="A1388" s="91" t="str">
        <f t="shared" si="21"/>
        <v xml:space="preserve"> </v>
      </c>
      <c r="B1388" s="142"/>
      <c r="C1388" s="143"/>
      <c r="D1388" s="144"/>
      <c r="E1388" s="149"/>
      <c r="F1388" s="240"/>
      <c r="G1388" s="148" t="str">
        <f>IF(OR(F1388=0,F1388="jiné")," ",IF(F1388="13a","info o cenách CK",VLOOKUP(F1388,'Pokyny k vyplnění'!B$14:D$22,3)))</f>
        <v xml:space="preserve"> </v>
      </c>
      <c r="H1388" s="131"/>
      <c r="I1388" s="241"/>
      <c r="J1388" s="148" t="str">
        <f>IF(I1388=0," ",VLOOKUP(I1388,'Pokyny k vyplnění'!$B$23:$D$35,3))</f>
        <v xml:space="preserve"> </v>
      </c>
      <c r="K1388" s="238"/>
      <c r="L1388" s="206"/>
      <c r="M1388" s="153"/>
      <c r="N1388" s="207"/>
      <c r="O1388" s="205"/>
      <c r="P1388" s="132"/>
      <c r="Q1388" s="132"/>
      <c r="R1388" s="134"/>
      <c r="S1388" s="135"/>
      <c r="T1388" s="135"/>
      <c r="U1388" s="133"/>
      <c r="V1388" s="154"/>
      <c r="W1388" s="136"/>
      <c r="X1388" s="208"/>
      <c r="Y1388" s="242"/>
      <c r="Z1388" s="137"/>
      <c r="AA1388" s="209"/>
      <c r="AB1388" s="219"/>
    </row>
    <row r="1389" spans="1:28" ht="12.75">
      <c r="A1389" s="91" t="str">
        <f t="shared" si="21"/>
        <v xml:space="preserve"> </v>
      </c>
      <c r="B1389" s="142"/>
      <c r="C1389" s="143"/>
      <c r="D1389" s="144"/>
      <c r="E1389" s="149"/>
      <c r="F1389" s="240"/>
      <c r="G1389" s="148" t="str">
        <f>IF(OR(F1389=0,F1389="jiné")," ",IF(F1389="13a","info o cenách CK",VLOOKUP(F1389,'Pokyny k vyplnění'!B$14:D$22,3)))</f>
        <v xml:space="preserve"> </v>
      </c>
      <c r="H1389" s="131"/>
      <c r="I1389" s="241"/>
      <c r="J1389" s="148" t="str">
        <f>IF(I1389=0," ",VLOOKUP(I1389,'Pokyny k vyplnění'!$B$23:$D$35,3))</f>
        <v xml:space="preserve"> </v>
      </c>
      <c r="K1389" s="238"/>
      <c r="L1389" s="206"/>
      <c r="M1389" s="153"/>
      <c r="N1389" s="207"/>
      <c r="O1389" s="205"/>
      <c r="P1389" s="132"/>
      <c r="Q1389" s="132"/>
      <c r="R1389" s="134"/>
      <c r="S1389" s="135"/>
      <c r="T1389" s="135"/>
      <c r="U1389" s="133"/>
      <c r="V1389" s="154"/>
      <c r="W1389" s="136"/>
      <c r="X1389" s="208"/>
      <c r="Y1389" s="242"/>
      <c r="Z1389" s="137"/>
      <c r="AA1389" s="209"/>
      <c r="AB1389" s="219"/>
    </row>
    <row r="1390" spans="1:28" ht="12.75">
      <c r="A1390" s="91" t="str">
        <f t="shared" si="21"/>
        <v xml:space="preserve"> </v>
      </c>
      <c r="B1390" s="142"/>
      <c r="C1390" s="143"/>
      <c r="D1390" s="144"/>
      <c r="E1390" s="149"/>
      <c r="F1390" s="240"/>
      <c r="G1390" s="148" t="str">
        <f>IF(OR(F1390=0,F1390="jiné")," ",IF(F1390="13a","info o cenách CK",VLOOKUP(F1390,'Pokyny k vyplnění'!B$14:D$22,3)))</f>
        <v xml:space="preserve"> </v>
      </c>
      <c r="H1390" s="131"/>
      <c r="I1390" s="241"/>
      <c r="J1390" s="148" t="str">
        <f>IF(I1390=0," ",VLOOKUP(I1390,'Pokyny k vyplnění'!$B$23:$D$35,3))</f>
        <v xml:space="preserve"> </v>
      </c>
      <c r="K1390" s="238"/>
      <c r="L1390" s="206"/>
      <c r="M1390" s="153"/>
      <c r="N1390" s="207"/>
      <c r="O1390" s="205"/>
      <c r="P1390" s="132"/>
      <c r="Q1390" s="132"/>
      <c r="R1390" s="134"/>
      <c r="S1390" s="135"/>
      <c r="T1390" s="135"/>
      <c r="U1390" s="133"/>
      <c r="V1390" s="154"/>
      <c r="W1390" s="136"/>
      <c r="X1390" s="208"/>
      <c r="Y1390" s="242"/>
      <c r="Z1390" s="137"/>
      <c r="AA1390" s="209"/>
      <c r="AB1390" s="219"/>
    </row>
    <row r="1391" spans="1:28" ht="12.75">
      <c r="A1391" s="91" t="str">
        <f t="shared" si="21"/>
        <v xml:space="preserve"> </v>
      </c>
      <c r="B1391" s="142"/>
      <c r="C1391" s="143"/>
      <c r="D1391" s="144"/>
      <c r="E1391" s="149"/>
      <c r="F1391" s="240"/>
      <c r="G1391" s="148" t="str">
        <f>IF(OR(F1391=0,F1391="jiné")," ",IF(F1391="13a","info o cenách CK",VLOOKUP(F1391,'Pokyny k vyplnění'!B$14:D$22,3)))</f>
        <v xml:space="preserve"> </v>
      </c>
      <c r="H1391" s="131"/>
      <c r="I1391" s="241"/>
      <c r="J1391" s="148" t="str">
        <f>IF(I1391=0," ",VLOOKUP(I1391,'Pokyny k vyplnění'!$B$23:$D$35,3))</f>
        <v xml:space="preserve"> </v>
      </c>
      <c r="K1391" s="238"/>
      <c r="L1391" s="206"/>
      <c r="M1391" s="153"/>
      <c r="N1391" s="207"/>
      <c r="O1391" s="205"/>
      <c r="P1391" s="132"/>
      <c r="Q1391" s="132"/>
      <c r="R1391" s="134"/>
      <c r="S1391" s="135"/>
      <c r="T1391" s="135"/>
      <c r="U1391" s="133"/>
      <c r="V1391" s="154"/>
      <c r="W1391" s="136"/>
      <c r="X1391" s="208"/>
      <c r="Y1391" s="242"/>
      <c r="Z1391" s="137"/>
      <c r="AA1391" s="209"/>
      <c r="AB1391" s="219"/>
    </row>
    <row r="1392" spans="1:28" ht="12.75">
      <c r="A1392" s="91" t="str">
        <f t="shared" si="21"/>
        <v xml:space="preserve"> </v>
      </c>
      <c r="B1392" s="142"/>
      <c r="C1392" s="143"/>
      <c r="D1392" s="144"/>
      <c r="E1392" s="149"/>
      <c r="F1392" s="240"/>
      <c r="G1392" s="148" t="str">
        <f>IF(OR(F1392=0,F1392="jiné")," ",IF(F1392="13a","info o cenách CK",VLOOKUP(F1392,'Pokyny k vyplnění'!B$14:D$22,3)))</f>
        <v xml:space="preserve"> </v>
      </c>
      <c r="H1392" s="131"/>
      <c r="I1392" s="241"/>
      <c r="J1392" s="148" t="str">
        <f>IF(I1392=0," ",VLOOKUP(I1392,'Pokyny k vyplnění'!$B$23:$D$35,3))</f>
        <v xml:space="preserve"> </v>
      </c>
      <c r="K1392" s="238"/>
      <c r="L1392" s="206"/>
      <c r="M1392" s="153"/>
      <c r="N1392" s="207"/>
      <c r="O1392" s="205"/>
      <c r="P1392" s="132"/>
      <c r="Q1392" s="132"/>
      <c r="R1392" s="134"/>
      <c r="S1392" s="135"/>
      <c r="T1392" s="135"/>
      <c r="U1392" s="133"/>
      <c r="V1392" s="154"/>
      <c r="W1392" s="136"/>
      <c r="X1392" s="208"/>
      <c r="Y1392" s="242"/>
      <c r="Z1392" s="137"/>
      <c r="AA1392" s="209"/>
      <c r="AB1392" s="219"/>
    </row>
    <row r="1393" spans="1:28" ht="12.75">
      <c r="A1393" s="91" t="str">
        <f t="shared" si="21"/>
        <v xml:space="preserve"> </v>
      </c>
      <c r="B1393" s="142"/>
      <c r="C1393" s="143"/>
      <c r="D1393" s="144"/>
      <c r="E1393" s="149"/>
      <c r="F1393" s="240"/>
      <c r="G1393" s="148" t="str">
        <f>IF(OR(F1393=0,F1393="jiné")," ",IF(F1393="13a","info o cenách CK",VLOOKUP(F1393,'Pokyny k vyplnění'!B$14:D$22,3)))</f>
        <v xml:space="preserve"> </v>
      </c>
      <c r="H1393" s="131"/>
      <c r="I1393" s="241"/>
      <c r="J1393" s="148" t="str">
        <f>IF(I1393=0," ",VLOOKUP(I1393,'Pokyny k vyplnění'!$B$23:$D$35,3))</f>
        <v xml:space="preserve"> </v>
      </c>
      <c r="K1393" s="238"/>
      <c r="L1393" s="206"/>
      <c r="M1393" s="153"/>
      <c r="N1393" s="207"/>
      <c r="O1393" s="205"/>
      <c r="P1393" s="132"/>
      <c r="Q1393" s="132"/>
      <c r="R1393" s="134"/>
      <c r="S1393" s="135"/>
      <c r="T1393" s="135"/>
      <c r="U1393" s="133"/>
      <c r="V1393" s="154"/>
      <c r="W1393" s="136"/>
      <c r="X1393" s="208"/>
      <c r="Y1393" s="242"/>
      <c r="Z1393" s="137"/>
      <c r="AA1393" s="209"/>
      <c r="AB1393" s="219"/>
    </row>
    <row r="1394" spans="1:28" ht="12.75">
      <c r="A1394" s="91" t="str">
        <f t="shared" si="21"/>
        <v xml:space="preserve"> </v>
      </c>
      <c r="B1394" s="142"/>
      <c r="C1394" s="143"/>
      <c r="D1394" s="144"/>
      <c r="E1394" s="149"/>
      <c r="F1394" s="240"/>
      <c r="G1394" s="148" t="str">
        <f>IF(OR(F1394=0,F1394="jiné")," ",IF(F1394="13a","info o cenách CK",VLOOKUP(F1394,'Pokyny k vyplnění'!B$14:D$22,3)))</f>
        <v xml:space="preserve"> </v>
      </c>
      <c r="H1394" s="131"/>
      <c r="I1394" s="241"/>
      <c r="J1394" s="148" t="str">
        <f>IF(I1394=0," ",VLOOKUP(I1394,'Pokyny k vyplnění'!$B$23:$D$35,3))</f>
        <v xml:space="preserve"> </v>
      </c>
      <c r="K1394" s="238"/>
      <c r="L1394" s="206"/>
      <c r="M1394" s="153"/>
      <c r="N1394" s="207"/>
      <c r="O1394" s="205"/>
      <c r="P1394" s="132"/>
      <c r="Q1394" s="132"/>
      <c r="R1394" s="134"/>
      <c r="S1394" s="135"/>
      <c r="T1394" s="135"/>
      <c r="U1394" s="133"/>
      <c r="V1394" s="154"/>
      <c r="W1394" s="136"/>
      <c r="X1394" s="208"/>
      <c r="Y1394" s="242"/>
      <c r="Z1394" s="137"/>
      <c r="AA1394" s="209"/>
      <c r="AB1394" s="219"/>
    </row>
    <row r="1395" spans="1:28" ht="12.75">
      <c r="A1395" s="91" t="str">
        <f t="shared" si="21"/>
        <v xml:space="preserve"> </v>
      </c>
      <c r="B1395" s="142"/>
      <c r="C1395" s="143"/>
      <c r="D1395" s="144"/>
      <c r="E1395" s="149"/>
      <c r="F1395" s="240"/>
      <c r="G1395" s="148" t="str">
        <f>IF(OR(F1395=0,F1395="jiné")," ",IF(F1395="13a","info o cenách CK",VLOOKUP(F1395,'Pokyny k vyplnění'!B$14:D$22,3)))</f>
        <v xml:space="preserve"> </v>
      </c>
      <c r="H1395" s="131"/>
      <c r="I1395" s="241"/>
      <c r="J1395" s="148" t="str">
        <f>IF(I1395=0," ",VLOOKUP(I1395,'Pokyny k vyplnění'!$B$23:$D$35,3))</f>
        <v xml:space="preserve"> </v>
      </c>
      <c r="K1395" s="238"/>
      <c r="L1395" s="206"/>
      <c r="M1395" s="153"/>
      <c r="N1395" s="207"/>
      <c r="O1395" s="205"/>
      <c r="P1395" s="132"/>
      <c r="Q1395" s="132"/>
      <c r="R1395" s="134"/>
      <c r="S1395" s="135"/>
      <c r="T1395" s="135"/>
      <c r="U1395" s="133"/>
      <c r="V1395" s="154"/>
      <c r="W1395" s="136"/>
      <c r="X1395" s="208"/>
      <c r="Y1395" s="242"/>
      <c r="Z1395" s="137"/>
      <c r="AA1395" s="209"/>
      <c r="AB1395" s="219"/>
    </row>
    <row r="1396" spans="1:28" ht="12.75">
      <c r="A1396" s="91" t="str">
        <f t="shared" si="21"/>
        <v xml:space="preserve"> </v>
      </c>
      <c r="B1396" s="142"/>
      <c r="C1396" s="143"/>
      <c r="D1396" s="144"/>
      <c r="E1396" s="149"/>
      <c r="F1396" s="240"/>
      <c r="G1396" s="148" t="str">
        <f>IF(OR(F1396=0,F1396="jiné")," ",IF(F1396="13a","info o cenách CK",VLOOKUP(F1396,'Pokyny k vyplnění'!B$14:D$22,3)))</f>
        <v xml:space="preserve"> </v>
      </c>
      <c r="H1396" s="131"/>
      <c r="I1396" s="241"/>
      <c r="J1396" s="148" t="str">
        <f>IF(I1396=0," ",VLOOKUP(I1396,'Pokyny k vyplnění'!$B$23:$D$35,3))</f>
        <v xml:space="preserve"> </v>
      </c>
      <c r="K1396" s="238"/>
      <c r="L1396" s="206"/>
      <c r="M1396" s="153"/>
      <c r="N1396" s="207"/>
      <c r="O1396" s="205"/>
      <c r="P1396" s="132"/>
      <c r="Q1396" s="132"/>
      <c r="R1396" s="134"/>
      <c r="S1396" s="135"/>
      <c r="T1396" s="135"/>
      <c r="U1396" s="133"/>
      <c r="V1396" s="154"/>
      <c r="W1396" s="136"/>
      <c r="X1396" s="208"/>
      <c r="Y1396" s="242"/>
      <c r="Z1396" s="137"/>
      <c r="AA1396" s="209"/>
      <c r="AB1396" s="219"/>
    </row>
    <row r="1397" spans="1:28" ht="12.75">
      <c r="A1397" s="91" t="str">
        <f t="shared" si="21"/>
        <v xml:space="preserve"> </v>
      </c>
      <c r="B1397" s="142"/>
      <c r="C1397" s="143"/>
      <c r="D1397" s="144"/>
      <c r="E1397" s="149"/>
      <c r="F1397" s="240"/>
      <c r="G1397" s="148" t="str">
        <f>IF(OR(F1397=0,F1397="jiné")," ",IF(F1397="13a","info o cenách CK",VLOOKUP(F1397,'Pokyny k vyplnění'!B$14:D$22,3)))</f>
        <v xml:space="preserve"> </v>
      </c>
      <c r="H1397" s="131"/>
      <c r="I1397" s="241"/>
      <c r="J1397" s="148" t="str">
        <f>IF(I1397=0," ",VLOOKUP(I1397,'Pokyny k vyplnění'!$B$23:$D$35,3))</f>
        <v xml:space="preserve"> </v>
      </c>
      <c r="K1397" s="238"/>
      <c r="L1397" s="206"/>
      <c r="M1397" s="153"/>
      <c r="N1397" s="207"/>
      <c r="O1397" s="205"/>
      <c r="P1397" s="132"/>
      <c r="Q1397" s="132"/>
      <c r="R1397" s="134"/>
      <c r="S1397" s="135"/>
      <c r="T1397" s="135"/>
      <c r="U1397" s="133"/>
      <c r="V1397" s="154"/>
      <c r="W1397" s="136"/>
      <c r="X1397" s="208"/>
      <c r="Y1397" s="242"/>
      <c r="Z1397" s="137"/>
      <c r="AA1397" s="209"/>
      <c r="AB1397" s="219"/>
    </row>
    <row r="1398" spans="1:28" ht="12.75">
      <c r="A1398" s="91" t="str">
        <f t="shared" si="21"/>
        <v xml:space="preserve"> </v>
      </c>
      <c r="B1398" s="142"/>
      <c r="C1398" s="143"/>
      <c r="D1398" s="144"/>
      <c r="E1398" s="149"/>
      <c r="F1398" s="240"/>
      <c r="G1398" s="148" t="str">
        <f>IF(OR(F1398=0,F1398="jiné")," ",IF(F1398="13a","info o cenách CK",VLOOKUP(F1398,'Pokyny k vyplnění'!B$14:D$22,3)))</f>
        <v xml:space="preserve"> </v>
      </c>
      <c r="H1398" s="131"/>
      <c r="I1398" s="241"/>
      <c r="J1398" s="148" t="str">
        <f>IF(I1398=0," ",VLOOKUP(I1398,'Pokyny k vyplnění'!$B$23:$D$35,3))</f>
        <v xml:space="preserve"> </v>
      </c>
      <c r="K1398" s="238"/>
      <c r="L1398" s="206"/>
      <c r="M1398" s="153"/>
      <c r="N1398" s="207"/>
      <c r="O1398" s="205"/>
      <c r="P1398" s="132"/>
      <c r="Q1398" s="132"/>
      <c r="R1398" s="134"/>
      <c r="S1398" s="135"/>
      <c r="T1398" s="135"/>
      <c r="U1398" s="133"/>
      <c r="V1398" s="154"/>
      <c r="W1398" s="136"/>
      <c r="X1398" s="208"/>
      <c r="Y1398" s="242"/>
      <c r="Z1398" s="137"/>
      <c r="AA1398" s="209"/>
      <c r="AB1398" s="219"/>
    </row>
    <row r="1399" spans="1:28" ht="12.75">
      <c r="A1399" s="91" t="str">
        <f t="shared" si="21"/>
        <v xml:space="preserve"> </v>
      </c>
      <c r="B1399" s="142"/>
      <c r="C1399" s="143"/>
      <c r="D1399" s="144"/>
      <c r="E1399" s="149"/>
      <c r="F1399" s="240"/>
      <c r="G1399" s="148" t="str">
        <f>IF(OR(F1399=0,F1399="jiné")," ",IF(F1399="13a","info o cenách CK",VLOOKUP(F1399,'Pokyny k vyplnění'!B$14:D$22,3)))</f>
        <v xml:space="preserve"> </v>
      </c>
      <c r="H1399" s="131"/>
      <c r="I1399" s="241"/>
      <c r="J1399" s="148" t="str">
        <f>IF(I1399=0," ",VLOOKUP(I1399,'Pokyny k vyplnění'!$B$23:$D$35,3))</f>
        <v xml:space="preserve"> </v>
      </c>
      <c r="K1399" s="238"/>
      <c r="L1399" s="206"/>
      <c r="M1399" s="153"/>
      <c r="N1399" s="207"/>
      <c r="O1399" s="205"/>
      <c r="P1399" s="132"/>
      <c r="Q1399" s="132"/>
      <c r="R1399" s="134"/>
      <c r="S1399" s="135"/>
      <c r="T1399" s="135"/>
      <c r="U1399" s="133"/>
      <c r="V1399" s="154"/>
      <c r="W1399" s="136"/>
      <c r="X1399" s="208"/>
      <c r="Y1399" s="242"/>
      <c r="Z1399" s="137"/>
      <c r="AA1399" s="209"/>
      <c r="AB1399" s="219"/>
    </row>
    <row r="1400" spans="1:28" ht="12.75">
      <c r="A1400" s="91" t="str">
        <f t="shared" si="21"/>
        <v xml:space="preserve"> </v>
      </c>
      <c r="B1400" s="142"/>
      <c r="C1400" s="143"/>
      <c r="D1400" s="144"/>
      <c r="E1400" s="149"/>
      <c r="F1400" s="240"/>
      <c r="G1400" s="148" t="str">
        <f>IF(OR(F1400=0,F1400="jiné")," ",IF(F1400="13a","info o cenách CK",VLOOKUP(F1400,'Pokyny k vyplnění'!B$14:D$22,3)))</f>
        <v xml:space="preserve"> </v>
      </c>
      <c r="H1400" s="131"/>
      <c r="I1400" s="241"/>
      <c r="J1400" s="148" t="str">
        <f>IF(I1400=0," ",VLOOKUP(I1400,'Pokyny k vyplnění'!$B$23:$D$35,3))</f>
        <v xml:space="preserve"> </v>
      </c>
      <c r="K1400" s="238"/>
      <c r="L1400" s="206"/>
      <c r="M1400" s="153"/>
      <c r="N1400" s="207"/>
      <c r="O1400" s="205"/>
      <c r="P1400" s="132"/>
      <c r="Q1400" s="132"/>
      <c r="R1400" s="134"/>
      <c r="S1400" s="135"/>
      <c r="T1400" s="135"/>
      <c r="U1400" s="133"/>
      <c r="V1400" s="154"/>
      <c r="W1400" s="136"/>
      <c r="X1400" s="208"/>
      <c r="Y1400" s="242"/>
      <c r="Z1400" s="137"/>
      <c r="AA1400" s="209"/>
      <c r="AB1400" s="219"/>
    </row>
    <row r="1401" spans="1:28" ht="12.75">
      <c r="A1401" s="91" t="str">
        <f t="shared" si="21"/>
        <v xml:space="preserve"> </v>
      </c>
      <c r="B1401" s="142"/>
      <c r="C1401" s="143"/>
      <c r="D1401" s="144"/>
      <c r="E1401" s="149"/>
      <c r="F1401" s="240"/>
      <c r="G1401" s="148" t="str">
        <f>IF(OR(F1401=0,F1401="jiné")," ",IF(F1401="13a","info o cenách CK",VLOOKUP(F1401,'Pokyny k vyplnění'!B$14:D$22,3)))</f>
        <v xml:space="preserve"> </v>
      </c>
      <c r="H1401" s="131"/>
      <c r="I1401" s="241"/>
      <c r="J1401" s="148" t="str">
        <f>IF(I1401=0," ",VLOOKUP(I1401,'Pokyny k vyplnění'!$B$23:$D$35,3))</f>
        <v xml:space="preserve"> </v>
      </c>
      <c r="K1401" s="238"/>
      <c r="L1401" s="206"/>
      <c r="M1401" s="153"/>
      <c r="N1401" s="207"/>
      <c r="O1401" s="205"/>
      <c r="P1401" s="132"/>
      <c r="Q1401" s="132"/>
      <c r="R1401" s="134"/>
      <c r="S1401" s="135"/>
      <c r="T1401" s="135"/>
      <c r="U1401" s="133"/>
      <c r="V1401" s="154"/>
      <c r="W1401" s="136"/>
      <c r="X1401" s="208"/>
      <c r="Y1401" s="242"/>
      <c r="Z1401" s="137"/>
      <c r="AA1401" s="209"/>
      <c r="AB1401" s="219"/>
    </row>
    <row r="1402" spans="1:28" ht="12.75">
      <c r="A1402" s="91" t="str">
        <f t="shared" si="21"/>
        <v xml:space="preserve"> </v>
      </c>
      <c r="B1402" s="142"/>
      <c r="C1402" s="143"/>
      <c r="D1402" s="144"/>
      <c r="E1402" s="149"/>
      <c r="F1402" s="240"/>
      <c r="G1402" s="148" t="str">
        <f>IF(OR(F1402=0,F1402="jiné")," ",IF(F1402="13a","info o cenách CK",VLOOKUP(F1402,'Pokyny k vyplnění'!B$14:D$22,3)))</f>
        <v xml:space="preserve"> </v>
      </c>
      <c r="H1402" s="131"/>
      <c r="I1402" s="241"/>
      <c r="J1402" s="148" t="str">
        <f>IF(I1402=0," ",VLOOKUP(I1402,'Pokyny k vyplnění'!$B$23:$D$35,3))</f>
        <v xml:space="preserve"> </v>
      </c>
      <c r="K1402" s="238"/>
      <c r="L1402" s="206"/>
      <c r="M1402" s="153"/>
      <c r="N1402" s="207"/>
      <c r="O1402" s="205"/>
      <c r="P1402" s="132"/>
      <c r="Q1402" s="132"/>
      <c r="R1402" s="134"/>
      <c r="S1402" s="135"/>
      <c r="T1402" s="135"/>
      <c r="U1402" s="133"/>
      <c r="V1402" s="154"/>
      <c r="W1402" s="136"/>
      <c r="X1402" s="208"/>
      <c r="Y1402" s="242"/>
      <c r="Z1402" s="137"/>
      <c r="AA1402" s="209"/>
      <c r="AB1402" s="219"/>
    </row>
    <row r="1403" spans="1:28" ht="12.75">
      <c r="A1403" s="91" t="str">
        <f t="shared" si="21"/>
        <v xml:space="preserve"> </v>
      </c>
      <c r="B1403" s="142"/>
      <c r="C1403" s="143"/>
      <c r="D1403" s="144"/>
      <c r="E1403" s="149"/>
      <c r="F1403" s="240"/>
      <c r="G1403" s="148" t="str">
        <f>IF(OR(F1403=0,F1403="jiné")," ",IF(F1403="13a","info o cenách CK",VLOOKUP(F1403,'Pokyny k vyplnění'!B$14:D$22,3)))</f>
        <v xml:space="preserve"> </v>
      </c>
      <c r="H1403" s="131"/>
      <c r="I1403" s="241"/>
      <c r="J1403" s="148" t="str">
        <f>IF(I1403=0," ",VLOOKUP(I1403,'Pokyny k vyplnění'!$B$23:$D$35,3))</f>
        <v xml:space="preserve"> </v>
      </c>
      <c r="K1403" s="238"/>
      <c r="L1403" s="206"/>
      <c r="M1403" s="153"/>
      <c r="N1403" s="207"/>
      <c r="O1403" s="205"/>
      <c r="P1403" s="132"/>
      <c r="Q1403" s="132"/>
      <c r="R1403" s="134"/>
      <c r="S1403" s="135"/>
      <c r="T1403" s="135"/>
      <c r="U1403" s="133"/>
      <c r="V1403" s="154"/>
      <c r="W1403" s="136"/>
      <c r="X1403" s="208"/>
      <c r="Y1403" s="242"/>
      <c r="Z1403" s="137"/>
      <c r="AA1403" s="209"/>
      <c r="AB1403" s="219"/>
    </row>
    <row r="1404" spans="1:28" ht="12.75">
      <c r="A1404" s="91" t="str">
        <f t="shared" si="21"/>
        <v xml:space="preserve"> </v>
      </c>
      <c r="B1404" s="142"/>
      <c r="C1404" s="143"/>
      <c r="D1404" s="144"/>
      <c r="E1404" s="149"/>
      <c r="F1404" s="240"/>
      <c r="G1404" s="148" t="str">
        <f>IF(OR(F1404=0,F1404="jiné")," ",IF(F1404="13a","info o cenách CK",VLOOKUP(F1404,'Pokyny k vyplnění'!B$14:D$22,3)))</f>
        <v xml:space="preserve"> </v>
      </c>
      <c r="H1404" s="131"/>
      <c r="I1404" s="241"/>
      <c r="J1404" s="148" t="str">
        <f>IF(I1404=0," ",VLOOKUP(I1404,'Pokyny k vyplnění'!$B$23:$D$35,3))</f>
        <v xml:space="preserve"> </v>
      </c>
      <c r="K1404" s="238"/>
      <c r="L1404" s="206"/>
      <c r="M1404" s="153"/>
      <c r="N1404" s="207"/>
      <c r="O1404" s="205"/>
      <c r="P1404" s="132"/>
      <c r="Q1404" s="132"/>
      <c r="R1404" s="134"/>
      <c r="S1404" s="135"/>
      <c r="T1404" s="135"/>
      <c r="U1404" s="133"/>
      <c r="V1404" s="154"/>
      <c r="W1404" s="136"/>
      <c r="X1404" s="208"/>
      <c r="Y1404" s="242"/>
      <c r="Z1404" s="137"/>
      <c r="AA1404" s="209"/>
      <c r="AB1404" s="219"/>
    </row>
    <row r="1405" spans="1:28" ht="12.75">
      <c r="A1405" s="91" t="str">
        <f t="shared" si="21"/>
        <v xml:space="preserve"> </v>
      </c>
      <c r="B1405" s="142"/>
      <c r="C1405" s="143"/>
      <c r="D1405" s="144"/>
      <c r="E1405" s="149"/>
      <c r="F1405" s="240"/>
      <c r="G1405" s="148" t="str">
        <f>IF(OR(F1405=0,F1405="jiné")," ",IF(F1405="13a","info o cenách CK",VLOOKUP(F1405,'Pokyny k vyplnění'!B$14:D$22,3)))</f>
        <v xml:space="preserve"> </v>
      </c>
      <c r="H1405" s="131"/>
      <c r="I1405" s="241"/>
      <c r="J1405" s="148" t="str">
        <f>IF(I1405=0," ",VLOOKUP(I1405,'Pokyny k vyplnění'!$B$23:$D$35,3))</f>
        <v xml:space="preserve"> </v>
      </c>
      <c r="K1405" s="238"/>
      <c r="L1405" s="206"/>
      <c r="M1405" s="153"/>
      <c r="N1405" s="207"/>
      <c r="O1405" s="205"/>
      <c r="P1405" s="132"/>
      <c r="Q1405" s="132"/>
      <c r="R1405" s="134"/>
      <c r="S1405" s="135"/>
      <c r="T1405" s="135"/>
      <c r="U1405" s="133"/>
      <c r="V1405" s="154"/>
      <c r="W1405" s="136"/>
      <c r="X1405" s="208"/>
      <c r="Y1405" s="242"/>
      <c r="Z1405" s="137"/>
      <c r="AA1405" s="209"/>
      <c r="AB1405" s="219"/>
    </row>
    <row r="1406" spans="1:28" ht="12.75">
      <c r="A1406" s="91" t="str">
        <f t="shared" si="21"/>
        <v xml:space="preserve"> </v>
      </c>
      <c r="B1406" s="142"/>
      <c r="C1406" s="143"/>
      <c r="D1406" s="144"/>
      <c r="E1406" s="149"/>
      <c r="F1406" s="240"/>
      <c r="G1406" s="148" t="str">
        <f>IF(OR(F1406=0,F1406="jiné")," ",IF(F1406="13a","info o cenách CK",VLOOKUP(F1406,'Pokyny k vyplnění'!B$14:D$22,3)))</f>
        <v xml:space="preserve"> </v>
      </c>
      <c r="H1406" s="131"/>
      <c r="I1406" s="241"/>
      <c r="J1406" s="148" t="str">
        <f>IF(I1406=0," ",VLOOKUP(I1406,'Pokyny k vyplnění'!$B$23:$D$35,3))</f>
        <v xml:space="preserve"> </v>
      </c>
      <c r="K1406" s="238"/>
      <c r="L1406" s="206"/>
      <c r="M1406" s="153"/>
      <c r="N1406" s="207"/>
      <c r="O1406" s="205"/>
      <c r="P1406" s="132"/>
      <c r="Q1406" s="132"/>
      <c r="R1406" s="134"/>
      <c r="S1406" s="135"/>
      <c r="T1406" s="135"/>
      <c r="U1406" s="133"/>
      <c r="V1406" s="154"/>
      <c r="W1406" s="136"/>
      <c r="X1406" s="208"/>
      <c r="Y1406" s="242"/>
      <c r="Z1406" s="137"/>
      <c r="AA1406" s="209"/>
      <c r="AB1406" s="219"/>
    </row>
    <row r="1407" spans="1:28" ht="12.75">
      <c r="A1407" s="91" t="str">
        <f t="shared" si="21"/>
        <v xml:space="preserve"> </v>
      </c>
      <c r="B1407" s="142"/>
      <c r="C1407" s="143"/>
      <c r="D1407" s="144"/>
      <c r="E1407" s="149"/>
      <c r="F1407" s="240"/>
      <c r="G1407" s="148" t="str">
        <f>IF(OR(F1407=0,F1407="jiné")," ",IF(F1407="13a","info o cenách CK",VLOOKUP(F1407,'Pokyny k vyplnění'!B$14:D$22,3)))</f>
        <v xml:space="preserve"> </v>
      </c>
      <c r="H1407" s="131"/>
      <c r="I1407" s="241"/>
      <c r="J1407" s="148" t="str">
        <f>IF(I1407=0," ",VLOOKUP(I1407,'Pokyny k vyplnění'!$B$23:$D$35,3))</f>
        <v xml:space="preserve"> </v>
      </c>
      <c r="K1407" s="238"/>
      <c r="L1407" s="206"/>
      <c r="M1407" s="153"/>
      <c r="N1407" s="207"/>
      <c r="O1407" s="205"/>
      <c r="P1407" s="132"/>
      <c r="Q1407" s="132"/>
      <c r="R1407" s="134"/>
      <c r="S1407" s="135"/>
      <c r="T1407" s="135"/>
      <c r="U1407" s="133"/>
      <c r="V1407" s="154"/>
      <c r="W1407" s="136"/>
      <c r="X1407" s="208"/>
      <c r="Y1407" s="242"/>
      <c r="Z1407" s="137"/>
      <c r="AA1407" s="209"/>
      <c r="AB1407" s="219"/>
    </row>
    <row r="1408" spans="1:28" ht="12.75">
      <c r="A1408" s="91" t="str">
        <f t="shared" si="21"/>
        <v xml:space="preserve"> </v>
      </c>
      <c r="B1408" s="142"/>
      <c r="C1408" s="143"/>
      <c r="D1408" s="144"/>
      <c r="E1408" s="149"/>
      <c r="F1408" s="240"/>
      <c r="G1408" s="148" t="str">
        <f>IF(OR(F1408=0,F1408="jiné")," ",IF(F1408="13a","info o cenách CK",VLOOKUP(F1408,'Pokyny k vyplnění'!B$14:D$22,3)))</f>
        <v xml:space="preserve"> </v>
      </c>
      <c r="H1408" s="131"/>
      <c r="I1408" s="241"/>
      <c r="J1408" s="148" t="str">
        <f>IF(I1408=0," ",VLOOKUP(I1408,'Pokyny k vyplnění'!$B$23:$D$35,3))</f>
        <v xml:space="preserve"> </v>
      </c>
      <c r="K1408" s="238"/>
      <c r="L1408" s="206"/>
      <c r="M1408" s="153"/>
      <c r="N1408" s="207"/>
      <c r="O1408" s="205"/>
      <c r="P1408" s="132"/>
      <c r="Q1408" s="132"/>
      <c r="R1408" s="134"/>
      <c r="S1408" s="135"/>
      <c r="T1408" s="135"/>
      <c r="U1408" s="133"/>
      <c r="V1408" s="154"/>
      <c r="W1408" s="136"/>
      <c r="X1408" s="208"/>
      <c r="Y1408" s="242"/>
      <c r="Z1408" s="137"/>
      <c r="AA1408" s="209"/>
      <c r="AB1408" s="219"/>
    </row>
    <row r="1409" spans="1:28" ht="12.75">
      <c r="A1409" s="91" t="str">
        <f t="shared" si="21"/>
        <v xml:space="preserve"> </v>
      </c>
      <c r="B1409" s="142"/>
      <c r="C1409" s="143"/>
      <c r="D1409" s="144"/>
      <c r="E1409" s="149"/>
      <c r="F1409" s="240"/>
      <c r="G1409" s="148" t="str">
        <f>IF(OR(F1409=0,F1409="jiné")," ",IF(F1409="13a","info o cenách CK",VLOOKUP(F1409,'Pokyny k vyplnění'!B$14:D$22,3)))</f>
        <v xml:space="preserve"> </v>
      </c>
      <c r="H1409" s="131"/>
      <c r="I1409" s="241"/>
      <c r="J1409" s="148" t="str">
        <f>IF(I1409=0," ",VLOOKUP(I1409,'Pokyny k vyplnění'!$B$23:$D$35,3))</f>
        <v xml:space="preserve"> </v>
      </c>
      <c r="K1409" s="238"/>
      <c r="L1409" s="206"/>
      <c r="M1409" s="153"/>
      <c r="N1409" s="207"/>
      <c r="O1409" s="205"/>
      <c r="P1409" s="132"/>
      <c r="Q1409" s="132"/>
      <c r="R1409" s="134"/>
      <c r="S1409" s="135"/>
      <c r="T1409" s="135"/>
      <c r="U1409" s="133"/>
      <c r="V1409" s="154"/>
      <c r="W1409" s="136"/>
      <c r="X1409" s="208"/>
      <c r="Y1409" s="242"/>
      <c r="Z1409" s="137"/>
      <c r="AA1409" s="209"/>
      <c r="AB1409" s="219"/>
    </row>
    <row r="1410" spans="1:28" ht="12.75">
      <c r="A1410" s="91" t="str">
        <f t="shared" si="21"/>
        <v xml:space="preserve"> </v>
      </c>
      <c r="B1410" s="142"/>
      <c r="C1410" s="143"/>
      <c r="D1410" s="144"/>
      <c r="E1410" s="149"/>
      <c r="F1410" s="240"/>
      <c r="G1410" s="148" t="str">
        <f>IF(OR(F1410=0,F1410="jiné")," ",IF(F1410="13a","info o cenách CK",VLOOKUP(F1410,'Pokyny k vyplnění'!B$14:D$22,3)))</f>
        <v xml:space="preserve"> </v>
      </c>
      <c r="H1410" s="131"/>
      <c r="I1410" s="241"/>
      <c r="J1410" s="148" t="str">
        <f>IF(I1410=0," ",VLOOKUP(I1410,'Pokyny k vyplnění'!$B$23:$D$35,3))</f>
        <v xml:space="preserve"> </v>
      </c>
      <c r="K1410" s="238"/>
      <c r="L1410" s="206"/>
      <c r="M1410" s="153"/>
      <c r="N1410" s="207"/>
      <c r="O1410" s="205"/>
      <c r="P1410" s="132"/>
      <c r="Q1410" s="132"/>
      <c r="R1410" s="134"/>
      <c r="S1410" s="135"/>
      <c r="T1410" s="135"/>
      <c r="U1410" s="133"/>
      <c r="V1410" s="154"/>
      <c r="W1410" s="136"/>
      <c r="X1410" s="208"/>
      <c r="Y1410" s="242"/>
      <c r="Z1410" s="137"/>
      <c r="AA1410" s="209"/>
      <c r="AB1410" s="219"/>
    </row>
    <row r="1411" spans="1:28" ht="12.75">
      <c r="A1411" s="91" t="str">
        <f t="shared" si="21"/>
        <v xml:space="preserve"> </v>
      </c>
      <c r="B1411" s="142"/>
      <c r="C1411" s="143"/>
      <c r="D1411" s="144"/>
      <c r="E1411" s="149"/>
      <c r="F1411" s="240"/>
      <c r="G1411" s="148" t="str">
        <f>IF(OR(F1411=0,F1411="jiné")," ",IF(F1411="13a","info o cenách CK",VLOOKUP(F1411,'Pokyny k vyplnění'!B$14:D$22,3)))</f>
        <v xml:space="preserve"> </v>
      </c>
      <c r="H1411" s="131"/>
      <c r="I1411" s="241"/>
      <c r="J1411" s="148" t="str">
        <f>IF(I1411=0," ",VLOOKUP(I1411,'Pokyny k vyplnění'!$B$23:$D$35,3))</f>
        <v xml:space="preserve"> </v>
      </c>
      <c r="K1411" s="238"/>
      <c r="L1411" s="206"/>
      <c r="M1411" s="153"/>
      <c r="N1411" s="207"/>
      <c r="O1411" s="205"/>
      <c r="P1411" s="132"/>
      <c r="Q1411" s="132"/>
      <c r="R1411" s="134"/>
      <c r="S1411" s="135"/>
      <c r="T1411" s="135"/>
      <c r="U1411" s="133"/>
      <c r="V1411" s="154"/>
      <c r="W1411" s="136"/>
      <c r="X1411" s="208"/>
      <c r="Y1411" s="242"/>
      <c r="Z1411" s="137"/>
      <c r="AA1411" s="209"/>
      <c r="AB1411" s="219"/>
    </row>
    <row r="1412" spans="1:28" ht="12.75">
      <c r="A1412" s="91" t="str">
        <f t="shared" si="21"/>
        <v xml:space="preserve"> </v>
      </c>
      <c r="B1412" s="142"/>
      <c r="C1412" s="143"/>
      <c r="D1412" s="144"/>
      <c r="E1412" s="149"/>
      <c r="F1412" s="240"/>
      <c r="G1412" s="148" t="str">
        <f>IF(OR(F1412=0,F1412="jiné")," ",IF(F1412="13a","info o cenách CK",VLOOKUP(F1412,'Pokyny k vyplnění'!B$14:D$22,3)))</f>
        <v xml:space="preserve"> </v>
      </c>
      <c r="H1412" s="131"/>
      <c r="I1412" s="241"/>
      <c r="J1412" s="148" t="str">
        <f>IF(I1412=0," ",VLOOKUP(I1412,'Pokyny k vyplnění'!$B$23:$D$35,3))</f>
        <v xml:space="preserve"> </v>
      </c>
      <c r="K1412" s="238"/>
      <c r="L1412" s="206"/>
      <c r="M1412" s="153"/>
      <c r="N1412" s="207"/>
      <c r="O1412" s="205"/>
      <c r="P1412" s="132"/>
      <c r="Q1412" s="132"/>
      <c r="R1412" s="134"/>
      <c r="S1412" s="135"/>
      <c r="T1412" s="135"/>
      <c r="U1412" s="133"/>
      <c r="V1412" s="154"/>
      <c r="W1412" s="136"/>
      <c r="X1412" s="208"/>
      <c r="Y1412" s="242"/>
      <c r="Z1412" s="137"/>
      <c r="AA1412" s="209"/>
      <c r="AB1412" s="219"/>
    </row>
    <row r="1413" spans="1:28" ht="12.75">
      <c r="A1413" s="91" t="str">
        <f t="shared" si="21"/>
        <v xml:space="preserve"> </v>
      </c>
      <c r="B1413" s="142"/>
      <c r="C1413" s="143"/>
      <c r="D1413" s="144"/>
      <c r="E1413" s="149"/>
      <c r="F1413" s="240"/>
      <c r="G1413" s="148" t="str">
        <f>IF(OR(F1413=0,F1413="jiné")," ",IF(F1413="13a","info o cenách CK",VLOOKUP(F1413,'Pokyny k vyplnění'!B$14:D$22,3)))</f>
        <v xml:space="preserve"> </v>
      </c>
      <c r="H1413" s="131"/>
      <c r="I1413" s="241"/>
      <c r="J1413" s="148" t="str">
        <f>IF(I1413=0," ",VLOOKUP(I1413,'Pokyny k vyplnění'!$B$23:$D$35,3))</f>
        <v xml:space="preserve"> </v>
      </c>
      <c r="K1413" s="238"/>
      <c r="L1413" s="206"/>
      <c r="M1413" s="153"/>
      <c r="N1413" s="207"/>
      <c r="O1413" s="205"/>
      <c r="P1413" s="132"/>
      <c r="Q1413" s="132"/>
      <c r="R1413" s="134"/>
      <c r="S1413" s="135"/>
      <c r="T1413" s="135"/>
      <c r="U1413" s="133"/>
      <c r="V1413" s="154"/>
      <c r="W1413" s="136"/>
      <c r="X1413" s="208"/>
      <c r="Y1413" s="242"/>
      <c r="Z1413" s="137"/>
      <c r="AA1413" s="209"/>
      <c r="AB1413" s="219"/>
    </row>
    <row r="1414" spans="1:28" ht="12.75">
      <c r="A1414" s="91" t="str">
        <f t="shared" si="21"/>
        <v xml:space="preserve"> </v>
      </c>
      <c r="B1414" s="142"/>
      <c r="C1414" s="143"/>
      <c r="D1414" s="144"/>
      <c r="E1414" s="149"/>
      <c r="F1414" s="240"/>
      <c r="G1414" s="148" t="str">
        <f>IF(OR(F1414=0,F1414="jiné")," ",IF(F1414="13a","info o cenách CK",VLOOKUP(F1414,'Pokyny k vyplnění'!B$14:D$22,3)))</f>
        <v xml:space="preserve"> </v>
      </c>
      <c r="H1414" s="131"/>
      <c r="I1414" s="241"/>
      <c r="J1414" s="148" t="str">
        <f>IF(I1414=0," ",VLOOKUP(I1414,'Pokyny k vyplnění'!$B$23:$D$35,3))</f>
        <v xml:space="preserve"> </v>
      </c>
      <c r="K1414" s="238"/>
      <c r="L1414" s="206"/>
      <c r="M1414" s="153"/>
      <c r="N1414" s="207"/>
      <c r="O1414" s="205"/>
      <c r="P1414" s="132"/>
      <c r="Q1414" s="132"/>
      <c r="R1414" s="134"/>
      <c r="S1414" s="135"/>
      <c r="T1414" s="135"/>
      <c r="U1414" s="133"/>
      <c r="V1414" s="154"/>
      <c r="W1414" s="136"/>
      <c r="X1414" s="208"/>
      <c r="Y1414" s="242"/>
      <c r="Z1414" s="137"/>
      <c r="AA1414" s="209"/>
      <c r="AB1414" s="219"/>
    </row>
    <row r="1415" spans="1:28" ht="12.75">
      <c r="A1415" s="91" t="str">
        <f t="shared" si="21"/>
        <v xml:space="preserve"> </v>
      </c>
      <c r="B1415" s="142"/>
      <c r="C1415" s="143"/>
      <c r="D1415" s="144"/>
      <c r="E1415" s="149"/>
      <c r="F1415" s="240"/>
      <c r="G1415" s="148" t="str">
        <f>IF(OR(F1415=0,F1415="jiné")," ",IF(F1415="13a","info o cenách CK",VLOOKUP(F1415,'Pokyny k vyplnění'!B$14:D$22,3)))</f>
        <v xml:space="preserve"> </v>
      </c>
      <c r="H1415" s="131"/>
      <c r="I1415" s="241"/>
      <c r="J1415" s="148" t="str">
        <f>IF(I1415=0," ",VLOOKUP(I1415,'Pokyny k vyplnění'!$B$23:$D$35,3))</f>
        <v xml:space="preserve"> </v>
      </c>
      <c r="K1415" s="238"/>
      <c r="L1415" s="206"/>
      <c r="M1415" s="153"/>
      <c r="N1415" s="207"/>
      <c r="O1415" s="205"/>
      <c r="P1415" s="132"/>
      <c r="Q1415" s="132"/>
      <c r="R1415" s="134"/>
      <c r="S1415" s="135"/>
      <c r="T1415" s="135"/>
      <c r="U1415" s="133"/>
      <c r="V1415" s="154"/>
      <c r="W1415" s="136"/>
      <c r="X1415" s="208"/>
      <c r="Y1415" s="242"/>
      <c r="Z1415" s="137"/>
      <c r="AA1415" s="209"/>
      <c r="AB1415" s="219"/>
    </row>
    <row r="1416" spans="1:28" ht="12.75">
      <c r="A1416" s="91" t="str">
        <f t="shared" si="21"/>
        <v xml:space="preserve"> </v>
      </c>
      <c r="B1416" s="142"/>
      <c r="C1416" s="143"/>
      <c r="D1416" s="144"/>
      <c r="E1416" s="149"/>
      <c r="F1416" s="240"/>
      <c r="G1416" s="148" t="str">
        <f>IF(OR(F1416=0,F1416="jiné")," ",IF(F1416="13a","info o cenách CK",VLOOKUP(F1416,'Pokyny k vyplnění'!B$14:D$22,3)))</f>
        <v xml:space="preserve"> </v>
      </c>
      <c r="H1416" s="131"/>
      <c r="I1416" s="241"/>
      <c r="J1416" s="148" t="str">
        <f>IF(I1416=0," ",VLOOKUP(I1416,'Pokyny k vyplnění'!$B$23:$D$35,3))</f>
        <v xml:space="preserve"> </v>
      </c>
      <c r="K1416" s="238"/>
      <c r="L1416" s="206"/>
      <c r="M1416" s="153"/>
      <c r="N1416" s="207"/>
      <c r="O1416" s="205"/>
      <c r="P1416" s="132"/>
      <c r="Q1416" s="132"/>
      <c r="R1416" s="134"/>
      <c r="S1416" s="135"/>
      <c r="T1416" s="135"/>
      <c r="U1416" s="133"/>
      <c r="V1416" s="154"/>
      <c r="W1416" s="136"/>
      <c r="X1416" s="208"/>
      <c r="Y1416" s="242"/>
      <c r="Z1416" s="137"/>
      <c r="AA1416" s="209"/>
      <c r="AB1416" s="219"/>
    </row>
    <row r="1417" spans="1:28" ht="12.75">
      <c r="A1417" s="91" t="str">
        <f t="shared" si="21"/>
        <v xml:space="preserve"> </v>
      </c>
      <c r="B1417" s="142"/>
      <c r="C1417" s="143"/>
      <c r="D1417" s="144"/>
      <c r="E1417" s="149"/>
      <c r="F1417" s="240"/>
      <c r="G1417" s="148" t="str">
        <f>IF(OR(F1417=0,F1417="jiné")," ",IF(F1417="13a","info o cenách CK",VLOOKUP(F1417,'Pokyny k vyplnění'!B$14:D$22,3)))</f>
        <v xml:space="preserve"> </v>
      </c>
      <c r="H1417" s="131"/>
      <c r="I1417" s="241"/>
      <c r="J1417" s="148" t="str">
        <f>IF(I1417=0," ",VLOOKUP(I1417,'Pokyny k vyplnění'!$B$23:$D$35,3))</f>
        <v xml:space="preserve"> </v>
      </c>
      <c r="K1417" s="238"/>
      <c r="L1417" s="206"/>
      <c r="M1417" s="153"/>
      <c r="N1417" s="207"/>
      <c r="O1417" s="205"/>
      <c r="P1417" s="132"/>
      <c r="Q1417" s="132"/>
      <c r="R1417" s="134"/>
      <c r="S1417" s="135"/>
      <c r="T1417" s="135"/>
      <c r="U1417" s="133"/>
      <c r="V1417" s="154"/>
      <c r="W1417" s="136"/>
      <c r="X1417" s="208"/>
      <c r="Y1417" s="242"/>
      <c r="Z1417" s="137"/>
      <c r="AA1417" s="209"/>
      <c r="AB1417" s="219"/>
    </row>
    <row r="1418" spans="1:28" ht="12.75">
      <c r="A1418" s="91" t="str">
        <f t="shared" si="21"/>
        <v xml:space="preserve"> </v>
      </c>
      <c r="B1418" s="142"/>
      <c r="C1418" s="143"/>
      <c r="D1418" s="144"/>
      <c r="E1418" s="149"/>
      <c r="F1418" s="240"/>
      <c r="G1418" s="148" t="str">
        <f>IF(OR(F1418=0,F1418="jiné")," ",IF(F1418="13a","info o cenách CK",VLOOKUP(F1418,'Pokyny k vyplnění'!B$14:D$22,3)))</f>
        <v xml:space="preserve"> </v>
      </c>
      <c r="H1418" s="131"/>
      <c r="I1418" s="241"/>
      <c r="J1418" s="148" t="str">
        <f>IF(I1418=0," ",VLOOKUP(I1418,'Pokyny k vyplnění'!$B$23:$D$35,3))</f>
        <v xml:space="preserve"> </v>
      </c>
      <c r="K1418" s="238"/>
      <c r="L1418" s="206"/>
      <c r="M1418" s="153"/>
      <c r="N1418" s="207"/>
      <c r="O1418" s="205"/>
      <c r="P1418" s="132"/>
      <c r="Q1418" s="132"/>
      <c r="R1418" s="134"/>
      <c r="S1418" s="135"/>
      <c r="T1418" s="135"/>
      <c r="U1418" s="133"/>
      <c r="V1418" s="154"/>
      <c r="W1418" s="136"/>
      <c r="X1418" s="208"/>
      <c r="Y1418" s="242"/>
      <c r="Z1418" s="137"/>
      <c r="AA1418" s="209"/>
      <c r="AB1418" s="219"/>
    </row>
    <row r="1419" spans="1:28" ht="12.75">
      <c r="A1419" s="91" t="str">
        <f t="shared" si="22" ref="A1419:A1482">IF(B1419=0," ",ROW(B1419)-9)</f>
        <v xml:space="preserve"> </v>
      </c>
      <c r="B1419" s="142"/>
      <c r="C1419" s="143"/>
      <c r="D1419" s="144"/>
      <c r="E1419" s="149"/>
      <c r="F1419" s="240"/>
      <c r="G1419" s="148" t="str">
        <f>IF(OR(F1419=0,F1419="jiné")," ",IF(F1419="13a","info o cenách CK",VLOOKUP(F1419,'Pokyny k vyplnění'!B$14:D$22,3)))</f>
        <v xml:space="preserve"> </v>
      </c>
      <c r="H1419" s="131"/>
      <c r="I1419" s="241"/>
      <c r="J1419" s="148" t="str">
        <f>IF(I1419=0," ",VLOOKUP(I1419,'Pokyny k vyplnění'!$B$23:$D$35,3))</f>
        <v xml:space="preserve"> </v>
      </c>
      <c r="K1419" s="238"/>
      <c r="L1419" s="206"/>
      <c r="M1419" s="153"/>
      <c r="N1419" s="207"/>
      <c r="O1419" s="205"/>
      <c r="P1419" s="132"/>
      <c r="Q1419" s="132"/>
      <c r="R1419" s="134"/>
      <c r="S1419" s="135"/>
      <c r="T1419" s="135"/>
      <c r="U1419" s="133"/>
      <c r="V1419" s="154"/>
      <c r="W1419" s="136"/>
      <c r="X1419" s="208"/>
      <c r="Y1419" s="242"/>
      <c r="Z1419" s="137"/>
      <c r="AA1419" s="209"/>
      <c r="AB1419" s="219"/>
    </row>
    <row r="1420" spans="1:28" ht="12.75">
      <c r="A1420" s="91" t="str">
        <f t="shared" si="22"/>
        <v xml:space="preserve"> </v>
      </c>
      <c r="B1420" s="142"/>
      <c r="C1420" s="143"/>
      <c r="D1420" s="144"/>
      <c r="E1420" s="149"/>
      <c r="F1420" s="240"/>
      <c r="G1420" s="148" t="str">
        <f>IF(OR(F1420=0,F1420="jiné")," ",IF(F1420="13a","info o cenách CK",VLOOKUP(F1420,'Pokyny k vyplnění'!B$14:D$22,3)))</f>
        <v xml:space="preserve"> </v>
      </c>
      <c r="H1420" s="131"/>
      <c r="I1420" s="241"/>
      <c r="J1420" s="148" t="str">
        <f>IF(I1420=0," ",VLOOKUP(I1420,'Pokyny k vyplnění'!$B$23:$D$35,3))</f>
        <v xml:space="preserve"> </v>
      </c>
      <c r="K1420" s="238"/>
      <c r="L1420" s="206"/>
      <c r="M1420" s="153"/>
      <c r="N1420" s="207"/>
      <c r="O1420" s="205"/>
      <c r="P1420" s="132"/>
      <c r="Q1420" s="132"/>
      <c r="R1420" s="134"/>
      <c r="S1420" s="135"/>
      <c r="T1420" s="135"/>
      <c r="U1420" s="133"/>
      <c r="V1420" s="154"/>
      <c r="W1420" s="136"/>
      <c r="X1420" s="208"/>
      <c r="Y1420" s="242"/>
      <c r="Z1420" s="137"/>
      <c r="AA1420" s="209"/>
      <c r="AB1420" s="219"/>
    </row>
    <row r="1421" spans="1:28" ht="12.75">
      <c r="A1421" s="91" t="str">
        <f t="shared" si="22"/>
        <v xml:space="preserve"> </v>
      </c>
      <c r="B1421" s="142"/>
      <c r="C1421" s="143"/>
      <c r="D1421" s="144"/>
      <c r="E1421" s="149"/>
      <c r="F1421" s="240"/>
      <c r="G1421" s="148" t="str">
        <f>IF(OR(F1421=0,F1421="jiné")," ",IF(F1421="13a","info o cenách CK",VLOOKUP(F1421,'Pokyny k vyplnění'!B$14:D$22,3)))</f>
        <v xml:space="preserve"> </v>
      </c>
      <c r="H1421" s="131"/>
      <c r="I1421" s="241"/>
      <c r="J1421" s="148" t="str">
        <f>IF(I1421=0," ",VLOOKUP(I1421,'Pokyny k vyplnění'!$B$23:$D$35,3))</f>
        <v xml:space="preserve"> </v>
      </c>
      <c r="K1421" s="238"/>
      <c r="L1421" s="206"/>
      <c r="M1421" s="153"/>
      <c r="N1421" s="207"/>
      <c r="O1421" s="205"/>
      <c r="P1421" s="132"/>
      <c r="Q1421" s="132"/>
      <c r="R1421" s="134"/>
      <c r="S1421" s="135"/>
      <c r="T1421" s="135"/>
      <c r="U1421" s="133"/>
      <c r="V1421" s="154"/>
      <c r="W1421" s="136"/>
      <c r="X1421" s="208"/>
      <c r="Y1421" s="242"/>
      <c r="Z1421" s="137"/>
      <c r="AA1421" s="209"/>
      <c r="AB1421" s="219"/>
    </row>
    <row r="1422" spans="1:28" ht="12.75">
      <c r="A1422" s="91" t="str">
        <f t="shared" si="22"/>
        <v xml:space="preserve"> </v>
      </c>
      <c r="B1422" s="142"/>
      <c r="C1422" s="143"/>
      <c r="D1422" s="144"/>
      <c r="E1422" s="149"/>
      <c r="F1422" s="240"/>
      <c r="G1422" s="148" t="str">
        <f>IF(OR(F1422=0,F1422="jiné")," ",IF(F1422="13a","info o cenách CK",VLOOKUP(F1422,'Pokyny k vyplnění'!B$14:D$22,3)))</f>
        <v xml:space="preserve"> </v>
      </c>
      <c r="H1422" s="131"/>
      <c r="I1422" s="241"/>
      <c r="J1422" s="148" t="str">
        <f>IF(I1422=0," ",VLOOKUP(I1422,'Pokyny k vyplnění'!$B$23:$D$35,3))</f>
        <v xml:space="preserve"> </v>
      </c>
      <c r="K1422" s="238"/>
      <c r="L1422" s="206"/>
      <c r="M1422" s="153"/>
      <c r="N1422" s="207"/>
      <c r="O1422" s="205"/>
      <c r="P1422" s="132"/>
      <c r="Q1422" s="132"/>
      <c r="R1422" s="134"/>
      <c r="S1422" s="135"/>
      <c r="T1422" s="135"/>
      <c r="U1422" s="133"/>
      <c r="V1422" s="154"/>
      <c r="W1422" s="136"/>
      <c r="X1422" s="208"/>
      <c r="Y1422" s="242"/>
      <c r="Z1422" s="137"/>
      <c r="AA1422" s="209"/>
      <c r="AB1422" s="219"/>
    </row>
    <row r="1423" spans="1:28" ht="12.75">
      <c r="A1423" s="91" t="str">
        <f t="shared" si="22"/>
        <v xml:space="preserve"> </v>
      </c>
      <c r="B1423" s="142"/>
      <c r="C1423" s="143"/>
      <c r="D1423" s="144"/>
      <c r="E1423" s="149"/>
      <c r="F1423" s="240"/>
      <c r="G1423" s="148" t="str">
        <f>IF(OR(F1423=0,F1423="jiné")," ",IF(F1423="13a","info o cenách CK",VLOOKUP(F1423,'Pokyny k vyplnění'!B$14:D$22,3)))</f>
        <v xml:space="preserve"> </v>
      </c>
      <c r="H1423" s="131"/>
      <c r="I1423" s="241"/>
      <c r="J1423" s="148" t="str">
        <f>IF(I1423=0," ",VLOOKUP(I1423,'Pokyny k vyplnění'!$B$23:$D$35,3))</f>
        <v xml:space="preserve"> </v>
      </c>
      <c r="K1423" s="238"/>
      <c r="L1423" s="206"/>
      <c r="M1423" s="153"/>
      <c r="N1423" s="207"/>
      <c r="O1423" s="205"/>
      <c r="P1423" s="132"/>
      <c r="Q1423" s="132"/>
      <c r="R1423" s="134"/>
      <c r="S1423" s="135"/>
      <c r="T1423" s="135"/>
      <c r="U1423" s="133"/>
      <c r="V1423" s="154"/>
      <c r="W1423" s="136"/>
      <c r="X1423" s="208"/>
      <c r="Y1423" s="242"/>
      <c r="Z1423" s="137"/>
      <c r="AA1423" s="209"/>
      <c r="AB1423" s="219"/>
    </row>
    <row r="1424" spans="1:28" ht="12.75">
      <c r="A1424" s="91" t="str">
        <f t="shared" si="22"/>
        <v xml:space="preserve"> </v>
      </c>
      <c r="B1424" s="142"/>
      <c r="C1424" s="143"/>
      <c r="D1424" s="144"/>
      <c r="E1424" s="149"/>
      <c r="F1424" s="240"/>
      <c r="G1424" s="148" t="str">
        <f>IF(OR(F1424=0,F1424="jiné")," ",IF(F1424="13a","info o cenách CK",VLOOKUP(F1424,'Pokyny k vyplnění'!B$14:D$22,3)))</f>
        <v xml:space="preserve"> </v>
      </c>
      <c r="H1424" s="131"/>
      <c r="I1424" s="241"/>
      <c r="J1424" s="148" t="str">
        <f>IF(I1424=0," ",VLOOKUP(I1424,'Pokyny k vyplnění'!$B$23:$D$35,3))</f>
        <v xml:space="preserve"> </v>
      </c>
      <c r="K1424" s="238"/>
      <c r="L1424" s="206"/>
      <c r="M1424" s="153"/>
      <c r="N1424" s="207"/>
      <c r="O1424" s="205"/>
      <c r="P1424" s="132"/>
      <c r="Q1424" s="132"/>
      <c r="R1424" s="134"/>
      <c r="S1424" s="135"/>
      <c r="T1424" s="135"/>
      <c r="U1424" s="133"/>
      <c r="V1424" s="154"/>
      <c r="W1424" s="136"/>
      <c r="X1424" s="208"/>
      <c r="Y1424" s="242"/>
      <c r="Z1424" s="137"/>
      <c r="AA1424" s="209"/>
      <c r="AB1424" s="219"/>
    </row>
    <row r="1425" spans="1:28" ht="12.75">
      <c r="A1425" s="91" t="str">
        <f t="shared" si="22"/>
        <v xml:space="preserve"> </v>
      </c>
      <c r="B1425" s="142"/>
      <c r="C1425" s="143"/>
      <c r="D1425" s="144"/>
      <c r="E1425" s="149"/>
      <c r="F1425" s="240"/>
      <c r="G1425" s="148" t="str">
        <f>IF(OR(F1425=0,F1425="jiné")," ",IF(F1425="13a","info o cenách CK",VLOOKUP(F1425,'Pokyny k vyplnění'!B$14:D$22,3)))</f>
        <v xml:space="preserve"> </v>
      </c>
      <c r="H1425" s="131"/>
      <c r="I1425" s="241"/>
      <c r="J1425" s="148" t="str">
        <f>IF(I1425=0," ",VLOOKUP(I1425,'Pokyny k vyplnění'!$B$23:$D$35,3))</f>
        <v xml:space="preserve"> </v>
      </c>
      <c r="K1425" s="238"/>
      <c r="L1425" s="206"/>
      <c r="M1425" s="153"/>
      <c r="N1425" s="207"/>
      <c r="O1425" s="205"/>
      <c r="P1425" s="132"/>
      <c r="Q1425" s="132"/>
      <c r="R1425" s="134"/>
      <c r="S1425" s="135"/>
      <c r="T1425" s="135"/>
      <c r="U1425" s="133"/>
      <c r="V1425" s="154"/>
      <c r="W1425" s="136"/>
      <c r="X1425" s="208"/>
      <c r="Y1425" s="242"/>
      <c r="Z1425" s="137"/>
      <c r="AA1425" s="209"/>
      <c r="AB1425" s="219"/>
    </row>
    <row r="1426" spans="1:28" ht="12.75">
      <c r="A1426" s="91" t="str">
        <f t="shared" si="22"/>
        <v xml:space="preserve"> </v>
      </c>
      <c r="B1426" s="142"/>
      <c r="C1426" s="143"/>
      <c r="D1426" s="144"/>
      <c r="E1426" s="149"/>
      <c r="F1426" s="240"/>
      <c r="G1426" s="148" t="str">
        <f>IF(OR(F1426=0,F1426="jiné")," ",IF(F1426="13a","info o cenách CK",VLOOKUP(F1426,'Pokyny k vyplnění'!B$14:D$22,3)))</f>
        <v xml:space="preserve"> </v>
      </c>
      <c r="H1426" s="131"/>
      <c r="I1426" s="241"/>
      <c r="J1426" s="148" t="str">
        <f>IF(I1426=0," ",VLOOKUP(I1426,'Pokyny k vyplnění'!$B$23:$D$35,3))</f>
        <v xml:space="preserve"> </v>
      </c>
      <c r="K1426" s="238"/>
      <c r="L1426" s="206"/>
      <c r="M1426" s="153"/>
      <c r="N1426" s="207"/>
      <c r="O1426" s="205"/>
      <c r="P1426" s="132"/>
      <c r="Q1426" s="132"/>
      <c r="R1426" s="134"/>
      <c r="S1426" s="135"/>
      <c r="T1426" s="135"/>
      <c r="U1426" s="133"/>
      <c r="V1426" s="154"/>
      <c r="W1426" s="136"/>
      <c r="X1426" s="208"/>
      <c r="Y1426" s="242"/>
      <c r="Z1426" s="137"/>
      <c r="AA1426" s="209"/>
      <c r="AB1426" s="219"/>
    </row>
    <row r="1427" spans="1:28" ht="12.75">
      <c r="A1427" s="91" t="str">
        <f t="shared" si="22"/>
        <v xml:space="preserve"> </v>
      </c>
      <c r="B1427" s="142"/>
      <c r="C1427" s="143"/>
      <c r="D1427" s="144"/>
      <c r="E1427" s="149"/>
      <c r="F1427" s="240"/>
      <c r="G1427" s="148" t="str">
        <f>IF(OR(F1427=0,F1427="jiné")," ",IF(F1427="13a","info o cenách CK",VLOOKUP(F1427,'Pokyny k vyplnění'!B$14:D$22,3)))</f>
        <v xml:space="preserve"> </v>
      </c>
      <c r="H1427" s="131"/>
      <c r="I1427" s="241"/>
      <c r="J1427" s="148" t="str">
        <f>IF(I1427=0," ",VLOOKUP(I1427,'Pokyny k vyplnění'!$B$23:$D$35,3))</f>
        <v xml:space="preserve"> </v>
      </c>
      <c r="K1427" s="238"/>
      <c r="L1427" s="206"/>
      <c r="M1427" s="153"/>
      <c r="N1427" s="207"/>
      <c r="O1427" s="205"/>
      <c r="P1427" s="132"/>
      <c r="Q1427" s="132"/>
      <c r="R1427" s="134"/>
      <c r="S1427" s="135"/>
      <c r="T1427" s="135"/>
      <c r="U1427" s="133"/>
      <c r="V1427" s="154"/>
      <c r="W1427" s="136"/>
      <c r="X1427" s="208"/>
      <c r="Y1427" s="242"/>
      <c r="Z1427" s="137"/>
      <c r="AA1427" s="209"/>
      <c r="AB1427" s="219"/>
    </row>
    <row r="1428" spans="1:28" ht="12.75">
      <c r="A1428" s="91" t="str">
        <f t="shared" si="22"/>
        <v xml:space="preserve"> </v>
      </c>
      <c r="B1428" s="142"/>
      <c r="C1428" s="143"/>
      <c r="D1428" s="144"/>
      <c r="E1428" s="149"/>
      <c r="F1428" s="240"/>
      <c r="G1428" s="148" t="str">
        <f>IF(OR(F1428=0,F1428="jiné")," ",IF(F1428="13a","info o cenách CK",VLOOKUP(F1428,'Pokyny k vyplnění'!B$14:D$22,3)))</f>
        <v xml:space="preserve"> </v>
      </c>
      <c r="H1428" s="131"/>
      <c r="I1428" s="241"/>
      <c r="J1428" s="148" t="str">
        <f>IF(I1428=0," ",VLOOKUP(I1428,'Pokyny k vyplnění'!$B$23:$D$35,3))</f>
        <v xml:space="preserve"> </v>
      </c>
      <c r="K1428" s="238"/>
      <c r="L1428" s="206"/>
      <c r="M1428" s="153"/>
      <c r="N1428" s="207"/>
      <c r="O1428" s="205"/>
      <c r="P1428" s="132"/>
      <c r="Q1428" s="132"/>
      <c r="R1428" s="134"/>
      <c r="S1428" s="135"/>
      <c r="T1428" s="135"/>
      <c r="U1428" s="133"/>
      <c r="V1428" s="154"/>
      <c r="W1428" s="136"/>
      <c r="X1428" s="208"/>
      <c r="Y1428" s="242"/>
      <c r="Z1428" s="137"/>
      <c r="AA1428" s="209"/>
      <c r="AB1428" s="219"/>
    </row>
    <row r="1429" spans="1:28" ht="12.75">
      <c r="A1429" s="91" t="str">
        <f t="shared" si="22"/>
        <v xml:space="preserve"> </v>
      </c>
      <c r="B1429" s="142"/>
      <c r="C1429" s="143"/>
      <c r="D1429" s="144"/>
      <c r="E1429" s="149"/>
      <c r="F1429" s="240"/>
      <c r="G1429" s="148" t="str">
        <f>IF(OR(F1429=0,F1429="jiné")," ",IF(F1429="13a","info o cenách CK",VLOOKUP(F1429,'Pokyny k vyplnění'!B$14:D$22,3)))</f>
        <v xml:space="preserve"> </v>
      </c>
      <c r="H1429" s="131"/>
      <c r="I1429" s="241"/>
      <c r="J1429" s="148" t="str">
        <f>IF(I1429=0," ",VLOOKUP(I1429,'Pokyny k vyplnění'!$B$23:$D$35,3))</f>
        <v xml:space="preserve"> </v>
      </c>
      <c r="K1429" s="238"/>
      <c r="L1429" s="206"/>
      <c r="M1429" s="153"/>
      <c r="N1429" s="207"/>
      <c r="O1429" s="205"/>
      <c r="P1429" s="132"/>
      <c r="Q1429" s="132"/>
      <c r="R1429" s="134"/>
      <c r="S1429" s="135"/>
      <c r="T1429" s="135"/>
      <c r="U1429" s="133"/>
      <c r="V1429" s="154"/>
      <c r="W1429" s="136"/>
      <c r="X1429" s="208"/>
      <c r="Y1429" s="242"/>
      <c r="Z1429" s="137"/>
      <c r="AA1429" s="209"/>
      <c r="AB1429" s="219"/>
    </row>
    <row r="1430" spans="1:28" ht="12.75">
      <c r="A1430" s="91" t="str">
        <f t="shared" si="22"/>
        <v xml:space="preserve"> </v>
      </c>
      <c r="B1430" s="142"/>
      <c r="C1430" s="143"/>
      <c r="D1430" s="144"/>
      <c r="E1430" s="149"/>
      <c r="F1430" s="240"/>
      <c r="G1430" s="148" t="str">
        <f>IF(OR(F1430=0,F1430="jiné")," ",IF(F1430="13a","info o cenách CK",VLOOKUP(F1430,'Pokyny k vyplnění'!B$14:D$22,3)))</f>
        <v xml:space="preserve"> </v>
      </c>
      <c r="H1430" s="131"/>
      <c r="I1430" s="241"/>
      <c r="J1430" s="148" t="str">
        <f>IF(I1430=0," ",VLOOKUP(I1430,'Pokyny k vyplnění'!$B$23:$D$35,3))</f>
        <v xml:space="preserve"> </v>
      </c>
      <c r="K1430" s="238"/>
      <c r="L1430" s="206"/>
      <c r="M1430" s="153"/>
      <c r="N1430" s="207"/>
      <c r="O1430" s="205"/>
      <c r="P1430" s="132"/>
      <c r="Q1430" s="132"/>
      <c r="R1430" s="134"/>
      <c r="S1430" s="135"/>
      <c r="T1430" s="135"/>
      <c r="U1430" s="133"/>
      <c r="V1430" s="154"/>
      <c r="W1430" s="136"/>
      <c r="X1430" s="208"/>
      <c r="Y1430" s="242"/>
      <c r="Z1430" s="137"/>
      <c r="AA1430" s="209"/>
      <c r="AB1430" s="219"/>
    </row>
    <row r="1431" spans="1:28" ht="12.75">
      <c r="A1431" s="91" t="str">
        <f t="shared" si="22"/>
        <v xml:space="preserve"> </v>
      </c>
      <c r="B1431" s="142"/>
      <c r="C1431" s="143"/>
      <c r="D1431" s="144"/>
      <c r="E1431" s="149"/>
      <c r="F1431" s="240"/>
      <c r="G1431" s="148" t="str">
        <f>IF(OR(F1431=0,F1431="jiné")," ",IF(F1431="13a","info o cenách CK",VLOOKUP(F1431,'Pokyny k vyplnění'!B$14:D$22,3)))</f>
        <v xml:space="preserve"> </v>
      </c>
      <c r="H1431" s="131"/>
      <c r="I1431" s="241"/>
      <c r="J1431" s="148" t="str">
        <f>IF(I1431=0," ",VLOOKUP(I1431,'Pokyny k vyplnění'!$B$23:$D$35,3))</f>
        <v xml:space="preserve"> </v>
      </c>
      <c r="K1431" s="238"/>
      <c r="L1431" s="206"/>
      <c r="M1431" s="153"/>
      <c r="N1431" s="207"/>
      <c r="O1431" s="205"/>
      <c r="P1431" s="132"/>
      <c r="Q1431" s="132"/>
      <c r="R1431" s="134"/>
      <c r="S1431" s="135"/>
      <c r="T1431" s="135"/>
      <c r="U1431" s="133"/>
      <c r="V1431" s="154"/>
      <c r="W1431" s="136"/>
      <c r="X1431" s="208"/>
      <c r="Y1431" s="242"/>
      <c r="Z1431" s="137"/>
      <c r="AA1431" s="209"/>
      <c r="AB1431" s="219"/>
    </row>
    <row r="1432" spans="1:28" ht="12.75">
      <c r="A1432" s="91" t="str">
        <f t="shared" si="22"/>
        <v xml:space="preserve"> </v>
      </c>
      <c r="B1432" s="142"/>
      <c r="C1432" s="143"/>
      <c r="D1432" s="144"/>
      <c r="E1432" s="149"/>
      <c r="F1432" s="240"/>
      <c r="G1432" s="148" t="str">
        <f>IF(OR(F1432=0,F1432="jiné")," ",IF(F1432="13a","info o cenách CK",VLOOKUP(F1432,'Pokyny k vyplnění'!B$14:D$22,3)))</f>
        <v xml:space="preserve"> </v>
      </c>
      <c r="H1432" s="131"/>
      <c r="I1432" s="241"/>
      <c r="J1432" s="148" t="str">
        <f>IF(I1432=0," ",VLOOKUP(I1432,'Pokyny k vyplnění'!$B$23:$D$35,3))</f>
        <v xml:space="preserve"> </v>
      </c>
      <c r="K1432" s="238"/>
      <c r="L1432" s="206"/>
      <c r="M1432" s="153"/>
      <c r="N1432" s="207"/>
      <c r="O1432" s="205"/>
      <c r="P1432" s="132"/>
      <c r="Q1432" s="132"/>
      <c r="R1432" s="134"/>
      <c r="S1432" s="135"/>
      <c r="T1432" s="135"/>
      <c r="U1432" s="133"/>
      <c r="V1432" s="154"/>
      <c r="W1432" s="136"/>
      <c r="X1432" s="208"/>
      <c r="Y1432" s="242"/>
      <c r="Z1432" s="137"/>
      <c r="AA1432" s="209"/>
      <c r="AB1432" s="219"/>
    </row>
    <row r="1433" spans="1:28" ht="12.75">
      <c r="A1433" s="91" t="str">
        <f t="shared" si="22"/>
        <v xml:space="preserve"> </v>
      </c>
      <c r="B1433" s="142"/>
      <c r="C1433" s="143"/>
      <c r="D1433" s="144"/>
      <c r="E1433" s="149"/>
      <c r="F1433" s="240"/>
      <c r="G1433" s="148" t="str">
        <f>IF(OR(F1433=0,F1433="jiné")," ",IF(F1433="13a","info o cenách CK",VLOOKUP(F1433,'Pokyny k vyplnění'!B$14:D$22,3)))</f>
        <v xml:space="preserve"> </v>
      </c>
      <c r="H1433" s="131"/>
      <c r="I1433" s="241"/>
      <c r="J1433" s="148" t="str">
        <f>IF(I1433=0," ",VLOOKUP(I1433,'Pokyny k vyplnění'!$B$23:$D$35,3))</f>
        <v xml:space="preserve"> </v>
      </c>
      <c r="K1433" s="238"/>
      <c r="L1433" s="206"/>
      <c r="M1433" s="153"/>
      <c r="N1433" s="207"/>
      <c r="O1433" s="205"/>
      <c r="P1433" s="132"/>
      <c r="Q1433" s="132"/>
      <c r="R1433" s="134"/>
      <c r="S1433" s="135"/>
      <c r="T1433" s="135"/>
      <c r="U1433" s="133"/>
      <c r="V1433" s="154"/>
      <c r="W1433" s="136"/>
      <c r="X1433" s="208"/>
      <c r="Y1433" s="242"/>
      <c r="Z1433" s="137"/>
      <c r="AA1433" s="209"/>
      <c r="AB1433" s="219"/>
    </row>
    <row r="1434" spans="1:28" ht="12.75">
      <c r="A1434" s="91" t="str">
        <f t="shared" si="22"/>
        <v xml:space="preserve"> </v>
      </c>
      <c r="B1434" s="142"/>
      <c r="C1434" s="143"/>
      <c r="D1434" s="144"/>
      <c r="E1434" s="149"/>
      <c r="F1434" s="240"/>
      <c r="G1434" s="148" t="str">
        <f>IF(OR(F1434=0,F1434="jiné")," ",IF(F1434="13a","info o cenách CK",VLOOKUP(F1434,'Pokyny k vyplnění'!B$14:D$22,3)))</f>
        <v xml:space="preserve"> </v>
      </c>
      <c r="H1434" s="131"/>
      <c r="I1434" s="241"/>
      <c r="J1434" s="148" t="str">
        <f>IF(I1434=0," ",VLOOKUP(I1434,'Pokyny k vyplnění'!$B$23:$D$35,3))</f>
        <v xml:space="preserve"> </v>
      </c>
      <c r="K1434" s="238"/>
      <c r="L1434" s="206"/>
      <c r="M1434" s="153"/>
      <c r="N1434" s="207"/>
      <c r="O1434" s="205"/>
      <c r="P1434" s="132"/>
      <c r="Q1434" s="132"/>
      <c r="R1434" s="134"/>
      <c r="S1434" s="135"/>
      <c r="T1434" s="135"/>
      <c r="U1434" s="133"/>
      <c r="V1434" s="154"/>
      <c r="W1434" s="136"/>
      <c r="X1434" s="208"/>
      <c r="Y1434" s="242"/>
      <c r="Z1434" s="137"/>
      <c r="AA1434" s="209"/>
      <c r="AB1434" s="219"/>
    </row>
    <row r="1435" spans="1:28" ht="12.75">
      <c r="A1435" s="91" t="str">
        <f t="shared" si="22"/>
        <v xml:space="preserve"> </v>
      </c>
      <c r="B1435" s="142"/>
      <c r="C1435" s="143"/>
      <c r="D1435" s="144"/>
      <c r="E1435" s="149"/>
      <c r="F1435" s="240"/>
      <c r="G1435" s="148" t="str">
        <f>IF(OR(F1435=0,F1435="jiné")," ",IF(F1435="13a","info o cenách CK",VLOOKUP(F1435,'Pokyny k vyplnění'!B$14:D$22,3)))</f>
        <v xml:space="preserve"> </v>
      </c>
      <c r="H1435" s="131"/>
      <c r="I1435" s="241"/>
      <c r="J1435" s="148" t="str">
        <f>IF(I1435=0," ",VLOOKUP(I1435,'Pokyny k vyplnění'!$B$23:$D$35,3))</f>
        <v xml:space="preserve"> </v>
      </c>
      <c r="K1435" s="238"/>
      <c r="L1435" s="206"/>
      <c r="M1435" s="153"/>
      <c r="N1435" s="207"/>
      <c r="O1435" s="205"/>
      <c r="P1435" s="132"/>
      <c r="Q1435" s="132"/>
      <c r="R1435" s="134"/>
      <c r="S1435" s="135"/>
      <c r="T1435" s="135"/>
      <c r="U1435" s="133"/>
      <c r="V1435" s="154"/>
      <c r="W1435" s="136"/>
      <c r="X1435" s="208"/>
      <c r="Y1435" s="242"/>
      <c r="Z1435" s="137"/>
      <c r="AA1435" s="209"/>
      <c r="AB1435" s="219"/>
    </row>
    <row r="1436" spans="1:28" ht="12.75">
      <c r="A1436" s="91" t="str">
        <f t="shared" si="22"/>
        <v xml:space="preserve"> </v>
      </c>
      <c r="B1436" s="142"/>
      <c r="C1436" s="143"/>
      <c r="D1436" s="144"/>
      <c r="E1436" s="149"/>
      <c r="F1436" s="240"/>
      <c r="G1436" s="148" t="str">
        <f>IF(OR(F1436=0,F1436="jiné")," ",IF(F1436="13a","info o cenách CK",VLOOKUP(F1436,'Pokyny k vyplnění'!B$14:D$22,3)))</f>
        <v xml:space="preserve"> </v>
      </c>
      <c r="H1436" s="131"/>
      <c r="I1436" s="241"/>
      <c r="J1436" s="148" t="str">
        <f>IF(I1436=0," ",VLOOKUP(I1436,'Pokyny k vyplnění'!$B$23:$D$35,3))</f>
        <v xml:space="preserve"> </v>
      </c>
      <c r="K1436" s="238"/>
      <c r="L1436" s="206"/>
      <c r="M1436" s="153"/>
      <c r="N1436" s="207"/>
      <c r="O1436" s="205"/>
      <c r="P1436" s="132"/>
      <c r="Q1436" s="132"/>
      <c r="R1436" s="134"/>
      <c r="S1436" s="135"/>
      <c r="T1436" s="135"/>
      <c r="U1436" s="133"/>
      <c r="V1436" s="154"/>
      <c r="W1436" s="136"/>
      <c r="X1436" s="208"/>
      <c r="Y1436" s="242"/>
      <c r="Z1436" s="137"/>
      <c r="AA1436" s="209"/>
      <c r="AB1436" s="219"/>
    </row>
    <row r="1437" spans="1:28" ht="12.75">
      <c r="A1437" s="91" t="str">
        <f t="shared" si="22"/>
        <v xml:space="preserve"> </v>
      </c>
      <c r="B1437" s="142"/>
      <c r="C1437" s="143"/>
      <c r="D1437" s="144"/>
      <c r="E1437" s="149"/>
      <c r="F1437" s="240"/>
      <c r="G1437" s="148" t="str">
        <f>IF(OR(F1437=0,F1437="jiné")," ",IF(F1437="13a","info o cenách CK",VLOOKUP(F1437,'Pokyny k vyplnění'!B$14:D$22,3)))</f>
        <v xml:space="preserve"> </v>
      </c>
      <c r="H1437" s="131"/>
      <c r="I1437" s="241"/>
      <c r="J1437" s="148" t="str">
        <f>IF(I1437=0," ",VLOOKUP(I1437,'Pokyny k vyplnění'!$B$23:$D$35,3))</f>
        <v xml:space="preserve"> </v>
      </c>
      <c r="K1437" s="238"/>
      <c r="L1437" s="206"/>
      <c r="M1437" s="153"/>
      <c r="N1437" s="207"/>
      <c r="O1437" s="205"/>
      <c r="P1437" s="132"/>
      <c r="Q1437" s="132"/>
      <c r="R1437" s="134"/>
      <c r="S1437" s="135"/>
      <c r="T1437" s="135"/>
      <c r="U1437" s="133"/>
      <c r="V1437" s="154"/>
      <c r="W1437" s="136"/>
      <c r="X1437" s="208"/>
      <c r="Y1437" s="242"/>
      <c r="Z1437" s="137"/>
      <c r="AA1437" s="209"/>
      <c r="AB1437" s="219"/>
    </row>
    <row r="1438" spans="1:28" ht="12.75">
      <c r="A1438" s="91" t="str">
        <f t="shared" si="22"/>
        <v xml:space="preserve"> </v>
      </c>
      <c r="B1438" s="142"/>
      <c r="C1438" s="143"/>
      <c r="D1438" s="144"/>
      <c r="E1438" s="149"/>
      <c r="F1438" s="240"/>
      <c r="G1438" s="148" t="str">
        <f>IF(OR(F1438=0,F1438="jiné")," ",IF(F1438="13a","info o cenách CK",VLOOKUP(F1438,'Pokyny k vyplnění'!B$14:D$22,3)))</f>
        <v xml:space="preserve"> </v>
      </c>
      <c r="H1438" s="131"/>
      <c r="I1438" s="241"/>
      <c r="J1438" s="148" t="str">
        <f>IF(I1438=0," ",VLOOKUP(I1438,'Pokyny k vyplnění'!$B$23:$D$35,3))</f>
        <v xml:space="preserve"> </v>
      </c>
      <c r="K1438" s="238"/>
      <c r="L1438" s="206"/>
      <c r="M1438" s="153"/>
      <c r="N1438" s="207"/>
      <c r="O1438" s="205"/>
      <c r="P1438" s="132"/>
      <c r="Q1438" s="132"/>
      <c r="R1438" s="134"/>
      <c r="S1438" s="135"/>
      <c r="T1438" s="135"/>
      <c r="U1438" s="133"/>
      <c r="V1438" s="154"/>
      <c r="W1438" s="136"/>
      <c r="X1438" s="208"/>
      <c r="Y1438" s="242"/>
      <c r="Z1438" s="137"/>
      <c r="AA1438" s="209"/>
      <c r="AB1438" s="219"/>
    </row>
    <row r="1439" spans="1:28" ht="12.75">
      <c r="A1439" s="91" t="str">
        <f t="shared" si="22"/>
        <v xml:space="preserve"> </v>
      </c>
      <c r="B1439" s="142"/>
      <c r="C1439" s="143"/>
      <c r="D1439" s="144"/>
      <c r="E1439" s="149"/>
      <c r="F1439" s="240"/>
      <c r="G1439" s="148" t="str">
        <f>IF(OR(F1439=0,F1439="jiné")," ",IF(F1439="13a","info o cenách CK",VLOOKUP(F1439,'Pokyny k vyplnění'!B$14:D$22,3)))</f>
        <v xml:space="preserve"> </v>
      </c>
      <c r="H1439" s="131"/>
      <c r="I1439" s="241"/>
      <c r="J1439" s="148" t="str">
        <f>IF(I1439=0," ",VLOOKUP(I1439,'Pokyny k vyplnění'!$B$23:$D$35,3))</f>
        <v xml:space="preserve"> </v>
      </c>
      <c r="K1439" s="238"/>
      <c r="L1439" s="206"/>
      <c r="M1439" s="153"/>
      <c r="N1439" s="207"/>
      <c r="O1439" s="205"/>
      <c r="P1439" s="132"/>
      <c r="Q1439" s="132"/>
      <c r="R1439" s="134"/>
      <c r="S1439" s="135"/>
      <c r="T1439" s="135"/>
      <c r="U1439" s="133"/>
      <c r="V1439" s="154"/>
      <c r="W1439" s="136"/>
      <c r="X1439" s="208"/>
      <c r="Y1439" s="242"/>
      <c r="Z1439" s="137"/>
      <c r="AA1439" s="209"/>
      <c r="AB1439" s="219"/>
    </row>
    <row r="1440" spans="1:28" ht="12.75">
      <c r="A1440" s="91" t="str">
        <f t="shared" si="22"/>
        <v xml:space="preserve"> </v>
      </c>
      <c r="B1440" s="142"/>
      <c r="C1440" s="143"/>
      <c r="D1440" s="144"/>
      <c r="E1440" s="149"/>
      <c r="F1440" s="240"/>
      <c r="G1440" s="148" t="str">
        <f>IF(OR(F1440=0,F1440="jiné")," ",IF(F1440="13a","info o cenách CK",VLOOKUP(F1440,'Pokyny k vyplnění'!B$14:D$22,3)))</f>
        <v xml:space="preserve"> </v>
      </c>
      <c r="H1440" s="131"/>
      <c r="I1440" s="241"/>
      <c r="J1440" s="148" t="str">
        <f>IF(I1440=0," ",VLOOKUP(I1440,'Pokyny k vyplnění'!$B$23:$D$35,3))</f>
        <v xml:space="preserve"> </v>
      </c>
      <c r="K1440" s="238"/>
      <c r="L1440" s="206"/>
      <c r="M1440" s="153"/>
      <c r="N1440" s="207"/>
      <c r="O1440" s="205"/>
      <c r="P1440" s="132"/>
      <c r="Q1440" s="132"/>
      <c r="R1440" s="134"/>
      <c r="S1440" s="135"/>
      <c r="T1440" s="135"/>
      <c r="U1440" s="133"/>
      <c r="V1440" s="154"/>
      <c r="W1440" s="136"/>
      <c r="X1440" s="208"/>
      <c r="Y1440" s="242"/>
      <c r="Z1440" s="137"/>
      <c r="AA1440" s="209"/>
      <c r="AB1440" s="219"/>
    </row>
    <row r="1441" spans="1:28" ht="12.75">
      <c r="A1441" s="91" t="str">
        <f t="shared" si="22"/>
        <v xml:space="preserve"> </v>
      </c>
      <c r="B1441" s="142"/>
      <c r="C1441" s="143"/>
      <c r="D1441" s="144"/>
      <c r="E1441" s="149"/>
      <c r="F1441" s="240"/>
      <c r="G1441" s="148" t="str">
        <f>IF(OR(F1441=0,F1441="jiné")," ",IF(F1441="13a","info o cenách CK",VLOOKUP(F1441,'Pokyny k vyplnění'!B$14:D$22,3)))</f>
        <v xml:space="preserve"> </v>
      </c>
      <c r="H1441" s="131"/>
      <c r="I1441" s="241"/>
      <c r="J1441" s="148" t="str">
        <f>IF(I1441=0," ",VLOOKUP(I1441,'Pokyny k vyplnění'!$B$23:$D$35,3))</f>
        <v xml:space="preserve"> </v>
      </c>
      <c r="K1441" s="238"/>
      <c r="L1441" s="206"/>
      <c r="M1441" s="153"/>
      <c r="N1441" s="207"/>
      <c r="O1441" s="205"/>
      <c r="P1441" s="132"/>
      <c r="Q1441" s="132"/>
      <c r="R1441" s="134"/>
      <c r="S1441" s="135"/>
      <c r="T1441" s="135"/>
      <c r="U1441" s="133"/>
      <c r="V1441" s="154"/>
      <c r="W1441" s="136"/>
      <c r="X1441" s="208"/>
      <c r="Y1441" s="242"/>
      <c r="Z1441" s="137"/>
      <c r="AA1441" s="209"/>
      <c r="AB1441" s="219"/>
    </row>
    <row r="1442" spans="1:28" ht="12.75">
      <c r="A1442" s="91" t="str">
        <f t="shared" si="22"/>
        <v xml:space="preserve"> </v>
      </c>
      <c r="B1442" s="142"/>
      <c r="C1442" s="143"/>
      <c r="D1442" s="144"/>
      <c r="E1442" s="149"/>
      <c r="F1442" s="240"/>
      <c r="G1442" s="148" t="str">
        <f>IF(OR(F1442=0,F1442="jiné")," ",IF(F1442="13a","info o cenách CK",VLOOKUP(F1442,'Pokyny k vyplnění'!B$14:D$22,3)))</f>
        <v xml:space="preserve"> </v>
      </c>
      <c r="H1442" s="131"/>
      <c r="I1442" s="241"/>
      <c r="J1442" s="148" t="str">
        <f>IF(I1442=0," ",VLOOKUP(I1442,'Pokyny k vyplnění'!$B$23:$D$35,3))</f>
        <v xml:space="preserve"> </v>
      </c>
      <c r="K1442" s="238"/>
      <c r="L1442" s="206"/>
      <c r="M1442" s="153"/>
      <c r="N1442" s="207"/>
      <c r="O1442" s="205"/>
      <c r="P1442" s="132"/>
      <c r="Q1442" s="132"/>
      <c r="R1442" s="134"/>
      <c r="S1442" s="135"/>
      <c r="T1442" s="135"/>
      <c r="U1442" s="133"/>
      <c r="V1442" s="154"/>
      <c r="W1442" s="136"/>
      <c r="X1442" s="208"/>
      <c r="Y1442" s="242"/>
      <c r="Z1442" s="137"/>
      <c r="AA1442" s="209"/>
      <c r="AB1442" s="219"/>
    </row>
    <row r="1443" spans="1:28" ht="12.75">
      <c r="A1443" s="91" t="str">
        <f t="shared" si="22"/>
        <v xml:space="preserve"> </v>
      </c>
      <c r="B1443" s="142"/>
      <c r="C1443" s="143"/>
      <c r="D1443" s="144"/>
      <c r="E1443" s="149"/>
      <c r="F1443" s="240"/>
      <c r="G1443" s="148" t="str">
        <f>IF(OR(F1443=0,F1443="jiné")," ",IF(F1443="13a","info o cenách CK",VLOOKUP(F1443,'Pokyny k vyplnění'!B$14:D$22,3)))</f>
        <v xml:space="preserve"> </v>
      </c>
      <c r="H1443" s="131"/>
      <c r="I1443" s="241"/>
      <c r="J1443" s="148" t="str">
        <f>IF(I1443=0," ",VLOOKUP(I1443,'Pokyny k vyplnění'!$B$23:$D$35,3))</f>
        <v xml:space="preserve"> </v>
      </c>
      <c r="K1443" s="238"/>
      <c r="L1443" s="206"/>
      <c r="M1443" s="153"/>
      <c r="N1443" s="207"/>
      <c r="O1443" s="205"/>
      <c r="P1443" s="132"/>
      <c r="Q1443" s="132"/>
      <c r="R1443" s="134"/>
      <c r="S1443" s="135"/>
      <c r="T1443" s="135"/>
      <c r="U1443" s="133"/>
      <c r="V1443" s="154"/>
      <c r="W1443" s="136"/>
      <c r="X1443" s="208"/>
      <c r="Y1443" s="242"/>
      <c r="Z1443" s="137"/>
      <c r="AA1443" s="209"/>
      <c r="AB1443" s="219"/>
    </row>
    <row r="1444" spans="1:28" ht="12.75">
      <c r="A1444" s="91" t="str">
        <f t="shared" si="22"/>
        <v xml:space="preserve"> </v>
      </c>
      <c r="B1444" s="142"/>
      <c r="C1444" s="143"/>
      <c r="D1444" s="144"/>
      <c r="E1444" s="149"/>
      <c r="F1444" s="240"/>
      <c r="G1444" s="148" t="str">
        <f>IF(OR(F1444=0,F1444="jiné")," ",IF(F1444="13a","info o cenách CK",VLOOKUP(F1444,'Pokyny k vyplnění'!B$14:D$22,3)))</f>
        <v xml:space="preserve"> </v>
      </c>
      <c r="H1444" s="131"/>
      <c r="I1444" s="241"/>
      <c r="J1444" s="148" t="str">
        <f>IF(I1444=0," ",VLOOKUP(I1444,'Pokyny k vyplnění'!$B$23:$D$35,3))</f>
        <v xml:space="preserve"> </v>
      </c>
      <c r="K1444" s="238"/>
      <c r="L1444" s="206"/>
      <c r="M1444" s="153"/>
      <c r="N1444" s="207"/>
      <c r="O1444" s="205"/>
      <c r="P1444" s="132"/>
      <c r="Q1444" s="132"/>
      <c r="R1444" s="134"/>
      <c r="S1444" s="135"/>
      <c r="T1444" s="135"/>
      <c r="U1444" s="133"/>
      <c r="V1444" s="154"/>
      <c r="W1444" s="136"/>
      <c r="X1444" s="208"/>
      <c r="Y1444" s="242"/>
      <c r="Z1444" s="137"/>
      <c r="AA1444" s="209"/>
      <c r="AB1444" s="219"/>
    </row>
    <row r="1445" spans="1:28" ht="12.75">
      <c r="A1445" s="91" t="str">
        <f t="shared" si="22"/>
        <v xml:space="preserve"> </v>
      </c>
      <c r="B1445" s="142"/>
      <c r="C1445" s="143"/>
      <c r="D1445" s="144"/>
      <c r="E1445" s="149"/>
      <c r="F1445" s="240"/>
      <c r="G1445" s="148" t="str">
        <f>IF(OR(F1445=0,F1445="jiné")," ",IF(F1445="13a","info o cenách CK",VLOOKUP(F1445,'Pokyny k vyplnění'!B$14:D$22,3)))</f>
        <v xml:space="preserve"> </v>
      </c>
      <c r="H1445" s="131"/>
      <c r="I1445" s="241"/>
      <c r="J1445" s="148" t="str">
        <f>IF(I1445=0," ",VLOOKUP(I1445,'Pokyny k vyplnění'!$B$23:$D$35,3))</f>
        <v xml:space="preserve"> </v>
      </c>
      <c r="K1445" s="238"/>
      <c r="L1445" s="206"/>
      <c r="M1445" s="153"/>
      <c r="N1445" s="207"/>
      <c r="O1445" s="205"/>
      <c r="P1445" s="132"/>
      <c r="Q1445" s="132"/>
      <c r="R1445" s="134"/>
      <c r="S1445" s="135"/>
      <c r="T1445" s="135"/>
      <c r="U1445" s="133"/>
      <c r="V1445" s="154"/>
      <c r="W1445" s="136"/>
      <c r="X1445" s="208"/>
      <c r="Y1445" s="242"/>
      <c r="Z1445" s="137"/>
      <c r="AA1445" s="209"/>
      <c r="AB1445" s="219"/>
    </row>
    <row r="1446" spans="1:28" ht="12.75">
      <c r="A1446" s="91" t="str">
        <f t="shared" si="22"/>
        <v xml:space="preserve"> </v>
      </c>
      <c r="B1446" s="142"/>
      <c r="C1446" s="143"/>
      <c r="D1446" s="144"/>
      <c r="E1446" s="149"/>
      <c r="F1446" s="240"/>
      <c r="G1446" s="148" t="str">
        <f>IF(OR(F1446=0,F1446="jiné")," ",IF(F1446="13a","info o cenách CK",VLOOKUP(F1446,'Pokyny k vyplnění'!B$14:D$22,3)))</f>
        <v xml:space="preserve"> </v>
      </c>
      <c r="H1446" s="131"/>
      <c r="I1446" s="241"/>
      <c r="J1446" s="148" t="str">
        <f>IF(I1446=0," ",VLOOKUP(I1446,'Pokyny k vyplnění'!$B$23:$D$35,3))</f>
        <v xml:space="preserve"> </v>
      </c>
      <c r="K1446" s="238"/>
      <c r="L1446" s="206"/>
      <c r="M1446" s="153"/>
      <c r="N1446" s="207"/>
      <c r="O1446" s="205"/>
      <c r="P1446" s="132"/>
      <c r="Q1446" s="132"/>
      <c r="R1446" s="134"/>
      <c r="S1446" s="135"/>
      <c r="T1446" s="135"/>
      <c r="U1446" s="133"/>
      <c r="V1446" s="154"/>
      <c r="W1446" s="136"/>
      <c r="X1446" s="208"/>
      <c r="Y1446" s="242"/>
      <c r="Z1446" s="137"/>
      <c r="AA1446" s="209"/>
      <c r="AB1446" s="219"/>
    </row>
    <row r="1447" spans="1:28" ht="12.75">
      <c r="A1447" s="91" t="str">
        <f t="shared" si="22"/>
        <v xml:space="preserve"> </v>
      </c>
      <c r="B1447" s="142"/>
      <c r="C1447" s="143"/>
      <c r="D1447" s="144"/>
      <c r="E1447" s="149"/>
      <c r="F1447" s="240"/>
      <c r="G1447" s="148" t="str">
        <f>IF(OR(F1447=0,F1447="jiné")," ",IF(F1447="13a","info o cenách CK",VLOOKUP(F1447,'Pokyny k vyplnění'!B$14:D$22,3)))</f>
        <v xml:space="preserve"> </v>
      </c>
      <c r="H1447" s="131"/>
      <c r="I1447" s="241"/>
      <c r="J1447" s="148" t="str">
        <f>IF(I1447=0," ",VLOOKUP(I1447,'Pokyny k vyplnění'!$B$23:$D$35,3))</f>
        <v xml:space="preserve"> </v>
      </c>
      <c r="K1447" s="238"/>
      <c r="L1447" s="206"/>
      <c r="M1447" s="153"/>
      <c r="N1447" s="207"/>
      <c r="O1447" s="205"/>
      <c r="P1447" s="132"/>
      <c r="Q1447" s="132"/>
      <c r="R1447" s="134"/>
      <c r="S1447" s="135"/>
      <c r="T1447" s="135"/>
      <c r="U1447" s="133"/>
      <c r="V1447" s="154"/>
      <c r="W1447" s="136"/>
      <c r="X1447" s="208"/>
      <c r="Y1447" s="242"/>
      <c r="Z1447" s="137"/>
      <c r="AA1447" s="209"/>
      <c r="AB1447" s="219"/>
    </row>
    <row r="1448" spans="1:28" ht="12.75">
      <c r="A1448" s="91" t="str">
        <f t="shared" si="22"/>
        <v xml:space="preserve"> </v>
      </c>
      <c r="B1448" s="142"/>
      <c r="C1448" s="143"/>
      <c r="D1448" s="144"/>
      <c r="E1448" s="149"/>
      <c r="F1448" s="240"/>
      <c r="G1448" s="148" t="str">
        <f>IF(OR(F1448=0,F1448="jiné")," ",IF(F1448="13a","info o cenách CK",VLOOKUP(F1448,'Pokyny k vyplnění'!B$14:D$22,3)))</f>
        <v xml:space="preserve"> </v>
      </c>
      <c r="H1448" s="131"/>
      <c r="I1448" s="241"/>
      <c r="J1448" s="148" t="str">
        <f>IF(I1448=0," ",VLOOKUP(I1448,'Pokyny k vyplnění'!$B$23:$D$35,3))</f>
        <v xml:space="preserve"> </v>
      </c>
      <c r="K1448" s="238"/>
      <c r="L1448" s="206"/>
      <c r="M1448" s="153"/>
      <c r="N1448" s="207"/>
      <c r="O1448" s="205"/>
      <c r="P1448" s="132"/>
      <c r="Q1448" s="132"/>
      <c r="R1448" s="134"/>
      <c r="S1448" s="135"/>
      <c r="T1448" s="135"/>
      <c r="U1448" s="133"/>
      <c r="V1448" s="154"/>
      <c r="W1448" s="136"/>
      <c r="X1448" s="208"/>
      <c r="Y1448" s="242"/>
      <c r="Z1448" s="137"/>
      <c r="AA1448" s="209"/>
      <c r="AB1448" s="219"/>
    </row>
    <row r="1449" spans="1:28" ht="12.75">
      <c r="A1449" s="91" t="str">
        <f t="shared" si="22"/>
        <v xml:space="preserve"> </v>
      </c>
      <c r="B1449" s="142"/>
      <c r="C1449" s="143"/>
      <c r="D1449" s="144"/>
      <c r="E1449" s="149"/>
      <c r="F1449" s="240"/>
      <c r="G1449" s="148" t="str">
        <f>IF(OR(F1449=0,F1449="jiné")," ",IF(F1449="13a","info o cenách CK",VLOOKUP(F1449,'Pokyny k vyplnění'!B$14:D$22,3)))</f>
        <v xml:space="preserve"> </v>
      </c>
      <c r="H1449" s="131"/>
      <c r="I1449" s="241"/>
      <c r="J1449" s="148" t="str">
        <f>IF(I1449=0," ",VLOOKUP(I1449,'Pokyny k vyplnění'!$B$23:$D$35,3))</f>
        <v xml:space="preserve"> </v>
      </c>
      <c r="K1449" s="238"/>
      <c r="L1449" s="206"/>
      <c r="M1449" s="153"/>
      <c r="N1449" s="207"/>
      <c r="O1449" s="205"/>
      <c r="P1449" s="132"/>
      <c r="Q1449" s="132"/>
      <c r="R1449" s="134"/>
      <c r="S1449" s="135"/>
      <c r="T1449" s="135"/>
      <c r="U1449" s="133"/>
      <c r="V1449" s="154"/>
      <c r="W1449" s="136"/>
      <c r="X1449" s="208"/>
      <c r="Y1449" s="242"/>
      <c r="Z1449" s="137"/>
      <c r="AA1449" s="209"/>
      <c r="AB1449" s="219"/>
    </row>
    <row r="1450" spans="1:28" ht="12.75">
      <c r="A1450" s="91" t="str">
        <f t="shared" si="22"/>
        <v xml:space="preserve"> </v>
      </c>
      <c r="B1450" s="142"/>
      <c r="C1450" s="143"/>
      <c r="D1450" s="144"/>
      <c r="E1450" s="149"/>
      <c r="F1450" s="240"/>
      <c r="G1450" s="148" t="str">
        <f>IF(OR(F1450=0,F1450="jiné")," ",IF(F1450="13a","info o cenách CK",VLOOKUP(F1450,'Pokyny k vyplnění'!B$14:D$22,3)))</f>
        <v xml:space="preserve"> </v>
      </c>
      <c r="H1450" s="131"/>
      <c r="I1450" s="241"/>
      <c r="J1450" s="148" t="str">
        <f>IF(I1450=0," ",VLOOKUP(I1450,'Pokyny k vyplnění'!$B$23:$D$35,3))</f>
        <v xml:space="preserve"> </v>
      </c>
      <c r="K1450" s="238"/>
      <c r="L1450" s="206"/>
      <c r="M1450" s="153"/>
      <c r="N1450" s="207"/>
      <c r="O1450" s="205"/>
      <c r="P1450" s="132"/>
      <c r="Q1450" s="132"/>
      <c r="R1450" s="134"/>
      <c r="S1450" s="135"/>
      <c r="T1450" s="135"/>
      <c r="U1450" s="133"/>
      <c r="V1450" s="154"/>
      <c r="W1450" s="136"/>
      <c r="X1450" s="208"/>
      <c r="Y1450" s="242"/>
      <c r="Z1450" s="137"/>
      <c r="AA1450" s="209"/>
      <c r="AB1450" s="219"/>
    </row>
    <row r="1451" spans="1:28" ht="12.75">
      <c r="A1451" s="91" t="str">
        <f t="shared" si="22"/>
        <v xml:space="preserve"> </v>
      </c>
      <c r="B1451" s="142"/>
      <c r="C1451" s="143"/>
      <c r="D1451" s="144"/>
      <c r="E1451" s="149"/>
      <c r="F1451" s="240"/>
      <c r="G1451" s="148" t="str">
        <f>IF(OR(F1451=0,F1451="jiné")," ",IF(F1451="13a","info o cenách CK",VLOOKUP(F1451,'Pokyny k vyplnění'!B$14:D$22,3)))</f>
        <v xml:space="preserve"> </v>
      </c>
      <c r="H1451" s="131"/>
      <c r="I1451" s="241"/>
      <c r="J1451" s="148" t="str">
        <f>IF(I1451=0," ",VLOOKUP(I1451,'Pokyny k vyplnění'!$B$23:$D$35,3))</f>
        <v xml:space="preserve"> </v>
      </c>
      <c r="K1451" s="238"/>
      <c r="L1451" s="206"/>
      <c r="M1451" s="153"/>
      <c r="N1451" s="207"/>
      <c r="O1451" s="205"/>
      <c r="P1451" s="132"/>
      <c r="Q1451" s="132"/>
      <c r="R1451" s="134"/>
      <c r="S1451" s="135"/>
      <c r="T1451" s="135"/>
      <c r="U1451" s="133"/>
      <c r="V1451" s="154"/>
      <c r="W1451" s="136"/>
      <c r="X1451" s="208"/>
      <c r="Y1451" s="242"/>
      <c r="Z1451" s="137"/>
      <c r="AA1451" s="209"/>
      <c r="AB1451" s="219"/>
    </row>
    <row r="1452" spans="1:28" ht="12.75">
      <c r="A1452" s="91" t="str">
        <f t="shared" si="22"/>
        <v xml:space="preserve"> </v>
      </c>
      <c r="B1452" s="142"/>
      <c r="C1452" s="143"/>
      <c r="D1452" s="144"/>
      <c r="E1452" s="149"/>
      <c r="F1452" s="240"/>
      <c r="G1452" s="148" t="str">
        <f>IF(OR(F1452=0,F1452="jiné")," ",IF(F1452="13a","info o cenách CK",VLOOKUP(F1452,'Pokyny k vyplnění'!B$14:D$22,3)))</f>
        <v xml:space="preserve"> </v>
      </c>
      <c r="H1452" s="131"/>
      <c r="I1452" s="241"/>
      <c r="J1452" s="148" t="str">
        <f>IF(I1452=0," ",VLOOKUP(I1452,'Pokyny k vyplnění'!$B$23:$D$35,3))</f>
        <v xml:space="preserve"> </v>
      </c>
      <c r="K1452" s="238"/>
      <c r="L1452" s="206"/>
      <c r="M1452" s="153"/>
      <c r="N1452" s="207"/>
      <c r="O1452" s="205"/>
      <c r="P1452" s="132"/>
      <c r="Q1452" s="132"/>
      <c r="R1452" s="134"/>
      <c r="S1452" s="135"/>
      <c r="T1452" s="135"/>
      <c r="U1452" s="133"/>
      <c r="V1452" s="154"/>
      <c r="W1452" s="136"/>
      <c r="X1452" s="208"/>
      <c r="Y1452" s="242"/>
      <c r="Z1452" s="137"/>
      <c r="AA1452" s="209"/>
      <c r="AB1452" s="219"/>
    </row>
    <row r="1453" spans="1:28" ht="12.75">
      <c r="A1453" s="91" t="str">
        <f t="shared" si="22"/>
        <v xml:space="preserve"> </v>
      </c>
      <c r="B1453" s="142"/>
      <c r="C1453" s="143"/>
      <c r="D1453" s="144"/>
      <c r="E1453" s="149"/>
      <c r="F1453" s="240"/>
      <c r="G1453" s="148" t="str">
        <f>IF(OR(F1453=0,F1453="jiné")," ",IF(F1453="13a","info o cenách CK",VLOOKUP(F1453,'Pokyny k vyplnění'!B$14:D$22,3)))</f>
        <v xml:space="preserve"> </v>
      </c>
      <c r="H1453" s="131"/>
      <c r="I1453" s="241"/>
      <c r="J1453" s="148" t="str">
        <f>IF(I1453=0," ",VLOOKUP(I1453,'Pokyny k vyplnění'!$B$23:$D$35,3))</f>
        <v xml:space="preserve"> </v>
      </c>
      <c r="K1453" s="238"/>
      <c r="L1453" s="206"/>
      <c r="M1453" s="153"/>
      <c r="N1453" s="207"/>
      <c r="O1453" s="205"/>
      <c r="P1453" s="132"/>
      <c r="Q1453" s="132"/>
      <c r="R1453" s="134"/>
      <c r="S1453" s="135"/>
      <c r="T1453" s="135"/>
      <c r="U1453" s="133"/>
      <c r="V1453" s="154"/>
      <c r="W1453" s="136"/>
      <c r="X1453" s="208"/>
      <c r="Y1453" s="242"/>
      <c r="Z1453" s="137"/>
      <c r="AA1453" s="209"/>
      <c r="AB1453" s="219"/>
    </row>
    <row r="1454" spans="1:28" ht="12.75">
      <c r="A1454" s="91" t="str">
        <f t="shared" si="22"/>
        <v xml:space="preserve"> </v>
      </c>
      <c r="B1454" s="142"/>
      <c r="C1454" s="143"/>
      <c r="D1454" s="144"/>
      <c r="E1454" s="149"/>
      <c r="F1454" s="240"/>
      <c r="G1454" s="148" t="str">
        <f>IF(OR(F1454=0,F1454="jiné")," ",IF(F1454="13a","info o cenách CK",VLOOKUP(F1454,'Pokyny k vyplnění'!B$14:D$22,3)))</f>
        <v xml:space="preserve"> </v>
      </c>
      <c r="H1454" s="131"/>
      <c r="I1454" s="241"/>
      <c r="J1454" s="148" t="str">
        <f>IF(I1454=0," ",VLOOKUP(I1454,'Pokyny k vyplnění'!$B$23:$D$35,3))</f>
        <v xml:space="preserve"> </v>
      </c>
      <c r="K1454" s="238"/>
      <c r="L1454" s="206"/>
      <c r="M1454" s="153"/>
      <c r="N1454" s="207"/>
      <c r="O1454" s="205"/>
      <c r="P1454" s="132"/>
      <c r="Q1454" s="132"/>
      <c r="R1454" s="134"/>
      <c r="S1454" s="135"/>
      <c r="T1454" s="135"/>
      <c r="U1454" s="133"/>
      <c r="V1454" s="154"/>
      <c r="W1454" s="136"/>
      <c r="X1454" s="208"/>
      <c r="Y1454" s="242"/>
      <c r="Z1454" s="137"/>
      <c r="AA1454" s="209"/>
      <c r="AB1454" s="219"/>
    </row>
    <row r="1455" spans="1:28" ht="12.75">
      <c r="A1455" s="91" t="str">
        <f t="shared" si="22"/>
        <v xml:space="preserve"> </v>
      </c>
      <c r="B1455" s="142"/>
      <c r="C1455" s="143"/>
      <c r="D1455" s="144"/>
      <c r="E1455" s="149"/>
      <c r="F1455" s="240"/>
      <c r="G1455" s="148" t="str">
        <f>IF(OR(F1455=0,F1455="jiné")," ",IF(F1455="13a","info o cenách CK",VLOOKUP(F1455,'Pokyny k vyplnění'!B$14:D$22,3)))</f>
        <v xml:space="preserve"> </v>
      </c>
      <c r="H1455" s="131"/>
      <c r="I1455" s="241"/>
      <c r="J1455" s="148" t="str">
        <f>IF(I1455=0," ",VLOOKUP(I1455,'Pokyny k vyplnění'!$B$23:$D$35,3))</f>
        <v xml:space="preserve"> </v>
      </c>
      <c r="K1455" s="238"/>
      <c r="L1455" s="206"/>
      <c r="M1455" s="153"/>
      <c r="N1455" s="207"/>
      <c r="O1455" s="205"/>
      <c r="P1455" s="132"/>
      <c r="Q1455" s="132"/>
      <c r="R1455" s="134"/>
      <c r="S1455" s="135"/>
      <c r="T1455" s="135"/>
      <c r="U1455" s="133"/>
      <c r="V1455" s="154"/>
      <c r="W1455" s="136"/>
      <c r="X1455" s="208"/>
      <c r="Y1455" s="242"/>
      <c r="Z1455" s="137"/>
      <c r="AA1455" s="209"/>
      <c r="AB1455" s="219"/>
    </row>
    <row r="1456" spans="1:28" ht="12.75">
      <c r="A1456" s="91" t="str">
        <f t="shared" si="22"/>
        <v xml:space="preserve"> </v>
      </c>
      <c r="B1456" s="142"/>
      <c r="C1456" s="143"/>
      <c r="D1456" s="144"/>
      <c r="E1456" s="149"/>
      <c r="F1456" s="240"/>
      <c r="G1456" s="148" t="str">
        <f>IF(OR(F1456=0,F1456="jiné")," ",IF(F1456="13a","info o cenách CK",VLOOKUP(F1456,'Pokyny k vyplnění'!B$14:D$22,3)))</f>
        <v xml:space="preserve"> </v>
      </c>
      <c r="H1456" s="131"/>
      <c r="I1456" s="241"/>
      <c r="J1456" s="148" t="str">
        <f>IF(I1456=0," ",VLOOKUP(I1456,'Pokyny k vyplnění'!$B$23:$D$35,3))</f>
        <v xml:space="preserve"> </v>
      </c>
      <c r="K1456" s="238"/>
      <c r="L1456" s="206"/>
      <c r="M1456" s="153"/>
      <c r="N1456" s="207"/>
      <c r="O1456" s="205"/>
      <c r="P1456" s="132"/>
      <c r="Q1456" s="132"/>
      <c r="R1456" s="134"/>
      <c r="S1456" s="135"/>
      <c r="T1456" s="135"/>
      <c r="U1456" s="133"/>
      <c r="V1456" s="154"/>
      <c r="W1456" s="136"/>
      <c r="X1456" s="208"/>
      <c r="Y1456" s="242"/>
      <c r="Z1456" s="137"/>
      <c r="AA1456" s="209"/>
      <c r="AB1456" s="219"/>
    </row>
    <row r="1457" spans="1:28" ht="12.75">
      <c r="A1457" s="91" t="str">
        <f t="shared" si="22"/>
        <v xml:space="preserve"> </v>
      </c>
      <c r="B1457" s="142"/>
      <c r="C1457" s="143"/>
      <c r="D1457" s="144"/>
      <c r="E1457" s="149"/>
      <c r="F1457" s="240"/>
      <c r="G1457" s="148" t="str">
        <f>IF(OR(F1457=0,F1457="jiné")," ",IF(F1457="13a","info o cenách CK",VLOOKUP(F1457,'Pokyny k vyplnění'!B$14:D$22,3)))</f>
        <v xml:space="preserve"> </v>
      </c>
      <c r="H1457" s="131"/>
      <c r="I1457" s="241"/>
      <c r="J1457" s="148" t="str">
        <f>IF(I1457=0," ",VLOOKUP(I1457,'Pokyny k vyplnění'!$B$23:$D$35,3))</f>
        <v xml:space="preserve"> </v>
      </c>
      <c r="K1457" s="238"/>
      <c r="L1457" s="206"/>
      <c r="M1457" s="153"/>
      <c r="N1457" s="207"/>
      <c r="O1457" s="205"/>
      <c r="P1457" s="132"/>
      <c r="Q1457" s="132"/>
      <c r="R1457" s="134"/>
      <c r="S1457" s="135"/>
      <c r="T1457" s="135"/>
      <c r="U1457" s="133"/>
      <c r="V1457" s="154"/>
      <c r="W1457" s="136"/>
      <c r="X1457" s="208"/>
      <c r="Y1457" s="242"/>
      <c r="Z1457" s="137"/>
      <c r="AA1457" s="209"/>
      <c r="AB1457" s="219"/>
    </row>
    <row r="1458" spans="1:28" ht="12.75">
      <c r="A1458" s="91" t="str">
        <f t="shared" si="22"/>
        <v xml:space="preserve"> </v>
      </c>
      <c r="B1458" s="142"/>
      <c r="C1458" s="143"/>
      <c r="D1458" s="144"/>
      <c r="E1458" s="149"/>
      <c r="F1458" s="240"/>
      <c r="G1458" s="148" t="str">
        <f>IF(OR(F1458=0,F1458="jiné")," ",IF(F1458="13a","info o cenách CK",VLOOKUP(F1458,'Pokyny k vyplnění'!B$14:D$22,3)))</f>
        <v xml:space="preserve"> </v>
      </c>
      <c r="H1458" s="131"/>
      <c r="I1458" s="241"/>
      <c r="J1458" s="148" t="str">
        <f>IF(I1458=0," ",VLOOKUP(I1458,'Pokyny k vyplnění'!$B$23:$D$35,3))</f>
        <v xml:space="preserve"> </v>
      </c>
      <c r="K1458" s="238"/>
      <c r="L1458" s="206"/>
      <c r="M1458" s="153"/>
      <c r="N1458" s="207"/>
      <c r="O1458" s="205"/>
      <c r="P1458" s="132"/>
      <c r="Q1458" s="132"/>
      <c r="R1458" s="134"/>
      <c r="S1458" s="135"/>
      <c r="T1458" s="135"/>
      <c r="U1458" s="133"/>
      <c r="V1458" s="154"/>
      <c r="W1458" s="136"/>
      <c r="X1458" s="208"/>
      <c r="Y1458" s="242"/>
      <c r="Z1458" s="137"/>
      <c r="AA1458" s="209"/>
      <c r="AB1458" s="219"/>
    </row>
    <row r="1459" spans="1:28" ht="12.75">
      <c r="A1459" s="91" t="str">
        <f t="shared" si="22"/>
        <v xml:space="preserve"> </v>
      </c>
      <c r="B1459" s="142"/>
      <c r="C1459" s="143"/>
      <c r="D1459" s="144"/>
      <c r="E1459" s="149"/>
      <c r="F1459" s="240"/>
      <c r="G1459" s="148" t="str">
        <f>IF(OR(F1459=0,F1459="jiné")," ",IF(F1459="13a","info o cenách CK",VLOOKUP(F1459,'Pokyny k vyplnění'!B$14:D$22,3)))</f>
        <v xml:space="preserve"> </v>
      </c>
      <c r="H1459" s="131"/>
      <c r="I1459" s="241"/>
      <c r="J1459" s="148" t="str">
        <f>IF(I1459=0," ",VLOOKUP(I1459,'Pokyny k vyplnění'!$B$23:$D$35,3))</f>
        <v xml:space="preserve"> </v>
      </c>
      <c r="K1459" s="238"/>
      <c r="L1459" s="206"/>
      <c r="M1459" s="153"/>
      <c r="N1459" s="207"/>
      <c r="O1459" s="205"/>
      <c r="P1459" s="132"/>
      <c r="Q1459" s="132"/>
      <c r="R1459" s="134"/>
      <c r="S1459" s="135"/>
      <c r="T1459" s="135"/>
      <c r="U1459" s="133"/>
      <c r="V1459" s="154"/>
      <c r="W1459" s="136"/>
      <c r="X1459" s="208"/>
      <c r="Y1459" s="242"/>
      <c r="Z1459" s="137"/>
      <c r="AA1459" s="209"/>
      <c r="AB1459" s="219"/>
    </row>
    <row r="1460" spans="1:28" ht="12.75">
      <c r="A1460" s="91" t="str">
        <f t="shared" si="22"/>
        <v xml:space="preserve"> </v>
      </c>
      <c r="B1460" s="142"/>
      <c r="C1460" s="143"/>
      <c r="D1460" s="144"/>
      <c r="E1460" s="149"/>
      <c r="F1460" s="240"/>
      <c r="G1460" s="148" t="str">
        <f>IF(OR(F1460=0,F1460="jiné")," ",IF(F1460="13a","info o cenách CK",VLOOKUP(F1460,'Pokyny k vyplnění'!B$14:D$22,3)))</f>
        <v xml:space="preserve"> </v>
      </c>
      <c r="H1460" s="131"/>
      <c r="I1460" s="241"/>
      <c r="J1460" s="148" t="str">
        <f>IF(I1460=0," ",VLOOKUP(I1460,'Pokyny k vyplnění'!$B$23:$D$35,3))</f>
        <v xml:space="preserve"> </v>
      </c>
      <c r="K1460" s="238"/>
      <c r="L1460" s="206"/>
      <c r="M1460" s="153"/>
      <c r="N1460" s="207"/>
      <c r="O1460" s="205"/>
      <c r="P1460" s="132"/>
      <c r="Q1460" s="132"/>
      <c r="R1460" s="134"/>
      <c r="S1460" s="135"/>
      <c r="T1460" s="135"/>
      <c r="U1460" s="133"/>
      <c r="V1460" s="154"/>
      <c r="W1460" s="136"/>
      <c r="X1460" s="208"/>
      <c r="Y1460" s="242"/>
      <c r="Z1460" s="137"/>
      <c r="AA1460" s="209"/>
      <c r="AB1460" s="219"/>
    </row>
    <row r="1461" spans="1:28" ht="12.75">
      <c r="A1461" s="91" t="str">
        <f t="shared" si="22"/>
        <v xml:space="preserve"> </v>
      </c>
      <c r="B1461" s="142"/>
      <c r="C1461" s="143"/>
      <c r="D1461" s="144"/>
      <c r="E1461" s="149"/>
      <c r="F1461" s="240"/>
      <c r="G1461" s="148" t="str">
        <f>IF(OR(F1461=0,F1461="jiné")," ",IF(F1461="13a","info o cenách CK",VLOOKUP(F1461,'Pokyny k vyplnění'!B$14:D$22,3)))</f>
        <v xml:space="preserve"> </v>
      </c>
      <c r="H1461" s="131"/>
      <c r="I1461" s="241"/>
      <c r="J1461" s="148" t="str">
        <f>IF(I1461=0," ",VLOOKUP(I1461,'Pokyny k vyplnění'!$B$23:$D$35,3))</f>
        <v xml:space="preserve"> </v>
      </c>
      <c r="K1461" s="238"/>
      <c r="L1461" s="206"/>
      <c r="M1461" s="153"/>
      <c r="N1461" s="207"/>
      <c r="O1461" s="205"/>
      <c r="P1461" s="132"/>
      <c r="Q1461" s="132"/>
      <c r="R1461" s="134"/>
      <c r="S1461" s="135"/>
      <c r="T1461" s="135"/>
      <c r="U1461" s="133"/>
      <c r="V1461" s="154"/>
      <c r="W1461" s="136"/>
      <c r="X1461" s="208"/>
      <c r="Y1461" s="242"/>
      <c r="Z1461" s="137"/>
      <c r="AA1461" s="209"/>
      <c r="AB1461" s="219"/>
    </row>
    <row r="1462" spans="1:28" ht="12.75">
      <c r="A1462" s="91" t="str">
        <f t="shared" si="22"/>
        <v xml:space="preserve"> </v>
      </c>
      <c r="B1462" s="142"/>
      <c r="C1462" s="143"/>
      <c r="D1462" s="144"/>
      <c r="E1462" s="149"/>
      <c r="F1462" s="240"/>
      <c r="G1462" s="148" t="str">
        <f>IF(OR(F1462=0,F1462="jiné")," ",IF(F1462="13a","info o cenách CK",VLOOKUP(F1462,'Pokyny k vyplnění'!B$14:D$22,3)))</f>
        <v xml:space="preserve"> </v>
      </c>
      <c r="H1462" s="131"/>
      <c r="I1462" s="241"/>
      <c r="J1462" s="148" t="str">
        <f>IF(I1462=0," ",VLOOKUP(I1462,'Pokyny k vyplnění'!$B$23:$D$35,3))</f>
        <v xml:space="preserve"> </v>
      </c>
      <c r="K1462" s="238"/>
      <c r="L1462" s="206"/>
      <c r="M1462" s="153"/>
      <c r="N1462" s="207"/>
      <c r="O1462" s="205"/>
      <c r="P1462" s="132"/>
      <c r="Q1462" s="132"/>
      <c r="R1462" s="134"/>
      <c r="S1462" s="135"/>
      <c r="T1462" s="135"/>
      <c r="U1462" s="133"/>
      <c r="V1462" s="154"/>
      <c r="W1462" s="136"/>
      <c r="X1462" s="208"/>
      <c r="Y1462" s="242"/>
      <c r="Z1462" s="137"/>
      <c r="AA1462" s="209"/>
      <c r="AB1462" s="219"/>
    </row>
    <row r="1463" spans="1:28" ht="12.75">
      <c r="A1463" s="91" t="str">
        <f t="shared" si="22"/>
        <v xml:space="preserve"> </v>
      </c>
      <c r="B1463" s="142"/>
      <c r="C1463" s="143"/>
      <c r="D1463" s="144"/>
      <c r="E1463" s="149"/>
      <c r="F1463" s="240"/>
      <c r="G1463" s="148" t="str">
        <f>IF(OR(F1463=0,F1463="jiné")," ",IF(F1463="13a","info o cenách CK",VLOOKUP(F1463,'Pokyny k vyplnění'!B$14:D$22,3)))</f>
        <v xml:space="preserve"> </v>
      </c>
      <c r="H1463" s="131"/>
      <c r="I1463" s="241"/>
      <c r="J1463" s="148" t="str">
        <f>IF(I1463=0," ",VLOOKUP(I1463,'Pokyny k vyplnění'!$B$23:$D$35,3))</f>
        <v xml:space="preserve"> </v>
      </c>
      <c r="K1463" s="238"/>
      <c r="L1463" s="206"/>
      <c r="M1463" s="153"/>
      <c r="N1463" s="207"/>
      <c r="O1463" s="205"/>
      <c r="P1463" s="132"/>
      <c r="Q1463" s="132"/>
      <c r="R1463" s="134"/>
      <c r="S1463" s="135"/>
      <c r="T1463" s="135"/>
      <c r="U1463" s="133"/>
      <c r="V1463" s="154"/>
      <c r="W1463" s="136"/>
      <c r="X1463" s="208"/>
      <c r="Y1463" s="242"/>
      <c r="Z1463" s="137"/>
      <c r="AA1463" s="209"/>
      <c r="AB1463" s="219"/>
    </row>
    <row r="1464" spans="1:28" ht="12.75">
      <c r="A1464" s="91" t="str">
        <f t="shared" si="22"/>
        <v xml:space="preserve"> </v>
      </c>
      <c r="B1464" s="142"/>
      <c r="C1464" s="143"/>
      <c r="D1464" s="144"/>
      <c r="E1464" s="149"/>
      <c r="F1464" s="240"/>
      <c r="G1464" s="148" t="str">
        <f>IF(OR(F1464=0,F1464="jiné")," ",IF(F1464="13a","info o cenách CK",VLOOKUP(F1464,'Pokyny k vyplnění'!B$14:D$22,3)))</f>
        <v xml:space="preserve"> </v>
      </c>
      <c r="H1464" s="131"/>
      <c r="I1464" s="241"/>
      <c r="J1464" s="148" t="str">
        <f>IF(I1464=0," ",VLOOKUP(I1464,'Pokyny k vyplnění'!$B$23:$D$35,3))</f>
        <v xml:space="preserve"> </v>
      </c>
      <c r="K1464" s="238"/>
      <c r="L1464" s="206"/>
      <c r="M1464" s="153"/>
      <c r="N1464" s="207"/>
      <c r="O1464" s="205"/>
      <c r="P1464" s="132"/>
      <c r="Q1464" s="132"/>
      <c r="R1464" s="134"/>
      <c r="S1464" s="135"/>
      <c r="T1464" s="135"/>
      <c r="U1464" s="133"/>
      <c r="V1464" s="154"/>
      <c r="W1464" s="136"/>
      <c r="X1464" s="208"/>
      <c r="Y1464" s="242"/>
      <c r="Z1464" s="137"/>
      <c r="AA1464" s="209"/>
      <c r="AB1464" s="219"/>
    </row>
    <row r="1465" spans="1:28" ht="12.75">
      <c r="A1465" s="91" t="str">
        <f t="shared" si="22"/>
        <v xml:space="preserve"> </v>
      </c>
      <c r="B1465" s="142"/>
      <c r="C1465" s="143"/>
      <c r="D1465" s="144"/>
      <c r="E1465" s="149"/>
      <c r="F1465" s="240"/>
      <c r="G1465" s="148" t="str">
        <f>IF(OR(F1465=0,F1465="jiné")," ",IF(F1465="13a","info o cenách CK",VLOOKUP(F1465,'Pokyny k vyplnění'!B$14:D$22,3)))</f>
        <v xml:space="preserve"> </v>
      </c>
      <c r="H1465" s="131"/>
      <c r="I1465" s="241"/>
      <c r="J1465" s="148" t="str">
        <f>IF(I1465=0," ",VLOOKUP(I1465,'Pokyny k vyplnění'!$B$23:$D$35,3))</f>
        <v xml:space="preserve"> </v>
      </c>
      <c r="K1465" s="238"/>
      <c r="L1465" s="206"/>
      <c r="M1465" s="153"/>
      <c r="N1465" s="207"/>
      <c r="O1465" s="205"/>
      <c r="P1465" s="132"/>
      <c r="Q1465" s="132"/>
      <c r="R1465" s="134"/>
      <c r="S1465" s="135"/>
      <c r="T1465" s="135"/>
      <c r="U1465" s="133"/>
      <c r="V1465" s="154"/>
      <c r="W1465" s="136"/>
      <c r="X1465" s="208"/>
      <c r="Y1465" s="242"/>
      <c r="Z1465" s="137"/>
      <c r="AA1465" s="209"/>
      <c r="AB1465" s="219"/>
    </row>
    <row r="1466" spans="1:28" ht="12.75">
      <c r="A1466" s="91" t="str">
        <f t="shared" si="22"/>
        <v xml:space="preserve"> </v>
      </c>
      <c r="B1466" s="142"/>
      <c r="C1466" s="143"/>
      <c r="D1466" s="144"/>
      <c r="E1466" s="149"/>
      <c r="F1466" s="240"/>
      <c r="G1466" s="148" t="str">
        <f>IF(OR(F1466=0,F1466="jiné")," ",IF(F1466="13a","info o cenách CK",VLOOKUP(F1466,'Pokyny k vyplnění'!B$14:D$22,3)))</f>
        <v xml:space="preserve"> </v>
      </c>
      <c r="H1466" s="131"/>
      <c r="I1466" s="241"/>
      <c r="J1466" s="148" t="str">
        <f>IF(I1466=0," ",VLOOKUP(I1466,'Pokyny k vyplnění'!$B$23:$D$35,3))</f>
        <v xml:space="preserve"> </v>
      </c>
      <c r="K1466" s="238"/>
      <c r="L1466" s="206"/>
      <c r="M1466" s="153"/>
      <c r="N1466" s="207"/>
      <c r="O1466" s="205"/>
      <c r="P1466" s="132"/>
      <c r="Q1466" s="132"/>
      <c r="R1466" s="134"/>
      <c r="S1466" s="135"/>
      <c r="T1466" s="135"/>
      <c r="U1466" s="133"/>
      <c r="V1466" s="154"/>
      <c r="W1466" s="136"/>
      <c r="X1466" s="208"/>
      <c r="Y1466" s="242"/>
      <c r="Z1466" s="137"/>
      <c r="AA1466" s="209"/>
      <c r="AB1466" s="219"/>
    </row>
    <row r="1467" spans="1:28" ht="12.75">
      <c r="A1467" s="91" t="str">
        <f t="shared" si="22"/>
        <v xml:space="preserve"> </v>
      </c>
      <c r="B1467" s="142"/>
      <c r="C1467" s="143"/>
      <c r="D1467" s="144"/>
      <c r="E1467" s="149"/>
      <c r="F1467" s="240"/>
      <c r="G1467" s="148" t="str">
        <f>IF(OR(F1467=0,F1467="jiné")," ",IF(F1467="13a","info o cenách CK",VLOOKUP(F1467,'Pokyny k vyplnění'!B$14:D$22,3)))</f>
        <v xml:space="preserve"> </v>
      </c>
      <c r="H1467" s="131"/>
      <c r="I1467" s="241"/>
      <c r="J1467" s="148" t="str">
        <f>IF(I1467=0," ",VLOOKUP(I1467,'Pokyny k vyplnění'!$B$23:$D$35,3))</f>
        <v xml:space="preserve"> </v>
      </c>
      <c r="K1467" s="238"/>
      <c r="L1467" s="206"/>
      <c r="M1467" s="153"/>
      <c r="N1467" s="207"/>
      <c r="O1467" s="205"/>
      <c r="P1467" s="132"/>
      <c r="Q1467" s="132"/>
      <c r="R1467" s="134"/>
      <c r="S1467" s="135"/>
      <c r="T1467" s="135"/>
      <c r="U1467" s="133"/>
      <c r="V1467" s="154"/>
      <c r="W1467" s="136"/>
      <c r="X1467" s="208"/>
      <c r="Y1467" s="242"/>
      <c r="Z1467" s="137"/>
      <c r="AA1467" s="209"/>
      <c r="AB1467" s="219"/>
    </row>
    <row r="1468" spans="1:28" ht="12.75">
      <c r="A1468" s="91" t="str">
        <f t="shared" si="22"/>
        <v xml:space="preserve"> </v>
      </c>
      <c r="B1468" s="142"/>
      <c r="C1468" s="143"/>
      <c r="D1468" s="144"/>
      <c r="E1468" s="149"/>
      <c r="F1468" s="240"/>
      <c r="G1468" s="148" t="str">
        <f>IF(OR(F1468=0,F1468="jiné")," ",IF(F1468="13a","info o cenách CK",VLOOKUP(F1468,'Pokyny k vyplnění'!B$14:D$22,3)))</f>
        <v xml:space="preserve"> </v>
      </c>
      <c r="H1468" s="131"/>
      <c r="I1468" s="241"/>
      <c r="J1468" s="148" t="str">
        <f>IF(I1468=0," ",VLOOKUP(I1468,'Pokyny k vyplnění'!$B$23:$D$35,3))</f>
        <v xml:space="preserve"> </v>
      </c>
      <c r="K1468" s="238"/>
      <c r="L1468" s="206"/>
      <c r="M1468" s="153"/>
      <c r="N1468" s="207"/>
      <c r="O1468" s="205"/>
      <c r="P1468" s="132"/>
      <c r="Q1468" s="132"/>
      <c r="R1468" s="134"/>
      <c r="S1468" s="135"/>
      <c r="T1468" s="135"/>
      <c r="U1468" s="133"/>
      <c r="V1468" s="154"/>
      <c r="W1468" s="136"/>
      <c r="X1468" s="208"/>
      <c r="Y1468" s="242"/>
      <c r="Z1468" s="137"/>
      <c r="AA1468" s="209"/>
      <c r="AB1468" s="219"/>
    </row>
    <row r="1469" spans="1:28" ht="12.75">
      <c r="A1469" s="91" t="str">
        <f t="shared" si="22"/>
        <v xml:space="preserve"> </v>
      </c>
      <c r="B1469" s="142"/>
      <c r="C1469" s="143"/>
      <c r="D1469" s="144"/>
      <c r="E1469" s="149"/>
      <c r="F1469" s="240"/>
      <c r="G1469" s="148" t="str">
        <f>IF(OR(F1469=0,F1469="jiné")," ",IF(F1469="13a","info o cenách CK",VLOOKUP(F1469,'Pokyny k vyplnění'!B$14:D$22,3)))</f>
        <v xml:space="preserve"> </v>
      </c>
      <c r="H1469" s="131"/>
      <c r="I1469" s="241"/>
      <c r="J1469" s="148" t="str">
        <f>IF(I1469=0," ",VLOOKUP(I1469,'Pokyny k vyplnění'!$B$23:$D$35,3))</f>
        <v xml:space="preserve"> </v>
      </c>
      <c r="K1469" s="238"/>
      <c r="L1469" s="206"/>
      <c r="M1469" s="153"/>
      <c r="N1469" s="207"/>
      <c r="O1469" s="205"/>
      <c r="P1469" s="132"/>
      <c r="Q1469" s="132"/>
      <c r="R1469" s="134"/>
      <c r="S1469" s="135"/>
      <c r="T1469" s="135"/>
      <c r="U1469" s="133"/>
      <c r="V1469" s="154"/>
      <c r="W1469" s="136"/>
      <c r="X1469" s="208"/>
      <c r="Y1469" s="242"/>
      <c r="Z1469" s="137"/>
      <c r="AA1469" s="209"/>
      <c r="AB1469" s="219"/>
    </row>
    <row r="1470" spans="1:28" ht="12.75">
      <c r="A1470" s="91" t="str">
        <f t="shared" si="22"/>
        <v xml:space="preserve"> </v>
      </c>
      <c r="B1470" s="142"/>
      <c r="C1470" s="143"/>
      <c r="D1470" s="144"/>
      <c r="E1470" s="149"/>
      <c r="F1470" s="240"/>
      <c r="G1470" s="148" t="str">
        <f>IF(OR(F1470=0,F1470="jiné")," ",IF(F1470="13a","info o cenách CK",VLOOKUP(F1470,'Pokyny k vyplnění'!B$14:D$22,3)))</f>
        <v xml:space="preserve"> </v>
      </c>
      <c r="H1470" s="131"/>
      <c r="I1470" s="241"/>
      <c r="J1470" s="148" t="str">
        <f>IF(I1470=0," ",VLOOKUP(I1470,'Pokyny k vyplnění'!$B$23:$D$35,3))</f>
        <v xml:space="preserve"> </v>
      </c>
      <c r="K1470" s="238"/>
      <c r="L1470" s="206"/>
      <c r="M1470" s="153"/>
      <c r="N1470" s="207"/>
      <c r="O1470" s="205"/>
      <c r="P1470" s="132"/>
      <c r="Q1470" s="132"/>
      <c r="R1470" s="134"/>
      <c r="S1470" s="135"/>
      <c r="T1470" s="135"/>
      <c r="U1470" s="133"/>
      <c r="V1470" s="154"/>
      <c r="W1470" s="136"/>
      <c r="X1470" s="208"/>
      <c r="Y1470" s="242"/>
      <c r="Z1470" s="137"/>
      <c r="AA1470" s="209"/>
      <c r="AB1470" s="219"/>
    </row>
    <row r="1471" spans="1:28" ht="12.75">
      <c r="A1471" s="91" t="str">
        <f t="shared" si="22"/>
        <v xml:space="preserve"> </v>
      </c>
      <c r="B1471" s="142"/>
      <c r="C1471" s="143"/>
      <c r="D1471" s="144"/>
      <c r="E1471" s="149"/>
      <c r="F1471" s="240"/>
      <c r="G1471" s="148" t="str">
        <f>IF(OR(F1471=0,F1471="jiné")," ",IF(F1471="13a","info o cenách CK",VLOOKUP(F1471,'Pokyny k vyplnění'!B$14:D$22,3)))</f>
        <v xml:space="preserve"> </v>
      </c>
      <c r="H1471" s="131"/>
      <c r="I1471" s="241"/>
      <c r="J1471" s="148" t="str">
        <f>IF(I1471=0," ",VLOOKUP(I1471,'Pokyny k vyplnění'!$B$23:$D$35,3))</f>
        <v xml:space="preserve"> </v>
      </c>
      <c r="K1471" s="238"/>
      <c r="L1471" s="206"/>
      <c r="M1471" s="153"/>
      <c r="N1471" s="207"/>
      <c r="O1471" s="205"/>
      <c r="P1471" s="132"/>
      <c r="Q1471" s="132"/>
      <c r="R1471" s="134"/>
      <c r="S1471" s="135"/>
      <c r="T1471" s="135"/>
      <c r="U1471" s="133"/>
      <c r="V1471" s="154"/>
      <c r="W1471" s="136"/>
      <c r="X1471" s="208"/>
      <c r="Y1471" s="242"/>
      <c r="Z1471" s="137"/>
      <c r="AA1471" s="209"/>
      <c r="AB1471" s="219"/>
    </row>
    <row r="1472" spans="1:28" ht="12.75">
      <c r="A1472" s="91" t="str">
        <f t="shared" si="22"/>
        <v xml:space="preserve"> </v>
      </c>
      <c r="B1472" s="142"/>
      <c r="C1472" s="143"/>
      <c r="D1472" s="144"/>
      <c r="E1472" s="149"/>
      <c r="F1472" s="240"/>
      <c r="G1472" s="148" t="str">
        <f>IF(OR(F1472=0,F1472="jiné")," ",IF(F1472="13a","info o cenách CK",VLOOKUP(F1472,'Pokyny k vyplnění'!B$14:D$22,3)))</f>
        <v xml:space="preserve"> </v>
      </c>
      <c r="H1472" s="131"/>
      <c r="I1472" s="241"/>
      <c r="J1472" s="148" t="str">
        <f>IF(I1472=0," ",VLOOKUP(I1472,'Pokyny k vyplnění'!$B$23:$D$35,3))</f>
        <v xml:space="preserve"> </v>
      </c>
      <c r="K1472" s="238"/>
      <c r="L1472" s="206"/>
      <c r="M1472" s="153"/>
      <c r="N1472" s="207"/>
      <c r="O1472" s="205"/>
      <c r="P1472" s="132"/>
      <c r="Q1472" s="132"/>
      <c r="R1472" s="134"/>
      <c r="S1472" s="135"/>
      <c r="T1472" s="135"/>
      <c r="U1472" s="133"/>
      <c r="V1472" s="154"/>
      <c r="W1472" s="136"/>
      <c r="X1472" s="208"/>
      <c r="Y1472" s="242"/>
      <c r="Z1472" s="137"/>
      <c r="AA1472" s="209"/>
      <c r="AB1472" s="219"/>
    </row>
    <row r="1473" spans="1:28" ht="12.75">
      <c r="A1473" s="91" t="str">
        <f t="shared" si="22"/>
        <v xml:space="preserve"> </v>
      </c>
      <c r="B1473" s="142"/>
      <c r="C1473" s="143"/>
      <c r="D1473" s="144"/>
      <c r="E1473" s="149"/>
      <c r="F1473" s="240"/>
      <c r="G1473" s="148" t="str">
        <f>IF(OR(F1473=0,F1473="jiné")," ",IF(F1473="13a","info o cenách CK",VLOOKUP(F1473,'Pokyny k vyplnění'!B$14:D$22,3)))</f>
        <v xml:space="preserve"> </v>
      </c>
      <c r="H1473" s="131"/>
      <c r="I1473" s="241"/>
      <c r="J1473" s="148" t="str">
        <f>IF(I1473=0," ",VLOOKUP(I1473,'Pokyny k vyplnění'!$B$23:$D$35,3))</f>
        <v xml:space="preserve"> </v>
      </c>
      <c r="K1473" s="238"/>
      <c r="L1473" s="206"/>
      <c r="M1473" s="153"/>
      <c r="N1473" s="207"/>
      <c r="O1473" s="205"/>
      <c r="P1473" s="132"/>
      <c r="Q1473" s="132"/>
      <c r="R1473" s="134"/>
      <c r="S1473" s="135"/>
      <c r="T1473" s="135"/>
      <c r="U1473" s="133"/>
      <c r="V1473" s="154"/>
      <c r="W1473" s="136"/>
      <c r="X1473" s="208"/>
      <c r="Y1473" s="242"/>
      <c r="Z1473" s="137"/>
      <c r="AA1473" s="209"/>
      <c r="AB1473" s="219"/>
    </row>
    <row r="1474" spans="1:28" ht="12.75">
      <c r="A1474" s="91" t="str">
        <f t="shared" si="22"/>
        <v xml:space="preserve"> </v>
      </c>
      <c r="B1474" s="142"/>
      <c r="C1474" s="143"/>
      <c r="D1474" s="144"/>
      <c r="E1474" s="149"/>
      <c r="F1474" s="240"/>
      <c r="G1474" s="148" t="str">
        <f>IF(OR(F1474=0,F1474="jiné")," ",IF(F1474="13a","info o cenách CK",VLOOKUP(F1474,'Pokyny k vyplnění'!B$14:D$22,3)))</f>
        <v xml:space="preserve"> </v>
      </c>
      <c r="H1474" s="131"/>
      <c r="I1474" s="241"/>
      <c r="J1474" s="148" t="str">
        <f>IF(I1474=0," ",VLOOKUP(I1474,'Pokyny k vyplnění'!$B$23:$D$35,3))</f>
        <v xml:space="preserve"> </v>
      </c>
      <c r="K1474" s="238"/>
      <c r="L1474" s="206"/>
      <c r="M1474" s="153"/>
      <c r="N1474" s="207"/>
      <c r="O1474" s="205"/>
      <c r="P1474" s="132"/>
      <c r="Q1474" s="132"/>
      <c r="R1474" s="134"/>
      <c r="S1474" s="135"/>
      <c r="T1474" s="135"/>
      <c r="U1474" s="133"/>
      <c r="V1474" s="154"/>
      <c r="W1474" s="136"/>
      <c r="X1474" s="208"/>
      <c r="Y1474" s="242"/>
      <c r="Z1474" s="137"/>
      <c r="AA1474" s="209"/>
      <c r="AB1474" s="219"/>
    </row>
    <row r="1475" spans="1:28" ht="12.75">
      <c r="A1475" s="91" t="str">
        <f t="shared" si="22"/>
        <v xml:space="preserve"> </v>
      </c>
      <c r="B1475" s="142"/>
      <c r="C1475" s="143"/>
      <c r="D1475" s="144"/>
      <c r="E1475" s="149"/>
      <c r="F1475" s="240"/>
      <c r="G1475" s="148" t="str">
        <f>IF(OR(F1475=0,F1475="jiné")," ",IF(F1475="13a","info o cenách CK",VLOOKUP(F1475,'Pokyny k vyplnění'!B$14:D$22,3)))</f>
        <v xml:space="preserve"> </v>
      </c>
      <c r="H1475" s="131"/>
      <c r="I1475" s="241"/>
      <c r="J1475" s="148" t="str">
        <f>IF(I1475=0," ",VLOOKUP(I1475,'Pokyny k vyplnění'!$B$23:$D$35,3))</f>
        <v xml:space="preserve"> </v>
      </c>
      <c r="K1475" s="238"/>
      <c r="L1475" s="206"/>
      <c r="M1475" s="153"/>
      <c r="N1475" s="207"/>
      <c r="O1475" s="205"/>
      <c r="P1475" s="132"/>
      <c r="Q1475" s="132"/>
      <c r="R1475" s="134"/>
      <c r="S1475" s="135"/>
      <c r="T1475" s="135"/>
      <c r="U1475" s="133"/>
      <c r="V1475" s="154"/>
      <c r="W1475" s="136"/>
      <c r="X1475" s="208"/>
      <c r="Y1475" s="242"/>
      <c r="Z1475" s="137"/>
      <c r="AA1475" s="209"/>
      <c r="AB1475" s="219"/>
    </row>
    <row r="1476" spans="1:28" ht="12.75">
      <c r="A1476" s="91" t="str">
        <f t="shared" si="22"/>
        <v xml:space="preserve"> </v>
      </c>
      <c r="B1476" s="142"/>
      <c r="C1476" s="143"/>
      <c r="D1476" s="144"/>
      <c r="E1476" s="149"/>
      <c r="F1476" s="240"/>
      <c r="G1476" s="148" t="str">
        <f>IF(OR(F1476=0,F1476="jiné")," ",IF(F1476="13a","info o cenách CK",VLOOKUP(F1476,'Pokyny k vyplnění'!B$14:D$22,3)))</f>
        <v xml:space="preserve"> </v>
      </c>
      <c r="H1476" s="131"/>
      <c r="I1476" s="241"/>
      <c r="J1476" s="148" t="str">
        <f>IF(I1476=0," ",VLOOKUP(I1476,'Pokyny k vyplnění'!$B$23:$D$35,3))</f>
        <v xml:space="preserve"> </v>
      </c>
      <c r="K1476" s="238"/>
      <c r="L1476" s="206"/>
      <c r="M1476" s="153"/>
      <c r="N1476" s="207"/>
      <c r="O1476" s="205"/>
      <c r="P1476" s="132"/>
      <c r="Q1476" s="132"/>
      <c r="R1476" s="134"/>
      <c r="S1476" s="135"/>
      <c r="T1476" s="135"/>
      <c r="U1476" s="133"/>
      <c r="V1476" s="154"/>
      <c r="W1476" s="136"/>
      <c r="X1476" s="208"/>
      <c r="Y1476" s="242"/>
      <c r="Z1476" s="137"/>
      <c r="AA1476" s="209"/>
      <c r="AB1476" s="219"/>
    </row>
    <row r="1477" spans="1:28" ht="12.75">
      <c r="A1477" s="91" t="str">
        <f t="shared" si="22"/>
        <v xml:space="preserve"> </v>
      </c>
      <c r="B1477" s="142"/>
      <c r="C1477" s="143"/>
      <c r="D1477" s="144"/>
      <c r="E1477" s="149"/>
      <c r="F1477" s="240"/>
      <c r="G1477" s="148" t="str">
        <f>IF(OR(F1477=0,F1477="jiné")," ",IF(F1477="13a","info o cenách CK",VLOOKUP(F1477,'Pokyny k vyplnění'!B$14:D$22,3)))</f>
        <v xml:space="preserve"> </v>
      </c>
      <c r="H1477" s="131"/>
      <c r="I1477" s="241"/>
      <c r="J1477" s="148" t="str">
        <f>IF(I1477=0," ",VLOOKUP(I1477,'Pokyny k vyplnění'!$B$23:$D$35,3))</f>
        <v xml:space="preserve"> </v>
      </c>
      <c r="K1477" s="238"/>
      <c r="L1477" s="206"/>
      <c r="M1477" s="153"/>
      <c r="N1477" s="207"/>
      <c r="O1477" s="205"/>
      <c r="P1477" s="132"/>
      <c r="Q1477" s="132"/>
      <c r="R1477" s="134"/>
      <c r="S1477" s="135"/>
      <c r="T1477" s="135"/>
      <c r="U1477" s="133"/>
      <c r="V1477" s="154"/>
      <c r="W1477" s="136"/>
      <c r="X1477" s="208"/>
      <c r="Y1477" s="242"/>
      <c r="Z1477" s="137"/>
      <c r="AA1477" s="209"/>
      <c r="AB1477" s="219"/>
    </row>
    <row r="1478" spans="1:28" ht="12.75">
      <c r="A1478" s="91" t="str">
        <f t="shared" si="22"/>
        <v xml:space="preserve"> </v>
      </c>
      <c r="B1478" s="142"/>
      <c r="C1478" s="143"/>
      <c r="D1478" s="144"/>
      <c r="E1478" s="149"/>
      <c r="F1478" s="240"/>
      <c r="G1478" s="148" t="str">
        <f>IF(OR(F1478=0,F1478="jiné")," ",IF(F1478="13a","info o cenách CK",VLOOKUP(F1478,'Pokyny k vyplnění'!B$14:D$22,3)))</f>
        <v xml:space="preserve"> </v>
      </c>
      <c r="H1478" s="131"/>
      <c r="I1478" s="241"/>
      <c r="J1478" s="148" t="str">
        <f>IF(I1478=0," ",VLOOKUP(I1478,'Pokyny k vyplnění'!$B$23:$D$35,3))</f>
        <v xml:space="preserve"> </v>
      </c>
      <c r="K1478" s="238"/>
      <c r="L1478" s="206"/>
      <c r="M1478" s="153"/>
      <c r="N1478" s="207"/>
      <c r="O1478" s="205"/>
      <c r="P1478" s="132"/>
      <c r="Q1478" s="132"/>
      <c r="R1478" s="134"/>
      <c r="S1478" s="135"/>
      <c r="T1478" s="135"/>
      <c r="U1478" s="133"/>
      <c r="V1478" s="154"/>
      <c r="W1478" s="136"/>
      <c r="X1478" s="208"/>
      <c r="Y1478" s="242"/>
      <c r="Z1478" s="137"/>
      <c r="AA1478" s="209"/>
      <c r="AB1478" s="219"/>
    </row>
    <row r="1479" spans="1:28" ht="12.75">
      <c r="A1479" s="91" t="str">
        <f t="shared" si="22"/>
        <v xml:space="preserve"> </v>
      </c>
      <c r="B1479" s="142"/>
      <c r="C1479" s="143"/>
      <c r="D1479" s="144"/>
      <c r="E1479" s="149"/>
      <c r="F1479" s="240"/>
      <c r="G1479" s="148" t="str">
        <f>IF(OR(F1479=0,F1479="jiné")," ",IF(F1479="13a","info o cenách CK",VLOOKUP(F1479,'Pokyny k vyplnění'!B$14:D$22,3)))</f>
        <v xml:space="preserve"> </v>
      </c>
      <c r="H1479" s="131"/>
      <c r="I1479" s="241"/>
      <c r="J1479" s="148" t="str">
        <f>IF(I1479=0," ",VLOOKUP(I1479,'Pokyny k vyplnění'!$B$23:$D$35,3))</f>
        <v xml:space="preserve"> </v>
      </c>
      <c r="K1479" s="238"/>
      <c r="L1479" s="206"/>
      <c r="M1479" s="153"/>
      <c r="N1479" s="207"/>
      <c r="O1479" s="205"/>
      <c r="P1479" s="132"/>
      <c r="Q1479" s="132"/>
      <c r="R1479" s="134"/>
      <c r="S1479" s="135"/>
      <c r="T1479" s="135"/>
      <c r="U1479" s="133"/>
      <c r="V1479" s="154"/>
      <c r="W1479" s="136"/>
      <c r="X1479" s="208"/>
      <c r="Y1479" s="242"/>
      <c r="Z1479" s="137"/>
      <c r="AA1479" s="209"/>
      <c r="AB1479" s="219"/>
    </row>
    <row r="1480" spans="1:28" ht="12.75">
      <c r="A1480" s="91" t="str">
        <f t="shared" si="22"/>
        <v xml:space="preserve"> </v>
      </c>
      <c r="B1480" s="142"/>
      <c r="C1480" s="143"/>
      <c r="D1480" s="144"/>
      <c r="E1480" s="149"/>
      <c r="F1480" s="240"/>
      <c r="G1480" s="148" t="str">
        <f>IF(OR(F1480=0,F1480="jiné")," ",IF(F1480="13a","info o cenách CK",VLOOKUP(F1480,'Pokyny k vyplnění'!B$14:D$22,3)))</f>
        <v xml:space="preserve"> </v>
      </c>
      <c r="H1480" s="131"/>
      <c r="I1480" s="241"/>
      <c r="J1480" s="148" t="str">
        <f>IF(I1480=0," ",VLOOKUP(I1480,'Pokyny k vyplnění'!$B$23:$D$35,3))</f>
        <v xml:space="preserve"> </v>
      </c>
      <c r="K1480" s="238"/>
      <c r="L1480" s="206"/>
      <c r="M1480" s="153"/>
      <c r="N1480" s="207"/>
      <c r="O1480" s="205"/>
      <c r="P1480" s="132"/>
      <c r="Q1480" s="132"/>
      <c r="R1480" s="134"/>
      <c r="S1480" s="135"/>
      <c r="T1480" s="135"/>
      <c r="U1480" s="133"/>
      <c r="V1480" s="154"/>
      <c r="W1480" s="136"/>
      <c r="X1480" s="208"/>
      <c r="Y1480" s="242"/>
      <c r="Z1480" s="137"/>
      <c r="AA1480" s="209"/>
      <c r="AB1480" s="219"/>
    </row>
    <row r="1481" spans="1:28" ht="12.75">
      <c r="A1481" s="91" t="str">
        <f t="shared" si="22"/>
        <v xml:space="preserve"> </v>
      </c>
      <c r="B1481" s="142"/>
      <c r="C1481" s="143"/>
      <c r="D1481" s="144"/>
      <c r="E1481" s="149"/>
      <c r="F1481" s="240"/>
      <c r="G1481" s="148" t="str">
        <f>IF(OR(F1481=0,F1481="jiné")," ",IF(F1481="13a","info o cenách CK",VLOOKUP(F1481,'Pokyny k vyplnění'!B$14:D$22,3)))</f>
        <v xml:space="preserve"> </v>
      </c>
      <c r="H1481" s="131"/>
      <c r="I1481" s="241"/>
      <c r="J1481" s="148" t="str">
        <f>IF(I1481=0," ",VLOOKUP(I1481,'Pokyny k vyplnění'!$B$23:$D$35,3))</f>
        <v xml:space="preserve"> </v>
      </c>
      <c r="K1481" s="238"/>
      <c r="L1481" s="206"/>
      <c r="M1481" s="153"/>
      <c r="N1481" s="207"/>
      <c r="O1481" s="205"/>
      <c r="P1481" s="132"/>
      <c r="Q1481" s="132"/>
      <c r="R1481" s="134"/>
      <c r="S1481" s="135"/>
      <c r="T1481" s="135"/>
      <c r="U1481" s="133"/>
      <c r="V1481" s="154"/>
      <c r="W1481" s="136"/>
      <c r="X1481" s="208"/>
      <c r="Y1481" s="242"/>
      <c r="Z1481" s="137"/>
      <c r="AA1481" s="209"/>
      <c r="AB1481" s="219"/>
    </row>
    <row r="1482" spans="1:28" ht="12.75">
      <c r="A1482" s="91" t="str">
        <f t="shared" si="22"/>
        <v xml:space="preserve"> </v>
      </c>
      <c r="B1482" s="142"/>
      <c r="C1482" s="143"/>
      <c r="D1482" s="144"/>
      <c r="E1482" s="149"/>
      <c r="F1482" s="240"/>
      <c r="G1482" s="148" t="str">
        <f>IF(OR(F1482=0,F1482="jiné")," ",IF(F1482="13a","info o cenách CK",VLOOKUP(F1482,'Pokyny k vyplnění'!B$14:D$22,3)))</f>
        <v xml:space="preserve"> </v>
      </c>
      <c r="H1482" s="131"/>
      <c r="I1482" s="241"/>
      <c r="J1482" s="148" t="str">
        <f>IF(I1482=0," ",VLOOKUP(I1482,'Pokyny k vyplnění'!$B$23:$D$35,3))</f>
        <v xml:space="preserve"> </v>
      </c>
      <c r="K1482" s="238"/>
      <c r="L1482" s="206"/>
      <c r="M1482" s="153"/>
      <c r="N1482" s="207"/>
      <c r="O1482" s="205"/>
      <c r="P1482" s="132"/>
      <c r="Q1482" s="132"/>
      <c r="R1482" s="134"/>
      <c r="S1482" s="135"/>
      <c r="T1482" s="135"/>
      <c r="U1482" s="133"/>
      <c r="V1482" s="154"/>
      <c r="W1482" s="136"/>
      <c r="X1482" s="208"/>
      <c r="Y1482" s="242"/>
      <c r="Z1482" s="137"/>
      <c r="AA1482" s="209"/>
      <c r="AB1482" s="219"/>
    </row>
    <row r="1483" spans="1:28" ht="12.75">
      <c r="A1483" s="91" t="str">
        <f t="shared" si="23" ref="A1483:A1546">IF(B1483=0," ",ROW(B1483)-9)</f>
        <v xml:space="preserve"> </v>
      </c>
      <c r="B1483" s="142"/>
      <c r="C1483" s="143"/>
      <c r="D1483" s="144"/>
      <c r="E1483" s="149"/>
      <c r="F1483" s="240"/>
      <c r="G1483" s="148" t="str">
        <f>IF(OR(F1483=0,F1483="jiné")," ",IF(F1483="13a","info o cenách CK",VLOOKUP(F1483,'Pokyny k vyplnění'!B$14:D$22,3)))</f>
        <v xml:space="preserve"> </v>
      </c>
      <c r="H1483" s="131"/>
      <c r="I1483" s="241"/>
      <c r="J1483" s="148" t="str">
        <f>IF(I1483=0," ",VLOOKUP(I1483,'Pokyny k vyplnění'!$B$23:$D$35,3))</f>
        <v xml:space="preserve"> </v>
      </c>
      <c r="K1483" s="238"/>
      <c r="L1483" s="206"/>
      <c r="M1483" s="153"/>
      <c r="N1483" s="207"/>
      <c r="O1483" s="205"/>
      <c r="P1483" s="132"/>
      <c r="Q1483" s="132"/>
      <c r="R1483" s="134"/>
      <c r="S1483" s="135"/>
      <c r="T1483" s="135"/>
      <c r="U1483" s="133"/>
      <c r="V1483" s="154"/>
      <c r="W1483" s="136"/>
      <c r="X1483" s="208"/>
      <c r="Y1483" s="242"/>
      <c r="Z1483" s="137"/>
      <c r="AA1483" s="209"/>
      <c r="AB1483" s="219"/>
    </row>
    <row r="1484" spans="1:28" ht="12.75">
      <c r="A1484" s="91" t="str">
        <f t="shared" si="23"/>
        <v xml:space="preserve"> </v>
      </c>
      <c r="B1484" s="142"/>
      <c r="C1484" s="143"/>
      <c r="D1484" s="144"/>
      <c r="E1484" s="149"/>
      <c r="F1484" s="240"/>
      <c r="G1484" s="148" t="str">
        <f>IF(OR(F1484=0,F1484="jiné")," ",IF(F1484="13a","info o cenách CK",VLOOKUP(F1484,'Pokyny k vyplnění'!B$14:D$22,3)))</f>
        <v xml:space="preserve"> </v>
      </c>
      <c r="H1484" s="131"/>
      <c r="I1484" s="241"/>
      <c r="J1484" s="148" t="str">
        <f>IF(I1484=0," ",VLOOKUP(I1484,'Pokyny k vyplnění'!$B$23:$D$35,3))</f>
        <v xml:space="preserve"> </v>
      </c>
      <c r="K1484" s="238"/>
      <c r="L1484" s="206"/>
      <c r="M1484" s="153"/>
      <c r="N1484" s="207"/>
      <c r="O1484" s="205"/>
      <c r="P1484" s="132"/>
      <c r="Q1484" s="132"/>
      <c r="R1484" s="134"/>
      <c r="S1484" s="135"/>
      <c r="T1484" s="135"/>
      <c r="U1484" s="133"/>
      <c r="V1484" s="154"/>
      <c r="W1484" s="136"/>
      <c r="X1484" s="208"/>
      <c r="Y1484" s="242"/>
      <c r="Z1484" s="137"/>
      <c r="AA1484" s="209"/>
      <c r="AB1484" s="219"/>
    </row>
    <row r="1485" spans="1:28" ht="12.75">
      <c r="A1485" s="91" t="str">
        <f t="shared" si="23"/>
        <v xml:space="preserve"> </v>
      </c>
      <c r="B1485" s="142"/>
      <c r="C1485" s="143"/>
      <c r="D1485" s="144"/>
      <c r="E1485" s="149"/>
      <c r="F1485" s="240"/>
      <c r="G1485" s="148" t="str">
        <f>IF(OR(F1485=0,F1485="jiné")," ",IF(F1485="13a","info o cenách CK",VLOOKUP(F1485,'Pokyny k vyplnění'!B$14:D$22,3)))</f>
        <v xml:space="preserve"> </v>
      </c>
      <c r="H1485" s="131"/>
      <c r="I1485" s="241"/>
      <c r="J1485" s="148" t="str">
        <f>IF(I1485=0," ",VLOOKUP(I1485,'Pokyny k vyplnění'!$B$23:$D$35,3))</f>
        <v xml:space="preserve"> </v>
      </c>
      <c r="K1485" s="238"/>
      <c r="L1485" s="206"/>
      <c r="M1485" s="153"/>
      <c r="N1485" s="207"/>
      <c r="O1485" s="205"/>
      <c r="P1485" s="132"/>
      <c r="Q1485" s="132"/>
      <c r="R1485" s="134"/>
      <c r="S1485" s="135"/>
      <c r="T1485" s="135"/>
      <c r="U1485" s="133"/>
      <c r="V1485" s="154"/>
      <c r="W1485" s="136"/>
      <c r="X1485" s="208"/>
      <c r="Y1485" s="242"/>
      <c r="Z1485" s="137"/>
      <c r="AA1485" s="209"/>
      <c r="AB1485" s="219"/>
    </row>
    <row r="1486" spans="1:28" ht="12.75">
      <c r="A1486" s="91" t="str">
        <f t="shared" si="23"/>
        <v xml:space="preserve"> </v>
      </c>
      <c r="B1486" s="142"/>
      <c r="C1486" s="143"/>
      <c r="D1486" s="144"/>
      <c r="E1486" s="149"/>
      <c r="F1486" s="240"/>
      <c r="G1486" s="148" t="str">
        <f>IF(OR(F1486=0,F1486="jiné")," ",IF(F1486="13a","info o cenách CK",VLOOKUP(F1486,'Pokyny k vyplnění'!B$14:D$22,3)))</f>
        <v xml:space="preserve"> </v>
      </c>
      <c r="H1486" s="131"/>
      <c r="I1486" s="241"/>
      <c r="J1486" s="148" t="str">
        <f>IF(I1486=0," ",VLOOKUP(I1486,'Pokyny k vyplnění'!$B$23:$D$35,3))</f>
        <v xml:space="preserve"> </v>
      </c>
      <c r="K1486" s="238"/>
      <c r="L1486" s="206"/>
      <c r="M1486" s="153"/>
      <c r="N1486" s="207"/>
      <c r="O1486" s="205"/>
      <c r="P1486" s="132"/>
      <c r="Q1486" s="132"/>
      <c r="R1486" s="134"/>
      <c r="S1486" s="135"/>
      <c r="T1486" s="135"/>
      <c r="U1486" s="133"/>
      <c r="V1486" s="154"/>
      <c r="W1486" s="136"/>
      <c r="X1486" s="208"/>
      <c r="Y1486" s="242"/>
      <c r="Z1486" s="137"/>
      <c r="AA1486" s="209"/>
      <c r="AB1486" s="219"/>
    </row>
    <row r="1487" spans="1:28" ht="12.75">
      <c r="A1487" s="91" t="str">
        <f t="shared" si="23"/>
        <v xml:space="preserve"> </v>
      </c>
      <c r="B1487" s="142"/>
      <c r="C1487" s="143"/>
      <c r="D1487" s="144"/>
      <c r="E1487" s="149"/>
      <c r="F1487" s="240"/>
      <c r="G1487" s="148" t="str">
        <f>IF(OR(F1487=0,F1487="jiné")," ",IF(F1487="13a","info o cenách CK",VLOOKUP(F1487,'Pokyny k vyplnění'!B$14:D$22,3)))</f>
        <v xml:space="preserve"> </v>
      </c>
      <c r="H1487" s="131"/>
      <c r="I1487" s="241"/>
      <c r="J1487" s="148" t="str">
        <f>IF(I1487=0," ",VLOOKUP(I1487,'Pokyny k vyplnění'!$B$23:$D$35,3))</f>
        <v xml:space="preserve"> </v>
      </c>
      <c r="K1487" s="238"/>
      <c r="L1487" s="206"/>
      <c r="M1487" s="153"/>
      <c r="N1487" s="207"/>
      <c r="O1487" s="205"/>
      <c r="P1487" s="132"/>
      <c r="Q1487" s="132"/>
      <c r="R1487" s="134"/>
      <c r="S1487" s="135"/>
      <c r="T1487" s="135"/>
      <c r="U1487" s="133"/>
      <c r="V1487" s="154"/>
      <c r="W1487" s="136"/>
      <c r="X1487" s="208"/>
      <c r="Y1487" s="242"/>
      <c r="Z1487" s="137"/>
      <c r="AA1487" s="209"/>
      <c r="AB1487" s="219"/>
    </row>
    <row r="1488" spans="1:28" ht="12.75">
      <c r="A1488" s="91" t="str">
        <f t="shared" si="23"/>
        <v xml:space="preserve"> </v>
      </c>
      <c r="B1488" s="142"/>
      <c r="C1488" s="143"/>
      <c r="D1488" s="144"/>
      <c r="E1488" s="149"/>
      <c r="F1488" s="240"/>
      <c r="G1488" s="148" t="str">
        <f>IF(OR(F1488=0,F1488="jiné")," ",IF(F1488="13a","info o cenách CK",VLOOKUP(F1488,'Pokyny k vyplnění'!B$14:D$22,3)))</f>
        <v xml:space="preserve"> </v>
      </c>
      <c r="H1488" s="131"/>
      <c r="I1488" s="241"/>
      <c r="J1488" s="148" t="str">
        <f>IF(I1488=0," ",VLOOKUP(I1488,'Pokyny k vyplnění'!$B$23:$D$35,3))</f>
        <v xml:space="preserve"> </v>
      </c>
      <c r="K1488" s="238"/>
      <c r="L1488" s="206"/>
      <c r="M1488" s="153"/>
      <c r="N1488" s="207"/>
      <c r="O1488" s="205"/>
      <c r="P1488" s="132"/>
      <c r="Q1488" s="132"/>
      <c r="R1488" s="134"/>
      <c r="S1488" s="135"/>
      <c r="T1488" s="135"/>
      <c r="U1488" s="133"/>
      <c r="V1488" s="154"/>
      <c r="W1488" s="136"/>
      <c r="X1488" s="208"/>
      <c r="Y1488" s="242"/>
      <c r="Z1488" s="137"/>
      <c r="AA1488" s="209"/>
      <c r="AB1488" s="219"/>
    </row>
    <row r="1489" spans="1:28" ht="12.75">
      <c r="A1489" s="91" t="str">
        <f t="shared" si="23"/>
        <v xml:space="preserve"> </v>
      </c>
      <c r="B1489" s="142"/>
      <c r="C1489" s="143"/>
      <c r="D1489" s="144"/>
      <c r="E1489" s="149"/>
      <c r="F1489" s="240"/>
      <c r="G1489" s="148" t="str">
        <f>IF(OR(F1489=0,F1489="jiné")," ",IF(F1489="13a","info o cenách CK",VLOOKUP(F1489,'Pokyny k vyplnění'!B$14:D$22,3)))</f>
        <v xml:space="preserve"> </v>
      </c>
      <c r="H1489" s="131"/>
      <c r="I1489" s="241"/>
      <c r="J1489" s="148" t="str">
        <f>IF(I1489=0," ",VLOOKUP(I1489,'Pokyny k vyplnění'!$B$23:$D$35,3))</f>
        <v xml:space="preserve"> </v>
      </c>
      <c r="K1489" s="238"/>
      <c r="L1489" s="206"/>
      <c r="M1489" s="153"/>
      <c r="N1489" s="207"/>
      <c r="O1489" s="205"/>
      <c r="P1489" s="132"/>
      <c r="Q1489" s="132"/>
      <c r="R1489" s="134"/>
      <c r="S1489" s="135"/>
      <c r="T1489" s="135"/>
      <c r="U1489" s="133"/>
      <c r="V1489" s="154"/>
      <c r="W1489" s="136"/>
      <c r="X1489" s="208"/>
      <c r="Y1489" s="242"/>
      <c r="Z1489" s="137"/>
      <c r="AA1489" s="209"/>
      <c r="AB1489" s="219"/>
    </row>
    <row r="1490" spans="1:28" ht="12.75">
      <c r="A1490" s="91" t="str">
        <f t="shared" si="23"/>
        <v xml:space="preserve"> </v>
      </c>
      <c r="B1490" s="142"/>
      <c r="C1490" s="143"/>
      <c r="D1490" s="144"/>
      <c r="E1490" s="149"/>
      <c r="F1490" s="240"/>
      <c r="G1490" s="148" t="str">
        <f>IF(OR(F1490=0,F1490="jiné")," ",IF(F1490="13a","info o cenách CK",VLOOKUP(F1490,'Pokyny k vyplnění'!B$14:D$22,3)))</f>
        <v xml:space="preserve"> </v>
      </c>
      <c r="H1490" s="131"/>
      <c r="I1490" s="241"/>
      <c r="J1490" s="148" t="str">
        <f>IF(I1490=0," ",VLOOKUP(I1490,'Pokyny k vyplnění'!$B$23:$D$35,3))</f>
        <v xml:space="preserve"> </v>
      </c>
      <c r="K1490" s="238"/>
      <c r="L1490" s="206"/>
      <c r="M1490" s="153"/>
      <c r="N1490" s="207"/>
      <c r="O1490" s="205"/>
      <c r="P1490" s="132"/>
      <c r="Q1490" s="132"/>
      <c r="R1490" s="134"/>
      <c r="S1490" s="135"/>
      <c r="T1490" s="135"/>
      <c r="U1490" s="133"/>
      <c r="V1490" s="154"/>
      <c r="W1490" s="136"/>
      <c r="X1490" s="208"/>
      <c r="Y1490" s="242"/>
      <c r="Z1490" s="137"/>
      <c r="AA1490" s="209"/>
      <c r="AB1490" s="219"/>
    </row>
    <row r="1491" spans="1:28" ht="12.75">
      <c r="A1491" s="91" t="str">
        <f t="shared" si="23"/>
        <v xml:space="preserve"> </v>
      </c>
      <c r="B1491" s="142"/>
      <c r="C1491" s="143"/>
      <c r="D1491" s="144"/>
      <c r="E1491" s="149"/>
      <c r="F1491" s="240"/>
      <c r="G1491" s="148" t="str">
        <f>IF(OR(F1491=0,F1491="jiné")," ",IF(F1491="13a","info o cenách CK",VLOOKUP(F1491,'Pokyny k vyplnění'!B$14:D$22,3)))</f>
        <v xml:space="preserve"> </v>
      </c>
      <c r="H1491" s="131"/>
      <c r="I1491" s="241"/>
      <c r="J1491" s="148" t="str">
        <f>IF(I1491=0," ",VLOOKUP(I1491,'Pokyny k vyplnění'!$B$23:$D$35,3))</f>
        <v xml:space="preserve"> </v>
      </c>
      <c r="K1491" s="238"/>
      <c r="L1491" s="206"/>
      <c r="M1491" s="153"/>
      <c r="N1491" s="207"/>
      <c r="O1491" s="205"/>
      <c r="P1491" s="132"/>
      <c r="Q1491" s="132"/>
      <c r="R1491" s="134"/>
      <c r="S1491" s="135"/>
      <c r="T1491" s="135"/>
      <c r="U1491" s="133"/>
      <c r="V1491" s="154"/>
      <c r="W1491" s="136"/>
      <c r="X1491" s="208"/>
      <c r="Y1491" s="242"/>
      <c r="Z1491" s="137"/>
      <c r="AA1491" s="209"/>
      <c r="AB1491" s="219"/>
    </row>
    <row r="1492" spans="1:28" ht="12.75">
      <c r="A1492" s="91" t="str">
        <f t="shared" si="23"/>
        <v xml:space="preserve"> </v>
      </c>
      <c r="B1492" s="142"/>
      <c r="C1492" s="143"/>
      <c r="D1492" s="144"/>
      <c r="E1492" s="149"/>
      <c r="F1492" s="240"/>
      <c r="G1492" s="148" t="str">
        <f>IF(OR(F1492=0,F1492="jiné")," ",IF(F1492="13a","info o cenách CK",VLOOKUP(F1492,'Pokyny k vyplnění'!B$14:D$22,3)))</f>
        <v xml:space="preserve"> </v>
      </c>
      <c r="H1492" s="131"/>
      <c r="I1492" s="241"/>
      <c r="J1492" s="148" t="str">
        <f>IF(I1492=0," ",VLOOKUP(I1492,'Pokyny k vyplnění'!$B$23:$D$35,3))</f>
        <v xml:space="preserve"> </v>
      </c>
      <c r="K1492" s="238"/>
      <c r="L1492" s="206"/>
      <c r="M1492" s="153"/>
      <c r="N1492" s="207"/>
      <c r="O1492" s="205"/>
      <c r="P1492" s="132"/>
      <c r="Q1492" s="132"/>
      <c r="R1492" s="134"/>
      <c r="S1492" s="135"/>
      <c r="T1492" s="135"/>
      <c r="U1492" s="133"/>
      <c r="V1492" s="154"/>
      <c r="W1492" s="136"/>
      <c r="X1492" s="208"/>
      <c r="Y1492" s="242"/>
      <c r="Z1492" s="137"/>
      <c r="AA1492" s="209"/>
      <c r="AB1492" s="219"/>
    </row>
    <row r="1493" spans="1:28" ht="12.75">
      <c r="A1493" s="91" t="str">
        <f t="shared" si="23"/>
        <v xml:space="preserve"> </v>
      </c>
      <c r="B1493" s="142"/>
      <c r="C1493" s="143"/>
      <c r="D1493" s="144"/>
      <c r="E1493" s="149"/>
      <c r="F1493" s="240"/>
      <c r="G1493" s="148" t="str">
        <f>IF(OR(F1493=0,F1493="jiné")," ",IF(F1493="13a","info o cenách CK",VLOOKUP(F1493,'Pokyny k vyplnění'!B$14:D$22,3)))</f>
        <v xml:space="preserve"> </v>
      </c>
      <c r="H1493" s="131"/>
      <c r="I1493" s="241"/>
      <c r="J1493" s="148" t="str">
        <f>IF(I1493=0," ",VLOOKUP(I1493,'Pokyny k vyplnění'!$B$23:$D$35,3))</f>
        <v xml:space="preserve"> </v>
      </c>
      <c r="K1493" s="238"/>
      <c r="L1493" s="206"/>
      <c r="M1493" s="153"/>
      <c r="N1493" s="207"/>
      <c r="O1493" s="205"/>
      <c r="P1493" s="132"/>
      <c r="Q1493" s="132"/>
      <c r="R1493" s="134"/>
      <c r="S1493" s="135"/>
      <c r="T1493" s="135"/>
      <c r="U1493" s="133"/>
      <c r="V1493" s="154"/>
      <c r="W1493" s="136"/>
      <c r="X1493" s="208"/>
      <c r="Y1493" s="242"/>
      <c r="Z1493" s="137"/>
      <c r="AA1493" s="209"/>
      <c r="AB1493" s="219"/>
    </row>
    <row r="1494" spans="1:28" ht="12.75">
      <c r="A1494" s="91" t="str">
        <f t="shared" si="23"/>
        <v xml:space="preserve"> </v>
      </c>
      <c r="B1494" s="142"/>
      <c r="C1494" s="143"/>
      <c r="D1494" s="144"/>
      <c r="E1494" s="149"/>
      <c r="F1494" s="240"/>
      <c r="G1494" s="148" t="str">
        <f>IF(OR(F1494=0,F1494="jiné")," ",IF(F1494="13a","info o cenách CK",VLOOKUP(F1494,'Pokyny k vyplnění'!B$14:D$22,3)))</f>
        <v xml:space="preserve"> </v>
      </c>
      <c r="H1494" s="131"/>
      <c r="I1494" s="241"/>
      <c r="J1494" s="148" t="str">
        <f>IF(I1494=0," ",VLOOKUP(I1494,'Pokyny k vyplnění'!$B$23:$D$35,3))</f>
        <v xml:space="preserve"> </v>
      </c>
      <c r="K1494" s="238"/>
      <c r="L1494" s="206"/>
      <c r="M1494" s="153"/>
      <c r="N1494" s="207"/>
      <c r="O1494" s="205"/>
      <c r="P1494" s="132"/>
      <c r="Q1494" s="132"/>
      <c r="R1494" s="134"/>
      <c r="S1494" s="135"/>
      <c r="T1494" s="135"/>
      <c r="U1494" s="133"/>
      <c r="V1494" s="154"/>
      <c r="W1494" s="136"/>
      <c r="X1494" s="208"/>
      <c r="Y1494" s="242"/>
      <c r="Z1494" s="137"/>
      <c r="AA1494" s="209"/>
      <c r="AB1494" s="219"/>
    </row>
    <row r="1495" spans="1:28" ht="12.75">
      <c r="A1495" s="91" t="str">
        <f t="shared" si="23"/>
        <v xml:space="preserve"> </v>
      </c>
      <c r="B1495" s="142"/>
      <c r="C1495" s="143"/>
      <c r="D1495" s="144"/>
      <c r="E1495" s="149"/>
      <c r="F1495" s="240"/>
      <c r="G1495" s="148" t="str">
        <f>IF(OR(F1495=0,F1495="jiné")," ",IF(F1495="13a","info o cenách CK",VLOOKUP(F1495,'Pokyny k vyplnění'!B$14:D$22,3)))</f>
        <v xml:space="preserve"> </v>
      </c>
      <c r="H1495" s="131"/>
      <c r="I1495" s="241"/>
      <c r="J1495" s="148" t="str">
        <f>IF(I1495=0," ",VLOOKUP(I1495,'Pokyny k vyplnění'!$B$23:$D$35,3))</f>
        <v xml:space="preserve"> </v>
      </c>
      <c r="K1495" s="238"/>
      <c r="L1495" s="206"/>
      <c r="M1495" s="153"/>
      <c r="N1495" s="207"/>
      <c r="O1495" s="205"/>
      <c r="P1495" s="132"/>
      <c r="Q1495" s="132"/>
      <c r="R1495" s="134"/>
      <c r="S1495" s="135"/>
      <c r="T1495" s="135"/>
      <c r="U1495" s="133"/>
      <c r="V1495" s="154"/>
      <c r="W1495" s="136"/>
      <c r="X1495" s="208"/>
      <c r="Y1495" s="242"/>
      <c r="Z1495" s="137"/>
      <c r="AA1495" s="209"/>
      <c r="AB1495" s="219"/>
    </row>
    <row r="1496" spans="1:28" ht="12.75">
      <c r="A1496" s="91" t="str">
        <f t="shared" si="23"/>
        <v xml:space="preserve"> </v>
      </c>
      <c r="B1496" s="142"/>
      <c r="C1496" s="143"/>
      <c r="D1496" s="144"/>
      <c r="E1496" s="149"/>
      <c r="F1496" s="240"/>
      <c r="G1496" s="148" t="str">
        <f>IF(OR(F1496=0,F1496="jiné")," ",IF(F1496="13a","info o cenách CK",VLOOKUP(F1496,'Pokyny k vyplnění'!B$14:D$22,3)))</f>
        <v xml:space="preserve"> </v>
      </c>
      <c r="H1496" s="131"/>
      <c r="I1496" s="241"/>
      <c r="J1496" s="148" t="str">
        <f>IF(I1496=0," ",VLOOKUP(I1496,'Pokyny k vyplnění'!$B$23:$D$35,3))</f>
        <v xml:space="preserve"> </v>
      </c>
      <c r="K1496" s="238"/>
      <c r="L1496" s="206"/>
      <c r="M1496" s="153"/>
      <c r="N1496" s="207"/>
      <c r="O1496" s="205"/>
      <c r="P1496" s="132"/>
      <c r="Q1496" s="132"/>
      <c r="R1496" s="134"/>
      <c r="S1496" s="135"/>
      <c r="T1496" s="135"/>
      <c r="U1496" s="133"/>
      <c r="V1496" s="154"/>
      <c r="W1496" s="136"/>
      <c r="X1496" s="208"/>
      <c r="Y1496" s="242"/>
      <c r="Z1496" s="137"/>
      <c r="AA1496" s="209"/>
      <c r="AB1496" s="219"/>
    </row>
    <row r="1497" spans="1:28" ht="12.75">
      <c r="A1497" s="91" t="str">
        <f t="shared" si="23"/>
        <v xml:space="preserve"> </v>
      </c>
      <c r="B1497" s="142"/>
      <c r="C1497" s="143"/>
      <c r="D1497" s="144"/>
      <c r="E1497" s="149"/>
      <c r="F1497" s="240"/>
      <c r="G1497" s="148" t="str">
        <f>IF(OR(F1497=0,F1497="jiné")," ",IF(F1497="13a","info o cenách CK",VLOOKUP(F1497,'Pokyny k vyplnění'!B$14:D$22,3)))</f>
        <v xml:space="preserve"> </v>
      </c>
      <c r="H1497" s="131"/>
      <c r="I1497" s="241"/>
      <c r="J1497" s="148" t="str">
        <f>IF(I1497=0," ",VLOOKUP(I1497,'Pokyny k vyplnění'!$B$23:$D$35,3))</f>
        <v xml:space="preserve"> </v>
      </c>
      <c r="K1497" s="238"/>
      <c r="L1497" s="206"/>
      <c r="M1497" s="153"/>
      <c r="N1497" s="207"/>
      <c r="O1497" s="205"/>
      <c r="P1497" s="132"/>
      <c r="Q1497" s="132"/>
      <c r="R1497" s="134"/>
      <c r="S1497" s="135"/>
      <c r="T1497" s="135"/>
      <c r="U1497" s="133"/>
      <c r="V1497" s="154"/>
      <c r="W1497" s="136"/>
      <c r="X1497" s="208"/>
      <c r="Y1497" s="242"/>
      <c r="Z1497" s="137"/>
      <c r="AA1497" s="209"/>
      <c r="AB1497" s="219"/>
    </row>
    <row r="1498" spans="1:28" ht="12.75">
      <c r="A1498" s="91" t="str">
        <f t="shared" si="23"/>
        <v xml:space="preserve"> </v>
      </c>
      <c r="B1498" s="142"/>
      <c r="C1498" s="143"/>
      <c r="D1498" s="144"/>
      <c r="E1498" s="149"/>
      <c r="F1498" s="240"/>
      <c r="G1498" s="148" t="str">
        <f>IF(OR(F1498=0,F1498="jiné")," ",IF(F1498="13a","info o cenách CK",VLOOKUP(F1498,'Pokyny k vyplnění'!B$14:D$22,3)))</f>
        <v xml:space="preserve"> </v>
      </c>
      <c r="H1498" s="131"/>
      <c r="I1498" s="241"/>
      <c r="J1498" s="148" t="str">
        <f>IF(I1498=0," ",VLOOKUP(I1498,'Pokyny k vyplnění'!$B$23:$D$35,3))</f>
        <v xml:space="preserve"> </v>
      </c>
      <c r="K1498" s="238"/>
      <c r="L1498" s="206"/>
      <c r="M1498" s="153"/>
      <c r="N1498" s="207"/>
      <c r="O1498" s="205"/>
      <c r="P1498" s="132"/>
      <c r="Q1498" s="132"/>
      <c r="R1498" s="134"/>
      <c r="S1498" s="135"/>
      <c r="T1498" s="135"/>
      <c r="U1498" s="133"/>
      <c r="V1498" s="154"/>
      <c r="W1498" s="136"/>
      <c r="X1498" s="208"/>
      <c r="Y1498" s="242"/>
      <c r="Z1498" s="137"/>
      <c r="AA1498" s="209"/>
      <c r="AB1498" s="219"/>
    </row>
    <row r="1499" spans="1:28" ht="12.75">
      <c r="A1499" s="91" t="str">
        <f t="shared" si="23"/>
        <v xml:space="preserve"> </v>
      </c>
      <c r="B1499" s="142"/>
      <c r="C1499" s="143"/>
      <c r="D1499" s="144"/>
      <c r="E1499" s="149"/>
      <c r="F1499" s="240"/>
      <c r="G1499" s="148" t="str">
        <f>IF(OR(F1499=0,F1499="jiné")," ",IF(F1499="13a","info o cenách CK",VLOOKUP(F1499,'Pokyny k vyplnění'!B$14:D$22,3)))</f>
        <v xml:space="preserve"> </v>
      </c>
      <c r="H1499" s="131"/>
      <c r="I1499" s="241"/>
      <c r="J1499" s="148" t="str">
        <f>IF(I1499=0," ",VLOOKUP(I1499,'Pokyny k vyplnění'!$B$23:$D$35,3))</f>
        <v xml:space="preserve"> </v>
      </c>
      <c r="K1499" s="238"/>
      <c r="L1499" s="206"/>
      <c r="M1499" s="153"/>
      <c r="N1499" s="207"/>
      <c r="O1499" s="205"/>
      <c r="P1499" s="132"/>
      <c r="Q1499" s="132"/>
      <c r="R1499" s="134"/>
      <c r="S1499" s="135"/>
      <c r="T1499" s="135"/>
      <c r="U1499" s="133"/>
      <c r="V1499" s="154"/>
      <c r="W1499" s="136"/>
      <c r="X1499" s="208"/>
      <c r="Y1499" s="242"/>
      <c r="Z1499" s="137"/>
      <c r="AA1499" s="209"/>
      <c r="AB1499" s="219"/>
    </row>
    <row r="1500" spans="1:28" ht="12.75">
      <c r="A1500" s="91" t="str">
        <f t="shared" si="23"/>
        <v xml:space="preserve"> </v>
      </c>
      <c r="B1500" s="142"/>
      <c r="C1500" s="143"/>
      <c r="D1500" s="144"/>
      <c r="E1500" s="149"/>
      <c r="F1500" s="240"/>
      <c r="G1500" s="148" t="str">
        <f>IF(OR(F1500=0,F1500="jiné")," ",IF(F1500="13a","info o cenách CK",VLOOKUP(F1500,'Pokyny k vyplnění'!B$14:D$22,3)))</f>
        <v xml:space="preserve"> </v>
      </c>
      <c r="H1500" s="131"/>
      <c r="I1500" s="241"/>
      <c r="J1500" s="148" t="str">
        <f>IF(I1500=0," ",VLOOKUP(I1500,'Pokyny k vyplnění'!$B$23:$D$35,3))</f>
        <v xml:space="preserve"> </v>
      </c>
      <c r="K1500" s="238"/>
      <c r="L1500" s="206"/>
      <c r="M1500" s="153"/>
      <c r="N1500" s="207"/>
      <c r="O1500" s="205"/>
      <c r="P1500" s="132"/>
      <c r="Q1500" s="132"/>
      <c r="R1500" s="134"/>
      <c r="S1500" s="135"/>
      <c r="T1500" s="135"/>
      <c r="U1500" s="133"/>
      <c r="V1500" s="154"/>
      <c r="W1500" s="136"/>
      <c r="X1500" s="208"/>
      <c r="Y1500" s="242"/>
      <c r="Z1500" s="137"/>
      <c r="AA1500" s="209"/>
      <c r="AB1500" s="219"/>
    </row>
    <row r="1501" spans="1:28" ht="12.75">
      <c r="A1501" s="91" t="str">
        <f t="shared" si="23"/>
        <v xml:space="preserve"> </v>
      </c>
      <c r="B1501" s="142"/>
      <c r="C1501" s="143"/>
      <c r="D1501" s="144"/>
      <c r="E1501" s="149"/>
      <c r="F1501" s="240"/>
      <c r="G1501" s="148" t="str">
        <f>IF(OR(F1501=0,F1501="jiné")," ",IF(F1501="13a","info o cenách CK",VLOOKUP(F1501,'Pokyny k vyplnění'!B$14:D$22,3)))</f>
        <v xml:space="preserve"> </v>
      </c>
      <c r="H1501" s="131"/>
      <c r="I1501" s="241"/>
      <c r="J1501" s="148" t="str">
        <f>IF(I1501=0," ",VLOOKUP(I1501,'Pokyny k vyplnění'!$B$23:$D$35,3))</f>
        <v xml:space="preserve"> </v>
      </c>
      <c r="K1501" s="238"/>
      <c r="L1501" s="206"/>
      <c r="M1501" s="153"/>
      <c r="N1501" s="207"/>
      <c r="O1501" s="205"/>
      <c r="P1501" s="132"/>
      <c r="Q1501" s="132"/>
      <c r="R1501" s="134"/>
      <c r="S1501" s="135"/>
      <c r="T1501" s="135"/>
      <c r="U1501" s="133"/>
      <c r="V1501" s="154"/>
      <c r="W1501" s="136"/>
      <c r="X1501" s="208"/>
      <c r="Y1501" s="242"/>
      <c r="Z1501" s="137"/>
      <c r="AA1501" s="209"/>
      <c r="AB1501" s="219"/>
    </row>
    <row r="1502" spans="1:28" ht="12.75">
      <c r="A1502" s="91" t="str">
        <f t="shared" si="23"/>
        <v xml:space="preserve"> </v>
      </c>
      <c r="B1502" s="142"/>
      <c r="C1502" s="143"/>
      <c r="D1502" s="144"/>
      <c r="E1502" s="149"/>
      <c r="F1502" s="240"/>
      <c r="G1502" s="148" t="str">
        <f>IF(OR(F1502=0,F1502="jiné")," ",IF(F1502="13a","info o cenách CK",VLOOKUP(F1502,'Pokyny k vyplnění'!B$14:D$22,3)))</f>
        <v xml:space="preserve"> </v>
      </c>
      <c r="H1502" s="131"/>
      <c r="I1502" s="241"/>
      <c r="J1502" s="148" t="str">
        <f>IF(I1502=0," ",VLOOKUP(I1502,'Pokyny k vyplnění'!$B$23:$D$35,3))</f>
        <v xml:space="preserve"> </v>
      </c>
      <c r="K1502" s="238"/>
      <c r="L1502" s="206"/>
      <c r="M1502" s="153"/>
      <c r="N1502" s="207"/>
      <c r="O1502" s="205"/>
      <c r="P1502" s="132"/>
      <c r="Q1502" s="132"/>
      <c r="R1502" s="134"/>
      <c r="S1502" s="135"/>
      <c r="T1502" s="135"/>
      <c r="U1502" s="133"/>
      <c r="V1502" s="154"/>
      <c r="W1502" s="136"/>
      <c r="X1502" s="208"/>
      <c r="Y1502" s="242"/>
      <c r="Z1502" s="137"/>
      <c r="AA1502" s="209"/>
      <c r="AB1502" s="219"/>
    </row>
    <row r="1503" spans="1:28" ht="12.75">
      <c r="A1503" s="91" t="str">
        <f t="shared" si="23"/>
        <v xml:space="preserve"> </v>
      </c>
      <c r="B1503" s="142"/>
      <c r="C1503" s="143"/>
      <c r="D1503" s="144"/>
      <c r="E1503" s="149"/>
      <c r="F1503" s="240"/>
      <c r="G1503" s="148" t="str">
        <f>IF(OR(F1503=0,F1503="jiné")," ",IF(F1503="13a","info o cenách CK",VLOOKUP(F1503,'Pokyny k vyplnění'!B$14:D$22,3)))</f>
        <v xml:space="preserve"> </v>
      </c>
      <c r="H1503" s="131"/>
      <c r="I1503" s="241"/>
      <c r="J1503" s="148" t="str">
        <f>IF(I1503=0," ",VLOOKUP(I1503,'Pokyny k vyplnění'!$B$23:$D$35,3))</f>
        <v xml:space="preserve"> </v>
      </c>
      <c r="K1503" s="238"/>
      <c r="L1503" s="206"/>
      <c r="M1503" s="153"/>
      <c r="N1503" s="207"/>
      <c r="O1503" s="205"/>
      <c r="P1503" s="132"/>
      <c r="Q1503" s="132"/>
      <c r="R1503" s="134"/>
      <c r="S1503" s="135"/>
      <c r="T1503" s="135"/>
      <c r="U1503" s="133"/>
      <c r="V1503" s="154"/>
      <c r="W1503" s="136"/>
      <c r="X1503" s="208"/>
      <c r="Y1503" s="242"/>
      <c r="Z1503" s="137"/>
      <c r="AA1503" s="209"/>
      <c r="AB1503" s="219"/>
    </row>
    <row r="1504" spans="1:28" ht="12.75">
      <c r="A1504" s="91" t="str">
        <f t="shared" si="23"/>
        <v xml:space="preserve"> </v>
      </c>
      <c r="B1504" s="142"/>
      <c r="C1504" s="143"/>
      <c r="D1504" s="144"/>
      <c r="E1504" s="149"/>
      <c r="F1504" s="240"/>
      <c r="G1504" s="148" t="str">
        <f>IF(OR(F1504=0,F1504="jiné")," ",IF(F1504="13a","info o cenách CK",VLOOKUP(F1504,'Pokyny k vyplnění'!B$14:D$22,3)))</f>
        <v xml:space="preserve"> </v>
      </c>
      <c r="H1504" s="131"/>
      <c r="I1504" s="241"/>
      <c r="J1504" s="148" t="str">
        <f>IF(I1504=0," ",VLOOKUP(I1504,'Pokyny k vyplnění'!$B$23:$D$35,3))</f>
        <v xml:space="preserve"> </v>
      </c>
      <c r="K1504" s="238"/>
      <c r="L1504" s="206"/>
      <c r="M1504" s="153"/>
      <c r="N1504" s="207"/>
      <c r="O1504" s="205"/>
      <c r="P1504" s="132"/>
      <c r="Q1504" s="132"/>
      <c r="R1504" s="134"/>
      <c r="S1504" s="135"/>
      <c r="T1504" s="135"/>
      <c r="U1504" s="133"/>
      <c r="V1504" s="154"/>
      <c r="W1504" s="136"/>
      <c r="X1504" s="208"/>
      <c r="Y1504" s="242"/>
      <c r="Z1504" s="137"/>
      <c r="AA1504" s="209"/>
      <c r="AB1504" s="219"/>
    </row>
    <row r="1505" spans="1:28" ht="12.75">
      <c r="A1505" s="91" t="str">
        <f t="shared" si="23"/>
        <v xml:space="preserve"> </v>
      </c>
      <c r="B1505" s="142"/>
      <c r="C1505" s="143"/>
      <c r="D1505" s="144"/>
      <c r="E1505" s="149"/>
      <c r="F1505" s="240"/>
      <c r="G1505" s="148" t="str">
        <f>IF(OR(F1505=0,F1505="jiné")," ",IF(F1505="13a","info o cenách CK",VLOOKUP(F1505,'Pokyny k vyplnění'!B$14:D$22,3)))</f>
        <v xml:space="preserve"> </v>
      </c>
      <c r="H1505" s="131"/>
      <c r="I1505" s="241"/>
      <c r="J1505" s="148" t="str">
        <f>IF(I1505=0," ",VLOOKUP(I1505,'Pokyny k vyplnění'!$B$23:$D$35,3))</f>
        <v xml:space="preserve"> </v>
      </c>
      <c r="K1505" s="238"/>
      <c r="L1505" s="206"/>
      <c r="M1505" s="153"/>
      <c r="N1505" s="207"/>
      <c r="O1505" s="205"/>
      <c r="P1505" s="132"/>
      <c r="Q1505" s="132"/>
      <c r="R1505" s="134"/>
      <c r="S1505" s="135"/>
      <c r="T1505" s="135"/>
      <c r="U1505" s="133"/>
      <c r="V1505" s="154"/>
      <c r="W1505" s="136"/>
      <c r="X1505" s="208"/>
      <c r="Y1505" s="242"/>
      <c r="Z1505" s="137"/>
      <c r="AA1505" s="209"/>
      <c r="AB1505" s="219"/>
    </row>
    <row r="1506" spans="1:28" ht="12.75">
      <c r="A1506" s="91" t="str">
        <f t="shared" si="23"/>
        <v xml:space="preserve"> </v>
      </c>
      <c r="B1506" s="142"/>
      <c r="C1506" s="143"/>
      <c r="D1506" s="144"/>
      <c r="E1506" s="149"/>
      <c r="F1506" s="240"/>
      <c r="G1506" s="148" t="str">
        <f>IF(OR(F1506=0,F1506="jiné")," ",IF(F1506="13a","info o cenách CK",VLOOKUP(F1506,'Pokyny k vyplnění'!B$14:D$22,3)))</f>
        <v xml:space="preserve"> </v>
      </c>
      <c r="H1506" s="131"/>
      <c r="I1506" s="241"/>
      <c r="J1506" s="148" t="str">
        <f>IF(I1506=0," ",VLOOKUP(I1506,'Pokyny k vyplnění'!$B$23:$D$35,3))</f>
        <v xml:space="preserve"> </v>
      </c>
      <c r="K1506" s="238"/>
      <c r="L1506" s="206"/>
      <c r="M1506" s="153"/>
      <c r="N1506" s="207"/>
      <c r="O1506" s="205"/>
      <c r="P1506" s="132"/>
      <c r="Q1506" s="132"/>
      <c r="R1506" s="134"/>
      <c r="S1506" s="135"/>
      <c r="T1506" s="135"/>
      <c r="U1506" s="133"/>
      <c r="V1506" s="154"/>
      <c r="W1506" s="136"/>
      <c r="X1506" s="208"/>
      <c r="Y1506" s="242"/>
      <c r="Z1506" s="137"/>
      <c r="AA1506" s="209"/>
      <c r="AB1506" s="219"/>
    </row>
    <row r="1507" spans="1:28" ht="12.75">
      <c r="A1507" s="91" t="str">
        <f t="shared" si="23"/>
        <v xml:space="preserve"> </v>
      </c>
      <c r="B1507" s="142"/>
      <c r="C1507" s="143"/>
      <c r="D1507" s="144"/>
      <c r="E1507" s="149"/>
      <c r="F1507" s="240"/>
      <c r="G1507" s="148" t="str">
        <f>IF(OR(F1507=0,F1507="jiné")," ",IF(F1507="13a","info o cenách CK",VLOOKUP(F1507,'Pokyny k vyplnění'!B$14:D$22,3)))</f>
        <v xml:space="preserve"> </v>
      </c>
      <c r="H1507" s="131"/>
      <c r="I1507" s="241"/>
      <c r="J1507" s="148" t="str">
        <f>IF(I1507=0," ",VLOOKUP(I1507,'Pokyny k vyplnění'!$B$23:$D$35,3))</f>
        <v xml:space="preserve"> </v>
      </c>
      <c r="K1507" s="238"/>
      <c r="L1507" s="206"/>
      <c r="M1507" s="153"/>
      <c r="N1507" s="207"/>
      <c r="O1507" s="205"/>
      <c r="P1507" s="132"/>
      <c r="Q1507" s="132"/>
      <c r="R1507" s="134"/>
      <c r="S1507" s="135"/>
      <c r="T1507" s="135"/>
      <c r="U1507" s="133"/>
      <c r="V1507" s="154"/>
      <c r="W1507" s="136"/>
      <c r="X1507" s="208"/>
      <c r="Y1507" s="242"/>
      <c r="Z1507" s="137"/>
      <c r="AA1507" s="209"/>
      <c r="AB1507" s="219"/>
    </row>
    <row r="1508" spans="1:28" ht="12.75">
      <c r="A1508" s="91" t="str">
        <f t="shared" si="23"/>
        <v xml:space="preserve"> </v>
      </c>
      <c r="B1508" s="142"/>
      <c r="C1508" s="143"/>
      <c r="D1508" s="144"/>
      <c r="E1508" s="149"/>
      <c r="F1508" s="240"/>
      <c r="G1508" s="148" t="str">
        <f>IF(OR(F1508=0,F1508="jiné")," ",IF(F1508="13a","info o cenách CK",VLOOKUP(F1508,'Pokyny k vyplnění'!B$14:D$22,3)))</f>
        <v xml:space="preserve"> </v>
      </c>
      <c r="H1508" s="131"/>
      <c r="I1508" s="241"/>
      <c r="J1508" s="148" t="str">
        <f>IF(I1508=0," ",VLOOKUP(I1508,'Pokyny k vyplnění'!$B$23:$D$35,3))</f>
        <v xml:space="preserve"> </v>
      </c>
      <c r="K1508" s="238"/>
      <c r="L1508" s="206"/>
      <c r="M1508" s="153"/>
      <c r="N1508" s="207"/>
      <c r="O1508" s="205"/>
      <c r="P1508" s="132"/>
      <c r="Q1508" s="132"/>
      <c r="R1508" s="134"/>
      <c r="S1508" s="135"/>
      <c r="T1508" s="135"/>
      <c r="U1508" s="133"/>
      <c r="V1508" s="154"/>
      <c r="W1508" s="136"/>
      <c r="X1508" s="208"/>
      <c r="Y1508" s="242"/>
      <c r="Z1508" s="137"/>
      <c r="AA1508" s="209"/>
      <c r="AB1508" s="219"/>
    </row>
    <row r="1509" spans="1:28" ht="12.75">
      <c r="A1509" s="91" t="str">
        <f t="shared" si="23"/>
        <v xml:space="preserve"> </v>
      </c>
      <c r="B1509" s="142"/>
      <c r="C1509" s="143"/>
      <c r="D1509" s="144"/>
      <c r="E1509" s="149"/>
      <c r="F1509" s="240"/>
      <c r="G1509" s="148" t="str">
        <f>IF(OR(F1509=0,F1509="jiné")," ",IF(F1509="13a","info o cenách CK",VLOOKUP(F1509,'Pokyny k vyplnění'!B$14:D$22,3)))</f>
        <v xml:space="preserve"> </v>
      </c>
      <c r="H1509" s="131"/>
      <c r="I1509" s="241"/>
      <c r="J1509" s="148" t="str">
        <f>IF(I1509=0," ",VLOOKUP(I1509,'Pokyny k vyplnění'!$B$23:$D$35,3))</f>
        <v xml:space="preserve"> </v>
      </c>
      <c r="K1509" s="238"/>
      <c r="L1509" s="206"/>
      <c r="M1509" s="153"/>
      <c r="N1509" s="207"/>
      <c r="O1509" s="205"/>
      <c r="P1509" s="132"/>
      <c r="Q1509" s="132"/>
      <c r="R1509" s="134"/>
      <c r="S1509" s="135"/>
      <c r="T1509" s="135"/>
      <c r="U1509" s="133"/>
      <c r="V1509" s="154"/>
      <c r="W1509" s="136"/>
      <c r="X1509" s="208"/>
      <c r="Y1509" s="242"/>
      <c r="Z1509" s="137"/>
      <c r="AA1509" s="209"/>
      <c r="AB1509" s="219"/>
    </row>
    <row r="1510" spans="1:28" ht="12.75">
      <c r="A1510" s="91" t="str">
        <f t="shared" si="23"/>
        <v xml:space="preserve"> </v>
      </c>
      <c r="B1510" s="142"/>
      <c r="C1510" s="143"/>
      <c r="D1510" s="144"/>
      <c r="E1510" s="149"/>
      <c r="F1510" s="240"/>
      <c r="G1510" s="148" t="str">
        <f>IF(OR(F1510=0,F1510="jiné")," ",IF(F1510="13a","info o cenách CK",VLOOKUP(F1510,'Pokyny k vyplnění'!B$14:D$22,3)))</f>
        <v xml:space="preserve"> </v>
      </c>
      <c r="H1510" s="131"/>
      <c r="I1510" s="241"/>
      <c r="J1510" s="148" t="str">
        <f>IF(I1510=0," ",VLOOKUP(I1510,'Pokyny k vyplnění'!$B$23:$D$35,3))</f>
        <v xml:space="preserve"> </v>
      </c>
      <c r="K1510" s="238"/>
      <c r="L1510" s="206"/>
      <c r="M1510" s="153"/>
      <c r="N1510" s="207"/>
      <c r="O1510" s="205"/>
      <c r="P1510" s="132"/>
      <c r="Q1510" s="132"/>
      <c r="R1510" s="134"/>
      <c r="S1510" s="135"/>
      <c r="T1510" s="135"/>
      <c r="U1510" s="133"/>
      <c r="V1510" s="154"/>
      <c r="W1510" s="136"/>
      <c r="X1510" s="208"/>
      <c r="Y1510" s="242"/>
      <c r="Z1510" s="137"/>
      <c r="AA1510" s="209"/>
      <c r="AB1510" s="219"/>
    </row>
    <row r="1511" spans="1:28" ht="12.75">
      <c r="A1511" s="91" t="str">
        <f t="shared" si="23"/>
        <v xml:space="preserve"> </v>
      </c>
      <c r="B1511" s="142"/>
      <c r="C1511" s="143"/>
      <c r="D1511" s="144"/>
      <c r="E1511" s="149"/>
      <c r="F1511" s="240"/>
      <c r="G1511" s="148" t="str">
        <f>IF(OR(F1511=0,F1511="jiné")," ",IF(F1511="13a","info o cenách CK",VLOOKUP(F1511,'Pokyny k vyplnění'!B$14:D$22,3)))</f>
        <v xml:space="preserve"> </v>
      </c>
      <c r="H1511" s="131"/>
      <c r="I1511" s="241"/>
      <c r="J1511" s="148" t="str">
        <f>IF(I1511=0," ",VLOOKUP(I1511,'Pokyny k vyplnění'!$B$23:$D$35,3))</f>
        <v xml:space="preserve"> </v>
      </c>
      <c r="K1511" s="238"/>
      <c r="L1511" s="206"/>
      <c r="M1511" s="153"/>
      <c r="N1511" s="207"/>
      <c r="O1511" s="205"/>
      <c r="P1511" s="132"/>
      <c r="Q1511" s="132"/>
      <c r="R1511" s="134"/>
      <c r="S1511" s="135"/>
      <c r="T1511" s="135"/>
      <c r="U1511" s="133"/>
      <c r="V1511" s="154"/>
      <c r="W1511" s="136"/>
      <c r="X1511" s="208"/>
      <c r="Y1511" s="242"/>
      <c r="Z1511" s="137"/>
      <c r="AA1511" s="209"/>
      <c r="AB1511" s="219"/>
    </row>
    <row r="1512" spans="1:28" ht="12.75">
      <c r="A1512" s="91" t="str">
        <f t="shared" si="23"/>
        <v xml:space="preserve"> </v>
      </c>
      <c r="B1512" s="142"/>
      <c r="C1512" s="143"/>
      <c r="D1512" s="144"/>
      <c r="E1512" s="149"/>
      <c r="F1512" s="240"/>
      <c r="G1512" s="148" t="str">
        <f>IF(OR(F1512=0,F1512="jiné")," ",IF(F1512="13a","info o cenách CK",VLOOKUP(F1512,'Pokyny k vyplnění'!B$14:D$22,3)))</f>
        <v xml:space="preserve"> </v>
      </c>
      <c r="H1512" s="131"/>
      <c r="I1512" s="241"/>
      <c r="J1512" s="148" t="str">
        <f>IF(I1512=0," ",VLOOKUP(I1512,'Pokyny k vyplnění'!$B$23:$D$35,3))</f>
        <v xml:space="preserve"> </v>
      </c>
      <c r="K1512" s="238"/>
      <c r="L1512" s="206"/>
      <c r="M1512" s="153"/>
      <c r="N1512" s="207"/>
      <c r="O1512" s="205"/>
      <c r="P1512" s="132"/>
      <c r="Q1512" s="132"/>
      <c r="R1512" s="134"/>
      <c r="S1512" s="135"/>
      <c r="T1512" s="135"/>
      <c r="U1512" s="133"/>
      <c r="V1512" s="154"/>
      <c r="W1512" s="136"/>
      <c r="X1512" s="208"/>
      <c r="Y1512" s="242"/>
      <c r="Z1512" s="137"/>
      <c r="AA1512" s="209"/>
      <c r="AB1512" s="219"/>
    </row>
    <row r="1513" spans="1:28" ht="12.75">
      <c r="A1513" s="91" t="str">
        <f t="shared" si="23"/>
        <v xml:space="preserve"> </v>
      </c>
      <c r="B1513" s="142"/>
      <c r="C1513" s="143"/>
      <c r="D1513" s="144"/>
      <c r="E1513" s="149"/>
      <c r="F1513" s="240"/>
      <c r="G1513" s="148" t="str">
        <f>IF(OR(F1513=0,F1513="jiné")," ",IF(F1513="13a","info o cenách CK",VLOOKUP(F1513,'Pokyny k vyplnění'!B$14:D$22,3)))</f>
        <v xml:space="preserve"> </v>
      </c>
      <c r="H1513" s="131"/>
      <c r="I1513" s="241"/>
      <c r="J1513" s="148" t="str">
        <f>IF(I1513=0," ",VLOOKUP(I1513,'Pokyny k vyplnění'!$B$23:$D$35,3))</f>
        <v xml:space="preserve"> </v>
      </c>
      <c r="K1513" s="238"/>
      <c r="L1513" s="206"/>
      <c r="M1513" s="153"/>
      <c r="N1513" s="207"/>
      <c r="O1513" s="205"/>
      <c r="P1513" s="132"/>
      <c r="Q1513" s="132"/>
      <c r="R1513" s="134"/>
      <c r="S1513" s="135"/>
      <c r="T1513" s="135"/>
      <c r="U1513" s="133"/>
      <c r="V1513" s="154"/>
      <c r="W1513" s="136"/>
      <c r="X1513" s="208"/>
      <c r="Y1513" s="242"/>
      <c r="Z1513" s="137"/>
      <c r="AA1513" s="209"/>
      <c r="AB1513" s="219"/>
    </row>
    <row r="1514" spans="1:28" ht="12.75">
      <c r="A1514" s="91" t="str">
        <f t="shared" si="23"/>
        <v xml:space="preserve"> </v>
      </c>
      <c r="B1514" s="142"/>
      <c r="C1514" s="143"/>
      <c r="D1514" s="144"/>
      <c r="E1514" s="149"/>
      <c r="F1514" s="240"/>
      <c r="G1514" s="148" t="str">
        <f>IF(OR(F1514=0,F1514="jiné")," ",IF(F1514="13a","info o cenách CK",VLOOKUP(F1514,'Pokyny k vyplnění'!B$14:D$22,3)))</f>
        <v xml:space="preserve"> </v>
      </c>
      <c r="H1514" s="131"/>
      <c r="I1514" s="241"/>
      <c r="J1514" s="148" t="str">
        <f>IF(I1514=0," ",VLOOKUP(I1514,'Pokyny k vyplnění'!$B$23:$D$35,3))</f>
        <v xml:space="preserve"> </v>
      </c>
      <c r="K1514" s="238"/>
      <c r="L1514" s="206"/>
      <c r="M1514" s="153"/>
      <c r="N1514" s="207"/>
      <c r="O1514" s="205"/>
      <c r="P1514" s="132"/>
      <c r="Q1514" s="132"/>
      <c r="R1514" s="134"/>
      <c r="S1514" s="135"/>
      <c r="T1514" s="135"/>
      <c r="U1514" s="133"/>
      <c r="V1514" s="154"/>
      <c r="W1514" s="136"/>
      <c r="X1514" s="208"/>
      <c r="Y1514" s="242"/>
      <c r="Z1514" s="137"/>
      <c r="AA1514" s="209"/>
      <c r="AB1514" s="219"/>
    </row>
    <row r="1515" spans="1:28" ht="12.75">
      <c r="A1515" s="91" t="str">
        <f t="shared" si="23"/>
        <v xml:space="preserve"> </v>
      </c>
      <c r="B1515" s="142"/>
      <c r="C1515" s="143"/>
      <c r="D1515" s="144"/>
      <c r="E1515" s="149"/>
      <c r="F1515" s="240"/>
      <c r="G1515" s="148" t="str">
        <f>IF(OR(F1515=0,F1515="jiné")," ",IF(F1515="13a","info o cenách CK",VLOOKUP(F1515,'Pokyny k vyplnění'!B$14:D$22,3)))</f>
        <v xml:space="preserve"> </v>
      </c>
      <c r="H1515" s="131"/>
      <c r="I1515" s="241"/>
      <c r="J1515" s="148" t="str">
        <f>IF(I1515=0," ",VLOOKUP(I1515,'Pokyny k vyplnění'!$B$23:$D$35,3))</f>
        <v xml:space="preserve"> </v>
      </c>
      <c r="K1515" s="238"/>
      <c r="L1515" s="206"/>
      <c r="M1515" s="153"/>
      <c r="N1515" s="207"/>
      <c r="O1515" s="205"/>
      <c r="P1515" s="132"/>
      <c r="Q1515" s="132"/>
      <c r="R1515" s="134"/>
      <c r="S1515" s="135"/>
      <c r="T1515" s="135"/>
      <c r="U1515" s="133"/>
      <c r="V1515" s="154"/>
      <c r="W1515" s="136"/>
      <c r="X1515" s="208"/>
      <c r="Y1515" s="242"/>
      <c r="Z1515" s="137"/>
      <c r="AA1515" s="209"/>
      <c r="AB1515" s="219"/>
    </row>
    <row r="1516" spans="1:28" ht="12.75">
      <c r="A1516" s="91" t="str">
        <f t="shared" si="23"/>
        <v xml:space="preserve"> </v>
      </c>
      <c r="B1516" s="142"/>
      <c r="C1516" s="143"/>
      <c r="D1516" s="144"/>
      <c r="E1516" s="149"/>
      <c r="F1516" s="240"/>
      <c r="G1516" s="148" t="str">
        <f>IF(OR(F1516=0,F1516="jiné")," ",IF(F1516="13a","info o cenách CK",VLOOKUP(F1516,'Pokyny k vyplnění'!B$14:D$22,3)))</f>
        <v xml:space="preserve"> </v>
      </c>
      <c r="H1516" s="131"/>
      <c r="I1516" s="241"/>
      <c r="J1516" s="148" t="str">
        <f>IF(I1516=0," ",VLOOKUP(I1516,'Pokyny k vyplnění'!$B$23:$D$35,3))</f>
        <v xml:space="preserve"> </v>
      </c>
      <c r="K1516" s="238"/>
      <c r="L1516" s="206"/>
      <c r="M1516" s="153"/>
      <c r="N1516" s="207"/>
      <c r="O1516" s="205"/>
      <c r="P1516" s="132"/>
      <c r="Q1516" s="132"/>
      <c r="R1516" s="134"/>
      <c r="S1516" s="135"/>
      <c r="T1516" s="135"/>
      <c r="U1516" s="133"/>
      <c r="V1516" s="154"/>
      <c r="W1516" s="136"/>
      <c r="X1516" s="208"/>
      <c r="Y1516" s="242"/>
      <c r="Z1516" s="137"/>
      <c r="AA1516" s="209"/>
      <c r="AB1516" s="219"/>
    </row>
    <row r="1517" spans="1:28" ht="12.75">
      <c r="A1517" s="91" t="str">
        <f t="shared" si="23"/>
        <v xml:space="preserve"> </v>
      </c>
      <c r="B1517" s="142"/>
      <c r="C1517" s="143"/>
      <c r="D1517" s="144"/>
      <c r="E1517" s="149"/>
      <c r="F1517" s="240"/>
      <c r="G1517" s="148" t="str">
        <f>IF(OR(F1517=0,F1517="jiné")," ",IF(F1517="13a","info o cenách CK",VLOOKUP(F1517,'Pokyny k vyplnění'!B$14:D$22,3)))</f>
        <v xml:space="preserve"> </v>
      </c>
      <c r="H1517" s="131"/>
      <c r="I1517" s="241"/>
      <c r="J1517" s="148" t="str">
        <f>IF(I1517=0," ",VLOOKUP(I1517,'Pokyny k vyplnění'!$B$23:$D$35,3))</f>
        <v xml:space="preserve"> </v>
      </c>
      <c r="K1517" s="238"/>
      <c r="L1517" s="206"/>
      <c r="M1517" s="153"/>
      <c r="N1517" s="207"/>
      <c r="O1517" s="205"/>
      <c r="P1517" s="132"/>
      <c r="Q1517" s="132"/>
      <c r="R1517" s="134"/>
      <c r="S1517" s="135"/>
      <c r="T1517" s="135"/>
      <c r="U1517" s="133"/>
      <c r="V1517" s="154"/>
      <c r="W1517" s="136"/>
      <c r="X1517" s="208"/>
      <c r="Y1517" s="242"/>
      <c r="Z1517" s="137"/>
      <c r="AA1517" s="209"/>
      <c r="AB1517" s="219"/>
    </row>
    <row r="1518" spans="1:28" ht="12.75">
      <c r="A1518" s="91" t="str">
        <f t="shared" si="23"/>
        <v xml:space="preserve"> </v>
      </c>
      <c r="B1518" s="142"/>
      <c r="C1518" s="143"/>
      <c r="D1518" s="144"/>
      <c r="E1518" s="149"/>
      <c r="F1518" s="240"/>
      <c r="G1518" s="148" t="str">
        <f>IF(OR(F1518=0,F1518="jiné")," ",IF(F1518="13a","info o cenách CK",VLOOKUP(F1518,'Pokyny k vyplnění'!B$14:D$22,3)))</f>
        <v xml:space="preserve"> </v>
      </c>
      <c r="H1518" s="131"/>
      <c r="I1518" s="241"/>
      <c r="J1518" s="148" t="str">
        <f>IF(I1518=0," ",VLOOKUP(I1518,'Pokyny k vyplnění'!$B$23:$D$35,3))</f>
        <v xml:space="preserve"> </v>
      </c>
      <c r="K1518" s="238"/>
      <c r="L1518" s="206"/>
      <c r="M1518" s="153"/>
      <c r="N1518" s="207"/>
      <c r="O1518" s="205"/>
      <c r="P1518" s="132"/>
      <c r="Q1518" s="132"/>
      <c r="R1518" s="134"/>
      <c r="S1518" s="135"/>
      <c r="T1518" s="135"/>
      <c r="U1518" s="133"/>
      <c r="V1518" s="154"/>
      <c r="W1518" s="136"/>
      <c r="X1518" s="208"/>
      <c r="Y1518" s="242"/>
      <c r="Z1518" s="137"/>
      <c r="AA1518" s="209"/>
      <c r="AB1518" s="219"/>
    </row>
    <row r="1519" spans="1:28" ht="12.75">
      <c r="A1519" s="91" t="str">
        <f t="shared" si="23"/>
        <v xml:space="preserve"> </v>
      </c>
      <c r="B1519" s="142"/>
      <c r="C1519" s="143"/>
      <c r="D1519" s="144"/>
      <c r="E1519" s="149"/>
      <c r="F1519" s="240"/>
      <c r="G1519" s="148" t="str">
        <f>IF(OR(F1519=0,F1519="jiné")," ",IF(F1519="13a","info o cenách CK",VLOOKUP(F1519,'Pokyny k vyplnění'!B$14:D$22,3)))</f>
        <v xml:space="preserve"> </v>
      </c>
      <c r="H1519" s="131"/>
      <c r="I1519" s="241"/>
      <c r="J1519" s="148" t="str">
        <f>IF(I1519=0," ",VLOOKUP(I1519,'Pokyny k vyplnění'!$B$23:$D$35,3))</f>
        <v xml:space="preserve"> </v>
      </c>
      <c r="K1519" s="238"/>
      <c r="L1519" s="206"/>
      <c r="M1519" s="153"/>
      <c r="N1519" s="207"/>
      <c r="O1519" s="205"/>
      <c r="P1519" s="132"/>
      <c r="Q1519" s="132"/>
      <c r="R1519" s="134"/>
      <c r="S1519" s="135"/>
      <c r="T1519" s="135"/>
      <c r="U1519" s="133"/>
      <c r="V1519" s="154"/>
      <c r="W1519" s="136"/>
      <c r="X1519" s="208"/>
      <c r="Y1519" s="242"/>
      <c r="Z1519" s="137"/>
      <c r="AA1519" s="209"/>
      <c r="AB1519" s="219"/>
    </row>
    <row r="1520" spans="1:28" ht="12.75">
      <c r="A1520" s="91" t="str">
        <f t="shared" si="23"/>
        <v xml:space="preserve"> </v>
      </c>
      <c r="B1520" s="142"/>
      <c r="C1520" s="143"/>
      <c r="D1520" s="144"/>
      <c r="E1520" s="149"/>
      <c r="F1520" s="240"/>
      <c r="G1520" s="148" t="str">
        <f>IF(OR(F1520=0,F1520="jiné")," ",IF(F1520="13a","info o cenách CK",VLOOKUP(F1520,'Pokyny k vyplnění'!B$14:D$22,3)))</f>
        <v xml:space="preserve"> </v>
      </c>
      <c r="H1520" s="131"/>
      <c r="I1520" s="241"/>
      <c r="J1520" s="148" t="str">
        <f>IF(I1520=0," ",VLOOKUP(I1520,'Pokyny k vyplnění'!$B$23:$D$35,3))</f>
        <v xml:space="preserve"> </v>
      </c>
      <c r="K1520" s="238"/>
      <c r="L1520" s="206"/>
      <c r="M1520" s="153"/>
      <c r="N1520" s="207"/>
      <c r="O1520" s="205"/>
      <c r="P1520" s="132"/>
      <c r="Q1520" s="132"/>
      <c r="R1520" s="134"/>
      <c r="S1520" s="135"/>
      <c r="T1520" s="135"/>
      <c r="U1520" s="133"/>
      <c r="V1520" s="154"/>
      <c r="W1520" s="136"/>
      <c r="X1520" s="208"/>
      <c r="Y1520" s="242"/>
      <c r="Z1520" s="137"/>
      <c r="AA1520" s="209"/>
      <c r="AB1520" s="219"/>
    </row>
    <row r="1521" spans="1:28" ht="12.75">
      <c r="A1521" s="91" t="str">
        <f t="shared" si="23"/>
        <v xml:space="preserve"> </v>
      </c>
      <c r="B1521" s="142"/>
      <c r="C1521" s="143"/>
      <c r="D1521" s="144"/>
      <c r="E1521" s="149"/>
      <c r="F1521" s="240"/>
      <c r="G1521" s="148" t="str">
        <f>IF(OR(F1521=0,F1521="jiné")," ",IF(F1521="13a","info o cenách CK",VLOOKUP(F1521,'Pokyny k vyplnění'!B$14:D$22,3)))</f>
        <v xml:space="preserve"> </v>
      </c>
      <c r="H1521" s="131"/>
      <c r="I1521" s="241"/>
      <c r="J1521" s="148" t="str">
        <f>IF(I1521=0," ",VLOOKUP(I1521,'Pokyny k vyplnění'!$B$23:$D$35,3))</f>
        <v xml:space="preserve"> </v>
      </c>
      <c r="K1521" s="238"/>
      <c r="L1521" s="206"/>
      <c r="M1521" s="153"/>
      <c r="N1521" s="207"/>
      <c r="O1521" s="205"/>
      <c r="P1521" s="132"/>
      <c r="Q1521" s="132"/>
      <c r="R1521" s="134"/>
      <c r="S1521" s="135"/>
      <c r="T1521" s="135"/>
      <c r="U1521" s="133"/>
      <c r="V1521" s="154"/>
      <c r="W1521" s="136"/>
      <c r="X1521" s="208"/>
      <c r="Y1521" s="242"/>
      <c r="Z1521" s="137"/>
      <c r="AA1521" s="209"/>
      <c r="AB1521" s="219"/>
    </row>
    <row r="1522" spans="1:28" ht="12.75">
      <c r="A1522" s="91" t="str">
        <f t="shared" si="23"/>
        <v xml:space="preserve"> </v>
      </c>
      <c r="B1522" s="142"/>
      <c r="C1522" s="143"/>
      <c r="D1522" s="144"/>
      <c r="E1522" s="149"/>
      <c r="F1522" s="240"/>
      <c r="G1522" s="148" t="str">
        <f>IF(OR(F1522=0,F1522="jiné")," ",IF(F1522="13a","info o cenách CK",VLOOKUP(F1522,'Pokyny k vyplnění'!B$14:D$22,3)))</f>
        <v xml:space="preserve"> </v>
      </c>
      <c r="H1522" s="131"/>
      <c r="I1522" s="241"/>
      <c r="J1522" s="148" t="str">
        <f>IF(I1522=0," ",VLOOKUP(I1522,'Pokyny k vyplnění'!$B$23:$D$35,3))</f>
        <v xml:space="preserve"> </v>
      </c>
      <c r="K1522" s="238"/>
      <c r="L1522" s="206"/>
      <c r="M1522" s="153"/>
      <c r="N1522" s="207"/>
      <c r="O1522" s="205"/>
      <c r="P1522" s="132"/>
      <c r="Q1522" s="132"/>
      <c r="R1522" s="134"/>
      <c r="S1522" s="135"/>
      <c r="T1522" s="135"/>
      <c r="U1522" s="133"/>
      <c r="V1522" s="154"/>
      <c r="W1522" s="136"/>
      <c r="X1522" s="208"/>
      <c r="Y1522" s="242"/>
      <c r="Z1522" s="137"/>
      <c r="AA1522" s="209"/>
      <c r="AB1522" s="219"/>
    </row>
    <row r="1523" spans="1:28" ht="12.75">
      <c r="A1523" s="91" t="str">
        <f t="shared" si="23"/>
        <v xml:space="preserve"> </v>
      </c>
      <c r="B1523" s="142"/>
      <c r="C1523" s="143"/>
      <c r="D1523" s="144"/>
      <c r="E1523" s="149"/>
      <c r="F1523" s="240"/>
      <c r="G1523" s="148" t="str">
        <f>IF(OR(F1523=0,F1523="jiné")," ",IF(F1523="13a","info o cenách CK",VLOOKUP(F1523,'Pokyny k vyplnění'!B$14:D$22,3)))</f>
        <v xml:space="preserve"> </v>
      </c>
      <c r="H1523" s="131"/>
      <c r="I1523" s="241"/>
      <c r="J1523" s="148" t="str">
        <f>IF(I1523=0," ",VLOOKUP(I1523,'Pokyny k vyplnění'!$B$23:$D$35,3))</f>
        <v xml:space="preserve"> </v>
      </c>
      <c r="K1523" s="238"/>
      <c r="L1523" s="206"/>
      <c r="M1523" s="153"/>
      <c r="N1523" s="207"/>
      <c r="O1523" s="205"/>
      <c r="P1523" s="132"/>
      <c r="Q1523" s="132"/>
      <c r="R1523" s="134"/>
      <c r="S1523" s="135"/>
      <c r="T1523" s="135"/>
      <c r="U1523" s="133"/>
      <c r="V1523" s="154"/>
      <c r="W1523" s="136"/>
      <c r="X1523" s="208"/>
      <c r="Y1523" s="242"/>
      <c r="Z1523" s="137"/>
      <c r="AA1523" s="209"/>
      <c r="AB1523" s="219"/>
    </row>
    <row r="1524" spans="1:28" ht="12.75">
      <c r="A1524" s="91" t="str">
        <f t="shared" si="23"/>
        <v xml:space="preserve"> </v>
      </c>
      <c r="B1524" s="142"/>
      <c r="C1524" s="143"/>
      <c r="D1524" s="144"/>
      <c r="E1524" s="149"/>
      <c r="F1524" s="240"/>
      <c r="G1524" s="148" t="str">
        <f>IF(OR(F1524=0,F1524="jiné")," ",IF(F1524="13a","info o cenách CK",VLOOKUP(F1524,'Pokyny k vyplnění'!B$14:D$22,3)))</f>
        <v xml:space="preserve"> </v>
      </c>
      <c r="H1524" s="131"/>
      <c r="I1524" s="241"/>
      <c r="J1524" s="148" t="str">
        <f>IF(I1524=0," ",VLOOKUP(I1524,'Pokyny k vyplnění'!$B$23:$D$35,3))</f>
        <v xml:space="preserve"> </v>
      </c>
      <c r="K1524" s="238"/>
      <c r="L1524" s="206"/>
      <c r="M1524" s="153"/>
      <c r="N1524" s="207"/>
      <c r="O1524" s="205"/>
      <c r="P1524" s="132"/>
      <c r="Q1524" s="132"/>
      <c r="R1524" s="134"/>
      <c r="S1524" s="135"/>
      <c r="T1524" s="135"/>
      <c r="U1524" s="133"/>
      <c r="V1524" s="154"/>
      <c r="W1524" s="136"/>
      <c r="X1524" s="208"/>
      <c r="Y1524" s="242"/>
      <c r="Z1524" s="137"/>
      <c r="AA1524" s="209"/>
      <c r="AB1524" s="219"/>
    </row>
    <row r="1525" spans="1:28" ht="12.75">
      <c r="A1525" s="91" t="str">
        <f t="shared" si="23"/>
        <v xml:space="preserve"> </v>
      </c>
      <c r="B1525" s="142"/>
      <c r="C1525" s="143"/>
      <c r="D1525" s="144"/>
      <c r="E1525" s="149"/>
      <c r="F1525" s="240"/>
      <c r="G1525" s="148" t="str">
        <f>IF(OR(F1525=0,F1525="jiné")," ",IF(F1525="13a","info o cenách CK",VLOOKUP(F1525,'Pokyny k vyplnění'!B$14:D$22,3)))</f>
        <v xml:space="preserve"> </v>
      </c>
      <c r="H1525" s="131"/>
      <c r="I1525" s="241"/>
      <c r="J1525" s="148" t="str">
        <f>IF(I1525=0," ",VLOOKUP(I1525,'Pokyny k vyplnění'!$B$23:$D$35,3))</f>
        <v xml:space="preserve"> </v>
      </c>
      <c r="K1525" s="238"/>
      <c r="L1525" s="206"/>
      <c r="M1525" s="153"/>
      <c r="N1525" s="207"/>
      <c r="O1525" s="205"/>
      <c r="P1525" s="132"/>
      <c r="Q1525" s="132"/>
      <c r="R1525" s="134"/>
      <c r="S1525" s="135"/>
      <c r="T1525" s="135"/>
      <c r="U1525" s="133"/>
      <c r="V1525" s="154"/>
      <c r="W1525" s="136"/>
      <c r="X1525" s="208"/>
      <c r="Y1525" s="242"/>
      <c r="Z1525" s="137"/>
      <c r="AA1525" s="209"/>
      <c r="AB1525" s="219"/>
    </row>
    <row r="1526" spans="1:28" ht="12.75">
      <c r="A1526" s="91" t="str">
        <f t="shared" si="23"/>
        <v xml:space="preserve"> </v>
      </c>
      <c r="B1526" s="142"/>
      <c r="C1526" s="143"/>
      <c r="D1526" s="144"/>
      <c r="E1526" s="149"/>
      <c r="F1526" s="240"/>
      <c r="G1526" s="148" t="str">
        <f>IF(OR(F1526=0,F1526="jiné")," ",IF(F1526="13a","info o cenách CK",VLOOKUP(F1526,'Pokyny k vyplnění'!B$14:D$22,3)))</f>
        <v xml:space="preserve"> </v>
      </c>
      <c r="H1526" s="131"/>
      <c r="I1526" s="241"/>
      <c r="J1526" s="148" t="str">
        <f>IF(I1526=0," ",VLOOKUP(I1526,'Pokyny k vyplnění'!$B$23:$D$35,3))</f>
        <v xml:space="preserve"> </v>
      </c>
      <c r="K1526" s="238"/>
      <c r="L1526" s="206"/>
      <c r="M1526" s="153"/>
      <c r="N1526" s="207"/>
      <c r="O1526" s="205"/>
      <c r="P1526" s="132"/>
      <c r="Q1526" s="132"/>
      <c r="R1526" s="134"/>
      <c r="S1526" s="135"/>
      <c r="T1526" s="135"/>
      <c r="U1526" s="133"/>
      <c r="V1526" s="154"/>
      <c r="W1526" s="136"/>
      <c r="X1526" s="208"/>
      <c r="Y1526" s="242"/>
      <c r="Z1526" s="137"/>
      <c r="AA1526" s="209"/>
      <c r="AB1526" s="219"/>
    </row>
    <row r="1527" spans="1:28" ht="12.75">
      <c r="A1527" s="91" t="str">
        <f t="shared" si="23"/>
        <v xml:space="preserve"> </v>
      </c>
      <c r="B1527" s="142"/>
      <c r="C1527" s="143"/>
      <c r="D1527" s="144"/>
      <c r="E1527" s="149"/>
      <c r="F1527" s="240"/>
      <c r="G1527" s="148" t="str">
        <f>IF(OR(F1527=0,F1527="jiné")," ",IF(F1527="13a","info o cenách CK",VLOOKUP(F1527,'Pokyny k vyplnění'!B$14:D$22,3)))</f>
        <v xml:space="preserve"> </v>
      </c>
      <c r="H1527" s="131"/>
      <c r="I1527" s="241"/>
      <c r="J1527" s="148" t="str">
        <f>IF(I1527=0," ",VLOOKUP(I1527,'Pokyny k vyplnění'!$B$23:$D$35,3))</f>
        <v xml:space="preserve"> </v>
      </c>
      <c r="K1527" s="238"/>
      <c r="L1527" s="206"/>
      <c r="M1527" s="153"/>
      <c r="N1527" s="207"/>
      <c r="O1527" s="205"/>
      <c r="P1527" s="132"/>
      <c r="Q1527" s="132"/>
      <c r="R1527" s="134"/>
      <c r="S1527" s="135"/>
      <c r="T1527" s="135"/>
      <c r="U1527" s="133"/>
      <c r="V1527" s="154"/>
      <c r="W1527" s="136"/>
      <c r="X1527" s="208"/>
      <c r="Y1527" s="242"/>
      <c r="Z1527" s="137"/>
      <c r="AA1527" s="209"/>
      <c r="AB1527" s="219"/>
    </row>
    <row r="1528" spans="1:28" ht="12.75">
      <c r="A1528" s="91" t="str">
        <f t="shared" si="23"/>
        <v xml:space="preserve"> </v>
      </c>
      <c r="B1528" s="142"/>
      <c r="C1528" s="143"/>
      <c r="D1528" s="144"/>
      <c r="E1528" s="149"/>
      <c r="F1528" s="240"/>
      <c r="G1528" s="148" t="str">
        <f>IF(OR(F1528=0,F1528="jiné")," ",IF(F1528="13a","info o cenách CK",VLOOKUP(F1528,'Pokyny k vyplnění'!B$14:D$22,3)))</f>
        <v xml:space="preserve"> </v>
      </c>
      <c r="H1528" s="131"/>
      <c r="I1528" s="241"/>
      <c r="J1528" s="148" t="str">
        <f>IF(I1528=0," ",VLOOKUP(I1528,'Pokyny k vyplnění'!$B$23:$D$35,3))</f>
        <v xml:space="preserve"> </v>
      </c>
      <c r="K1528" s="238"/>
      <c r="L1528" s="206"/>
      <c r="M1528" s="153"/>
      <c r="N1528" s="207"/>
      <c r="O1528" s="205"/>
      <c r="P1528" s="132"/>
      <c r="Q1528" s="132"/>
      <c r="R1528" s="134"/>
      <c r="S1528" s="135"/>
      <c r="T1528" s="135"/>
      <c r="U1528" s="133"/>
      <c r="V1528" s="154"/>
      <c r="W1528" s="136"/>
      <c r="X1528" s="208"/>
      <c r="Y1528" s="242"/>
      <c r="Z1528" s="137"/>
      <c r="AA1528" s="209"/>
      <c r="AB1528" s="219"/>
    </row>
    <row r="1529" spans="1:28" ht="12.75">
      <c r="A1529" s="91" t="str">
        <f t="shared" si="23"/>
        <v xml:space="preserve"> </v>
      </c>
      <c r="B1529" s="142"/>
      <c r="C1529" s="143"/>
      <c r="D1529" s="144"/>
      <c r="E1529" s="149"/>
      <c r="F1529" s="240"/>
      <c r="G1529" s="148" t="str">
        <f>IF(OR(F1529=0,F1529="jiné")," ",IF(F1529="13a","info o cenách CK",VLOOKUP(F1529,'Pokyny k vyplnění'!B$14:D$22,3)))</f>
        <v xml:space="preserve"> </v>
      </c>
      <c r="H1529" s="131"/>
      <c r="I1529" s="241"/>
      <c r="J1529" s="148" t="str">
        <f>IF(I1529=0," ",VLOOKUP(I1529,'Pokyny k vyplnění'!$B$23:$D$35,3))</f>
        <v xml:space="preserve"> </v>
      </c>
      <c r="K1529" s="238"/>
      <c r="L1529" s="206"/>
      <c r="M1529" s="153"/>
      <c r="N1529" s="207"/>
      <c r="O1529" s="205"/>
      <c r="P1529" s="132"/>
      <c r="Q1529" s="132"/>
      <c r="R1529" s="134"/>
      <c r="S1529" s="135"/>
      <c r="T1529" s="135"/>
      <c r="U1529" s="133"/>
      <c r="V1529" s="154"/>
      <c r="W1529" s="136"/>
      <c r="X1529" s="208"/>
      <c r="Y1529" s="242"/>
      <c r="Z1529" s="137"/>
      <c r="AA1529" s="209"/>
      <c r="AB1529" s="219"/>
    </row>
    <row r="1530" spans="1:28" ht="12.75">
      <c r="A1530" s="91" t="str">
        <f t="shared" si="23"/>
        <v xml:space="preserve"> </v>
      </c>
      <c r="B1530" s="142"/>
      <c r="C1530" s="143"/>
      <c r="D1530" s="144"/>
      <c r="E1530" s="149"/>
      <c r="F1530" s="240"/>
      <c r="G1530" s="148" t="str">
        <f>IF(OR(F1530=0,F1530="jiné")," ",IF(F1530="13a","info o cenách CK",VLOOKUP(F1530,'Pokyny k vyplnění'!B$14:D$22,3)))</f>
        <v xml:space="preserve"> </v>
      </c>
      <c r="H1530" s="131"/>
      <c r="I1530" s="241"/>
      <c r="J1530" s="148" t="str">
        <f>IF(I1530=0," ",VLOOKUP(I1530,'Pokyny k vyplnění'!$B$23:$D$35,3))</f>
        <v xml:space="preserve"> </v>
      </c>
      <c r="K1530" s="238"/>
      <c r="L1530" s="206"/>
      <c r="M1530" s="153"/>
      <c r="N1530" s="207"/>
      <c r="O1530" s="205"/>
      <c r="P1530" s="132"/>
      <c r="Q1530" s="132"/>
      <c r="R1530" s="134"/>
      <c r="S1530" s="135"/>
      <c r="T1530" s="135"/>
      <c r="U1530" s="133"/>
      <c r="V1530" s="154"/>
      <c r="W1530" s="136"/>
      <c r="X1530" s="208"/>
      <c r="Y1530" s="242"/>
      <c r="Z1530" s="137"/>
      <c r="AA1530" s="209"/>
      <c r="AB1530" s="219"/>
    </row>
    <row r="1531" spans="1:28" ht="12.75">
      <c r="A1531" s="91" t="str">
        <f t="shared" si="23"/>
        <v xml:space="preserve"> </v>
      </c>
      <c r="B1531" s="142"/>
      <c r="C1531" s="143"/>
      <c r="D1531" s="144"/>
      <c r="E1531" s="149"/>
      <c r="F1531" s="240"/>
      <c r="G1531" s="148" t="str">
        <f>IF(OR(F1531=0,F1531="jiné")," ",IF(F1531="13a","info o cenách CK",VLOOKUP(F1531,'Pokyny k vyplnění'!B$14:D$22,3)))</f>
        <v xml:space="preserve"> </v>
      </c>
      <c r="H1531" s="131"/>
      <c r="I1531" s="241"/>
      <c r="J1531" s="148" t="str">
        <f>IF(I1531=0," ",VLOOKUP(I1531,'Pokyny k vyplnění'!$B$23:$D$35,3))</f>
        <v xml:space="preserve"> </v>
      </c>
      <c r="K1531" s="238"/>
      <c r="L1531" s="206"/>
      <c r="M1531" s="153"/>
      <c r="N1531" s="207"/>
      <c r="O1531" s="205"/>
      <c r="P1531" s="132"/>
      <c r="Q1531" s="132"/>
      <c r="R1531" s="134"/>
      <c r="S1531" s="135"/>
      <c r="T1531" s="135"/>
      <c r="U1531" s="133"/>
      <c r="V1531" s="154"/>
      <c r="W1531" s="136"/>
      <c r="X1531" s="208"/>
      <c r="Y1531" s="242"/>
      <c r="Z1531" s="137"/>
      <c r="AA1531" s="209"/>
      <c r="AB1531" s="219"/>
    </row>
    <row r="1532" spans="1:28" ht="12.75">
      <c r="A1532" s="91" t="str">
        <f t="shared" si="23"/>
        <v xml:space="preserve"> </v>
      </c>
      <c r="B1532" s="142"/>
      <c r="C1532" s="143"/>
      <c r="D1532" s="144"/>
      <c r="E1532" s="149"/>
      <c r="F1532" s="240"/>
      <c r="G1532" s="148" t="str">
        <f>IF(OR(F1532=0,F1532="jiné")," ",IF(F1532="13a","info o cenách CK",VLOOKUP(F1532,'Pokyny k vyplnění'!B$14:D$22,3)))</f>
        <v xml:space="preserve"> </v>
      </c>
      <c r="H1532" s="131"/>
      <c r="I1532" s="241"/>
      <c r="J1532" s="148" t="str">
        <f>IF(I1532=0," ",VLOOKUP(I1532,'Pokyny k vyplnění'!$B$23:$D$35,3))</f>
        <v xml:space="preserve"> </v>
      </c>
      <c r="K1532" s="238"/>
      <c r="L1532" s="206"/>
      <c r="M1532" s="153"/>
      <c r="N1532" s="207"/>
      <c r="O1532" s="205"/>
      <c r="P1532" s="132"/>
      <c r="Q1532" s="132"/>
      <c r="R1532" s="134"/>
      <c r="S1532" s="135"/>
      <c r="T1532" s="135"/>
      <c r="U1532" s="133"/>
      <c r="V1532" s="154"/>
      <c r="W1532" s="136"/>
      <c r="X1532" s="208"/>
      <c r="Y1532" s="242"/>
      <c r="Z1532" s="137"/>
      <c r="AA1532" s="209"/>
      <c r="AB1532" s="219"/>
    </row>
    <row r="1533" spans="1:28" ht="12.75">
      <c r="A1533" s="91" t="str">
        <f t="shared" si="23"/>
        <v xml:space="preserve"> </v>
      </c>
      <c r="B1533" s="142"/>
      <c r="C1533" s="143"/>
      <c r="D1533" s="144"/>
      <c r="E1533" s="149"/>
      <c r="F1533" s="240"/>
      <c r="G1533" s="148" t="str">
        <f>IF(OR(F1533=0,F1533="jiné")," ",IF(F1533="13a","info o cenách CK",VLOOKUP(F1533,'Pokyny k vyplnění'!B$14:D$22,3)))</f>
        <v xml:space="preserve"> </v>
      </c>
      <c r="H1533" s="131"/>
      <c r="I1533" s="241"/>
      <c r="J1533" s="148" t="str">
        <f>IF(I1533=0," ",VLOOKUP(I1533,'Pokyny k vyplnění'!$B$23:$D$35,3))</f>
        <v xml:space="preserve"> </v>
      </c>
      <c r="K1533" s="238"/>
      <c r="L1533" s="206"/>
      <c r="M1533" s="153"/>
      <c r="N1533" s="207"/>
      <c r="O1533" s="205"/>
      <c r="P1533" s="132"/>
      <c r="Q1533" s="132"/>
      <c r="R1533" s="134"/>
      <c r="S1533" s="135"/>
      <c r="T1533" s="135"/>
      <c r="U1533" s="133"/>
      <c r="V1533" s="154"/>
      <c r="W1533" s="136"/>
      <c r="X1533" s="208"/>
      <c r="Y1533" s="242"/>
      <c r="Z1533" s="137"/>
      <c r="AA1533" s="209"/>
      <c r="AB1533" s="219"/>
    </row>
    <row r="1534" spans="1:28" ht="12.75">
      <c r="A1534" s="91" t="str">
        <f t="shared" si="23"/>
        <v xml:space="preserve"> </v>
      </c>
      <c r="B1534" s="142"/>
      <c r="C1534" s="143"/>
      <c r="D1534" s="144"/>
      <c r="E1534" s="149"/>
      <c r="F1534" s="240"/>
      <c r="G1534" s="148" t="str">
        <f>IF(OR(F1534=0,F1534="jiné")," ",IF(F1534="13a","info o cenách CK",VLOOKUP(F1534,'Pokyny k vyplnění'!B$14:D$22,3)))</f>
        <v xml:space="preserve"> </v>
      </c>
      <c r="H1534" s="131"/>
      <c r="I1534" s="241"/>
      <c r="J1534" s="148" t="str">
        <f>IF(I1534=0," ",VLOOKUP(I1534,'Pokyny k vyplnění'!$B$23:$D$35,3))</f>
        <v xml:space="preserve"> </v>
      </c>
      <c r="K1534" s="238"/>
      <c r="L1534" s="206"/>
      <c r="M1534" s="153"/>
      <c r="N1534" s="207"/>
      <c r="O1534" s="205"/>
      <c r="P1534" s="132"/>
      <c r="Q1534" s="132"/>
      <c r="R1534" s="134"/>
      <c r="S1534" s="135"/>
      <c r="T1534" s="135"/>
      <c r="U1534" s="133"/>
      <c r="V1534" s="154"/>
      <c r="W1534" s="136"/>
      <c r="X1534" s="208"/>
      <c r="Y1534" s="242"/>
      <c r="Z1534" s="137"/>
      <c r="AA1534" s="209"/>
      <c r="AB1534" s="219"/>
    </row>
    <row r="1535" spans="1:28" ht="12.75">
      <c r="A1535" s="91" t="str">
        <f t="shared" si="23"/>
        <v xml:space="preserve"> </v>
      </c>
      <c r="B1535" s="142"/>
      <c r="C1535" s="143"/>
      <c r="D1535" s="144"/>
      <c r="E1535" s="149"/>
      <c r="F1535" s="240"/>
      <c r="G1535" s="148" t="str">
        <f>IF(OR(F1535=0,F1535="jiné")," ",IF(F1535="13a","info o cenách CK",VLOOKUP(F1535,'Pokyny k vyplnění'!B$14:D$22,3)))</f>
        <v xml:space="preserve"> </v>
      </c>
      <c r="H1535" s="131"/>
      <c r="I1535" s="241"/>
      <c r="J1535" s="148" t="str">
        <f>IF(I1535=0," ",VLOOKUP(I1535,'Pokyny k vyplnění'!$B$23:$D$35,3))</f>
        <v xml:space="preserve"> </v>
      </c>
      <c r="K1535" s="238"/>
      <c r="L1535" s="206"/>
      <c r="M1535" s="153"/>
      <c r="N1535" s="207"/>
      <c r="O1535" s="205"/>
      <c r="P1535" s="132"/>
      <c r="Q1535" s="132"/>
      <c r="R1535" s="134"/>
      <c r="S1535" s="135"/>
      <c r="T1535" s="135"/>
      <c r="U1535" s="133"/>
      <c r="V1535" s="154"/>
      <c r="W1535" s="136"/>
      <c r="X1535" s="208"/>
      <c r="Y1535" s="242"/>
      <c r="Z1535" s="137"/>
      <c r="AA1535" s="209"/>
      <c r="AB1535" s="219"/>
    </row>
    <row r="1536" spans="1:28" ht="12.75">
      <c r="A1536" s="91" t="str">
        <f t="shared" si="23"/>
        <v xml:space="preserve"> </v>
      </c>
      <c r="B1536" s="142"/>
      <c r="C1536" s="143"/>
      <c r="D1536" s="144"/>
      <c r="E1536" s="149"/>
      <c r="F1536" s="240"/>
      <c r="G1536" s="148" t="str">
        <f>IF(OR(F1536=0,F1536="jiné")," ",IF(F1536="13a","info o cenách CK",VLOOKUP(F1536,'Pokyny k vyplnění'!B$14:D$22,3)))</f>
        <v xml:space="preserve"> </v>
      </c>
      <c r="H1536" s="131"/>
      <c r="I1536" s="241"/>
      <c r="J1536" s="148" t="str">
        <f>IF(I1536=0," ",VLOOKUP(I1536,'Pokyny k vyplnění'!$B$23:$D$35,3))</f>
        <v xml:space="preserve"> </v>
      </c>
      <c r="K1536" s="238"/>
      <c r="L1536" s="206"/>
      <c r="M1536" s="153"/>
      <c r="N1536" s="207"/>
      <c r="O1536" s="205"/>
      <c r="P1536" s="132"/>
      <c r="Q1536" s="132"/>
      <c r="R1536" s="134"/>
      <c r="S1536" s="135"/>
      <c r="T1536" s="135"/>
      <c r="U1536" s="133"/>
      <c r="V1536" s="154"/>
      <c r="W1536" s="136"/>
      <c r="X1536" s="208"/>
      <c r="Y1536" s="242"/>
      <c r="Z1536" s="137"/>
      <c r="AA1536" s="209"/>
      <c r="AB1536" s="219"/>
    </row>
    <row r="1537" spans="1:28" ht="12.75">
      <c r="A1537" s="91" t="str">
        <f t="shared" si="23"/>
        <v xml:space="preserve"> </v>
      </c>
      <c r="B1537" s="142"/>
      <c r="C1537" s="143"/>
      <c r="D1537" s="144"/>
      <c r="E1537" s="149"/>
      <c r="F1537" s="240"/>
      <c r="G1537" s="148" t="str">
        <f>IF(OR(F1537=0,F1537="jiné")," ",IF(F1537="13a","info o cenách CK",VLOOKUP(F1537,'Pokyny k vyplnění'!B$14:D$22,3)))</f>
        <v xml:space="preserve"> </v>
      </c>
      <c r="H1537" s="131"/>
      <c r="I1537" s="241"/>
      <c r="J1537" s="148" t="str">
        <f>IF(I1537=0," ",VLOOKUP(I1537,'Pokyny k vyplnění'!$B$23:$D$35,3))</f>
        <v xml:space="preserve"> </v>
      </c>
      <c r="K1537" s="238"/>
      <c r="L1537" s="206"/>
      <c r="M1537" s="153"/>
      <c r="N1537" s="207"/>
      <c r="O1537" s="205"/>
      <c r="P1537" s="132"/>
      <c r="Q1537" s="132"/>
      <c r="R1537" s="134"/>
      <c r="S1537" s="135"/>
      <c r="T1537" s="135"/>
      <c r="U1537" s="133"/>
      <c r="V1537" s="154"/>
      <c r="W1537" s="136"/>
      <c r="X1537" s="208"/>
      <c r="Y1537" s="242"/>
      <c r="Z1537" s="137"/>
      <c r="AA1537" s="209"/>
      <c r="AB1537" s="219"/>
    </row>
    <row r="1538" spans="1:28" ht="12.75">
      <c r="A1538" s="91" t="str">
        <f t="shared" si="23"/>
        <v xml:space="preserve"> </v>
      </c>
      <c r="B1538" s="142"/>
      <c r="C1538" s="143"/>
      <c r="D1538" s="144"/>
      <c r="E1538" s="149"/>
      <c r="F1538" s="240"/>
      <c r="G1538" s="148" t="str">
        <f>IF(OR(F1538=0,F1538="jiné")," ",IF(F1538="13a","info o cenách CK",VLOOKUP(F1538,'Pokyny k vyplnění'!B$14:D$22,3)))</f>
        <v xml:space="preserve"> </v>
      </c>
      <c r="H1538" s="131"/>
      <c r="I1538" s="241"/>
      <c r="J1538" s="148" t="str">
        <f>IF(I1538=0," ",VLOOKUP(I1538,'Pokyny k vyplnění'!$B$23:$D$35,3))</f>
        <v xml:space="preserve"> </v>
      </c>
      <c r="K1538" s="238"/>
      <c r="L1538" s="206"/>
      <c r="M1538" s="153"/>
      <c r="N1538" s="207"/>
      <c r="O1538" s="205"/>
      <c r="P1538" s="132"/>
      <c r="Q1538" s="132"/>
      <c r="R1538" s="134"/>
      <c r="S1538" s="135"/>
      <c r="T1538" s="135"/>
      <c r="U1538" s="133"/>
      <c r="V1538" s="154"/>
      <c r="W1538" s="136"/>
      <c r="X1538" s="208"/>
      <c r="Y1538" s="242"/>
      <c r="Z1538" s="137"/>
      <c r="AA1538" s="209"/>
      <c r="AB1538" s="219"/>
    </row>
    <row r="1539" spans="1:28" ht="12.75">
      <c r="A1539" s="91" t="str">
        <f t="shared" si="23"/>
        <v xml:space="preserve"> </v>
      </c>
      <c r="B1539" s="142"/>
      <c r="C1539" s="143"/>
      <c r="D1539" s="144"/>
      <c r="E1539" s="149"/>
      <c r="F1539" s="240"/>
      <c r="G1539" s="148" t="str">
        <f>IF(OR(F1539=0,F1539="jiné")," ",IF(F1539="13a","info o cenách CK",VLOOKUP(F1539,'Pokyny k vyplnění'!B$14:D$22,3)))</f>
        <v xml:space="preserve"> </v>
      </c>
      <c r="H1539" s="131"/>
      <c r="I1539" s="241"/>
      <c r="J1539" s="148" t="str">
        <f>IF(I1539=0," ",VLOOKUP(I1539,'Pokyny k vyplnění'!$B$23:$D$35,3))</f>
        <v xml:space="preserve"> </v>
      </c>
      <c r="K1539" s="238"/>
      <c r="L1539" s="206"/>
      <c r="M1539" s="153"/>
      <c r="N1539" s="207"/>
      <c r="O1539" s="205"/>
      <c r="P1539" s="132"/>
      <c r="Q1539" s="132"/>
      <c r="R1539" s="134"/>
      <c r="S1539" s="135"/>
      <c r="T1539" s="135"/>
      <c r="U1539" s="133"/>
      <c r="V1539" s="154"/>
      <c r="W1539" s="136"/>
      <c r="X1539" s="208"/>
      <c r="Y1539" s="242"/>
      <c r="Z1539" s="137"/>
      <c r="AA1539" s="209"/>
      <c r="AB1539" s="219"/>
    </row>
    <row r="1540" spans="1:28" ht="12.75">
      <c r="A1540" s="91" t="str">
        <f t="shared" si="23"/>
        <v xml:space="preserve"> </v>
      </c>
      <c r="B1540" s="142"/>
      <c r="C1540" s="143"/>
      <c r="D1540" s="144"/>
      <c r="E1540" s="149"/>
      <c r="F1540" s="240"/>
      <c r="G1540" s="148" t="str">
        <f>IF(OR(F1540=0,F1540="jiné")," ",IF(F1540="13a","info o cenách CK",VLOOKUP(F1540,'Pokyny k vyplnění'!B$14:D$22,3)))</f>
        <v xml:space="preserve"> </v>
      </c>
      <c r="H1540" s="131"/>
      <c r="I1540" s="241"/>
      <c r="J1540" s="148" t="str">
        <f>IF(I1540=0," ",VLOOKUP(I1540,'Pokyny k vyplnění'!$B$23:$D$35,3))</f>
        <v xml:space="preserve"> </v>
      </c>
      <c r="K1540" s="238"/>
      <c r="L1540" s="206"/>
      <c r="M1540" s="153"/>
      <c r="N1540" s="207"/>
      <c r="O1540" s="205"/>
      <c r="P1540" s="132"/>
      <c r="Q1540" s="132"/>
      <c r="R1540" s="134"/>
      <c r="S1540" s="135"/>
      <c r="T1540" s="135"/>
      <c r="U1540" s="133"/>
      <c r="V1540" s="154"/>
      <c r="W1540" s="136"/>
      <c r="X1540" s="208"/>
      <c r="Y1540" s="242"/>
      <c r="Z1540" s="137"/>
      <c r="AA1540" s="209"/>
      <c r="AB1540" s="219"/>
    </row>
    <row r="1541" spans="1:28" ht="12.75">
      <c r="A1541" s="91" t="str">
        <f t="shared" si="23"/>
        <v xml:space="preserve"> </v>
      </c>
      <c r="B1541" s="142"/>
      <c r="C1541" s="143"/>
      <c r="D1541" s="144"/>
      <c r="E1541" s="149"/>
      <c r="F1541" s="240"/>
      <c r="G1541" s="148" t="str">
        <f>IF(OR(F1541=0,F1541="jiné")," ",IF(F1541="13a","info o cenách CK",VLOOKUP(F1541,'Pokyny k vyplnění'!B$14:D$22,3)))</f>
        <v xml:space="preserve"> </v>
      </c>
      <c r="H1541" s="131"/>
      <c r="I1541" s="241"/>
      <c r="J1541" s="148" t="str">
        <f>IF(I1541=0," ",VLOOKUP(I1541,'Pokyny k vyplnění'!$B$23:$D$35,3))</f>
        <v xml:space="preserve"> </v>
      </c>
      <c r="K1541" s="238"/>
      <c r="L1541" s="206"/>
      <c r="M1541" s="153"/>
      <c r="N1541" s="207"/>
      <c r="O1541" s="205"/>
      <c r="P1541" s="132"/>
      <c r="Q1541" s="132"/>
      <c r="R1541" s="134"/>
      <c r="S1541" s="135"/>
      <c r="T1541" s="135"/>
      <c r="U1541" s="133"/>
      <c r="V1541" s="154"/>
      <c r="W1541" s="136"/>
      <c r="X1541" s="208"/>
      <c r="Y1541" s="242"/>
      <c r="Z1541" s="137"/>
      <c r="AA1541" s="209"/>
      <c r="AB1541" s="219"/>
    </row>
    <row r="1542" spans="1:28" ht="12.75">
      <c r="A1542" s="91" t="str">
        <f t="shared" si="23"/>
        <v xml:space="preserve"> </v>
      </c>
      <c r="B1542" s="142"/>
      <c r="C1542" s="143"/>
      <c r="D1542" s="144"/>
      <c r="E1542" s="149"/>
      <c r="F1542" s="240"/>
      <c r="G1542" s="148" t="str">
        <f>IF(OR(F1542=0,F1542="jiné")," ",IF(F1542="13a","info o cenách CK",VLOOKUP(F1542,'Pokyny k vyplnění'!B$14:D$22,3)))</f>
        <v xml:space="preserve"> </v>
      </c>
      <c r="H1542" s="131"/>
      <c r="I1542" s="241"/>
      <c r="J1542" s="148" t="str">
        <f>IF(I1542=0," ",VLOOKUP(I1542,'Pokyny k vyplnění'!$B$23:$D$35,3))</f>
        <v xml:space="preserve"> </v>
      </c>
      <c r="K1542" s="238"/>
      <c r="L1542" s="206"/>
      <c r="M1542" s="153"/>
      <c r="N1542" s="207"/>
      <c r="O1542" s="205"/>
      <c r="P1542" s="132"/>
      <c r="Q1542" s="132"/>
      <c r="R1542" s="134"/>
      <c r="S1542" s="135"/>
      <c r="T1542" s="135"/>
      <c r="U1542" s="133"/>
      <c r="V1542" s="154"/>
      <c r="W1542" s="136"/>
      <c r="X1542" s="208"/>
      <c r="Y1542" s="242"/>
      <c r="Z1542" s="137"/>
      <c r="AA1542" s="209"/>
      <c r="AB1542" s="219"/>
    </row>
    <row r="1543" spans="1:28" ht="12.75">
      <c r="A1543" s="91" t="str">
        <f t="shared" si="23"/>
        <v xml:space="preserve"> </v>
      </c>
      <c r="B1543" s="142"/>
      <c r="C1543" s="143"/>
      <c r="D1543" s="144"/>
      <c r="E1543" s="149"/>
      <c r="F1543" s="240"/>
      <c r="G1543" s="148" t="str">
        <f>IF(OR(F1543=0,F1543="jiné")," ",IF(F1543="13a","info o cenách CK",VLOOKUP(F1543,'Pokyny k vyplnění'!B$14:D$22,3)))</f>
        <v xml:space="preserve"> </v>
      </c>
      <c r="H1543" s="131"/>
      <c r="I1543" s="241"/>
      <c r="J1543" s="148" t="str">
        <f>IF(I1543=0," ",VLOOKUP(I1543,'Pokyny k vyplnění'!$B$23:$D$35,3))</f>
        <v xml:space="preserve"> </v>
      </c>
      <c r="K1543" s="238"/>
      <c r="L1543" s="206"/>
      <c r="M1543" s="153"/>
      <c r="N1543" s="207"/>
      <c r="O1543" s="205"/>
      <c r="P1543" s="132"/>
      <c r="Q1543" s="132"/>
      <c r="R1543" s="134"/>
      <c r="S1543" s="135"/>
      <c r="T1543" s="135"/>
      <c r="U1543" s="133"/>
      <c r="V1543" s="154"/>
      <c r="W1543" s="136"/>
      <c r="X1543" s="208"/>
      <c r="Y1543" s="242"/>
      <c r="Z1543" s="137"/>
      <c r="AA1543" s="209"/>
      <c r="AB1543" s="219"/>
    </row>
    <row r="1544" spans="1:28" ht="12.75">
      <c r="A1544" s="91" t="str">
        <f t="shared" si="23"/>
        <v xml:space="preserve"> </v>
      </c>
      <c r="B1544" s="142"/>
      <c r="C1544" s="143"/>
      <c r="D1544" s="144"/>
      <c r="E1544" s="149"/>
      <c r="F1544" s="240"/>
      <c r="G1544" s="148" t="str">
        <f>IF(OR(F1544=0,F1544="jiné")," ",IF(F1544="13a","info o cenách CK",VLOOKUP(F1544,'Pokyny k vyplnění'!B$14:D$22,3)))</f>
        <v xml:space="preserve"> </v>
      </c>
      <c r="H1544" s="131"/>
      <c r="I1544" s="241"/>
      <c r="J1544" s="148" t="str">
        <f>IF(I1544=0," ",VLOOKUP(I1544,'Pokyny k vyplnění'!$B$23:$D$35,3))</f>
        <v xml:space="preserve"> </v>
      </c>
      <c r="K1544" s="238"/>
      <c r="L1544" s="206"/>
      <c r="M1544" s="153"/>
      <c r="N1544" s="207"/>
      <c r="O1544" s="205"/>
      <c r="P1544" s="132"/>
      <c r="Q1544" s="132"/>
      <c r="R1544" s="134"/>
      <c r="S1544" s="135"/>
      <c r="T1544" s="135"/>
      <c r="U1544" s="133"/>
      <c r="V1544" s="154"/>
      <c r="W1544" s="136"/>
      <c r="X1544" s="208"/>
      <c r="Y1544" s="242"/>
      <c r="Z1544" s="137"/>
      <c r="AA1544" s="209"/>
      <c r="AB1544" s="219"/>
    </row>
    <row r="1545" spans="1:28" ht="12.75">
      <c r="A1545" s="91" t="str">
        <f t="shared" si="23"/>
        <v xml:space="preserve"> </v>
      </c>
      <c r="B1545" s="142"/>
      <c r="C1545" s="143"/>
      <c r="D1545" s="144"/>
      <c r="E1545" s="149"/>
      <c r="F1545" s="240"/>
      <c r="G1545" s="148" t="str">
        <f>IF(OR(F1545=0,F1545="jiné")," ",IF(F1545="13a","info o cenách CK",VLOOKUP(F1545,'Pokyny k vyplnění'!B$14:D$22,3)))</f>
        <v xml:space="preserve"> </v>
      </c>
      <c r="H1545" s="131"/>
      <c r="I1545" s="241"/>
      <c r="J1545" s="148" t="str">
        <f>IF(I1545=0," ",VLOOKUP(I1545,'Pokyny k vyplnění'!$B$23:$D$35,3))</f>
        <v xml:space="preserve"> </v>
      </c>
      <c r="K1545" s="238"/>
      <c r="L1545" s="206"/>
      <c r="M1545" s="153"/>
      <c r="N1545" s="207"/>
      <c r="O1545" s="205"/>
      <c r="P1545" s="132"/>
      <c r="Q1545" s="132"/>
      <c r="R1545" s="134"/>
      <c r="S1545" s="135"/>
      <c r="T1545" s="135"/>
      <c r="U1545" s="133"/>
      <c r="V1545" s="154"/>
      <c r="W1545" s="136"/>
      <c r="X1545" s="208"/>
      <c r="Y1545" s="242"/>
      <c r="Z1545" s="137"/>
      <c r="AA1545" s="209"/>
      <c r="AB1545" s="219"/>
    </row>
    <row r="1546" spans="1:28" ht="12.75">
      <c r="A1546" s="91" t="str">
        <f t="shared" si="23"/>
        <v xml:space="preserve"> </v>
      </c>
      <c r="B1546" s="142"/>
      <c r="C1546" s="143"/>
      <c r="D1546" s="144"/>
      <c r="E1546" s="149"/>
      <c r="F1546" s="240"/>
      <c r="G1546" s="148" t="str">
        <f>IF(OR(F1546=0,F1546="jiné")," ",IF(F1546="13a","info o cenách CK",VLOOKUP(F1546,'Pokyny k vyplnění'!B$14:D$22,3)))</f>
        <v xml:space="preserve"> </v>
      </c>
      <c r="H1546" s="131"/>
      <c r="I1546" s="241"/>
      <c r="J1546" s="148" t="str">
        <f>IF(I1546=0," ",VLOOKUP(I1546,'Pokyny k vyplnění'!$B$23:$D$35,3))</f>
        <v xml:space="preserve"> </v>
      </c>
      <c r="K1546" s="238"/>
      <c r="L1546" s="206"/>
      <c r="M1546" s="153"/>
      <c r="N1546" s="207"/>
      <c r="O1546" s="205"/>
      <c r="P1546" s="132"/>
      <c r="Q1546" s="132"/>
      <c r="R1546" s="134"/>
      <c r="S1546" s="135"/>
      <c r="T1546" s="135"/>
      <c r="U1546" s="133"/>
      <c r="V1546" s="154"/>
      <c r="W1546" s="136"/>
      <c r="X1546" s="208"/>
      <c r="Y1546" s="242"/>
      <c r="Z1546" s="137"/>
      <c r="AA1546" s="209"/>
      <c r="AB1546" s="219"/>
    </row>
    <row r="1547" spans="1:28" ht="12.75">
      <c r="A1547" s="91" t="str">
        <f t="shared" si="24" ref="A1547:A1610">IF(B1547=0," ",ROW(B1547)-9)</f>
        <v xml:space="preserve"> </v>
      </c>
      <c r="B1547" s="142"/>
      <c r="C1547" s="143"/>
      <c r="D1547" s="144"/>
      <c r="E1547" s="149"/>
      <c r="F1547" s="240"/>
      <c r="G1547" s="148" t="str">
        <f>IF(OR(F1547=0,F1547="jiné")," ",IF(F1547="13a","info o cenách CK",VLOOKUP(F1547,'Pokyny k vyplnění'!B$14:D$22,3)))</f>
        <v xml:space="preserve"> </v>
      </c>
      <c r="H1547" s="131"/>
      <c r="I1547" s="241"/>
      <c r="J1547" s="148" t="str">
        <f>IF(I1547=0," ",VLOOKUP(I1547,'Pokyny k vyplnění'!$B$23:$D$35,3))</f>
        <v xml:space="preserve"> </v>
      </c>
      <c r="K1547" s="238"/>
      <c r="L1547" s="206"/>
      <c r="M1547" s="153"/>
      <c r="N1547" s="207"/>
      <c r="O1547" s="205"/>
      <c r="P1547" s="132"/>
      <c r="Q1547" s="132"/>
      <c r="R1547" s="134"/>
      <c r="S1547" s="135"/>
      <c r="T1547" s="135"/>
      <c r="U1547" s="133"/>
      <c r="V1547" s="154"/>
      <c r="W1547" s="136"/>
      <c r="X1547" s="208"/>
      <c r="Y1547" s="242"/>
      <c r="Z1547" s="137"/>
      <c r="AA1547" s="209"/>
      <c r="AB1547" s="219"/>
    </row>
    <row r="1548" spans="1:28" ht="12.75">
      <c r="A1548" s="91" t="str">
        <f t="shared" si="24"/>
        <v xml:space="preserve"> </v>
      </c>
      <c r="B1548" s="142"/>
      <c r="C1548" s="143"/>
      <c r="D1548" s="144"/>
      <c r="E1548" s="149"/>
      <c r="F1548" s="240"/>
      <c r="G1548" s="148" t="str">
        <f>IF(OR(F1548=0,F1548="jiné")," ",IF(F1548="13a","info o cenách CK",VLOOKUP(F1548,'Pokyny k vyplnění'!B$14:D$22,3)))</f>
        <v xml:space="preserve"> </v>
      </c>
      <c r="H1548" s="131"/>
      <c r="I1548" s="241"/>
      <c r="J1548" s="148" t="str">
        <f>IF(I1548=0," ",VLOOKUP(I1548,'Pokyny k vyplnění'!$B$23:$D$35,3))</f>
        <v xml:space="preserve"> </v>
      </c>
      <c r="K1548" s="238"/>
      <c r="L1548" s="206"/>
      <c r="M1548" s="153"/>
      <c r="N1548" s="207"/>
      <c r="O1548" s="205"/>
      <c r="P1548" s="132"/>
      <c r="Q1548" s="132"/>
      <c r="R1548" s="134"/>
      <c r="S1548" s="135"/>
      <c r="T1548" s="135"/>
      <c r="U1548" s="133"/>
      <c r="V1548" s="154"/>
      <c r="W1548" s="136"/>
      <c r="X1548" s="208"/>
      <c r="Y1548" s="242"/>
      <c r="Z1548" s="137"/>
      <c r="AA1548" s="209"/>
      <c r="AB1548" s="219"/>
    </row>
    <row r="1549" spans="1:28" ht="12.75">
      <c r="A1549" s="91" t="str">
        <f t="shared" si="24"/>
        <v xml:space="preserve"> </v>
      </c>
      <c r="B1549" s="142"/>
      <c r="C1549" s="143"/>
      <c r="D1549" s="144"/>
      <c r="E1549" s="149"/>
      <c r="F1549" s="240"/>
      <c r="G1549" s="148" t="str">
        <f>IF(OR(F1549=0,F1549="jiné")," ",IF(F1549="13a","info o cenách CK",VLOOKUP(F1549,'Pokyny k vyplnění'!B$14:D$22,3)))</f>
        <v xml:space="preserve"> </v>
      </c>
      <c r="H1549" s="131"/>
      <c r="I1549" s="241"/>
      <c r="J1549" s="148" t="str">
        <f>IF(I1549=0," ",VLOOKUP(I1549,'Pokyny k vyplnění'!$B$23:$D$35,3))</f>
        <v xml:space="preserve"> </v>
      </c>
      <c r="K1549" s="238"/>
      <c r="L1549" s="206"/>
      <c r="M1549" s="153"/>
      <c r="N1549" s="207"/>
      <c r="O1549" s="205"/>
      <c r="P1549" s="132"/>
      <c r="Q1549" s="132"/>
      <c r="R1549" s="134"/>
      <c r="S1549" s="135"/>
      <c r="T1549" s="135"/>
      <c r="U1549" s="133"/>
      <c r="V1549" s="154"/>
      <c r="W1549" s="136"/>
      <c r="X1549" s="208"/>
      <c r="Y1549" s="242"/>
      <c r="Z1549" s="137"/>
      <c r="AA1549" s="209"/>
      <c r="AB1549" s="219"/>
    </row>
    <row r="1550" spans="1:28" ht="12.75">
      <c r="A1550" s="91" t="str">
        <f t="shared" si="24"/>
        <v xml:space="preserve"> </v>
      </c>
      <c r="B1550" s="142"/>
      <c r="C1550" s="143"/>
      <c r="D1550" s="144"/>
      <c r="E1550" s="149"/>
      <c r="F1550" s="240"/>
      <c r="G1550" s="148" t="str">
        <f>IF(OR(F1550=0,F1550="jiné")," ",IF(F1550="13a","info o cenách CK",VLOOKUP(F1550,'Pokyny k vyplnění'!B$14:D$22,3)))</f>
        <v xml:space="preserve"> </v>
      </c>
      <c r="H1550" s="131"/>
      <c r="I1550" s="241"/>
      <c r="J1550" s="148" t="str">
        <f>IF(I1550=0," ",VLOOKUP(I1550,'Pokyny k vyplnění'!$B$23:$D$35,3))</f>
        <v xml:space="preserve"> </v>
      </c>
      <c r="K1550" s="238"/>
      <c r="L1550" s="206"/>
      <c r="M1550" s="153"/>
      <c r="N1550" s="207"/>
      <c r="O1550" s="205"/>
      <c r="P1550" s="132"/>
      <c r="Q1550" s="132"/>
      <c r="R1550" s="134"/>
      <c r="S1550" s="135"/>
      <c r="T1550" s="135"/>
      <c r="U1550" s="133"/>
      <c r="V1550" s="154"/>
      <c r="W1550" s="136"/>
      <c r="X1550" s="208"/>
      <c r="Y1550" s="242"/>
      <c r="Z1550" s="137"/>
      <c r="AA1550" s="209"/>
      <c r="AB1550" s="219"/>
    </row>
    <row r="1551" spans="1:28" ht="12.75">
      <c r="A1551" s="91" t="str">
        <f t="shared" si="24"/>
        <v xml:space="preserve"> </v>
      </c>
      <c r="B1551" s="142"/>
      <c r="C1551" s="143"/>
      <c r="D1551" s="144"/>
      <c r="E1551" s="149"/>
      <c r="F1551" s="240"/>
      <c r="G1551" s="148" t="str">
        <f>IF(OR(F1551=0,F1551="jiné")," ",IF(F1551="13a","info o cenách CK",VLOOKUP(F1551,'Pokyny k vyplnění'!B$14:D$22,3)))</f>
        <v xml:space="preserve"> </v>
      </c>
      <c r="H1551" s="131"/>
      <c r="I1551" s="241"/>
      <c r="J1551" s="148" t="str">
        <f>IF(I1551=0," ",VLOOKUP(I1551,'Pokyny k vyplnění'!$B$23:$D$35,3))</f>
        <v xml:space="preserve"> </v>
      </c>
      <c r="K1551" s="238"/>
      <c r="L1551" s="206"/>
      <c r="M1551" s="153"/>
      <c r="N1551" s="207"/>
      <c r="O1551" s="205"/>
      <c r="P1551" s="132"/>
      <c r="Q1551" s="132"/>
      <c r="R1551" s="134"/>
      <c r="S1551" s="135"/>
      <c r="T1551" s="135"/>
      <c r="U1551" s="133"/>
      <c r="V1551" s="154"/>
      <c r="W1551" s="136"/>
      <c r="X1551" s="208"/>
      <c r="Y1551" s="242"/>
      <c r="Z1551" s="137"/>
      <c r="AA1551" s="209"/>
      <c r="AB1551" s="219"/>
    </row>
    <row r="1552" spans="1:28" ht="12.75">
      <c r="A1552" s="91" t="str">
        <f t="shared" si="24"/>
        <v xml:space="preserve"> </v>
      </c>
      <c r="B1552" s="142"/>
      <c r="C1552" s="143"/>
      <c r="D1552" s="144"/>
      <c r="E1552" s="149"/>
      <c r="F1552" s="240"/>
      <c r="G1552" s="148" t="str">
        <f>IF(OR(F1552=0,F1552="jiné")," ",IF(F1552="13a","info o cenách CK",VLOOKUP(F1552,'Pokyny k vyplnění'!B$14:D$22,3)))</f>
        <v xml:space="preserve"> </v>
      </c>
      <c r="H1552" s="131"/>
      <c r="I1552" s="241"/>
      <c r="J1552" s="148" t="str">
        <f>IF(I1552=0," ",VLOOKUP(I1552,'Pokyny k vyplnění'!$B$23:$D$35,3))</f>
        <v xml:space="preserve"> </v>
      </c>
      <c r="K1552" s="238"/>
      <c r="L1552" s="206"/>
      <c r="M1552" s="153"/>
      <c r="N1552" s="207"/>
      <c r="O1552" s="205"/>
      <c r="P1552" s="132"/>
      <c r="Q1552" s="132"/>
      <c r="R1552" s="134"/>
      <c r="S1552" s="135"/>
      <c r="T1552" s="135"/>
      <c r="U1552" s="133"/>
      <c r="V1552" s="154"/>
      <c r="W1552" s="136"/>
      <c r="X1552" s="208"/>
      <c r="Y1552" s="242"/>
      <c r="Z1552" s="137"/>
      <c r="AA1552" s="209"/>
      <c r="AB1552" s="219"/>
    </row>
    <row r="1553" spans="1:28" ht="12.75">
      <c r="A1553" s="91" t="str">
        <f t="shared" si="24"/>
        <v xml:space="preserve"> </v>
      </c>
      <c r="B1553" s="142"/>
      <c r="C1553" s="143"/>
      <c r="D1553" s="144"/>
      <c r="E1553" s="149"/>
      <c r="F1553" s="240"/>
      <c r="G1553" s="148" t="str">
        <f>IF(OR(F1553=0,F1553="jiné")," ",IF(F1553="13a","info o cenách CK",VLOOKUP(F1553,'Pokyny k vyplnění'!B$14:D$22,3)))</f>
        <v xml:space="preserve"> </v>
      </c>
      <c r="H1553" s="131"/>
      <c r="I1553" s="241"/>
      <c r="J1553" s="148" t="str">
        <f>IF(I1553=0," ",VLOOKUP(I1553,'Pokyny k vyplnění'!$B$23:$D$35,3))</f>
        <v xml:space="preserve"> </v>
      </c>
      <c r="K1553" s="238"/>
      <c r="L1553" s="206"/>
      <c r="M1553" s="153"/>
      <c r="N1553" s="207"/>
      <c r="O1553" s="205"/>
      <c r="P1553" s="132"/>
      <c r="Q1553" s="132"/>
      <c r="R1553" s="134"/>
      <c r="S1553" s="135"/>
      <c r="T1553" s="135"/>
      <c r="U1553" s="133"/>
      <c r="V1553" s="154"/>
      <c r="W1553" s="136"/>
      <c r="X1553" s="208"/>
      <c r="Y1553" s="242"/>
      <c r="Z1553" s="137"/>
      <c r="AA1553" s="209"/>
      <c r="AB1553" s="219"/>
    </row>
    <row r="1554" spans="1:28" ht="12.75">
      <c r="A1554" s="91" t="str">
        <f t="shared" si="24"/>
        <v xml:space="preserve"> </v>
      </c>
      <c r="B1554" s="142"/>
      <c r="C1554" s="143"/>
      <c r="D1554" s="144"/>
      <c r="E1554" s="149"/>
      <c r="F1554" s="240"/>
      <c r="G1554" s="148" t="str">
        <f>IF(OR(F1554=0,F1554="jiné")," ",IF(F1554="13a","info o cenách CK",VLOOKUP(F1554,'Pokyny k vyplnění'!B$14:D$22,3)))</f>
        <v xml:space="preserve"> </v>
      </c>
      <c r="H1554" s="131"/>
      <c r="I1554" s="241"/>
      <c r="J1554" s="148" t="str">
        <f>IF(I1554=0," ",VLOOKUP(I1554,'Pokyny k vyplnění'!$B$23:$D$35,3))</f>
        <v xml:space="preserve"> </v>
      </c>
      <c r="K1554" s="238"/>
      <c r="L1554" s="206"/>
      <c r="M1554" s="153"/>
      <c r="N1554" s="207"/>
      <c r="O1554" s="205"/>
      <c r="P1554" s="132"/>
      <c r="Q1554" s="132"/>
      <c r="R1554" s="134"/>
      <c r="S1554" s="135"/>
      <c r="T1554" s="135"/>
      <c r="U1554" s="133"/>
      <c r="V1554" s="154"/>
      <c r="W1554" s="136"/>
      <c r="X1554" s="208"/>
      <c r="Y1554" s="242"/>
      <c r="Z1554" s="137"/>
      <c r="AA1554" s="209"/>
      <c r="AB1554" s="219"/>
    </row>
    <row r="1555" spans="1:28" ht="12.75">
      <c r="A1555" s="91" t="str">
        <f t="shared" si="24"/>
        <v xml:space="preserve"> </v>
      </c>
      <c r="B1555" s="142"/>
      <c r="C1555" s="143"/>
      <c r="D1555" s="144"/>
      <c r="E1555" s="149"/>
      <c r="F1555" s="240"/>
      <c r="G1555" s="148" t="str">
        <f>IF(OR(F1555=0,F1555="jiné")," ",IF(F1555="13a","info o cenách CK",VLOOKUP(F1555,'Pokyny k vyplnění'!B$14:D$22,3)))</f>
        <v xml:space="preserve"> </v>
      </c>
      <c r="H1555" s="131"/>
      <c r="I1555" s="241"/>
      <c r="J1555" s="148" t="str">
        <f>IF(I1555=0," ",VLOOKUP(I1555,'Pokyny k vyplnění'!$B$23:$D$35,3))</f>
        <v xml:space="preserve"> </v>
      </c>
      <c r="K1555" s="238"/>
      <c r="L1555" s="206"/>
      <c r="M1555" s="153"/>
      <c r="N1555" s="207"/>
      <c r="O1555" s="205"/>
      <c r="P1555" s="132"/>
      <c r="Q1555" s="132"/>
      <c r="R1555" s="134"/>
      <c r="S1555" s="135"/>
      <c r="T1555" s="135"/>
      <c r="U1555" s="133"/>
      <c r="V1555" s="154"/>
      <c r="W1555" s="136"/>
      <c r="X1555" s="208"/>
      <c r="Y1555" s="242"/>
      <c r="Z1555" s="137"/>
      <c r="AA1555" s="209"/>
      <c r="AB1555" s="219"/>
    </row>
    <row r="1556" spans="1:28" ht="12.75">
      <c r="A1556" s="91" t="str">
        <f t="shared" si="24"/>
        <v xml:space="preserve"> </v>
      </c>
      <c r="B1556" s="142"/>
      <c r="C1556" s="143"/>
      <c r="D1556" s="144"/>
      <c r="E1556" s="149"/>
      <c r="F1556" s="240"/>
      <c r="G1556" s="148" t="str">
        <f>IF(OR(F1556=0,F1556="jiné")," ",IF(F1556="13a","info o cenách CK",VLOOKUP(F1556,'Pokyny k vyplnění'!B$14:D$22,3)))</f>
        <v xml:space="preserve"> </v>
      </c>
      <c r="H1556" s="131"/>
      <c r="I1556" s="241"/>
      <c r="J1556" s="148" t="str">
        <f>IF(I1556=0," ",VLOOKUP(I1556,'Pokyny k vyplnění'!$B$23:$D$35,3))</f>
        <v xml:space="preserve"> </v>
      </c>
      <c r="K1556" s="238"/>
      <c r="L1556" s="206"/>
      <c r="M1556" s="153"/>
      <c r="N1556" s="207"/>
      <c r="O1556" s="205"/>
      <c r="P1556" s="132"/>
      <c r="Q1556" s="132"/>
      <c r="R1556" s="134"/>
      <c r="S1556" s="135"/>
      <c r="T1556" s="135"/>
      <c r="U1556" s="133"/>
      <c r="V1556" s="154"/>
      <c r="W1556" s="136"/>
      <c r="X1556" s="208"/>
      <c r="Y1556" s="242"/>
      <c r="Z1556" s="137"/>
      <c r="AA1556" s="209"/>
      <c r="AB1556" s="219"/>
    </row>
    <row r="1557" spans="1:28" ht="12.75">
      <c r="A1557" s="91" t="str">
        <f t="shared" si="24"/>
        <v xml:space="preserve"> </v>
      </c>
      <c r="B1557" s="142"/>
      <c r="C1557" s="143"/>
      <c r="D1557" s="144"/>
      <c r="E1557" s="149"/>
      <c r="F1557" s="240"/>
      <c r="G1557" s="148" t="str">
        <f>IF(OR(F1557=0,F1557="jiné")," ",IF(F1557="13a","info o cenách CK",VLOOKUP(F1557,'Pokyny k vyplnění'!B$14:D$22,3)))</f>
        <v xml:space="preserve"> </v>
      </c>
      <c r="H1557" s="131"/>
      <c r="I1557" s="241"/>
      <c r="J1557" s="148" t="str">
        <f>IF(I1557=0," ",VLOOKUP(I1557,'Pokyny k vyplnění'!$B$23:$D$35,3))</f>
        <v xml:space="preserve"> </v>
      </c>
      <c r="K1557" s="238"/>
      <c r="L1557" s="206"/>
      <c r="M1557" s="153"/>
      <c r="N1557" s="207"/>
      <c r="O1557" s="205"/>
      <c r="P1557" s="132"/>
      <c r="Q1557" s="132"/>
      <c r="R1557" s="134"/>
      <c r="S1557" s="135"/>
      <c r="T1557" s="135"/>
      <c r="U1557" s="133"/>
      <c r="V1557" s="154"/>
      <c r="W1557" s="136"/>
      <c r="X1557" s="208"/>
      <c r="Y1557" s="242"/>
      <c r="Z1557" s="137"/>
      <c r="AA1557" s="209"/>
      <c r="AB1557" s="219"/>
    </row>
    <row r="1558" spans="1:28" ht="12.75">
      <c r="A1558" s="91" t="str">
        <f t="shared" si="24"/>
        <v xml:space="preserve"> </v>
      </c>
      <c r="B1558" s="142"/>
      <c r="C1558" s="143"/>
      <c r="D1558" s="144"/>
      <c r="E1558" s="149"/>
      <c r="F1558" s="240"/>
      <c r="G1558" s="148" t="str">
        <f>IF(OR(F1558=0,F1558="jiné")," ",IF(F1558="13a","info o cenách CK",VLOOKUP(F1558,'Pokyny k vyplnění'!B$14:D$22,3)))</f>
        <v xml:space="preserve"> </v>
      </c>
      <c r="H1558" s="131"/>
      <c r="I1558" s="241"/>
      <c r="J1558" s="148" t="str">
        <f>IF(I1558=0," ",VLOOKUP(I1558,'Pokyny k vyplnění'!$B$23:$D$35,3))</f>
        <v xml:space="preserve"> </v>
      </c>
      <c r="K1558" s="238"/>
      <c r="L1558" s="206"/>
      <c r="M1558" s="153"/>
      <c r="N1558" s="207"/>
      <c r="O1558" s="205"/>
      <c r="P1558" s="132"/>
      <c r="Q1558" s="132"/>
      <c r="R1558" s="134"/>
      <c r="S1558" s="135"/>
      <c r="T1558" s="135"/>
      <c r="U1558" s="133"/>
      <c r="V1558" s="154"/>
      <c r="W1558" s="136"/>
      <c r="X1558" s="208"/>
      <c r="Y1558" s="242"/>
      <c r="Z1558" s="137"/>
      <c r="AA1558" s="209"/>
      <c r="AB1558" s="219"/>
    </row>
    <row r="1559" spans="1:28" ht="12.75">
      <c r="A1559" s="91" t="str">
        <f t="shared" si="24"/>
        <v xml:space="preserve"> </v>
      </c>
      <c r="B1559" s="142"/>
      <c r="C1559" s="143"/>
      <c r="D1559" s="144"/>
      <c r="E1559" s="149"/>
      <c r="F1559" s="240"/>
      <c r="G1559" s="148" t="str">
        <f>IF(OR(F1559=0,F1559="jiné")," ",IF(F1559="13a","info o cenách CK",VLOOKUP(F1559,'Pokyny k vyplnění'!B$14:D$22,3)))</f>
        <v xml:space="preserve"> </v>
      </c>
      <c r="H1559" s="131"/>
      <c r="I1559" s="241"/>
      <c r="J1559" s="148" t="str">
        <f>IF(I1559=0," ",VLOOKUP(I1559,'Pokyny k vyplnění'!$B$23:$D$35,3))</f>
        <v xml:space="preserve"> </v>
      </c>
      <c r="K1559" s="238"/>
      <c r="L1559" s="206"/>
      <c r="M1559" s="153"/>
      <c r="N1559" s="207"/>
      <c r="O1559" s="205"/>
      <c r="P1559" s="132"/>
      <c r="Q1559" s="132"/>
      <c r="R1559" s="134"/>
      <c r="S1559" s="135"/>
      <c r="T1559" s="135"/>
      <c r="U1559" s="133"/>
      <c r="V1559" s="154"/>
      <c r="W1559" s="136"/>
      <c r="X1559" s="208"/>
      <c r="Y1559" s="242"/>
      <c r="Z1559" s="137"/>
      <c r="AA1559" s="209"/>
      <c r="AB1559" s="219"/>
    </row>
    <row r="1560" spans="1:28" ht="12.75">
      <c r="A1560" s="91" t="str">
        <f t="shared" si="24"/>
        <v xml:space="preserve"> </v>
      </c>
      <c r="B1560" s="142"/>
      <c r="C1560" s="143"/>
      <c r="D1560" s="144"/>
      <c r="E1560" s="149"/>
      <c r="F1560" s="240"/>
      <c r="G1560" s="148" t="str">
        <f>IF(OR(F1560=0,F1560="jiné")," ",IF(F1560="13a","info o cenách CK",VLOOKUP(F1560,'Pokyny k vyplnění'!B$14:D$22,3)))</f>
        <v xml:space="preserve"> </v>
      </c>
      <c r="H1560" s="131"/>
      <c r="I1560" s="241"/>
      <c r="J1560" s="148" t="str">
        <f>IF(I1560=0," ",VLOOKUP(I1560,'Pokyny k vyplnění'!$B$23:$D$35,3))</f>
        <v xml:space="preserve"> </v>
      </c>
      <c r="K1560" s="238"/>
      <c r="L1560" s="206"/>
      <c r="M1560" s="153"/>
      <c r="N1560" s="207"/>
      <c r="O1560" s="205"/>
      <c r="P1560" s="132"/>
      <c r="Q1560" s="132"/>
      <c r="R1560" s="134"/>
      <c r="S1560" s="135"/>
      <c r="T1560" s="135"/>
      <c r="U1560" s="133"/>
      <c r="V1560" s="154"/>
      <c r="W1560" s="136"/>
      <c r="X1560" s="208"/>
      <c r="Y1560" s="242"/>
      <c r="Z1560" s="137"/>
      <c r="AA1560" s="209"/>
      <c r="AB1560" s="219"/>
    </row>
    <row r="1561" spans="1:28" ht="12.75">
      <c r="A1561" s="91" t="str">
        <f t="shared" si="24"/>
        <v xml:space="preserve"> </v>
      </c>
      <c r="B1561" s="142"/>
      <c r="C1561" s="143"/>
      <c r="D1561" s="144"/>
      <c r="E1561" s="149"/>
      <c r="F1561" s="240"/>
      <c r="G1561" s="148" t="str">
        <f>IF(OR(F1561=0,F1561="jiné")," ",IF(F1561="13a","info o cenách CK",VLOOKUP(F1561,'Pokyny k vyplnění'!B$14:D$22,3)))</f>
        <v xml:space="preserve"> </v>
      </c>
      <c r="H1561" s="131"/>
      <c r="I1561" s="241"/>
      <c r="J1561" s="148" t="str">
        <f>IF(I1561=0," ",VLOOKUP(I1561,'Pokyny k vyplnění'!$B$23:$D$35,3))</f>
        <v xml:space="preserve"> </v>
      </c>
      <c r="K1561" s="238"/>
      <c r="L1561" s="206"/>
      <c r="M1561" s="153"/>
      <c r="N1561" s="207"/>
      <c r="O1561" s="205"/>
      <c r="P1561" s="132"/>
      <c r="Q1561" s="132"/>
      <c r="R1561" s="134"/>
      <c r="S1561" s="135"/>
      <c r="T1561" s="135"/>
      <c r="U1561" s="133"/>
      <c r="V1561" s="154"/>
      <c r="W1561" s="136"/>
      <c r="X1561" s="208"/>
      <c r="Y1561" s="242"/>
      <c r="Z1561" s="137"/>
      <c r="AA1561" s="209"/>
      <c r="AB1561" s="219"/>
    </row>
    <row r="1562" spans="1:28" ht="12.75">
      <c r="A1562" s="91" t="str">
        <f t="shared" si="24"/>
        <v xml:space="preserve"> </v>
      </c>
      <c r="B1562" s="142"/>
      <c r="C1562" s="143"/>
      <c r="D1562" s="144"/>
      <c r="E1562" s="149"/>
      <c r="F1562" s="240"/>
      <c r="G1562" s="148" t="str">
        <f>IF(OR(F1562=0,F1562="jiné")," ",IF(F1562="13a","info o cenách CK",VLOOKUP(F1562,'Pokyny k vyplnění'!B$14:D$22,3)))</f>
        <v xml:space="preserve"> </v>
      </c>
      <c r="H1562" s="131"/>
      <c r="I1562" s="241"/>
      <c r="J1562" s="148" t="str">
        <f>IF(I1562=0," ",VLOOKUP(I1562,'Pokyny k vyplnění'!$B$23:$D$35,3))</f>
        <v xml:space="preserve"> </v>
      </c>
      <c r="K1562" s="238"/>
      <c r="L1562" s="206"/>
      <c r="M1562" s="153"/>
      <c r="N1562" s="207"/>
      <c r="O1562" s="205"/>
      <c r="P1562" s="132"/>
      <c r="Q1562" s="132"/>
      <c r="R1562" s="134"/>
      <c r="S1562" s="135"/>
      <c r="T1562" s="135"/>
      <c r="U1562" s="133"/>
      <c r="V1562" s="154"/>
      <c r="W1562" s="136"/>
      <c r="X1562" s="208"/>
      <c r="Y1562" s="242"/>
      <c r="Z1562" s="137"/>
      <c r="AA1562" s="209"/>
      <c r="AB1562" s="219"/>
    </row>
    <row r="1563" spans="1:28" ht="12.75">
      <c r="A1563" s="91" t="str">
        <f t="shared" si="24"/>
        <v xml:space="preserve"> </v>
      </c>
      <c r="B1563" s="142"/>
      <c r="C1563" s="143"/>
      <c r="D1563" s="144"/>
      <c r="E1563" s="149"/>
      <c r="F1563" s="240"/>
      <c r="G1563" s="148" t="str">
        <f>IF(OR(F1563=0,F1563="jiné")," ",IF(F1563="13a","info o cenách CK",VLOOKUP(F1563,'Pokyny k vyplnění'!B$14:D$22,3)))</f>
        <v xml:space="preserve"> </v>
      </c>
      <c r="H1563" s="131"/>
      <c r="I1563" s="241"/>
      <c r="J1563" s="148" t="str">
        <f>IF(I1563=0," ",VLOOKUP(I1563,'Pokyny k vyplnění'!$B$23:$D$35,3))</f>
        <v xml:space="preserve"> </v>
      </c>
      <c r="K1563" s="238"/>
      <c r="L1563" s="206"/>
      <c r="M1563" s="153"/>
      <c r="N1563" s="207"/>
      <c r="O1563" s="205"/>
      <c r="P1563" s="132"/>
      <c r="Q1563" s="132"/>
      <c r="R1563" s="134"/>
      <c r="S1563" s="135"/>
      <c r="T1563" s="135"/>
      <c r="U1563" s="133"/>
      <c r="V1563" s="154"/>
      <c r="W1563" s="136"/>
      <c r="X1563" s="208"/>
      <c r="Y1563" s="242"/>
      <c r="Z1563" s="137"/>
      <c r="AA1563" s="209"/>
      <c r="AB1563" s="219"/>
    </row>
    <row r="1564" spans="1:28" ht="12.75">
      <c r="A1564" s="91" t="str">
        <f t="shared" si="24"/>
        <v xml:space="preserve"> </v>
      </c>
      <c r="B1564" s="142"/>
      <c r="C1564" s="143"/>
      <c r="D1564" s="144"/>
      <c r="E1564" s="149"/>
      <c r="F1564" s="240"/>
      <c r="G1564" s="148" t="str">
        <f>IF(OR(F1564=0,F1564="jiné")," ",IF(F1564="13a","info o cenách CK",VLOOKUP(F1564,'Pokyny k vyplnění'!B$14:D$22,3)))</f>
        <v xml:space="preserve"> </v>
      </c>
      <c r="H1564" s="131"/>
      <c r="I1564" s="241"/>
      <c r="J1564" s="148" t="str">
        <f>IF(I1564=0," ",VLOOKUP(I1564,'Pokyny k vyplnění'!$B$23:$D$35,3))</f>
        <v xml:space="preserve"> </v>
      </c>
      <c r="K1564" s="238"/>
      <c r="L1564" s="206"/>
      <c r="M1564" s="153"/>
      <c r="N1564" s="207"/>
      <c r="O1564" s="205"/>
      <c r="P1564" s="132"/>
      <c r="Q1564" s="132"/>
      <c r="R1564" s="134"/>
      <c r="S1564" s="135"/>
      <c r="T1564" s="135"/>
      <c r="U1564" s="133"/>
      <c r="V1564" s="154"/>
      <c r="W1564" s="136"/>
      <c r="X1564" s="208"/>
      <c r="Y1564" s="242"/>
      <c r="Z1564" s="137"/>
      <c r="AA1564" s="209"/>
      <c r="AB1564" s="219"/>
    </row>
    <row r="1565" spans="1:28" ht="12.75">
      <c r="A1565" s="91" t="str">
        <f t="shared" si="24"/>
        <v xml:space="preserve"> </v>
      </c>
      <c r="B1565" s="142"/>
      <c r="C1565" s="143"/>
      <c r="D1565" s="144"/>
      <c r="E1565" s="149"/>
      <c r="F1565" s="240"/>
      <c r="G1565" s="148" t="str">
        <f>IF(OR(F1565=0,F1565="jiné")," ",IF(F1565="13a","info o cenách CK",VLOOKUP(F1565,'Pokyny k vyplnění'!B$14:D$22,3)))</f>
        <v xml:space="preserve"> </v>
      </c>
      <c r="H1565" s="131"/>
      <c r="I1565" s="241"/>
      <c r="J1565" s="148" t="str">
        <f>IF(I1565=0," ",VLOOKUP(I1565,'Pokyny k vyplnění'!$B$23:$D$35,3))</f>
        <v xml:space="preserve"> </v>
      </c>
      <c r="K1565" s="238"/>
      <c r="L1565" s="206"/>
      <c r="M1565" s="153"/>
      <c r="N1565" s="207"/>
      <c r="O1565" s="205"/>
      <c r="P1565" s="132"/>
      <c r="Q1565" s="132"/>
      <c r="R1565" s="134"/>
      <c r="S1565" s="135"/>
      <c r="T1565" s="135"/>
      <c r="U1565" s="133"/>
      <c r="V1565" s="154"/>
      <c r="W1565" s="136"/>
      <c r="X1565" s="208"/>
      <c r="Y1565" s="242"/>
      <c r="Z1565" s="137"/>
      <c r="AA1565" s="209"/>
      <c r="AB1565" s="219"/>
    </row>
    <row r="1566" spans="1:28" ht="12.75">
      <c r="A1566" s="91" t="str">
        <f t="shared" si="24"/>
        <v xml:space="preserve"> </v>
      </c>
      <c r="B1566" s="142"/>
      <c r="C1566" s="143"/>
      <c r="D1566" s="144"/>
      <c r="E1566" s="149"/>
      <c r="F1566" s="240"/>
      <c r="G1566" s="148" t="str">
        <f>IF(OR(F1566=0,F1566="jiné")," ",IF(F1566="13a","info o cenách CK",VLOOKUP(F1566,'Pokyny k vyplnění'!B$14:D$22,3)))</f>
        <v xml:space="preserve"> </v>
      </c>
      <c r="H1566" s="131"/>
      <c r="I1566" s="241"/>
      <c r="J1566" s="148" t="str">
        <f>IF(I1566=0," ",VLOOKUP(I1566,'Pokyny k vyplnění'!$B$23:$D$35,3))</f>
        <v xml:space="preserve"> </v>
      </c>
      <c r="K1566" s="238"/>
      <c r="L1566" s="206"/>
      <c r="M1566" s="153"/>
      <c r="N1566" s="207"/>
      <c r="O1566" s="205"/>
      <c r="P1566" s="132"/>
      <c r="Q1566" s="132"/>
      <c r="R1566" s="134"/>
      <c r="S1566" s="135"/>
      <c r="T1566" s="135"/>
      <c r="U1566" s="133"/>
      <c r="V1566" s="154"/>
      <c r="W1566" s="136"/>
      <c r="X1566" s="208"/>
      <c r="Y1566" s="242"/>
      <c r="Z1566" s="137"/>
      <c r="AA1566" s="209"/>
      <c r="AB1566" s="219"/>
    </row>
    <row r="1567" spans="1:28" ht="12.75">
      <c r="A1567" s="91" t="str">
        <f t="shared" si="24"/>
        <v xml:space="preserve"> </v>
      </c>
      <c r="B1567" s="142"/>
      <c r="C1567" s="143"/>
      <c r="D1567" s="144"/>
      <c r="E1567" s="149"/>
      <c r="F1567" s="240"/>
      <c r="G1567" s="148" t="str">
        <f>IF(OR(F1567=0,F1567="jiné")," ",IF(F1567="13a","info o cenách CK",VLOOKUP(F1567,'Pokyny k vyplnění'!B$14:D$22,3)))</f>
        <v xml:space="preserve"> </v>
      </c>
      <c r="H1567" s="131"/>
      <c r="I1567" s="241"/>
      <c r="J1567" s="148" t="str">
        <f>IF(I1567=0," ",VLOOKUP(I1567,'Pokyny k vyplnění'!$B$23:$D$35,3))</f>
        <v xml:space="preserve"> </v>
      </c>
      <c r="K1567" s="238"/>
      <c r="L1567" s="206"/>
      <c r="M1567" s="153"/>
      <c r="N1567" s="207"/>
      <c r="O1567" s="205"/>
      <c r="P1567" s="132"/>
      <c r="Q1567" s="132"/>
      <c r="R1567" s="134"/>
      <c r="S1567" s="135"/>
      <c r="T1567" s="135"/>
      <c r="U1567" s="133"/>
      <c r="V1567" s="154"/>
      <c r="W1567" s="136"/>
      <c r="X1567" s="208"/>
      <c r="Y1567" s="242"/>
      <c r="Z1567" s="137"/>
      <c r="AA1567" s="209"/>
      <c r="AB1567" s="219"/>
    </row>
    <row r="1568" spans="1:28" ht="12.75">
      <c r="A1568" s="91" t="str">
        <f t="shared" si="24"/>
        <v xml:space="preserve"> </v>
      </c>
      <c r="B1568" s="142"/>
      <c r="C1568" s="143"/>
      <c r="D1568" s="144"/>
      <c r="E1568" s="149"/>
      <c r="F1568" s="240"/>
      <c r="G1568" s="148" t="str">
        <f>IF(OR(F1568=0,F1568="jiné")," ",IF(F1568="13a","info o cenách CK",VLOOKUP(F1568,'Pokyny k vyplnění'!B$14:D$22,3)))</f>
        <v xml:space="preserve"> </v>
      </c>
      <c r="H1568" s="131"/>
      <c r="I1568" s="241"/>
      <c r="J1568" s="148" t="str">
        <f>IF(I1568=0," ",VLOOKUP(I1568,'Pokyny k vyplnění'!$B$23:$D$35,3))</f>
        <v xml:space="preserve"> </v>
      </c>
      <c r="K1568" s="238"/>
      <c r="L1568" s="206"/>
      <c r="M1568" s="153"/>
      <c r="N1568" s="207"/>
      <c r="O1568" s="205"/>
      <c r="P1568" s="132"/>
      <c r="Q1568" s="132"/>
      <c r="R1568" s="134"/>
      <c r="S1568" s="135"/>
      <c r="T1568" s="135"/>
      <c r="U1568" s="133"/>
      <c r="V1568" s="154"/>
      <c r="W1568" s="136"/>
      <c r="X1568" s="208"/>
      <c r="Y1568" s="242"/>
      <c r="Z1568" s="137"/>
      <c r="AA1568" s="209"/>
      <c r="AB1568" s="219"/>
    </row>
    <row r="1569" spans="1:28" ht="12.75">
      <c r="A1569" s="91" t="str">
        <f t="shared" si="24"/>
        <v xml:space="preserve"> </v>
      </c>
      <c r="B1569" s="142"/>
      <c r="C1569" s="143"/>
      <c r="D1569" s="144"/>
      <c r="E1569" s="149"/>
      <c r="F1569" s="240"/>
      <c r="G1569" s="148" t="str">
        <f>IF(OR(F1569=0,F1569="jiné")," ",IF(F1569="13a","info o cenách CK",VLOOKUP(F1569,'Pokyny k vyplnění'!B$14:D$22,3)))</f>
        <v xml:space="preserve"> </v>
      </c>
      <c r="H1569" s="131"/>
      <c r="I1569" s="241"/>
      <c r="J1569" s="148" t="str">
        <f>IF(I1569=0," ",VLOOKUP(I1569,'Pokyny k vyplnění'!$B$23:$D$35,3))</f>
        <v xml:space="preserve"> </v>
      </c>
      <c r="K1569" s="238"/>
      <c r="L1569" s="206"/>
      <c r="M1569" s="153"/>
      <c r="N1569" s="207"/>
      <c r="O1569" s="205"/>
      <c r="P1569" s="132"/>
      <c r="Q1569" s="132"/>
      <c r="R1569" s="134"/>
      <c r="S1569" s="135"/>
      <c r="T1569" s="135"/>
      <c r="U1569" s="133"/>
      <c r="V1569" s="154"/>
      <c r="W1569" s="136"/>
      <c r="X1569" s="208"/>
      <c r="Y1569" s="242"/>
      <c r="Z1569" s="137"/>
      <c r="AA1569" s="209"/>
      <c r="AB1569" s="219"/>
    </row>
    <row r="1570" spans="1:28" ht="12.75">
      <c r="A1570" s="91" t="str">
        <f t="shared" si="24"/>
        <v xml:space="preserve"> </v>
      </c>
      <c r="B1570" s="142"/>
      <c r="C1570" s="143"/>
      <c r="D1570" s="144"/>
      <c r="E1570" s="149"/>
      <c r="F1570" s="240"/>
      <c r="G1570" s="148" t="str">
        <f>IF(OR(F1570=0,F1570="jiné")," ",IF(F1570="13a","info o cenách CK",VLOOKUP(F1570,'Pokyny k vyplnění'!B$14:D$22,3)))</f>
        <v xml:space="preserve"> </v>
      </c>
      <c r="H1570" s="131"/>
      <c r="I1570" s="241"/>
      <c r="J1570" s="148" t="str">
        <f>IF(I1570=0," ",VLOOKUP(I1570,'Pokyny k vyplnění'!$B$23:$D$35,3))</f>
        <v xml:space="preserve"> </v>
      </c>
      <c r="K1570" s="238"/>
      <c r="L1570" s="206"/>
      <c r="M1570" s="153"/>
      <c r="N1570" s="207"/>
      <c r="O1570" s="205"/>
      <c r="P1570" s="132"/>
      <c r="Q1570" s="132"/>
      <c r="R1570" s="134"/>
      <c r="S1570" s="135"/>
      <c r="T1570" s="135"/>
      <c r="U1570" s="133"/>
      <c r="V1570" s="154"/>
      <c r="W1570" s="136"/>
      <c r="X1570" s="208"/>
      <c r="Y1570" s="242"/>
      <c r="Z1570" s="137"/>
      <c r="AA1570" s="209"/>
      <c r="AB1570" s="219"/>
    </row>
    <row r="1571" spans="1:28" ht="12.75">
      <c r="A1571" s="91" t="str">
        <f t="shared" si="24"/>
        <v xml:space="preserve"> </v>
      </c>
      <c r="B1571" s="142"/>
      <c r="C1571" s="143"/>
      <c r="D1571" s="144"/>
      <c r="E1571" s="149"/>
      <c r="F1571" s="240"/>
      <c r="G1571" s="148" t="str">
        <f>IF(OR(F1571=0,F1571="jiné")," ",IF(F1571="13a","info o cenách CK",VLOOKUP(F1571,'Pokyny k vyplnění'!B$14:D$22,3)))</f>
        <v xml:space="preserve"> </v>
      </c>
      <c r="H1571" s="131"/>
      <c r="I1571" s="241"/>
      <c r="J1571" s="148" t="str">
        <f>IF(I1571=0," ",VLOOKUP(I1571,'Pokyny k vyplnění'!$B$23:$D$35,3))</f>
        <v xml:space="preserve"> </v>
      </c>
      <c r="K1571" s="238"/>
      <c r="L1571" s="206"/>
      <c r="M1571" s="153"/>
      <c r="N1571" s="207"/>
      <c r="O1571" s="205"/>
      <c r="P1571" s="132"/>
      <c r="Q1571" s="132"/>
      <c r="R1571" s="134"/>
      <c r="S1571" s="135"/>
      <c r="T1571" s="135"/>
      <c r="U1571" s="133"/>
      <c r="V1571" s="154"/>
      <c r="W1571" s="136"/>
      <c r="X1571" s="208"/>
      <c r="Y1571" s="242"/>
      <c r="Z1571" s="137"/>
      <c r="AA1571" s="209"/>
      <c r="AB1571" s="219"/>
    </row>
    <row r="1572" spans="1:28" ht="12.75">
      <c r="A1572" s="91" t="str">
        <f t="shared" si="24"/>
        <v xml:space="preserve"> </v>
      </c>
      <c r="B1572" s="142"/>
      <c r="C1572" s="143"/>
      <c r="D1572" s="144"/>
      <c r="E1572" s="149"/>
      <c r="F1572" s="240"/>
      <c r="G1572" s="148" t="str">
        <f>IF(OR(F1572=0,F1572="jiné")," ",IF(F1572="13a","info o cenách CK",VLOOKUP(F1572,'Pokyny k vyplnění'!B$14:D$22,3)))</f>
        <v xml:space="preserve"> </v>
      </c>
      <c r="H1572" s="131"/>
      <c r="I1572" s="241"/>
      <c r="J1572" s="148" t="str">
        <f>IF(I1572=0," ",VLOOKUP(I1572,'Pokyny k vyplnění'!$B$23:$D$35,3))</f>
        <v xml:space="preserve"> </v>
      </c>
      <c r="K1572" s="238"/>
      <c r="L1572" s="206"/>
      <c r="M1572" s="153"/>
      <c r="N1572" s="207"/>
      <c r="O1572" s="205"/>
      <c r="P1572" s="132"/>
      <c r="Q1572" s="132"/>
      <c r="R1572" s="134"/>
      <c r="S1572" s="135"/>
      <c r="T1572" s="135"/>
      <c r="U1572" s="133"/>
      <c r="V1572" s="154"/>
      <c r="W1572" s="136"/>
      <c r="X1572" s="208"/>
      <c r="Y1572" s="242"/>
      <c r="Z1572" s="137"/>
      <c r="AA1572" s="209"/>
      <c r="AB1572" s="219"/>
    </row>
    <row r="1573" spans="1:28" ht="12.75">
      <c r="A1573" s="91" t="str">
        <f t="shared" si="24"/>
        <v xml:space="preserve"> </v>
      </c>
      <c r="B1573" s="142"/>
      <c r="C1573" s="143"/>
      <c r="D1573" s="144"/>
      <c r="E1573" s="149"/>
      <c r="F1573" s="240"/>
      <c r="G1573" s="148" t="str">
        <f>IF(OR(F1573=0,F1573="jiné")," ",IF(F1573="13a","info o cenách CK",VLOOKUP(F1573,'Pokyny k vyplnění'!B$14:D$22,3)))</f>
        <v xml:space="preserve"> </v>
      </c>
      <c r="H1573" s="131"/>
      <c r="I1573" s="241"/>
      <c r="J1573" s="148" t="str">
        <f>IF(I1573=0," ",VLOOKUP(I1573,'Pokyny k vyplnění'!$B$23:$D$35,3))</f>
        <v xml:space="preserve"> </v>
      </c>
      <c r="K1573" s="238"/>
      <c r="L1573" s="206"/>
      <c r="M1573" s="153"/>
      <c r="N1573" s="207"/>
      <c r="O1573" s="205"/>
      <c r="P1573" s="132"/>
      <c r="Q1573" s="132"/>
      <c r="R1573" s="134"/>
      <c r="S1573" s="135"/>
      <c r="T1573" s="135"/>
      <c r="U1573" s="133"/>
      <c r="V1573" s="154"/>
      <c r="W1573" s="136"/>
      <c r="X1573" s="208"/>
      <c r="Y1573" s="242"/>
      <c r="Z1573" s="137"/>
      <c r="AA1573" s="209"/>
      <c r="AB1573" s="219"/>
    </row>
    <row r="1574" spans="1:28" ht="12.75">
      <c r="A1574" s="91" t="str">
        <f t="shared" si="24"/>
        <v xml:space="preserve"> </v>
      </c>
      <c r="B1574" s="142"/>
      <c r="C1574" s="143"/>
      <c r="D1574" s="144"/>
      <c r="E1574" s="149"/>
      <c r="F1574" s="240"/>
      <c r="G1574" s="148" t="str">
        <f>IF(OR(F1574=0,F1574="jiné")," ",IF(F1574="13a","info o cenách CK",VLOOKUP(F1574,'Pokyny k vyplnění'!B$14:D$22,3)))</f>
        <v xml:space="preserve"> </v>
      </c>
      <c r="H1574" s="131"/>
      <c r="I1574" s="241"/>
      <c r="J1574" s="148" t="str">
        <f>IF(I1574=0," ",VLOOKUP(I1574,'Pokyny k vyplnění'!$B$23:$D$35,3))</f>
        <v xml:space="preserve"> </v>
      </c>
      <c r="K1574" s="238"/>
      <c r="L1574" s="206"/>
      <c r="M1574" s="153"/>
      <c r="N1574" s="207"/>
      <c r="O1574" s="205"/>
      <c r="P1574" s="132"/>
      <c r="Q1574" s="132"/>
      <c r="R1574" s="134"/>
      <c r="S1574" s="135"/>
      <c r="T1574" s="135"/>
      <c r="U1574" s="133"/>
      <c r="V1574" s="154"/>
      <c r="W1574" s="136"/>
      <c r="X1574" s="208"/>
      <c r="Y1574" s="242"/>
      <c r="Z1574" s="137"/>
      <c r="AA1574" s="209"/>
      <c r="AB1574" s="219"/>
    </row>
    <row r="1575" spans="1:28" ht="12.75">
      <c r="A1575" s="91" t="str">
        <f t="shared" si="24"/>
        <v xml:space="preserve"> </v>
      </c>
      <c r="B1575" s="142"/>
      <c r="C1575" s="143"/>
      <c r="D1575" s="144"/>
      <c r="E1575" s="149"/>
      <c r="F1575" s="240"/>
      <c r="G1575" s="148" t="str">
        <f>IF(OR(F1575=0,F1575="jiné")," ",IF(F1575="13a","info o cenách CK",VLOOKUP(F1575,'Pokyny k vyplnění'!B$14:D$22,3)))</f>
        <v xml:space="preserve"> </v>
      </c>
      <c r="H1575" s="131"/>
      <c r="I1575" s="241"/>
      <c r="J1575" s="148" t="str">
        <f>IF(I1575=0," ",VLOOKUP(I1575,'Pokyny k vyplnění'!$B$23:$D$35,3))</f>
        <v xml:space="preserve"> </v>
      </c>
      <c r="K1575" s="238"/>
      <c r="L1575" s="206"/>
      <c r="M1575" s="153"/>
      <c r="N1575" s="207"/>
      <c r="O1575" s="205"/>
      <c r="P1575" s="132"/>
      <c r="Q1575" s="132"/>
      <c r="R1575" s="134"/>
      <c r="S1575" s="135"/>
      <c r="T1575" s="135"/>
      <c r="U1575" s="133"/>
      <c r="V1575" s="154"/>
      <c r="W1575" s="136"/>
      <c r="X1575" s="208"/>
      <c r="Y1575" s="242"/>
      <c r="Z1575" s="137"/>
      <c r="AA1575" s="209"/>
      <c r="AB1575" s="219"/>
    </row>
    <row r="1576" spans="1:28" ht="12.75">
      <c r="A1576" s="91" t="str">
        <f t="shared" si="24"/>
        <v xml:space="preserve"> </v>
      </c>
      <c r="B1576" s="142"/>
      <c r="C1576" s="143"/>
      <c r="D1576" s="144"/>
      <c r="E1576" s="149"/>
      <c r="F1576" s="240"/>
      <c r="G1576" s="148" t="str">
        <f>IF(OR(F1576=0,F1576="jiné")," ",IF(F1576="13a","info o cenách CK",VLOOKUP(F1576,'Pokyny k vyplnění'!B$14:D$22,3)))</f>
        <v xml:space="preserve"> </v>
      </c>
      <c r="H1576" s="131"/>
      <c r="I1576" s="241"/>
      <c r="J1576" s="148" t="str">
        <f>IF(I1576=0," ",VLOOKUP(I1576,'Pokyny k vyplnění'!$B$23:$D$35,3))</f>
        <v xml:space="preserve"> </v>
      </c>
      <c r="K1576" s="238"/>
      <c r="L1576" s="206"/>
      <c r="M1576" s="153"/>
      <c r="N1576" s="207"/>
      <c r="O1576" s="205"/>
      <c r="P1576" s="132"/>
      <c r="Q1576" s="132"/>
      <c r="R1576" s="134"/>
      <c r="S1576" s="135"/>
      <c r="T1576" s="135"/>
      <c r="U1576" s="133"/>
      <c r="V1576" s="154"/>
      <c r="W1576" s="136"/>
      <c r="X1576" s="208"/>
      <c r="Y1576" s="242"/>
      <c r="Z1576" s="137"/>
      <c r="AA1576" s="209"/>
      <c r="AB1576" s="219"/>
    </row>
    <row r="1577" spans="1:28" ht="12.75">
      <c r="A1577" s="91" t="str">
        <f t="shared" si="24"/>
        <v xml:space="preserve"> </v>
      </c>
      <c r="B1577" s="142"/>
      <c r="C1577" s="143"/>
      <c r="D1577" s="144"/>
      <c r="E1577" s="149"/>
      <c r="F1577" s="240"/>
      <c r="G1577" s="148" t="str">
        <f>IF(OR(F1577=0,F1577="jiné")," ",IF(F1577="13a","info o cenách CK",VLOOKUP(F1577,'Pokyny k vyplnění'!B$14:D$22,3)))</f>
        <v xml:space="preserve"> </v>
      </c>
      <c r="H1577" s="131"/>
      <c r="I1577" s="241"/>
      <c r="J1577" s="148" t="str">
        <f>IF(I1577=0," ",VLOOKUP(I1577,'Pokyny k vyplnění'!$B$23:$D$35,3))</f>
        <v xml:space="preserve"> </v>
      </c>
      <c r="K1577" s="238"/>
      <c r="L1577" s="206"/>
      <c r="M1577" s="153"/>
      <c r="N1577" s="207"/>
      <c r="O1577" s="205"/>
      <c r="P1577" s="132"/>
      <c r="Q1577" s="132"/>
      <c r="R1577" s="134"/>
      <c r="S1577" s="135"/>
      <c r="T1577" s="135"/>
      <c r="U1577" s="133"/>
      <c r="V1577" s="154"/>
      <c r="W1577" s="136"/>
      <c r="X1577" s="208"/>
      <c r="Y1577" s="242"/>
      <c r="Z1577" s="137"/>
      <c r="AA1577" s="209"/>
      <c r="AB1577" s="219"/>
    </row>
    <row r="1578" spans="1:28" ht="12.75">
      <c r="A1578" s="91" t="str">
        <f t="shared" si="24"/>
        <v xml:space="preserve"> </v>
      </c>
      <c r="B1578" s="142"/>
      <c r="C1578" s="143"/>
      <c r="D1578" s="144"/>
      <c r="E1578" s="149"/>
      <c r="F1578" s="240"/>
      <c r="G1578" s="148" t="str">
        <f>IF(OR(F1578=0,F1578="jiné")," ",IF(F1578="13a","info o cenách CK",VLOOKUP(F1578,'Pokyny k vyplnění'!B$14:D$22,3)))</f>
        <v xml:space="preserve"> </v>
      </c>
      <c r="H1578" s="131"/>
      <c r="I1578" s="241"/>
      <c r="J1578" s="148" t="str">
        <f>IF(I1578=0," ",VLOOKUP(I1578,'Pokyny k vyplnění'!$B$23:$D$35,3))</f>
        <v xml:space="preserve"> </v>
      </c>
      <c r="K1578" s="238"/>
      <c r="L1578" s="206"/>
      <c r="M1578" s="153"/>
      <c r="N1578" s="207"/>
      <c r="O1578" s="205"/>
      <c r="P1578" s="132"/>
      <c r="Q1578" s="132"/>
      <c r="R1578" s="134"/>
      <c r="S1578" s="135"/>
      <c r="T1578" s="135"/>
      <c r="U1578" s="133"/>
      <c r="V1578" s="154"/>
      <c r="W1578" s="136"/>
      <c r="X1578" s="208"/>
      <c r="Y1578" s="242"/>
      <c r="Z1578" s="137"/>
      <c r="AA1578" s="209"/>
      <c r="AB1578" s="219"/>
    </row>
    <row r="1579" spans="1:28" ht="12.75">
      <c r="A1579" s="91" t="str">
        <f t="shared" si="24"/>
        <v xml:space="preserve"> </v>
      </c>
      <c r="B1579" s="142"/>
      <c r="C1579" s="143"/>
      <c r="D1579" s="144"/>
      <c r="E1579" s="149"/>
      <c r="F1579" s="240"/>
      <c r="G1579" s="148" t="str">
        <f>IF(OR(F1579=0,F1579="jiné")," ",IF(F1579="13a","info o cenách CK",VLOOKUP(F1579,'Pokyny k vyplnění'!B$14:D$22,3)))</f>
        <v xml:space="preserve"> </v>
      </c>
      <c r="H1579" s="131"/>
      <c r="I1579" s="241"/>
      <c r="J1579" s="148" t="str">
        <f>IF(I1579=0," ",VLOOKUP(I1579,'Pokyny k vyplnění'!$B$23:$D$35,3))</f>
        <v xml:space="preserve"> </v>
      </c>
      <c r="K1579" s="238"/>
      <c r="L1579" s="206"/>
      <c r="M1579" s="153"/>
      <c r="N1579" s="207"/>
      <c r="O1579" s="205"/>
      <c r="P1579" s="132"/>
      <c r="Q1579" s="132"/>
      <c r="R1579" s="134"/>
      <c r="S1579" s="135"/>
      <c r="T1579" s="135"/>
      <c r="U1579" s="133"/>
      <c r="V1579" s="154"/>
      <c r="W1579" s="136"/>
      <c r="X1579" s="208"/>
      <c r="Y1579" s="242"/>
      <c r="Z1579" s="137"/>
      <c r="AA1579" s="209"/>
      <c r="AB1579" s="219"/>
    </row>
    <row r="1580" spans="1:28" ht="12.75">
      <c r="A1580" s="91" t="str">
        <f t="shared" si="24"/>
        <v xml:space="preserve"> </v>
      </c>
      <c r="B1580" s="142"/>
      <c r="C1580" s="143"/>
      <c r="D1580" s="144"/>
      <c r="E1580" s="149"/>
      <c r="F1580" s="240"/>
      <c r="G1580" s="148" t="str">
        <f>IF(OR(F1580=0,F1580="jiné")," ",IF(F1580="13a","info o cenách CK",VLOOKUP(F1580,'Pokyny k vyplnění'!B$14:D$22,3)))</f>
        <v xml:space="preserve"> </v>
      </c>
      <c r="H1580" s="131"/>
      <c r="I1580" s="241"/>
      <c r="J1580" s="148" t="str">
        <f>IF(I1580=0," ",VLOOKUP(I1580,'Pokyny k vyplnění'!$B$23:$D$35,3))</f>
        <v xml:space="preserve"> </v>
      </c>
      <c r="K1580" s="238"/>
      <c r="L1580" s="206"/>
      <c r="M1580" s="153"/>
      <c r="N1580" s="207"/>
      <c r="O1580" s="205"/>
      <c r="P1580" s="132"/>
      <c r="Q1580" s="132"/>
      <c r="R1580" s="134"/>
      <c r="S1580" s="135"/>
      <c r="T1580" s="135"/>
      <c r="U1580" s="133"/>
      <c r="V1580" s="154"/>
      <c r="W1580" s="136"/>
      <c r="X1580" s="208"/>
      <c r="Y1580" s="242"/>
      <c r="Z1580" s="137"/>
      <c r="AA1580" s="209"/>
      <c r="AB1580" s="219"/>
    </row>
    <row r="1581" spans="1:28" ht="12.75">
      <c r="A1581" s="91" t="str">
        <f t="shared" si="24"/>
        <v xml:space="preserve"> </v>
      </c>
      <c r="B1581" s="142"/>
      <c r="C1581" s="143"/>
      <c r="D1581" s="144"/>
      <c r="E1581" s="149"/>
      <c r="F1581" s="240"/>
      <c r="G1581" s="148" t="str">
        <f>IF(OR(F1581=0,F1581="jiné")," ",IF(F1581="13a","info o cenách CK",VLOOKUP(F1581,'Pokyny k vyplnění'!B$14:D$22,3)))</f>
        <v xml:space="preserve"> </v>
      </c>
      <c r="H1581" s="131"/>
      <c r="I1581" s="241"/>
      <c r="J1581" s="148" t="str">
        <f>IF(I1581=0," ",VLOOKUP(I1581,'Pokyny k vyplnění'!$B$23:$D$35,3))</f>
        <v xml:space="preserve"> </v>
      </c>
      <c r="K1581" s="238"/>
      <c r="L1581" s="206"/>
      <c r="M1581" s="153"/>
      <c r="N1581" s="207"/>
      <c r="O1581" s="205"/>
      <c r="P1581" s="132"/>
      <c r="Q1581" s="132"/>
      <c r="R1581" s="134"/>
      <c r="S1581" s="135"/>
      <c r="T1581" s="135"/>
      <c r="U1581" s="133"/>
      <c r="V1581" s="154"/>
      <c r="W1581" s="136"/>
      <c r="X1581" s="208"/>
      <c r="Y1581" s="242"/>
      <c r="Z1581" s="137"/>
      <c r="AA1581" s="209"/>
      <c r="AB1581" s="219"/>
    </row>
    <row r="1582" spans="1:28" ht="12.75">
      <c r="A1582" s="91" t="str">
        <f t="shared" si="24"/>
        <v xml:space="preserve"> </v>
      </c>
      <c r="B1582" s="142"/>
      <c r="C1582" s="143"/>
      <c r="D1582" s="144"/>
      <c r="E1582" s="149"/>
      <c r="F1582" s="240"/>
      <c r="G1582" s="148" t="str">
        <f>IF(OR(F1582=0,F1582="jiné")," ",IF(F1582="13a","info o cenách CK",VLOOKUP(F1582,'Pokyny k vyplnění'!B$14:D$22,3)))</f>
        <v xml:space="preserve"> </v>
      </c>
      <c r="H1582" s="131"/>
      <c r="I1582" s="241"/>
      <c r="J1582" s="148" t="str">
        <f>IF(I1582=0," ",VLOOKUP(I1582,'Pokyny k vyplnění'!$B$23:$D$35,3))</f>
        <v xml:space="preserve"> </v>
      </c>
      <c r="K1582" s="238"/>
      <c r="L1582" s="206"/>
      <c r="M1582" s="153"/>
      <c r="N1582" s="207"/>
      <c r="O1582" s="205"/>
      <c r="P1582" s="132"/>
      <c r="Q1582" s="132"/>
      <c r="R1582" s="134"/>
      <c r="S1582" s="135"/>
      <c r="T1582" s="135"/>
      <c r="U1582" s="133"/>
      <c r="V1582" s="154"/>
      <c r="W1582" s="136"/>
      <c r="X1582" s="208"/>
      <c r="Y1582" s="242"/>
      <c r="Z1582" s="137"/>
      <c r="AA1582" s="209"/>
      <c r="AB1582" s="219"/>
    </row>
    <row r="1583" spans="1:28" ht="12.75">
      <c r="A1583" s="91" t="str">
        <f t="shared" si="24"/>
        <v xml:space="preserve"> </v>
      </c>
      <c r="B1583" s="142"/>
      <c r="C1583" s="143"/>
      <c r="D1583" s="144"/>
      <c r="E1583" s="149"/>
      <c r="F1583" s="240"/>
      <c r="G1583" s="148" t="str">
        <f>IF(OR(F1583=0,F1583="jiné")," ",IF(F1583="13a","info o cenách CK",VLOOKUP(F1583,'Pokyny k vyplnění'!B$14:D$22,3)))</f>
        <v xml:space="preserve"> </v>
      </c>
      <c r="H1583" s="131"/>
      <c r="I1583" s="241"/>
      <c r="J1583" s="148" t="str">
        <f>IF(I1583=0," ",VLOOKUP(I1583,'Pokyny k vyplnění'!$B$23:$D$35,3))</f>
        <v xml:space="preserve"> </v>
      </c>
      <c r="K1583" s="238"/>
      <c r="L1583" s="206"/>
      <c r="M1583" s="153"/>
      <c r="N1583" s="207"/>
      <c r="O1583" s="205"/>
      <c r="P1583" s="132"/>
      <c r="Q1583" s="132"/>
      <c r="R1583" s="134"/>
      <c r="S1583" s="135"/>
      <c r="T1583" s="135"/>
      <c r="U1583" s="133"/>
      <c r="V1583" s="154"/>
      <c r="W1583" s="136"/>
      <c r="X1583" s="208"/>
      <c r="Y1583" s="242"/>
      <c r="Z1583" s="137"/>
      <c r="AA1583" s="209"/>
      <c r="AB1583" s="219"/>
    </row>
    <row r="1584" spans="1:28" ht="12.75">
      <c r="A1584" s="91" t="str">
        <f t="shared" si="24"/>
        <v xml:space="preserve"> </v>
      </c>
      <c r="B1584" s="142"/>
      <c r="C1584" s="143"/>
      <c r="D1584" s="144"/>
      <c r="E1584" s="149"/>
      <c r="F1584" s="240"/>
      <c r="G1584" s="148" t="str">
        <f>IF(OR(F1584=0,F1584="jiné")," ",IF(F1584="13a","info o cenách CK",VLOOKUP(F1584,'Pokyny k vyplnění'!B$14:D$22,3)))</f>
        <v xml:space="preserve"> </v>
      </c>
      <c r="H1584" s="131"/>
      <c r="I1584" s="241"/>
      <c r="J1584" s="148" t="str">
        <f>IF(I1584=0," ",VLOOKUP(I1584,'Pokyny k vyplnění'!$B$23:$D$35,3))</f>
        <v xml:space="preserve"> </v>
      </c>
      <c r="K1584" s="238"/>
      <c r="L1584" s="206"/>
      <c r="M1584" s="153"/>
      <c r="N1584" s="207"/>
      <c r="O1584" s="205"/>
      <c r="P1584" s="132"/>
      <c r="Q1584" s="132"/>
      <c r="R1584" s="134"/>
      <c r="S1584" s="135"/>
      <c r="T1584" s="135"/>
      <c r="U1584" s="133"/>
      <c r="V1584" s="154"/>
      <c r="W1584" s="136"/>
      <c r="X1584" s="208"/>
      <c r="Y1584" s="242"/>
      <c r="Z1584" s="137"/>
      <c r="AA1584" s="209"/>
      <c r="AB1584" s="219"/>
    </row>
    <row r="1585" spans="1:28" ht="12.75">
      <c r="A1585" s="91" t="str">
        <f t="shared" si="24"/>
        <v xml:space="preserve"> </v>
      </c>
      <c r="B1585" s="142"/>
      <c r="C1585" s="143"/>
      <c r="D1585" s="144"/>
      <c r="E1585" s="149"/>
      <c r="F1585" s="240"/>
      <c r="G1585" s="148" t="str">
        <f>IF(OR(F1585=0,F1585="jiné")," ",IF(F1585="13a","info o cenách CK",VLOOKUP(F1585,'Pokyny k vyplnění'!B$14:D$22,3)))</f>
        <v xml:space="preserve"> </v>
      </c>
      <c r="H1585" s="131"/>
      <c r="I1585" s="241"/>
      <c r="J1585" s="148" t="str">
        <f>IF(I1585=0," ",VLOOKUP(I1585,'Pokyny k vyplnění'!$B$23:$D$35,3))</f>
        <v xml:space="preserve"> </v>
      </c>
      <c r="K1585" s="238"/>
      <c r="L1585" s="206"/>
      <c r="M1585" s="153"/>
      <c r="N1585" s="207"/>
      <c r="O1585" s="205"/>
      <c r="P1585" s="132"/>
      <c r="Q1585" s="132"/>
      <c r="R1585" s="134"/>
      <c r="S1585" s="135"/>
      <c r="T1585" s="135"/>
      <c r="U1585" s="133"/>
      <c r="V1585" s="154"/>
      <c r="W1585" s="136"/>
      <c r="X1585" s="208"/>
      <c r="Y1585" s="242"/>
      <c r="Z1585" s="137"/>
      <c r="AA1585" s="209"/>
      <c r="AB1585" s="219"/>
    </row>
    <row r="1586" spans="1:28" ht="12.75">
      <c r="A1586" s="91" t="str">
        <f t="shared" si="24"/>
        <v xml:space="preserve"> </v>
      </c>
      <c r="B1586" s="142"/>
      <c r="C1586" s="143"/>
      <c r="D1586" s="144"/>
      <c r="E1586" s="149"/>
      <c r="F1586" s="240"/>
      <c r="G1586" s="148" t="str">
        <f>IF(OR(F1586=0,F1586="jiné")," ",IF(F1586="13a","info o cenách CK",VLOOKUP(F1586,'Pokyny k vyplnění'!B$14:D$22,3)))</f>
        <v xml:space="preserve"> </v>
      </c>
      <c r="H1586" s="131"/>
      <c r="I1586" s="241"/>
      <c r="J1586" s="148" t="str">
        <f>IF(I1586=0," ",VLOOKUP(I1586,'Pokyny k vyplnění'!$B$23:$D$35,3))</f>
        <v xml:space="preserve"> </v>
      </c>
      <c r="K1586" s="238"/>
      <c r="L1586" s="206"/>
      <c r="M1586" s="153"/>
      <c r="N1586" s="207"/>
      <c r="O1586" s="205"/>
      <c r="P1586" s="132"/>
      <c r="Q1586" s="132"/>
      <c r="R1586" s="134"/>
      <c r="S1586" s="135"/>
      <c r="T1586" s="135"/>
      <c r="U1586" s="133"/>
      <c r="V1586" s="154"/>
      <c r="W1586" s="136"/>
      <c r="X1586" s="208"/>
      <c r="Y1586" s="242"/>
      <c r="Z1586" s="137"/>
      <c r="AA1586" s="209"/>
      <c r="AB1586" s="219"/>
    </row>
    <row r="1587" spans="1:28" ht="12.75">
      <c r="A1587" s="91" t="str">
        <f t="shared" si="24"/>
        <v xml:space="preserve"> </v>
      </c>
      <c r="B1587" s="142"/>
      <c r="C1587" s="143"/>
      <c r="D1587" s="144"/>
      <c r="E1587" s="149"/>
      <c r="F1587" s="240"/>
      <c r="G1587" s="148" t="str">
        <f>IF(OR(F1587=0,F1587="jiné")," ",IF(F1587="13a","info o cenách CK",VLOOKUP(F1587,'Pokyny k vyplnění'!B$14:D$22,3)))</f>
        <v xml:space="preserve"> </v>
      </c>
      <c r="H1587" s="131"/>
      <c r="I1587" s="241"/>
      <c r="J1587" s="148" t="str">
        <f>IF(I1587=0," ",VLOOKUP(I1587,'Pokyny k vyplnění'!$B$23:$D$35,3))</f>
        <v xml:space="preserve"> </v>
      </c>
      <c r="K1587" s="238"/>
      <c r="L1587" s="206"/>
      <c r="M1587" s="153"/>
      <c r="N1587" s="207"/>
      <c r="O1587" s="205"/>
      <c r="P1587" s="132"/>
      <c r="Q1587" s="132"/>
      <c r="R1587" s="134"/>
      <c r="S1587" s="135"/>
      <c r="T1587" s="135"/>
      <c r="U1587" s="133"/>
      <c r="V1587" s="154"/>
      <c r="W1587" s="136"/>
      <c r="X1587" s="208"/>
      <c r="Y1587" s="242"/>
      <c r="Z1587" s="137"/>
      <c r="AA1587" s="209"/>
      <c r="AB1587" s="219"/>
    </row>
    <row r="1588" spans="1:28" ht="12.75">
      <c r="A1588" s="91" t="str">
        <f t="shared" si="24"/>
        <v xml:space="preserve"> </v>
      </c>
      <c r="B1588" s="142"/>
      <c r="C1588" s="143"/>
      <c r="D1588" s="144"/>
      <c r="E1588" s="149"/>
      <c r="F1588" s="240"/>
      <c r="G1588" s="148" t="str">
        <f>IF(OR(F1588=0,F1588="jiné")," ",IF(F1588="13a","info o cenách CK",VLOOKUP(F1588,'Pokyny k vyplnění'!B$14:D$22,3)))</f>
        <v xml:space="preserve"> </v>
      </c>
      <c r="H1588" s="131"/>
      <c r="I1588" s="241"/>
      <c r="J1588" s="148" t="str">
        <f>IF(I1588=0," ",VLOOKUP(I1588,'Pokyny k vyplnění'!$B$23:$D$35,3))</f>
        <v xml:space="preserve"> </v>
      </c>
      <c r="K1588" s="238"/>
      <c r="L1588" s="206"/>
      <c r="M1588" s="153"/>
      <c r="N1588" s="207"/>
      <c r="O1588" s="205"/>
      <c r="P1588" s="132"/>
      <c r="Q1588" s="132"/>
      <c r="R1588" s="134"/>
      <c r="S1588" s="135"/>
      <c r="T1588" s="135"/>
      <c r="U1588" s="133"/>
      <c r="V1588" s="154"/>
      <c r="W1588" s="136"/>
      <c r="X1588" s="208"/>
      <c r="Y1588" s="242"/>
      <c r="Z1588" s="137"/>
      <c r="AA1588" s="209"/>
      <c r="AB1588" s="219"/>
    </row>
    <row r="1589" spans="1:28" ht="12.75">
      <c r="A1589" s="91" t="str">
        <f t="shared" si="24"/>
        <v xml:space="preserve"> </v>
      </c>
      <c r="B1589" s="142"/>
      <c r="C1589" s="143"/>
      <c r="D1589" s="144"/>
      <c r="E1589" s="149"/>
      <c r="F1589" s="240"/>
      <c r="G1589" s="148" t="str">
        <f>IF(OR(F1589=0,F1589="jiné")," ",IF(F1589="13a","info o cenách CK",VLOOKUP(F1589,'Pokyny k vyplnění'!B$14:D$22,3)))</f>
        <v xml:space="preserve"> </v>
      </c>
      <c r="H1589" s="131"/>
      <c r="I1589" s="241"/>
      <c r="J1589" s="148" t="str">
        <f>IF(I1589=0," ",VLOOKUP(I1589,'Pokyny k vyplnění'!$B$23:$D$35,3))</f>
        <v xml:space="preserve"> </v>
      </c>
      <c r="K1589" s="238"/>
      <c r="L1589" s="206"/>
      <c r="M1589" s="153"/>
      <c r="N1589" s="207"/>
      <c r="O1589" s="205"/>
      <c r="P1589" s="132"/>
      <c r="Q1589" s="132"/>
      <c r="R1589" s="134"/>
      <c r="S1589" s="135"/>
      <c r="T1589" s="135"/>
      <c r="U1589" s="133"/>
      <c r="V1589" s="154"/>
      <c r="W1589" s="136"/>
      <c r="X1589" s="208"/>
      <c r="Y1589" s="242"/>
      <c r="Z1589" s="137"/>
      <c r="AA1589" s="209"/>
      <c r="AB1589" s="219"/>
    </row>
    <row r="1590" spans="1:28" ht="12.75">
      <c r="A1590" s="91" t="str">
        <f t="shared" si="24"/>
        <v xml:space="preserve"> </v>
      </c>
      <c r="B1590" s="142"/>
      <c r="C1590" s="143"/>
      <c r="D1590" s="144"/>
      <c r="E1590" s="149"/>
      <c r="F1590" s="240"/>
      <c r="G1590" s="148" t="str">
        <f>IF(OR(F1590=0,F1590="jiné")," ",IF(F1590="13a","info o cenách CK",VLOOKUP(F1590,'Pokyny k vyplnění'!B$14:D$22,3)))</f>
        <v xml:space="preserve"> </v>
      </c>
      <c r="H1590" s="131"/>
      <c r="I1590" s="241"/>
      <c r="J1590" s="148" t="str">
        <f>IF(I1590=0," ",VLOOKUP(I1590,'Pokyny k vyplnění'!$B$23:$D$35,3))</f>
        <v xml:space="preserve"> </v>
      </c>
      <c r="K1590" s="238"/>
      <c r="L1590" s="206"/>
      <c r="M1590" s="153"/>
      <c r="N1590" s="207"/>
      <c r="O1590" s="205"/>
      <c r="P1590" s="132"/>
      <c r="Q1590" s="132"/>
      <c r="R1590" s="134"/>
      <c r="S1590" s="135"/>
      <c r="T1590" s="135"/>
      <c r="U1590" s="133"/>
      <c r="V1590" s="154"/>
      <c r="W1590" s="136"/>
      <c r="X1590" s="208"/>
      <c r="Y1590" s="242"/>
      <c r="Z1590" s="137"/>
      <c r="AA1590" s="209"/>
      <c r="AB1590" s="219"/>
    </row>
    <row r="1591" spans="1:28" ht="12.75">
      <c r="A1591" s="91" t="str">
        <f t="shared" si="24"/>
        <v xml:space="preserve"> </v>
      </c>
      <c r="B1591" s="142"/>
      <c r="C1591" s="143"/>
      <c r="D1591" s="144"/>
      <c r="E1591" s="149"/>
      <c r="F1591" s="240"/>
      <c r="G1591" s="148" t="str">
        <f>IF(OR(F1591=0,F1591="jiné")," ",IF(F1591="13a","info o cenách CK",VLOOKUP(F1591,'Pokyny k vyplnění'!B$14:D$22,3)))</f>
        <v xml:space="preserve"> </v>
      </c>
      <c r="H1591" s="131"/>
      <c r="I1591" s="241"/>
      <c r="J1591" s="148" t="str">
        <f>IF(I1591=0," ",VLOOKUP(I1591,'Pokyny k vyplnění'!$B$23:$D$35,3))</f>
        <v xml:space="preserve"> </v>
      </c>
      <c r="K1591" s="238"/>
      <c r="L1591" s="206"/>
      <c r="M1591" s="153"/>
      <c r="N1591" s="207"/>
      <c r="O1591" s="205"/>
      <c r="P1591" s="132"/>
      <c r="Q1591" s="132"/>
      <c r="R1591" s="134"/>
      <c r="S1591" s="135"/>
      <c r="T1591" s="135"/>
      <c r="U1591" s="133"/>
      <c r="V1591" s="154"/>
      <c r="W1591" s="136"/>
      <c r="X1591" s="208"/>
      <c r="Y1591" s="242"/>
      <c r="Z1591" s="137"/>
      <c r="AA1591" s="209"/>
      <c r="AB1591" s="219"/>
    </row>
    <row r="1592" spans="1:28" ht="12.75">
      <c r="A1592" s="91" t="str">
        <f t="shared" si="24"/>
        <v xml:space="preserve"> </v>
      </c>
      <c r="B1592" s="142"/>
      <c r="C1592" s="143"/>
      <c r="D1592" s="144"/>
      <c r="E1592" s="149"/>
      <c r="F1592" s="240"/>
      <c r="G1592" s="148" t="str">
        <f>IF(OR(F1592=0,F1592="jiné")," ",IF(F1592="13a","info o cenách CK",VLOOKUP(F1592,'Pokyny k vyplnění'!B$14:D$22,3)))</f>
        <v xml:space="preserve"> </v>
      </c>
      <c r="H1592" s="131"/>
      <c r="I1592" s="241"/>
      <c r="J1592" s="148" t="str">
        <f>IF(I1592=0," ",VLOOKUP(I1592,'Pokyny k vyplnění'!$B$23:$D$35,3))</f>
        <v xml:space="preserve"> </v>
      </c>
      <c r="K1592" s="238"/>
      <c r="L1592" s="206"/>
      <c r="M1592" s="153"/>
      <c r="N1592" s="207"/>
      <c r="O1592" s="205"/>
      <c r="P1592" s="132"/>
      <c r="Q1592" s="132"/>
      <c r="R1592" s="134"/>
      <c r="S1592" s="135"/>
      <c r="T1592" s="135"/>
      <c r="U1592" s="133"/>
      <c r="V1592" s="154"/>
      <c r="W1592" s="136"/>
      <c r="X1592" s="208"/>
      <c r="Y1592" s="242"/>
      <c r="Z1592" s="137"/>
      <c r="AA1592" s="209"/>
      <c r="AB1592" s="219"/>
    </row>
    <row r="1593" spans="1:28" ht="12.75">
      <c r="A1593" s="91" t="str">
        <f t="shared" si="24"/>
        <v xml:space="preserve"> </v>
      </c>
      <c r="B1593" s="142"/>
      <c r="C1593" s="143"/>
      <c r="D1593" s="144"/>
      <c r="E1593" s="149"/>
      <c r="F1593" s="240"/>
      <c r="G1593" s="148" t="str">
        <f>IF(OR(F1593=0,F1593="jiné")," ",IF(F1593="13a","info o cenách CK",VLOOKUP(F1593,'Pokyny k vyplnění'!B$14:D$22,3)))</f>
        <v xml:space="preserve"> </v>
      </c>
      <c r="H1593" s="131"/>
      <c r="I1593" s="241"/>
      <c r="J1593" s="148" t="str">
        <f>IF(I1593=0," ",VLOOKUP(I1593,'Pokyny k vyplnění'!$B$23:$D$35,3))</f>
        <v xml:space="preserve"> </v>
      </c>
      <c r="K1593" s="238"/>
      <c r="L1593" s="206"/>
      <c r="M1593" s="153"/>
      <c r="N1593" s="207"/>
      <c r="O1593" s="205"/>
      <c r="P1593" s="132"/>
      <c r="Q1593" s="132"/>
      <c r="R1593" s="134"/>
      <c r="S1593" s="135"/>
      <c r="T1593" s="135"/>
      <c r="U1593" s="133"/>
      <c r="V1593" s="154"/>
      <c r="W1593" s="136"/>
      <c r="X1593" s="208"/>
      <c r="Y1593" s="242"/>
      <c r="Z1593" s="137"/>
      <c r="AA1593" s="209"/>
      <c r="AB1593" s="219"/>
    </row>
    <row r="1594" spans="1:28" ht="12.75">
      <c r="A1594" s="91" t="str">
        <f t="shared" si="24"/>
        <v xml:space="preserve"> </v>
      </c>
      <c r="B1594" s="142"/>
      <c r="C1594" s="143"/>
      <c r="D1594" s="144"/>
      <c r="E1594" s="149"/>
      <c r="F1594" s="240"/>
      <c r="G1594" s="148" t="str">
        <f>IF(OR(F1594=0,F1594="jiné")," ",IF(F1594="13a","info o cenách CK",VLOOKUP(F1594,'Pokyny k vyplnění'!B$14:D$22,3)))</f>
        <v xml:space="preserve"> </v>
      </c>
      <c r="H1594" s="131"/>
      <c r="I1594" s="241"/>
      <c r="J1594" s="148" t="str">
        <f>IF(I1594=0," ",VLOOKUP(I1594,'Pokyny k vyplnění'!$B$23:$D$35,3))</f>
        <v xml:space="preserve"> </v>
      </c>
      <c r="K1594" s="238"/>
      <c r="L1594" s="206"/>
      <c r="M1594" s="153"/>
      <c r="N1594" s="207"/>
      <c r="O1594" s="205"/>
      <c r="P1594" s="132"/>
      <c r="Q1594" s="132"/>
      <c r="R1594" s="134"/>
      <c r="S1594" s="135"/>
      <c r="T1594" s="135"/>
      <c r="U1594" s="133"/>
      <c r="V1594" s="154"/>
      <c r="W1594" s="136"/>
      <c r="X1594" s="208"/>
      <c r="Y1594" s="242"/>
      <c r="Z1594" s="137"/>
      <c r="AA1594" s="209"/>
      <c r="AB1594" s="219"/>
    </row>
    <row r="1595" spans="1:28" ht="12.75">
      <c r="A1595" s="91" t="str">
        <f t="shared" si="24"/>
        <v xml:space="preserve"> </v>
      </c>
      <c r="B1595" s="142"/>
      <c r="C1595" s="143"/>
      <c r="D1595" s="144"/>
      <c r="E1595" s="149"/>
      <c r="F1595" s="240"/>
      <c r="G1595" s="148" t="str">
        <f>IF(OR(F1595=0,F1595="jiné")," ",IF(F1595="13a","info o cenách CK",VLOOKUP(F1595,'Pokyny k vyplnění'!B$14:D$22,3)))</f>
        <v xml:space="preserve"> </v>
      </c>
      <c r="H1595" s="131"/>
      <c r="I1595" s="241"/>
      <c r="J1595" s="148" t="str">
        <f>IF(I1595=0," ",VLOOKUP(I1595,'Pokyny k vyplnění'!$B$23:$D$35,3))</f>
        <v xml:space="preserve"> </v>
      </c>
      <c r="K1595" s="238"/>
      <c r="L1595" s="206"/>
      <c r="M1595" s="153"/>
      <c r="N1595" s="207"/>
      <c r="O1595" s="205"/>
      <c r="P1595" s="132"/>
      <c r="Q1595" s="132"/>
      <c r="R1595" s="134"/>
      <c r="S1595" s="135"/>
      <c r="T1595" s="135"/>
      <c r="U1595" s="133"/>
      <c r="V1595" s="154"/>
      <c r="W1595" s="136"/>
      <c r="X1595" s="208"/>
      <c r="Y1595" s="242"/>
      <c r="Z1595" s="137"/>
      <c r="AA1595" s="209"/>
      <c r="AB1595" s="219"/>
    </row>
    <row r="1596" spans="1:28" ht="12.75">
      <c r="A1596" s="91" t="str">
        <f t="shared" si="24"/>
        <v xml:space="preserve"> </v>
      </c>
      <c r="B1596" s="142"/>
      <c r="C1596" s="143"/>
      <c r="D1596" s="144"/>
      <c r="E1596" s="149"/>
      <c r="F1596" s="240"/>
      <c r="G1596" s="148" t="str">
        <f>IF(OR(F1596=0,F1596="jiné")," ",IF(F1596="13a","info o cenách CK",VLOOKUP(F1596,'Pokyny k vyplnění'!B$14:D$22,3)))</f>
        <v xml:space="preserve"> </v>
      </c>
      <c r="H1596" s="131"/>
      <c r="I1596" s="241"/>
      <c r="J1596" s="148" t="str">
        <f>IF(I1596=0," ",VLOOKUP(I1596,'Pokyny k vyplnění'!$B$23:$D$35,3))</f>
        <v xml:space="preserve"> </v>
      </c>
      <c r="K1596" s="238"/>
      <c r="L1596" s="206"/>
      <c r="M1596" s="153"/>
      <c r="N1596" s="207"/>
      <c r="O1596" s="205"/>
      <c r="P1596" s="132"/>
      <c r="Q1596" s="132"/>
      <c r="R1596" s="134"/>
      <c r="S1596" s="135"/>
      <c r="T1596" s="135"/>
      <c r="U1596" s="133"/>
      <c r="V1596" s="154"/>
      <c r="W1596" s="136"/>
      <c r="X1596" s="208"/>
      <c r="Y1596" s="242"/>
      <c r="Z1596" s="137"/>
      <c r="AA1596" s="209"/>
      <c r="AB1596" s="219"/>
    </row>
    <row r="1597" spans="1:28" ht="12.75">
      <c r="A1597" s="91" t="str">
        <f t="shared" si="24"/>
        <v xml:space="preserve"> </v>
      </c>
      <c r="B1597" s="142"/>
      <c r="C1597" s="143"/>
      <c r="D1597" s="144"/>
      <c r="E1597" s="149"/>
      <c r="F1597" s="240"/>
      <c r="G1597" s="148" t="str">
        <f>IF(OR(F1597=0,F1597="jiné")," ",IF(F1597="13a","info o cenách CK",VLOOKUP(F1597,'Pokyny k vyplnění'!B$14:D$22,3)))</f>
        <v xml:space="preserve"> </v>
      </c>
      <c r="H1597" s="131"/>
      <c r="I1597" s="241"/>
      <c r="J1597" s="148" t="str">
        <f>IF(I1597=0," ",VLOOKUP(I1597,'Pokyny k vyplnění'!$B$23:$D$35,3))</f>
        <v xml:space="preserve"> </v>
      </c>
      <c r="K1597" s="238"/>
      <c r="L1597" s="206"/>
      <c r="M1597" s="153"/>
      <c r="N1597" s="207"/>
      <c r="O1597" s="205"/>
      <c r="P1597" s="132"/>
      <c r="Q1597" s="132"/>
      <c r="R1597" s="134"/>
      <c r="S1597" s="135"/>
      <c r="T1597" s="135"/>
      <c r="U1597" s="133"/>
      <c r="V1597" s="154"/>
      <c r="W1597" s="136"/>
      <c r="X1597" s="208"/>
      <c r="Y1597" s="242"/>
      <c r="Z1597" s="137"/>
      <c r="AA1597" s="209"/>
      <c r="AB1597" s="219"/>
    </row>
    <row r="1598" spans="1:28" ht="12.75">
      <c r="A1598" s="91" t="str">
        <f t="shared" si="24"/>
        <v xml:space="preserve"> </v>
      </c>
      <c r="B1598" s="142"/>
      <c r="C1598" s="143"/>
      <c r="D1598" s="144"/>
      <c r="E1598" s="149"/>
      <c r="F1598" s="240"/>
      <c r="G1598" s="148" t="str">
        <f>IF(OR(F1598=0,F1598="jiné")," ",IF(F1598="13a","info o cenách CK",VLOOKUP(F1598,'Pokyny k vyplnění'!B$14:D$22,3)))</f>
        <v xml:space="preserve"> </v>
      </c>
      <c r="H1598" s="131"/>
      <c r="I1598" s="241"/>
      <c r="J1598" s="148" t="str">
        <f>IF(I1598=0," ",VLOOKUP(I1598,'Pokyny k vyplnění'!$B$23:$D$35,3))</f>
        <v xml:space="preserve"> </v>
      </c>
      <c r="K1598" s="238"/>
      <c r="L1598" s="206"/>
      <c r="M1598" s="153"/>
      <c r="N1598" s="207"/>
      <c r="O1598" s="205"/>
      <c r="P1598" s="132"/>
      <c r="Q1598" s="132"/>
      <c r="R1598" s="134"/>
      <c r="S1598" s="135"/>
      <c r="T1598" s="135"/>
      <c r="U1598" s="133"/>
      <c r="V1598" s="154"/>
      <c r="W1598" s="136"/>
      <c r="X1598" s="208"/>
      <c r="Y1598" s="242"/>
      <c r="Z1598" s="137"/>
      <c r="AA1598" s="209"/>
      <c r="AB1598" s="219"/>
    </row>
    <row r="1599" spans="1:28" ht="12.75">
      <c r="A1599" s="91" t="str">
        <f t="shared" si="24"/>
        <v xml:space="preserve"> </v>
      </c>
      <c r="B1599" s="142"/>
      <c r="C1599" s="143"/>
      <c r="D1599" s="144"/>
      <c r="E1599" s="149"/>
      <c r="F1599" s="240"/>
      <c r="G1599" s="148" t="str">
        <f>IF(OR(F1599=0,F1599="jiné")," ",IF(F1599="13a","info o cenách CK",VLOOKUP(F1599,'Pokyny k vyplnění'!B$14:D$22,3)))</f>
        <v xml:space="preserve"> </v>
      </c>
      <c r="H1599" s="131"/>
      <c r="I1599" s="241"/>
      <c r="J1599" s="148" t="str">
        <f>IF(I1599=0," ",VLOOKUP(I1599,'Pokyny k vyplnění'!$B$23:$D$35,3))</f>
        <v xml:space="preserve"> </v>
      </c>
      <c r="K1599" s="238"/>
      <c r="L1599" s="206"/>
      <c r="M1599" s="153"/>
      <c r="N1599" s="207"/>
      <c r="O1599" s="205"/>
      <c r="P1599" s="132"/>
      <c r="Q1599" s="132"/>
      <c r="R1599" s="134"/>
      <c r="S1599" s="135"/>
      <c r="T1599" s="135"/>
      <c r="U1599" s="133"/>
      <c r="V1599" s="154"/>
      <c r="W1599" s="136"/>
      <c r="X1599" s="208"/>
      <c r="Y1599" s="242"/>
      <c r="Z1599" s="137"/>
      <c r="AA1599" s="209"/>
      <c r="AB1599" s="219"/>
    </row>
    <row r="1600" spans="1:28" ht="12.75">
      <c r="A1600" s="91" t="str">
        <f t="shared" si="24"/>
        <v xml:space="preserve"> </v>
      </c>
      <c r="B1600" s="142"/>
      <c r="C1600" s="143"/>
      <c r="D1600" s="144"/>
      <c r="E1600" s="149"/>
      <c r="F1600" s="240"/>
      <c r="G1600" s="148" t="str">
        <f>IF(OR(F1600=0,F1600="jiné")," ",IF(F1600="13a","info o cenách CK",VLOOKUP(F1600,'Pokyny k vyplnění'!B$14:D$22,3)))</f>
        <v xml:space="preserve"> </v>
      </c>
      <c r="H1600" s="131"/>
      <c r="I1600" s="241"/>
      <c r="J1600" s="148" t="str">
        <f>IF(I1600=0," ",VLOOKUP(I1600,'Pokyny k vyplnění'!$B$23:$D$35,3))</f>
        <v xml:space="preserve"> </v>
      </c>
      <c r="K1600" s="238"/>
      <c r="L1600" s="206"/>
      <c r="M1600" s="153"/>
      <c r="N1600" s="207"/>
      <c r="O1600" s="205"/>
      <c r="P1600" s="132"/>
      <c r="Q1600" s="132"/>
      <c r="R1600" s="134"/>
      <c r="S1600" s="135"/>
      <c r="T1600" s="135"/>
      <c r="U1600" s="133"/>
      <c r="V1600" s="154"/>
      <c r="W1600" s="136"/>
      <c r="X1600" s="208"/>
      <c r="Y1600" s="242"/>
      <c r="Z1600" s="137"/>
      <c r="AA1600" s="209"/>
      <c r="AB1600" s="219"/>
    </row>
    <row r="1601" spans="1:28" ht="12.75">
      <c r="A1601" s="91" t="str">
        <f t="shared" si="24"/>
        <v xml:space="preserve"> </v>
      </c>
      <c r="B1601" s="142"/>
      <c r="C1601" s="143"/>
      <c r="D1601" s="144"/>
      <c r="E1601" s="149"/>
      <c r="F1601" s="240"/>
      <c r="G1601" s="148" t="str">
        <f>IF(OR(F1601=0,F1601="jiné")," ",IF(F1601="13a","info o cenách CK",VLOOKUP(F1601,'Pokyny k vyplnění'!B$14:D$22,3)))</f>
        <v xml:space="preserve"> </v>
      </c>
      <c r="H1601" s="131"/>
      <c r="I1601" s="241"/>
      <c r="J1601" s="148" t="str">
        <f>IF(I1601=0," ",VLOOKUP(I1601,'Pokyny k vyplnění'!$B$23:$D$35,3))</f>
        <v xml:space="preserve"> </v>
      </c>
      <c r="K1601" s="238"/>
      <c r="L1601" s="206"/>
      <c r="M1601" s="153"/>
      <c r="N1601" s="207"/>
      <c r="O1601" s="205"/>
      <c r="P1601" s="132"/>
      <c r="Q1601" s="132"/>
      <c r="R1601" s="134"/>
      <c r="S1601" s="135"/>
      <c r="T1601" s="135"/>
      <c r="U1601" s="133"/>
      <c r="V1601" s="154"/>
      <c r="W1601" s="136"/>
      <c r="X1601" s="208"/>
      <c r="Y1601" s="242"/>
      <c r="Z1601" s="137"/>
      <c r="AA1601" s="209"/>
      <c r="AB1601" s="219"/>
    </row>
    <row r="1602" spans="1:28" ht="12.75">
      <c r="A1602" s="91" t="str">
        <f t="shared" si="24"/>
        <v xml:space="preserve"> </v>
      </c>
      <c r="B1602" s="142"/>
      <c r="C1602" s="143"/>
      <c r="D1602" s="144"/>
      <c r="E1602" s="149"/>
      <c r="F1602" s="240"/>
      <c r="G1602" s="148" t="str">
        <f>IF(OR(F1602=0,F1602="jiné")," ",IF(F1602="13a","info o cenách CK",VLOOKUP(F1602,'Pokyny k vyplnění'!B$14:D$22,3)))</f>
        <v xml:space="preserve"> </v>
      </c>
      <c r="H1602" s="131"/>
      <c r="I1602" s="241"/>
      <c r="J1602" s="148" t="str">
        <f>IF(I1602=0," ",VLOOKUP(I1602,'Pokyny k vyplnění'!$B$23:$D$35,3))</f>
        <v xml:space="preserve"> </v>
      </c>
      <c r="K1602" s="238"/>
      <c r="L1602" s="206"/>
      <c r="M1602" s="153"/>
      <c r="N1602" s="207"/>
      <c r="O1602" s="205"/>
      <c r="P1602" s="132"/>
      <c r="Q1602" s="132"/>
      <c r="R1602" s="134"/>
      <c r="S1602" s="135"/>
      <c r="T1602" s="135"/>
      <c r="U1602" s="133"/>
      <c r="V1602" s="154"/>
      <c r="W1602" s="136"/>
      <c r="X1602" s="208"/>
      <c r="Y1602" s="242"/>
      <c r="Z1602" s="137"/>
      <c r="AA1602" s="209"/>
      <c r="AB1602" s="219"/>
    </row>
    <row r="1603" spans="1:28" ht="12.75">
      <c r="A1603" s="91" t="str">
        <f t="shared" si="24"/>
        <v xml:space="preserve"> </v>
      </c>
      <c r="B1603" s="142"/>
      <c r="C1603" s="143"/>
      <c r="D1603" s="144"/>
      <c r="E1603" s="149"/>
      <c r="F1603" s="240"/>
      <c r="G1603" s="148" t="str">
        <f>IF(OR(F1603=0,F1603="jiné")," ",IF(F1603="13a","info o cenách CK",VLOOKUP(F1603,'Pokyny k vyplnění'!B$14:D$22,3)))</f>
        <v xml:space="preserve"> </v>
      </c>
      <c r="H1603" s="131"/>
      <c r="I1603" s="241"/>
      <c r="J1603" s="148" t="str">
        <f>IF(I1603=0," ",VLOOKUP(I1603,'Pokyny k vyplnění'!$B$23:$D$35,3))</f>
        <v xml:space="preserve"> </v>
      </c>
      <c r="K1603" s="238"/>
      <c r="L1603" s="206"/>
      <c r="M1603" s="153"/>
      <c r="N1603" s="207"/>
      <c r="O1603" s="205"/>
      <c r="P1603" s="132"/>
      <c r="Q1603" s="132"/>
      <c r="R1603" s="134"/>
      <c r="S1603" s="135"/>
      <c r="T1603" s="135"/>
      <c r="U1603" s="133"/>
      <c r="V1603" s="154"/>
      <c r="W1603" s="136"/>
      <c r="X1603" s="208"/>
      <c r="Y1603" s="242"/>
      <c r="Z1603" s="137"/>
      <c r="AA1603" s="209"/>
      <c r="AB1603" s="219"/>
    </row>
    <row r="1604" spans="1:28" ht="12.75">
      <c r="A1604" s="91" t="str">
        <f t="shared" si="24"/>
        <v xml:space="preserve"> </v>
      </c>
      <c r="B1604" s="142"/>
      <c r="C1604" s="143"/>
      <c r="D1604" s="144"/>
      <c r="E1604" s="149"/>
      <c r="F1604" s="240"/>
      <c r="G1604" s="148" t="str">
        <f>IF(OR(F1604=0,F1604="jiné")," ",IF(F1604="13a","info o cenách CK",VLOOKUP(F1604,'Pokyny k vyplnění'!B$14:D$22,3)))</f>
        <v xml:space="preserve"> </v>
      </c>
      <c r="H1604" s="131"/>
      <c r="I1604" s="241"/>
      <c r="J1604" s="148" t="str">
        <f>IF(I1604=0," ",VLOOKUP(I1604,'Pokyny k vyplnění'!$B$23:$D$35,3))</f>
        <v xml:space="preserve"> </v>
      </c>
      <c r="K1604" s="238"/>
      <c r="L1604" s="206"/>
      <c r="M1604" s="153"/>
      <c r="N1604" s="207"/>
      <c r="O1604" s="205"/>
      <c r="P1604" s="132"/>
      <c r="Q1604" s="132"/>
      <c r="R1604" s="134"/>
      <c r="S1604" s="135"/>
      <c r="T1604" s="135"/>
      <c r="U1604" s="133"/>
      <c r="V1604" s="154"/>
      <c r="W1604" s="136"/>
      <c r="X1604" s="208"/>
      <c r="Y1604" s="242"/>
      <c r="Z1604" s="137"/>
      <c r="AA1604" s="209"/>
      <c r="AB1604" s="219"/>
    </row>
    <row r="1605" spans="1:28" ht="12.75">
      <c r="A1605" s="91" t="str">
        <f t="shared" si="24"/>
        <v xml:space="preserve"> </v>
      </c>
      <c r="B1605" s="142"/>
      <c r="C1605" s="143"/>
      <c r="D1605" s="144"/>
      <c r="E1605" s="149"/>
      <c r="F1605" s="240"/>
      <c r="G1605" s="148" t="str">
        <f>IF(OR(F1605=0,F1605="jiné")," ",IF(F1605="13a","info o cenách CK",VLOOKUP(F1605,'Pokyny k vyplnění'!B$14:D$22,3)))</f>
        <v xml:space="preserve"> </v>
      </c>
      <c r="H1605" s="131"/>
      <c r="I1605" s="241"/>
      <c r="J1605" s="148" t="str">
        <f>IF(I1605=0," ",VLOOKUP(I1605,'Pokyny k vyplnění'!$B$23:$D$35,3))</f>
        <v xml:space="preserve"> </v>
      </c>
      <c r="K1605" s="238"/>
      <c r="L1605" s="206"/>
      <c r="M1605" s="153"/>
      <c r="N1605" s="207"/>
      <c r="O1605" s="205"/>
      <c r="P1605" s="132"/>
      <c r="Q1605" s="132"/>
      <c r="R1605" s="134"/>
      <c r="S1605" s="135"/>
      <c r="T1605" s="135"/>
      <c r="U1605" s="133"/>
      <c r="V1605" s="154"/>
      <c r="W1605" s="136"/>
      <c r="X1605" s="208"/>
      <c r="Y1605" s="242"/>
      <c r="Z1605" s="137"/>
      <c r="AA1605" s="209"/>
      <c r="AB1605" s="219"/>
    </row>
    <row r="1606" spans="1:28" ht="12.75">
      <c r="A1606" s="91" t="str">
        <f t="shared" si="24"/>
        <v xml:space="preserve"> </v>
      </c>
      <c r="B1606" s="142"/>
      <c r="C1606" s="143"/>
      <c r="D1606" s="144"/>
      <c r="E1606" s="149"/>
      <c r="F1606" s="240"/>
      <c r="G1606" s="148" t="str">
        <f>IF(OR(F1606=0,F1606="jiné")," ",IF(F1606="13a","info o cenách CK",VLOOKUP(F1606,'Pokyny k vyplnění'!B$14:D$22,3)))</f>
        <v xml:space="preserve"> </v>
      </c>
      <c r="H1606" s="131"/>
      <c r="I1606" s="241"/>
      <c r="J1606" s="148" t="str">
        <f>IF(I1606=0," ",VLOOKUP(I1606,'Pokyny k vyplnění'!$B$23:$D$35,3))</f>
        <v xml:space="preserve"> </v>
      </c>
      <c r="K1606" s="238"/>
      <c r="L1606" s="206"/>
      <c r="M1606" s="153"/>
      <c r="N1606" s="207"/>
      <c r="O1606" s="205"/>
      <c r="P1606" s="132"/>
      <c r="Q1606" s="132"/>
      <c r="R1606" s="134"/>
      <c r="S1606" s="135"/>
      <c r="T1606" s="135"/>
      <c r="U1606" s="133"/>
      <c r="V1606" s="154"/>
      <c r="W1606" s="136"/>
      <c r="X1606" s="208"/>
      <c r="Y1606" s="242"/>
      <c r="Z1606" s="137"/>
      <c r="AA1606" s="209"/>
      <c r="AB1606" s="219"/>
    </row>
    <row r="1607" spans="1:28" ht="12.75">
      <c r="A1607" s="91" t="str">
        <f t="shared" si="24"/>
        <v xml:space="preserve"> </v>
      </c>
      <c r="B1607" s="142"/>
      <c r="C1607" s="143"/>
      <c r="D1607" s="144"/>
      <c r="E1607" s="149"/>
      <c r="F1607" s="240"/>
      <c r="G1607" s="148" t="str">
        <f>IF(OR(F1607=0,F1607="jiné")," ",IF(F1607="13a","info o cenách CK",VLOOKUP(F1607,'Pokyny k vyplnění'!B$14:D$22,3)))</f>
        <v xml:space="preserve"> </v>
      </c>
      <c r="H1607" s="131"/>
      <c r="I1607" s="241"/>
      <c r="J1607" s="148" t="str">
        <f>IF(I1607=0," ",VLOOKUP(I1607,'Pokyny k vyplnění'!$B$23:$D$35,3))</f>
        <v xml:space="preserve"> </v>
      </c>
      <c r="K1607" s="238"/>
      <c r="L1607" s="206"/>
      <c r="M1607" s="153"/>
      <c r="N1607" s="207"/>
      <c r="O1607" s="205"/>
      <c r="P1607" s="132"/>
      <c r="Q1607" s="132"/>
      <c r="R1607" s="134"/>
      <c r="S1607" s="135"/>
      <c r="T1607" s="135"/>
      <c r="U1607" s="133"/>
      <c r="V1607" s="154"/>
      <c r="W1607" s="136"/>
      <c r="X1607" s="208"/>
      <c r="Y1607" s="242"/>
      <c r="Z1607" s="137"/>
      <c r="AA1607" s="209"/>
      <c r="AB1607" s="219"/>
    </row>
    <row r="1608" spans="1:28" ht="12.75">
      <c r="A1608" s="91" t="str">
        <f t="shared" si="24"/>
        <v xml:space="preserve"> </v>
      </c>
      <c r="B1608" s="142"/>
      <c r="C1608" s="143"/>
      <c r="D1608" s="144"/>
      <c r="E1608" s="149"/>
      <c r="F1608" s="240"/>
      <c r="G1608" s="148" t="str">
        <f>IF(OR(F1608=0,F1608="jiné")," ",IF(F1608="13a","info o cenách CK",VLOOKUP(F1608,'Pokyny k vyplnění'!B$14:D$22,3)))</f>
        <v xml:space="preserve"> </v>
      </c>
      <c r="H1608" s="131"/>
      <c r="I1608" s="241"/>
      <c r="J1608" s="148" t="str">
        <f>IF(I1608=0," ",VLOOKUP(I1608,'Pokyny k vyplnění'!$B$23:$D$35,3))</f>
        <v xml:space="preserve"> </v>
      </c>
      <c r="K1608" s="238"/>
      <c r="L1608" s="206"/>
      <c r="M1608" s="153"/>
      <c r="N1608" s="207"/>
      <c r="O1608" s="205"/>
      <c r="P1608" s="132"/>
      <c r="Q1608" s="132"/>
      <c r="R1608" s="134"/>
      <c r="S1608" s="135"/>
      <c r="T1608" s="135"/>
      <c r="U1608" s="133"/>
      <c r="V1608" s="154"/>
      <c r="W1608" s="136"/>
      <c r="X1608" s="208"/>
      <c r="Y1608" s="242"/>
      <c r="Z1608" s="137"/>
      <c r="AA1608" s="209"/>
      <c r="AB1608" s="219"/>
    </row>
    <row r="1609" spans="1:28" ht="12.75">
      <c r="A1609" s="91" t="str">
        <f t="shared" si="24"/>
        <v xml:space="preserve"> </v>
      </c>
      <c r="B1609" s="142"/>
      <c r="C1609" s="143"/>
      <c r="D1609" s="144"/>
      <c r="E1609" s="149"/>
      <c r="F1609" s="240"/>
      <c r="G1609" s="148" t="str">
        <f>IF(OR(F1609=0,F1609="jiné")," ",IF(F1609="13a","info o cenách CK",VLOOKUP(F1609,'Pokyny k vyplnění'!B$14:D$22,3)))</f>
        <v xml:space="preserve"> </v>
      </c>
      <c r="H1609" s="131"/>
      <c r="I1609" s="241"/>
      <c r="J1609" s="148" t="str">
        <f>IF(I1609=0," ",VLOOKUP(I1609,'Pokyny k vyplnění'!$B$23:$D$35,3))</f>
        <v xml:space="preserve"> </v>
      </c>
      <c r="K1609" s="238"/>
      <c r="L1609" s="206"/>
      <c r="M1609" s="153"/>
      <c r="N1609" s="207"/>
      <c r="O1609" s="205"/>
      <c r="P1609" s="132"/>
      <c r="Q1609" s="132"/>
      <c r="R1609" s="134"/>
      <c r="S1609" s="135"/>
      <c r="T1609" s="135"/>
      <c r="U1609" s="133"/>
      <c r="V1609" s="154"/>
      <c r="W1609" s="136"/>
      <c r="X1609" s="208"/>
      <c r="Y1609" s="242"/>
      <c r="Z1609" s="137"/>
      <c r="AA1609" s="209"/>
      <c r="AB1609" s="219"/>
    </row>
    <row r="1610" spans="1:28" ht="12.75">
      <c r="A1610" s="91" t="str">
        <f t="shared" si="24"/>
        <v xml:space="preserve"> </v>
      </c>
      <c r="B1610" s="142"/>
      <c r="C1610" s="143"/>
      <c r="D1610" s="144"/>
      <c r="E1610" s="149"/>
      <c r="F1610" s="240"/>
      <c r="G1610" s="148" t="str">
        <f>IF(OR(F1610=0,F1610="jiné")," ",IF(F1610="13a","info o cenách CK",VLOOKUP(F1610,'Pokyny k vyplnění'!B$14:D$22,3)))</f>
        <v xml:space="preserve"> </v>
      </c>
      <c r="H1610" s="131"/>
      <c r="I1610" s="241"/>
      <c r="J1610" s="148" t="str">
        <f>IF(I1610=0," ",VLOOKUP(I1610,'Pokyny k vyplnění'!$B$23:$D$35,3))</f>
        <v xml:space="preserve"> </v>
      </c>
      <c r="K1610" s="238"/>
      <c r="L1610" s="206"/>
      <c r="M1610" s="153"/>
      <c r="N1610" s="207"/>
      <c r="O1610" s="205"/>
      <c r="P1610" s="132"/>
      <c r="Q1610" s="132"/>
      <c r="R1610" s="134"/>
      <c r="S1610" s="135"/>
      <c r="T1610" s="135"/>
      <c r="U1610" s="133"/>
      <c r="V1610" s="154"/>
      <c r="W1610" s="136"/>
      <c r="X1610" s="208"/>
      <c r="Y1610" s="242"/>
      <c r="Z1610" s="137"/>
      <c r="AA1610" s="209"/>
      <c r="AB1610" s="219"/>
    </row>
    <row r="1611" spans="1:28" ht="12.75">
      <c r="A1611" s="91" t="str">
        <f t="shared" si="25" ref="A1611:A1674">IF(B1611=0," ",ROW(B1611)-9)</f>
        <v xml:space="preserve"> </v>
      </c>
      <c r="B1611" s="142"/>
      <c r="C1611" s="143"/>
      <c r="D1611" s="144"/>
      <c r="E1611" s="149"/>
      <c r="F1611" s="240"/>
      <c r="G1611" s="148" t="str">
        <f>IF(OR(F1611=0,F1611="jiné")," ",IF(F1611="13a","info o cenách CK",VLOOKUP(F1611,'Pokyny k vyplnění'!B$14:D$22,3)))</f>
        <v xml:space="preserve"> </v>
      </c>
      <c r="H1611" s="131"/>
      <c r="I1611" s="241"/>
      <c r="J1611" s="148" t="str">
        <f>IF(I1611=0," ",VLOOKUP(I1611,'Pokyny k vyplnění'!$B$23:$D$35,3))</f>
        <v xml:space="preserve"> </v>
      </c>
      <c r="K1611" s="238"/>
      <c r="L1611" s="206"/>
      <c r="M1611" s="153"/>
      <c r="N1611" s="207"/>
      <c r="O1611" s="205"/>
      <c r="P1611" s="132"/>
      <c r="Q1611" s="132"/>
      <c r="R1611" s="134"/>
      <c r="S1611" s="135"/>
      <c r="T1611" s="135"/>
      <c r="U1611" s="133"/>
      <c r="V1611" s="154"/>
      <c r="W1611" s="136"/>
      <c r="X1611" s="208"/>
      <c r="Y1611" s="242"/>
      <c r="Z1611" s="137"/>
      <c r="AA1611" s="209"/>
      <c r="AB1611" s="219"/>
    </row>
    <row r="1612" spans="1:28" ht="12.75">
      <c r="A1612" s="91" t="str">
        <f t="shared" si="25"/>
        <v xml:space="preserve"> </v>
      </c>
      <c r="B1612" s="142"/>
      <c r="C1612" s="143"/>
      <c r="D1612" s="144"/>
      <c r="E1612" s="149"/>
      <c r="F1612" s="240"/>
      <c r="G1612" s="148" t="str">
        <f>IF(OR(F1612=0,F1612="jiné")," ",IF(F1612="13a","info o cenách CK",VLOOKUP(F1612,'Pokyny k vyplnění'!B$14:D$22,3)))</f>
        <v xml:space="preserve"> </v>
      </c>
      <c r="H1612" s="131"/>
      <c r="I1612" s="241"/>
      <c r="J1612" s="148" t="str">
        <f>IF(I1612=0," ",VLOOKUP(I1612,'Pokyny k vyplnění'!$B$23:$D$35,3))</f>
        <v xml:space="preserve"> </v>
      </c>
      <c r="K1612" s="238"/>
      <c r="L1612" s="206"/>
      <c r="M1612" s="153"/>
      <c r="N1612" s="207"/>
      <c r="O1612" s="205"/>
      <c r="P1612" s="132"/>
      <c r="Q1612" s="132"/>
      <c r="R1612" s="134"/>
      <c r="S1612" s="135"/>
      <c r="T1612" s="135"/>
      <c r="U1612" s="133"/>
      <c r="V1612" s="154"/>
      <c r="W1612" s="136"/>
      <c r="X1612" s="208"/>
      <c r="Y1612" s="242"/>
      <c r="Z1612" s="137"/>
      <c r="AA1612" s="209"/>
      <c r="AB1612" s="219"/>
    </row>
    <row r="1613" spans="1:28" ht="12.75">
      <c r="A1613" s="91" t="str">
        <f t="shared" si="25"/>
        <v xml:space="preserve"> </v>
      </c>
      <c r="B1613" s="142"/>
      <c r="C1613" s="143"/>
      <c r="D1613" s="144"/>
      <c r="E1613" s="149"/>
      <c r="F1613" s="240"/>
      <c r="G1613" s="148" t="str">
        <f>IF(OR(F1613=0,F1613="jiné")," ",IF(F1613="13a","info o cenách CK",VLOOKUP(F1613,'Pokyny k vyplnění'!B$14:D$22,3)))</f>
        <v xml:space="preserve"> </v>
      </c>
      <c r="H1613" s="131"/>
      <c r="I1613" s="241"/>
      <c r="J1613" s="148" t="str">
        <f>IF(I1613=0," ",VLOOKUP(I1613,'Pokyny k vyplnění'!$B$23:$D$35,3))</f>
        <v xml:space="preserve"> </v>
      </c>
      <c r="K1613" s="238"/>
      <c r="L1613" s="206"/>
      <c r="M1613" s="153"/>
      <c r="N1613" s="207"/>
      <c r="O1613" s="205"/>
      <c r="P1613" s="132"/>
      <c r="Q1613" s="132"/>
      <c r="R1613" s="134"/>
      <c r="S1613" s="135"/>
      <c r="T1613" s="135"/>
      <c r="U1613" s="133"/>
      <c r="V1613" s="154"/>
      <c r="W1613" s="136"/>
      <c r="X1613" s="208"/>
      <c r="Y1613" s="242"/>
      <c r="Z1613" s="137"/>
      <c r="AA1613" s="209"/>
      <c r="AB1613" s="219"/>
    </row>
    <row r="1614" spans="1:28" ht="12.75">
      <c r="A1614" s="91" t="str">
        <f t="shared" si="25"/>
        <v xml:space="preserve"> </v>
      </c>
      <c r="B1614" s="142"/>
      <c r="C1614" s="143"/>
      <c r="D1614" s="144"/>
      <c r="E1614" s="149"/>
      <c r="F1614" s="240"/>
      <c r="G1614" s="148" t="str">
        <f>IF(OR(F1614=0,F1614="jiné")," ",IF(F1614="13a","info o cenách CK",VLOOKUP(F1614,'Pokyny k vyplnění'!B$14:D$22,3)))</f>
        <v xml:space="preserve"> </v>
      </c>
      <c r="H1614" s="131"/>
      <c r="I1614" s="241"/>
      <c r="J1614" s="148" t="str">
        <f>IF(I1614=0," ",VLOOKUP(I1614,'Pokyny k vyplnění'!$B$23:$D$35,3))</f>
        <v xml:space="preserve"> </v>
      </c>
      <c r="K1614" s="238"/>
      <c r="L1614" s="206"/>
      <c r="M1614" s="153"/>
      <c r="N1614" s="207"/>
      <c r="O1614" s="205"/>
      <c r="P1614" s="132"/>
      <c r="Q1614" s="132"/>
      <c r="R1614" s="134"/>
      <c r="S1614" s="135"/>
      <c r="T1614" s="135"/>
      <c r="U1614" s="133"/>
      <c r="V1614" s="154"/>
      <c r="W1614" s="136"/>
      <c r="X1614" s="208"/>
      <c r="Y1614" s="242"/>
      <c r="Z1614" s="137"/>
      <c r="AA1614" s="209"/>
      <c r="AB1614" s="219"/>
    </row>
    <row r="1615" spans="1:28" ht="12.75">
      <c r="A1615" s="91" t="str">
        <f t="shared" si="25"/>
        <v xml:space="preserve"> </v>
      </c>
      <c r="B1615" s="142"/>
      <c r="C1615" s="143"/>
      <c r="D1615" s="144"/>
      <c r="E1615" s="149"/>
      <c r="F1615" s="240"/>
      <c r="G1615" s="148" t="str">
        <f>IF(OR(F1615=0,F1615="jiné")," ",IF(F1615="13a","info o cenách CK",VLOOKUP(F1615,'Pokyny k vyplnění'!B$14:D$22,3)))</f>
        <v xml:space="preserve"> </v>
      </c>
      <c r="H1615" s="131"/>
      <c r="I1615" s="241"/>
      <c r="J1615" s="148" t="str">
        <f>IF(I1615=0," ",VLOOKUP(I1615,'Pokyny k vyplnění'!$B$23:$D$35,3))</f>
        <v xml:space="preserve"> </v>
      </c>
      <c r="K1615" s="238"/>
      <c r="L1615" s="206"/>
      <c r="M1615" s="153"/>
      <c r="N1615" s="207"/>
      <c r="O1615" s="205"/>
      <c r="P1615" s="132"/>
      <c r="Q1615" s="132"/>
      <c r="R1615" s="134"/>
      <c r="S1615" s="135"/>
      <c r="T1615" s="135"/>
      <c r="U1615" s="133"/>
      <c r="V1615" s="154"/>
      <c r="W1615" s="136"/>
      <c r="X1615" s="208"/>
      <c r="Y1615" s="242"/>
      <c r="Z1615" s="137"/>
      <c r="AA1615" s="209"/>
      <c r="AB1615" s="219"/>
    </row>
    <row r="1616" spans="1:28" ht="12.75">
      <c r="A1616" s="91" t="str">
        <f t="shared" si="25"/>
        <v xml:space="preserve"> </v>
      </c>
      <c r="B1616" s="142"/>
      <c r="C1616" s="143"/>
      <c r="D1616" s="144"/>
      <c r="E1616" s="149"/>
      <c r="F1616" s="240"/>
      <c r="G1616" s="148" t="str">
        <f>IF(OR(F1616=0,F1616="jiné")," ",IF(F1616="13a","info o cenách CK",VLOOKUP(F1616,'Pokyny k vyplnění'!B$14:D$22,3)))</f>
        <v xml:space="preserve"> </v>
      </c>
      <c r="H1616" s="131"/>
      <c r="I1616" s="241"/>
      <c r="J1616" s="148" t="str">
        <f>IF(I1616=0," ",VLOOKUP(I1616,'Pokyny k vyplnění'!$B$23:$D$35,3))</f>
        <v xml:space="preserve"> </v>
      </c>
      <c r="K1616" s="238"/>
      <c r="L1616" s="206"/>
      <c r="M1616" s="153"/>
      <c r="N1616" s="207"/>
      <c r="O1616" s="205"/>
      <c r="P1616" s="132"/>
      <c r="Q1616" s="132"/>
      <c r="R1616" s="134"/>
      <c r="S1616" s="135"/>
      <c r="T1616" s="135"/>
      <c r="U1616" s="133"/>
      <c r="V1616" s="154"/>
      <c r="W1616" s="136"/>
      <c r="X1616" s="208"/>
      <c r="Y1616" s="242"/>
      <c r="Z1616" s="137"/>
      <c r="AA1616" s="209"/>
      <c r="AB1616" s="219"/>
    </row>
    <row r="1617" spans="1:28" ht="12.75">
      <c r="A1617" s="91" t="str">
        <f t="shared" si="25"/>
        <v xml:space="preserve"> </v>
      </c>
      <c r="B1617" s="142"/>
      <c r="C1617" s="143"/>
      <c r="D1617" s="144"/>
      <c r="E1617" s="149"/>
      <c r="F1617" s="240"/>
      <c r="G1617" s="148" t="str">
        <f>IF(OR(F1617=0,F1617="jiné")," ",IF(F1617="13a","info o cenách CK",VLOOKUP(F1617,'Pokyny k vyplnění'!B$14:D$22,3)))</f>
        <v xml:space="preserve"> </v>
      </c>
      <c r="H1617" s="131"/>
      <c r="I1617" s="241"/>
      <c r="J1617" s="148" t="str">
        <f>IF(I1617=0," ",VLOOKUP(I1617,'Pokyny k vyplnění'!$B$23:$D$35,3))</f>
        <v xml:space="preserve"> </v>
      </c>
      <c r="K1617" s="238"/>
      <c r="L1617" s="206"/>
      <c r="M1617" s="153"/>
      <c r="N1617" s="207"/>
      <c r="O1617" s="205"/>
      <c r="P1617" s="132"/>
      <c r="Q1617" s="132"/>
      <c r="R1617" s="134"/>
      <c r="S1617" s="135"/>
      <c r="T1617" s="135"/>
      <c r="U1617" s="133"/>
      <c r="V1617" s="154"/>
      <c r="W1617" s="136"/>
      <c r="X1617" s="208"/>
      <c r="Y1617" s="242"/>
      <c r="Z1617" s="137"/>
      <c r="AA1617" s="209"/>
      <c r="AB1617" s="219"/>
    </row>
    <row r="1618" spans="1:28" ht="12.75">
      <c r="A1618" s="91" t="str">
        <f t="shared" si="25"/>
        <v xml:space="preserve"> </v>
      </c>
      <c r="B1618" s="142"/>
      <c r="C1618" s="143"/>
      <c r="D1618" s="144"/>
      <c r="E1618" s="149"/>
      <c r="F1618" s="240"/>
      <c r="G1618" s="148" t="str">
        <f>IF(OR(F1618=0,F1618="jiné")," ",IF(F1618="13a","info o cenách CK",VLOOKUP(F1618,'Pokyny k vyplnění'!B$14:D$22,3)))</f>
        <v xml:space="preserve"> </v>
      </c>
      <c r="H1618" s="131"/>
      <c r="I1618" s="241"/>
      <c r="J1618" s="148" t="str">
        <f>IF(I1618=0," ",VLOOKUP(I1618,'Pokyny k vyplnění'!$B$23:$D$35,3))</f>
        <v xml:space="preserve"> </v>
      </c>
      <c r="K1618" s="238"/>
      <c r="L1618" s="206"/>
      <c r="M1618" s="153"/>
      <c r="N1618" s="207"/>
      <c r="O1618" s="205"/>
      <c r="P1618" s="132"/>
      <c r="Q1618" s="132"/>
      <c r="R1618" s="134"/>
      <c r="S1618" s="135"/>
      <c r="T1618" s="135"/>
      <c r="U1618" s="133"/>
      <c r="V1618" s="154"/>
      <c r="W1618" s="136"/>
      <c r="X1618" s="208"/>
      <c r="Y1618" s="242"/>
      <c r="Z1618" s="137"/>
      <c r="AA1618" s="209"/>
      <c r="AB1618" s="219"/>
    </row>
    <row r="1619" spans="1:28" ht="12.75">
      <c r="A1619" s="91" t="str">
        <f t="shared" si="25"/>
        <v xml:space="preserve"> </v>
      </c>
      <c r="B1619" s="142"/>
      <c r="C1619" s="143"/>
      <c r="D1619" s="144"/>
      <c r="E1619" s="149"/>
      <c r="F1619" s="240"/>
      <c r="G1619" s="148" t="str">
        <f>IF(OR(F1619=0,F1619="jiné")," ",IF(F1619="13a","info o cenách CK",VLOOKUP(F1619,'Pokyny k vyplnění'!B$14:D$22,3)))</f>
        <v xml:space="preserve"> </v>
      </c>
      <c r="H1619" s="131"/>
      <c r="I1619" s="241"/>
      <c r="J1619" s="148" t="str">
        <f>IF(I1619=0," ",VLOOKUP(I1619,'Pokyny k vyplnění'!$B$23:$D$35,3))</f>
        <v xml:space="preserve"> </v>
      </c>
      <c r="K1619" s="238"/>
      <c r="L1619" s="206"/>
      <c r="M1619" s="153"/>
      <c r="N1619" s="207"/>
      <c r="O1619" s="205"/>
      <c r="P1619" s="132"/>
      <c r="Q1619" s="132"/>
      <c r="R1619" s="134"/>
      <c r="S1619" s="135"/>
      <c r="T1619" s="135"/>
      <c r="U1619" s="133"/>
      <c r="V1619" s="154"/>
      <c r="W1619" s="136"/>
      <c r="X1619" s="208"/>
      <c r="Y1619" s="242"/>
      <c r="Z1619" s="137"/>
      <c r="AA1619" s="209"/>
      <c r="AB1619" s="219"/>
    </row>
    <row r="1620" spans="1:28" ht="12.75">
      <c r="A1620" s="91" t="str">
        <f t="shared" si="25"/>
        <v xml:space="preserve"> </v>
      </c>
      <c r="B1620" s="142"/>
      <c r="C1620" s="143"/>
      <c r="D1620" s="144"/>
      <c r="E1620" s="149"/>
      <c r="F1620" s="240"/>
      <c r="G1620" s="148" t="str">
        <f>IF(OR(F1620=0,F1620="jiné")," ",IF(F1620="13a","info o cenách CK",VLOOKUP(F1620,'Pokyny k vyplnění'!B$14:D$22,3)))</f>
        <v xml:space="preserve"> </v>
      </c>
      <c r="H1620" s="131"/>
      <c r="I1620" s="241"/>
      <c r="J1620" s="148" t="str">
        <f>IF(I1620=0," ",VLOOKUP(I1620,'Pokyny k vyplnění'!$B$23:$D$35,3))</f>
        <v xml:space="preserve"> </v>
      </c>
      <c r="K1620" s="238"/>
      <c r="L1620" s="206"/>
      <c r="M1620" s="153"/>
      <c r="N1620" s="207"/>
      <c r="O1620" s="205"/>
      <c r="P1620" s="132"/>
      <c r="Q1620" s="132"/>
      <c r="R1620" s="134"/>
      <c r="S1620" s="135"/>
      <c r="T1620" s="135"/>
      <c r="U1620" s="133"/>
      <c r="V1620" s="154"/>
      <c r="W1620" s="136"/>
      <c r="X1620" s="208"/>
      <c r="Y1620" s="242"/>
      <c r="Z1620" s="137"/>
      <c r="AA1620" s="209"/>
      <c r="AB1620" s="219"/>
    </row>
    <row r="1621" spans="1:28" ht="12.75">
      <c r="A1621" s="91" t="str">
        <f t="shared" si="25"/>
        <v xml:space="preserve"> </v>
      </c>
      <c r="B1621" s="142"/>
      <c r="C1621" s="143"/>
      <c r="D1621" s="144"/>
      <c r="E1621" s="149"/>
      <c r="F1621" s="240"/>
      <c r="G1621" s="148" t="str">
        <f>IF(OR(F1621=0,F1621="jiné")," ",IF(F1621="13a","info o cenách CK",VLOOKUP(F1621,'Pokyny k vyplnění'!B$14:D$22,3)))</f>
        <v xml:space="preserve"> </v>
      </c>
      <c r="H1621" s="131"/>
      <c r="I1621" s="241"/>
      <c r="J1621" s="148" t="str">
        <f>IF(I1621=0," ",VLOOKUP(I1621,'Pokyny k vyplnění'!$B$23:$D$35,3))</f>
        <v xml:space="preserve"> </v>
      </c>
      <c r="K1621" s="238"/>
      <c r="L1621" s="206"/>
      <c r="M1621" s="153"/>
      <c r="N1621" s="207"/>
      <c r="O1621" s="205"/>
      <c r="P1621" s="132"/>
      <c r="Q1621" s="132"/>
      <c r="R1621" s="134"/>
      <c r="S1621" s="135"/>
      <c r="T1621" s="135"/>
      <c r="U1621" s="133"/>
      <c r="V1621" s="154"/>
      <c r="W1621" s="136"/>
      <c r="X1621" s="208"/>
      <c r="Y1621" s="242"/>
      <c r="Z1621" s="137"/>
      <c r="AA1621" s="209"/>
      <c r="AB1621" s="219"/>
    </row>
    <row r="1622" spans="1:28" ht="12.75">
      <c r="A1622" s="91" t="str">
        <f t="shared" si="25"/>
        <v xml:space="preserve"> </v>
      </c>
      <c r="B1622" s="142"/>
      <c r="C1622" s="143"/>
      <c r="D1622" s="144"/>
      <c r="E1622" s="149"/>
      <c r="F1622" s="240"/>
      <c r="G1622" s="148" t="str">
        <f>IF(OR(F1622=0,F1622="jiné")," ",IF(F1622="13a","info o cenách CK",VLOOKUP(F1622,'Pokyny k vyplnění'!B$14:D$22,3)))</f>
        <v xml:space="preserve"> </v>
      </c>
      <c r="H1622" s="131"/>
      <c r="I1622" s="241"/>
      <c r="J1622" s="148" t="str">
        <f>IF(I1622=0," ",VLOOKUP(I1622,'Pokyny k vyplnění'!$B$23:$D$35,3))</f>
        <v xml:space="preserve"> </v>
      </c>
      <c r="K1622" s="238"/>
      <c r="L1622" s="206"/>
      <c r="M1622" s="153"/>
      <c r="N1622" s="207"/>
      <c r="O1622" s="205"/>
      <c r="P1622" s="132"/>
      <c r="Q1622" s="132"/>
      <c r="R1622" s="134"/>
      <c r="S1622" s="135"/>
      <c r="T1622" s="135"/>
      <c r="U1622" s="133"/>
      <c r="V1622" s="154"/>
      <c r="W1622" s="136"/>
      <c r="X1622" s="208"/>
      <c r="Y1622" s="242"/>
      <c r="Z1622" s="137"/>
      <c r="AA1622" s="209"/>
      <c r="AB1622" s="219"/>
    </row>
    <row r="1623" spans="1:28" ht="12.75">
      <c r="A1623" s="91" t="str">
        <f t="shared" si="25"/>
        <v xml:space="preserve"> </v>
      </c>
      <c r="B1623" s="142"/>
      <c r="C1623" s="143"/>
      <c r="D1623" s="144"/>
      <c r="E1623" s="149"/>
      <c r="F1623" s="240"/>
      <c r="G1623" s="148" t="str">
        <f>IF(OR(F1623=0,F1623="jiné")," ",IF(F1623="13a","info o cenách CK",VLOOKUP(F1623,'Pokyny k vyplnění'!B$14:D$22,3)))</f>
        <v xml:space="preserve"> </v>
      </c>
      <c r="H1623" s="131"/>
      <c r="I1623" s="241"/>
      <c r="J1623" s="148" t="str">
        <f>IF(I1623=0," ",VLOOKUP(I1623,'Pokyny k vyplnění'!$B$23:$D$35,3))</f>
        <v xml:space="preserve"> </v>
      </c>
      <c r="K1623" s="238"/>
      <c r="L1623" s="206"/>
      <c r="M1623" s="153"/>
      <c r="N1623" s="207"/>
      <c r="O1623" s="205"/>
      <c r="P1623" s="132"/>
      <c r="Q1623" s="132"/>
      <c r="R1623" s="134"/>
      <c r="S1623" s="135"/>
      <c r="T1623" s="135"/>
      <c r="U1623" s="133"/>
      <c r="V1623" s="154"/>
      <c r="W1623" s="136"/>
      <c r="X1623" s="208"/>
      <c r="Y1623" s="242"/>
      <c r="Z1623" s="137"/>
      <c r="AA1623" s="209"/>
      <c r="AB1623" s="219"/>
    </row>
    <row r="1624" spans="1:28" ht="12.75">
      <c r="A1624" s="91" t="str">
        <f t="shared" si="25"/>
        <v xml:space="preserve"> </v>
      </c>
      <c r="B1624" s="142"/>
      <c r="C1624" s="143"/>
      <c r="D1624" s="144"/>
      <c r="E1624" s="149"/>
      <c r="F1624" s="240"/>
      <c r="G1624" s="148" t="str">
        <f>IF(OR(F1624=0,F1624="jiné")," ",IF(F1624="13a","info o cenách CK",VLOOKUP(F1624,'Pokyny k vyplnění'!B$14:D$22,3)))</f>
        <v xml:space="preserve"> </v>
      </c>
      <c r="H1624" s="131"/>
      <c r="I1624" s="241"/>
      <c r="J1624" s="148" t="str">
        <f>IF(I1624=0," ",VLOOKUP(I1624,'Pokyny k vyplnění'!$B$23:$D$35,3))</f>
        <v xml:space="preserve"> </v>
      </c>
      <c r="K1624" s="238"/>
      <c r="L1624" s="206"/>
      <c r="M1624" s="153"/>
      <c r="N1624" s="207"/>
      <c r="O1624" s="205"/>
      <c r="P1624" s="132"/>
      <c r="Q1624" s="132"/>
      <c r="R1624" s="134"/>
      <c r="S1624" s="135"/>
      <c r="T1624" s="135"/>
      <c r="U1624" s="133"/>
      <c r="V1624" s="154"/>
      <c r="W1624" s="136"/>
      <c r="X1624" s="208"/>
      <c r="Y1624" s="242"/>
      <c r="Z1624" s="137"/>
      <c r="AA1624" s="209"/>
      <c r="AB1624" s="219"/>
    </row>
    <row r="1625" spans="1:28" ht="12.75">
      <c r="A1625" s="91" t="str">
        <f t="shared" si="25"/>
        <v xml:space="preserve"> </v>
      </c>
      <c r="B1625" s="142"/>
      <c r="C1625" s="143"/>
      <c r="D1625" s="144"/>
      <c r="E1625" s="149"/>
      <c r="F1625" s="240"/>
      <c r="G1625" s="148" t="str">
        <f>IF(OR(F1625=0,F1625="jiné")," ",IF(F1625="13a","info o cenách CK",VLOOKUP(F1625,'Pokyny k vyplnění'!B$14:D$22,3)))</f>
        <v xml:space="preserve"> </v>
      </c>
      <c r="H1625" s="131"/>
      <c r="I1625" s="241"/>
      <c r="J1625" s="148" t="str">
        <f>IF(I1625=0," ",VLOOKUP(I1625,'Pokyny k vyplnění'!$B$23:$D$35,3))</f>
        <v xml:space="preserve"> </v>
      </c>
      <c r="K1625" s="238"/>
      <c r="L1625" s="206"/>
      <c r="M1625" s="153"/>
      <c r="N1625" s="207"/>
      <c r="O1625" s="205"/>
      <c r="P1625" s="132"/>
      <c r="Q1625" s="132"/>
      <c r="R1625" s="134"/>
      <c r="S1625" s="135"/>
      <c r="T1625" s="135"/>
      <c r="U1625" s="133"/>
      <c r="V1625" s="154"/>
      <c r="W1625" s="136"/>
      <c r="X1625" s="208"/>
      <c r="Y1625" s="242"/>
      <c r="Z1625" s="137"/>
      <c r="AA1625" s="209"/>
      <c r="AB1625" s="219"/>
    </row>
    <row r="1626" spans="1:28" ht="12.75">
      <c r="A1626" s="91" t="str">
        <f t="shared" si="25"/>
        <v xml:space="preserve"> </v>
      </c>
      <c r="B1626" s="142"/>
      <c r="C1626" s="143"/>
      <c r="D1626" s="144"/>
      <c r="E1626" s="149"/>
      <c r="F1626" s="240"/>
      <c r="G1626" s="148" t="str">
        <f>IF(OR(F1626=0,F1626="jiné")," ",IF(F1626="13a","info o cenách CK",VLOOKUP(F1626,'Pokyny k vyplnění'!B$14:D$22,3)))</f>
        <v xml:space="preserve"> </v>
      </c>
      <c r="H1626" s="131"/>
      <c r="I1626" s="241"/>
      <c r="J1626" s="148" t="str">
        <f>IF(I1626=0," ",VLOOKUP(I1626,'Pokyny k vyplnění'!$B$23:$D$35,3))</f>
        <v xml:space="preserve"> </v>
      </c>
      <c r="K1626" s="238"/>
      <c r="L1626" s="206"/>
      <c r="M1626" s="153"/>
      <c r="N1626" s="207"/>
      <c r="O1626" s="205"/>
      <c r="P1626" s="132"/>
      <c r="Q1626" s="132"/>
      <c r="R1626" s="134"/>
      <c r="S1626" s="135"/>
      <c r="T1626" s="135"/>
      <c r="U1626" s="133"/>
      <c r="V1626" s="154"/>
      <c r="W1626" s="136"/>
      <c r="X1626" s="208"/>
      <c r="Y1626" s="242"/>
      <c r="Z1626" s="137"/>
      <c r="AA1626" s="209"/>
      <c r="AB1626" s="219"/>
    </row>
    <row r="1627" spans="1:28" ht="12.75">
      <c r="A1627" s="91" t="str">
        <f t="shared" si="25"/>
        <v xml:space="preserve"> </v>
      </c>
      <c r="B1627" s="142"/>
      <c r="C1627" s="143"/>
      <c r="D1627" s="144"/>
      <c r="E1627" s="149"/>
      <c r="F1627" s="240"/>
      <c r="G1627" s="148" t="str">
        <f>IF(OR(F1627=0,F1627="jiné")," ",IF(F1627="13a","info o cenách CK",VLOOKUP(F1627,'Pokyny k vyplnění'!B$14:D$22,3)))</f>
        <v xml:space="preserve"> </v>
      </c>
      <c r="H1627" s="131"/>
      <c r="I1627" s="241"/>
      <c r="J1627" s="148" t="str">
        <f>IF(I1627=0," ",VLOOKUP(I1627,'Pokyny k vyplnění'!$B$23:$D$35,3))</f>
        <v xml:space="preserve"> </v>
      </c>
      <c r="K1627" s="238"/>
      <c r="L1627" s="206"/>
      <c r="M1627" s="153"/>
      <c r="N1627" s="207"/>
      <c r="O1627" s="205"/>
      <c r="P1627" s="132"/>
      <c r="Q1627" s="132"/>
      <c r="R1627" s="134"/>
      <c r="S1627" s="135"/>
      <c r="T1627" s="135"/>
      <c r="U1627" s="133"/>
      <c r="V1627" s="154"/>
      <c r="W1627" s="136"/>
      <c r="X1627" s="208"/>
      <c r="Y1627" s="242"/>
      <c r="Z1627" s="137"/>
      <c r="AA1627" s="209"/>
      <c r="AB1627" s="219"/>
    </row>
    <row r="1628" spans="1:28" ht="12.75">
      <c r="A1628" s="91" t="str">
        <f t="shared" si="25"/>
        <v xml:space="preserve"> </v>
      </c>
      <c r="B1628" s="142"/>
      <c r="C1628" s="143"/>
      <c r="D1628" s="144"/>
      <c r="E1628" s="149"/>
      <c r="F1628" s="240"/>
      <c r="G1628" s="148" t="str">
        <f>IF(OR(F1628=0,F1628="jiné")," ",IF(F1628="13a","info o cenách CK",VLOOKUP(F1628,'Pokyny k vyplnění'!B$14:D$22,3)))</f>
        <v xml:space="preserve"> </v>
      </c>
      <c r="H1628" s="131"/>
      <c r="I1628" s="241"/>
      <c r="J1628" s="148" t="str">
        <f>IF(I1628=0," ",VLOOKUP(I1628,'Pokyny k vyplnění'!$B$23:$D$35,3))</f>
        <v xml:space="preserve"> </v>
      </c>
      <c r="K1628" s="238"/>
      <c r="L1628" s="206"/>
      <c r="M1628" s="153"/>
      <c r="N1628" s="207"/>
      <c r="O1628" s="205"/>
      <c r="P1628" s="132"/>
      <c r="Q1628" s="132"/>
      <c r="R1628" s="134"/>
      <c r="S1628" s="135"/>
      <c r="T1628" s="135"/>
      <c r="U1628" s="133"/>
      <c r="V1628" s="154"/>
      <c r="W1628" s="136"/>
      <c r="X1628" s="208"/>
      <c r="Y1628" s="242"/>
      <c r="Z1628" s="137"/>
      <c r="AA1628" s="209"/>
      <c r="AB1628" s="219"/>
    </row>
    <row r="1629" spans="1:28" ht="12.75">
      <c r="A1629" s="91" t="str">
        <f t="shared" si="25"/>
        <v xml:space="preserve"> </v>
      </c>
      <c r="B1629" s="142"/>
      <c r="C1629" s="143"/>
      <c r="D1629" s="144"/>
      <c r="E1629" s="149"/>
      <c r="F1629" s="240"/>
      <c r="G1629" s="148" t="str">
        <f>IF(OR(F1629=0,F1629="jiné")," ",IF(F1629="13a","info o cenách CK",VLOOKUP(F1629,'Pokyny k vyplnění'!B$14:D$22,3)))</f>
        <v xml:space="preserve"> </v>
      </c>
      <c r="H1629" s="131"/>
      <c r="I1629" s="241"/>
      <c r="J1629" s="148" t="str">
        <f>IF(I1629=0," ",VLOOKUP(I1629,'Pokyny k vyplnění'!$B$23:$D$35,3))</f>
        <v xml:space="preserve"> </v>
      </c>
      <c r="K1629" s="238"/>
      <c r="L1629" s="206"/>
      <c r="M1629" s="153"/>
      <c r="N1629" s="207"/>
      <c r="O1629" s="205"/>
      <c r="P1629" s="132"/>
      <c r="Q1629" s="132"/>
      <c r="R1629" s="134"/>
      <c r="S1629" s="135"/>
      <c r="T1629" s="135"/>
      <c r="U1629" s="133"/>
      <c r="V1629" s="154"/>
      <c r="W1629" s="136"/>
      <c r="X1629" s="208"/>
      <c r="Y1629" s="242"/>
      <c r="Z1629" s="137"/>
      <c r="AA1629" s="209"/>
      <c r="AB1629" s="219"/>
    </row>
    <row r="1630" spans="1:28" ht="12.75">
      <c r="A1630" s="91" t="str">
        <f t="shared" si="25"/>
        <v xml:space="preserve"> </v>
      </c>
      <c r="B1630" s="142"/>
      <c r="C1630" s="143"/>
      <c r="D1630" s="144"/>
      <c r="E1630" s="149"/>
      <c r="F1630" s="240"/>
      <c r="G1630" s="148" t="str">
        <f>IF(OR(F1630=0,F1630="jiné")," ",IF(F1630="13a","info o cenách CK",VLOOKUP(F1630,'Pokyny k vyplnění'!B$14:D$22,3)))</f>
        <v xml:space="preserve"> </v>
      </c>
      <c r="H1630" s="131"/>
      <c r="I1630" s="241"/>
      <c r="J1630" s="148" t="str">
        <f>IF(I1630=0," ",VLOOKUP(I1630,'Pokyny k vyplnění'!$B$23:$D$35,3))</f>
        <v xml:space="preserve"> </v>
      </c>
      <c r="K1630" s="238"/>
      <c r="L1630" s="206"/>
      <c r="M1630" s="153"/>
      <c r="N1630" s="207"/>
      <c r="O1630" s="205"/>
      <c r="P1630" s="132"/>
      <c r="Q1630" s="132"/>
      <c r="R1630" s="134"/>
      <c r="S1630" s="135"/>
      <c r="T1630" s="135"/>
      <c r="U1630" s="133"/>
      <c r="V1630" s="154"/>
      <c r="W1630" s="136"/>
      <c r="X1630" s="208"/>
      <c r="Y1630" s="242"/>
      <c r="Z1630" s="137"/>
      <c r="AA1630" s="209"/>
      <c r="AB1630" s="219"/>
    </row>
    <row r="1631" spans="1:28" ht="12.75">
      <c r="A1631" s="91" t="str">
        <f t="shared" si="25"/>
        <v xml:space="preserve"> </v>
      </c>
      <c r="B1631" s="142"/>
      <c r="C1631" s="143"/>
      <c r="D1631" s="144"/>
      <c r="E1631" s="149"/>
      <c r="F1631" s="240"/>
      <c r="G1631" s="148" t="str">
        <f>IF(OR(F1631=0,F1631="jiné")," ",IF(F1631="13a","info o cenách CK",VLOOKUP(F1631,'Pokyny k vyplnění'!B$14:D$22,3)))</f>
        <v xml:space="preserve"> </v>
      </c>
      <c r="H1631" s="131"/>
      <c r="I1631" s="241"/>
      <c r="J1631" s="148" t="str">
        <f>IF(I1631=0," ",VLOOKUP(I1631,'Pokyny k vyplnění'!$B$23:$D$35,3))</f>
        <v xml:space="preserve"> </v>
      </c>
      <c r="K1631" s="238"/>
      <c r="L1631" s="206"/>
      <c r="M1631" s="153"/>
      <c r="N1631" s="207"/>
      <c r="O1631" s="205"/>
      <c r="P1631" s="132"/>
      <c r="Q1631" s="132"/>
      <c r="R1631" s="134"/>
      <c r="S1631" s="135"/>
      <c r="T1631" s="135"/>
      <c r="U1631" s="133"/>
      <c r="V1631" s="154"/>
      <c r="W1631" s="136"/>
      <c r="X1631" s="208"/>
      <c r="Y1631" s="242"/>
      <c r="Z1631" s="137"/>
      <c r="AA1631" s="209"/>
      <c r="AB1631" s="219"/>
    </row>
    <row r="1632" spans="1:28" ht="12.75">
      <c r="A1632" s="91" t="str">
        <f t="shared" si="25"/>
        <v xml:space="preserve"> </v>
      </c>
      <c r="B1632" s="142"/>
      <c r="C1632" s="143"/>
      <c r="D1632" s="144"/>
      <c r="E1632" s="149"/>
      <c r="F1632" s="240"/>
      <c r="G1632" s="148" t="str">
        <f>IF(OR(F1632=0,F1632="jiné")," ",IF(F1632="13a","info o cenách CK",VLOOKUP(F1632,'Pokyny k vyplnění'!B$14:D$22,3)))</f>
        <v xml:space="preserve"> </v>
      </c>
      <c r="H1632" s="131"/>
      <c r="I1632" s="241"/>
      <c r="J1632" s="148" t="str">
        <f>IF(I1632=0," ",VLOOKUP(I1632,'Pokyny k vyplnění'!$B$23:$D$35,3))</f>
        <v xml:space="preserve"> </v>
      </c>
      <c r="K1632" s="238"/>
      <c r="L1632" s="206"/>
      <c r="M1632" s="153"/>
      <c r="N1632" s="207"/>
      <c r="O1632" s="205"/>
      <c r="P1632" s="132"/>
      <c r="Q1632" s="132"/>
      <c r="R1632" s="134"/>
      <c r="S1632" s="135"/>
      <c r="T1632" s="135"/>
      <c r="U1632" s="133"/>
      <c r="V1632" s="154"/>
      <c r="W1632" s="136"/>
      <c r="X1632" s="208"/>
      <c r="Y1632" s="242"/>
      <c r="Z1632" s="137"/>
      <c r="AA1632" s="209"/>
      <c r="AB1632" s="219"/>
    </row>
    <row r="1633" spans="1:28" ht="12.75">
      <c r="A1633" s="91" t="str">
        <f t="shared" si="25"/>
        <v xml:space="preserve"> </v>
      </c>
      <c r="B1633" s="142"/>
      <c r="C1633" s="143"/>
      <c r="D1633" s="144"/>
      <c r="E1633" s="149"/>
      <c r="F1633" s="240"/>
      <c r="G1633" s="148" t="str">
        <f>IF(OR(F1633=0,F1633="jiné")," ",IF(F1633="13a","info o cenách CK",VLOOKUP(F1633,'Pokyny k vyplnění'!B$14:D$22,3)))</f>
        <v xml:space="preserve"> </v>
      </c>
      <c r="H1633" s="131"/>
      <c r="I1633" s="241"/>
      <c r="J1633" s="148" t="str">
        <f>IF(I1633=0," ",VLOOKUP(I1633,'Pokyny k vyplnění'!$B$23:$D$35,3))</f>
        <v xml:space="preserve"> </v>
      </c>
      <c r="K1633" s="238"/>
      <c r="L1633" s="206"/>
      <c r="M1633" s="153"/>
      <c r="N1633" s="207"/>
      <c r="O1633" s="205"/>
      <c r="P1633" s="132"/>
      <c r="Q1633" s="132"/>
      <c r="R1633" s="134"/>
      <c r="S1633" s="135"/>
      <c r="T1633" s="135"/>
      <c r="U1633" s="133"/>
      <c r="V1633" s="154"/>
      <c r="W1633" s="136"/>
      <c r="X1633" s="208"/>
      <c r="Y1633" s="242"/>
      <c r="Z1633" s="137"/>
      <c r="AA1633" s="209"/>
      <c r="AB1633" s="219"/>
    </row>
    <row r="1634" spans="1:28" ht="12.75">
      <c r="A1634" s="91" t="str">
        <f t="shared" si="25"/>
        <v xml:space="preserve"> </v>
      </c>
      <c r="B1634" s="142"/>
      <c r="C1634" s="143"/>
      <c r="D1634" s="144"/>
      <c r="E1634" s="149"/>
      <c r="F1634" s="240"/>
      <c r="G1634" s="148" t="str">
        <f>IF(OR(F1634=0,F1634="jiné")," ",IF(F1634="13a","info o cenách CK",VLOOKUP(F1634,'Pokyny k vyplnění'!B$14:D$22,3)))</f>
        <v xml:space="preserve"> </v>
      </c>
      <c r="H1634" s="131"/>
      <c r="I1634" s="241"/>
      <c r="J1634" s="148" t="str">
        <f>IF(I1634=0," ",VLOOKUP(I1634,'Pokyny k vyplnění'!$B$23:$D$35,3))</f>
        <v xml:space="preserve"> </v>
      </c>
      <c r="K1634" s="238"/>
      <c r="L1634" s="206"/>
      <c r="M1634" s="153"/>
      <c r="N1634" s="207"/>
      <c r="O1634" s="205"/>
      <c r="P1634" s="132"/>
      <c r="Q1634" s="132"/>
      <c r="R1634" s="134"/>
      <c r="S1634" s="135"/>
      <c r="T1634" s="135"/>
      <c r="U1634" s="133"/>
      <c r="V1634" s="154"/>
      <c r="W1634" s="136"/>
      <c r="X1634" s="208"/>
      <c r="Y1634" s="242"/>
      <c r="Z1634" s="137"/>
      <c r="AA1634" s="209"/>
      <c r="AB1634" s="219"/>
    </row>
    <row r="1635" spans="1:28" ht="12.75">
      <c r="A1635" s="91" t="str">
        <f t="shared" si="25"/>
        <v xml:space="preserve"> </v>
      </c>
      <c r="B1635" s="142"/>
      <c r="C1635" s="143"/>
      <c r="D1635" s="144"/>
      <c r="E1635" s="149"/>
      <c r="F1635" s="240"/>
      <c r="G1635" s="148" t="str">
        <f>IF(OR(F1635=0,F1635="jiné")," ",IF(F1635="13a","info o cenách CK",VLOOKUP(F1635,'Pokyny k vyplnění'!B$14:D$22,3)))</f>
        <v xml:space="preserve"> </v>
      </c>
      <c r="H1635" s="131"/>
      <c r="I1635" s="241"/>
      <c r="J1635" s="148" t="str">
        <f>IF(I1635=0," ",VLOOKUP(I1635,'Pokyny k vyplnění'!$B$23:$D$35,3))</f>
        <v xml:space="preserve"> </v>
      </c>
      <c r="K1635" s="238"/>
      <c r="L1635" s="206"/>
      <c r="M1635" s="153"/>
      <c r="N1635" s="207"/>
      <c r="O1635" s="205"/>
      <c r="P1635" s="132"/>
      <c r="Q1635" s="132"/>
      <c r="R1635" s="134"/>
      <c r="S1635" s="135"/>
      <c r="T1635" s="135"/>
      <c r="U1635" s="133"/>
      <c r="V1635" s="154"/>
      <c r="W1635" s="136"/>
      <c r="X1635" s="208"/>
      <c r="Y1635" s="242"/>
      <c r="Z1635" s="137"/>
      <c r="AA1635" s="209"/>
      <c r="AB1635" s="219"/>
    </row>
    <row r="1636" spans="1:28" ht="12.75">
      <c r="A1636" s="91" t="str">
        <f t="shared" si="25"/>
        <v xml:space="preserve"> </v>
      </c>
      <c r="B1636" s="142"/>
      <c r="C1636" s="143"/>
      <c r="D1636" s="144"/>
      <c r="E1636" s="149"/>
      <c r="F1636" s="240"/>
      <c r="G1636" s="148" t="str">
        <f>IF(OR(F1636=0,F1636="jiné")," ",IF(F1636="13a","info o cenách CK",VLOOKUP(F1636,'Pokyny k vyplnění'!B$14:D$22,3)))</f>
        <v xml:space="preserve"> </v>
      </c>
      <c r="H1636" s="131"/>
      <c r="I1636" s="241"/>
      <c r="J1636" s="148" t="str">
        <f>IF(I1636=0," ",VLOOKUP(I1636,'Pokyny k vyplnění'!$B$23:$D$35,3))</f>
        <v xml:space="preserve"> </v>
      </c>
      <c r="K1636" s="238"/>
      <c r="L1636" s="206"/>
      <c r="M1636" s="153"/>
      <c r="N1636" s="207"/>
      <c r="O1636" s="205"/>
      <c r="P1636" s="132"/>
      <c r="Q1636" s="132"/>
      <c r="R1636" s="134"/>
      <c r="S1636" s="135"/>
      <c r="T1636" s="135"/>
      <c r="U1636" s="133"/>
      <c r="V1636" s="154"/>
      <c r="W1636" s="136"/>
      <c r="X1636" s="208"/>
      <c r="Y1636" s="242"/>
      <c r="Z1636" s="137"/>
      <c r="AA1636" s="209"/>
      <c r="AB1636" s="219"/>
    </row>
    <row r="1637" spans="1:28" ht="12.75">
      <c r="A1637" s="91" t="str">
        <f t="shared" si="25"/>
        <v xml:space="preserve"> </v>
      </c>
      <c r="B1637" s="142"/>
      <c r="C1637" s="143"/>
      <c r="D1637" s="144"/>
      <c r="E1637" s="149"/>
      <c r="F1637" s="240"/>
      <c r="G1637" s="148" t="str">
        <f>IF(OR(F1637=0,F1637="jiné")," ",IF(F1637="13a","info o cenách CK",VLOOKUP(F1637,'Pokyny k vyplnění'!B$14:D$22,3)))</f>
        <v xml:space="preserve"> </v>
      </c>
      <c r="H1637" s="131"/>
      <c r="I1637" s="241"/>
      <c r="J1637" s="148" t="str">
        <f>IF(I1637=0," ",VLOOKUP(I1637,'Pokyny k vyplnění'!$B$23:$D$35,3))</f>
        <v xml:space="preserve"> </v>
      </c>
      <c r="K1637" s="238"/>
      <c r="L1637" s="206"/>
      <c r="M1637" s="153"/>
      <c r="N1637" s="207"/>
      <c r="O1637" s="205"/>
      <c r="P1637" s="132"/>
      <c r="Q1637" s="132"/>
      <c r="R1637" s="134"/>
      <c r="S1637" s="135"/>
      <c r="T1637" s="135"/>
      <c r="U1637" s="133"/>
      <c r="V1637" s="154"/>
      <c r="W1637" s="136"/>
      <c r="X1637" s="208"/>
      <c r="Y1637" s="242"/>
      <c r="Z1637" s="137"/>
      <c r="AA1637" s="209"/>
      <c r="AB1637" s="219"/>
    </row>
    <row r="1638" spans="1:28" ht="12.75">
      <c r="A1638" s="91" t="str">
        <f t="shared" si="25"/>
        <v xml:space="preserve"> </v>
      </c>
      <c r="B1638" s="142"/>
      <c r="C1638" s="143"/>
      <c r="D1638" s="144"/>
      <c r="E1638" s="149"/>
      <c r="F1638" s="240"/>
      <c r="G1638" s="148" t="str">
        <f>IF(OR(F1638=0,F1638="jiné")," ",IF(F1638="13a","info o cenách CK",VLOOKUP(F1638,'Pokyny k vyplnění'!B$14:D$22,3)))</f>
        <v xml:space="preserve"> </v>
      </c>
      <c r="H1638" s="131"/>
      <c r="I1638" s="241"/>
      <c r="J1638" s="148" t="str">
        <f>IF(I1638=0," ",VLOOKUP(I1638,'Pokyny k vyplnění'!$B$23:$D$35,3))</f>
        <v xml:space="preserve"> </v>
      </c>
      <c r="K1638" s="238"/>
      <c r="L1638" s="206"/>
      <c r="M1638" s="153"/>
      <c r="N1638" s="207"/>
      <c r="O1638" s="205"/>
      <c r="P1638" s="132"/>
      <c r="Q1638" s="132"/>
      <c r="R1638" s="134"/>
      <c r="S1638" s="135"/>
      <c r="T1638" s="135"/>
      <c r="U1638" s="133"/>
      <c r="V1638" s="154"/>
      <c r="W1638" s="136"/>
      <c r="X1638" s="208"/>
      <c r="Y1638" s="242"/>
      <c r="Z1638" s="137"/>
      <c r="AA1638" s="209"/>
      <c r="AB1638" s="219"/>
    </row>
    <row r="1639" spans="1:28" ht="12.75">
      <c r="A1639" s="91" t="str">
        <f t="shared" si="25"/>
        <v xml:space="preserve"> </v>
      </c>
      <c r="B1639" s="142"/>
      <c r="C1639" s="143"/>
      <c r="D1639" s="144"/>
      <c r="E1639" s="149"/>
      <c r="F1639" s="240"/>
      <c r="G1639" s="148" t="str">
        <f>IF(OR(F1639=0,F1639="jiné")," ",IF(F1639="13a","info o cenách CK",VLOOKUP(F1639,'Pokyny k vyplnění'!B$14:D$22,3)))</f>
        <v xml:space="preserve"> </v>
      </c>
      <c r="H1639" s="131"/>
      <c r="I1639" s="241"/>
      <c r="J1639" s="148" t="str">
        <f>IF(I1639=0," ",VLOOKUP(I1639,'Pokyny k vyplnění'!$B$23:$D$35,3))</f>
        <v xml:space="preserve"> </v>
      </c>
      <c r="K1639" s="238"/>
      <c r="L1639" s="206"/>
      <c r="M1639" s="153"/>
      <c r="N1639" s="207"/>
      <c r="O1639" s="205"/>
      <c r="P1639" s="132"/>
      <c r="Q1639" s="132"/>
      <c r="R1639" s="134"/>
      <c r="S1639" s="135"/>
      <c r="T1639" s="135"/>
      <c r="U1639" s="133"/>
      <c r="V1639" s="154"/>
      <c r="W1639" s="136"/>
      <c r="X1639" s="208"/>
      <c r="Y1639" s="242"/>
      <c r="Z1639" s="137"/>
      <c r="AA1639" s="209"/>
      <c r="AB1639" s="219"/>
    </row>
    <row r="1640" spans="1:28" ht="12.75">
      <c r="A1640" s="91" t="str">
        <f t="shared" si="25"/>
        <v xml:space="preserve"> </v>
      </c>
      <c r="B1640" s="142"/>
      <c r="C1640" s="143"/>
      <c r="D1640" s="144"/>
      <c r="E1640" s="149"/>
      <c r="F1640" s="240"/>
      <c r="G1640" s="148" t="str">
        <f>IF(OR(F1640=0,F1640="jiné")," ",IF(F1640="13a","info o cenách CK",VLOOKUP(F1640,'Pokyny k vyplnění'!B$14:D$22,3)))</f>
        <v xml:space="preserve"> </v>
      </c>
      <c r="H1640" s="131"/>
      <c r="I1640" s="241"/>
      <c r="J1640" s="148" t="str">
        <f>IF(I1640=0," ",VLOOKUP(I1640,'Pokyny k vyplnění'!$B$23:$D$35,3))</f>
        <v xml:space="preserve"> </v>
      </c>
      <c r="K1640" s="238"/>
      <c r="L1640" s="206"/>
      <c r="M1640" s="153"/>
      <c r="N1640" s="207"/>
      <c r="O1640" s="205"/>
      <c r="P1640" s="132"/>
      <c r="Q1640" s="132"/>
      <c r="R1640" s="134"/>
      <c r="S1640" s="135"/>
      <c r="T1640" s="135"/>
      <c r="U1640" s="133"/>
      <c r="V1640" s="154"/>
      <c r="W1640" s="136"/>
      <c r="X1640" s="208"/>
      <c r="Y1640" s="242"/>
      <c r="Z1640" s="137"/>
      <c r="AA1640" s="209"/>
      <c r="AB1640" s="219"/>
    </row>
    <row r="1641" spans="1:28" ht="12.75">
      <c r="A1641" s="91" t="str">
        <f t="shared" si="25"/>
        <v xml:space="preserve"> </v>
      </c>
      <c r="B1641" s="142"/>
      <c r="C1641" s="143"/>
      <c r="D1641" s="144"/>
      <c r="E1641" s="149"/>
      <c r="F1641" s="240"/>
      <c r="G1641" s="148" t="str">
        <f>IF(OR(F1641=0,F1641="jiné")," ",IF(F1641="13a","info o cenách CK",VLOOKUP(F1641,'Pokyny k vyplnění'!B$14:D$22,3)))</f>
        <v xml:space="preserve"> </v>
      </c>
      <c r="H1641" s="131"/>
      <c r="I1641" s="241"/>
      <c r="J1641" s="148" t="str">
        <f>IF(I1641=0," ",VLOOKUP(I1641,'Pokyny k vyplnění'!$B$23:$D$35,3))</f>
        <v xml:space="preserve"> </v>
      </c>
      <c r="K1641" s="238"/>
      <c r="L1641" s="206"/>
      <c r="M1641" s="153"/>
      <c r="N1641" s="207"/>
      <c r="O1641" s="205"/>
      <c r="P1641" s="132"/>
      <c r="Q1641" s="132"/>
      <c r="R1641" s="134"/>
      <c r="S1641" s="135"/>
      <c r="T1641" s="135"/>
      <c r="U1641" s="133"/>
      <c r="V1641" s="154"/>
      <c r="W1641" s="136"/>
      <c r="X1641" s="208"/>
      <c r="Y1641" s="242"/>
      <c r="Z1641" s="137"/>
      <c r="AA1641" s="209"/>
      <c r="AB1641" s="219"/>
    </row>
    <row r="1642" spans="1:28" ht="12.75">
      <c r="A1642" s="91" t="str">
        <f t="shared" si="25"/>
        <v xml:space="preserve"> </v>
      </c>
      <c r="B1642" s="142"/>
      <c r="C1642" s="143"/>
      <c r="D1642" s="144"/>
      <c r="E1642" s="149"/>
      <c r="F1642" s="240"/>
      <c r="G1642" s="148" t="str">
        <f>IF(OR(F1642=0,F1642="jiné")," ",IF(F1642="13a","info o cenách CK",VLOOKUP(F1642,'Pokyny k vyplnění'!B$14:D$22,3)))</f>
        <v xml:space="preserve"> </v>
      </c>
      <c r="H1642" s="131"/>
      <c r="I1642" s="241"/>
      <c r="J1642" s="148" t="str">
        <f>IF(I1642=0," ",VLOOKUP(I1642,'Pokyny k vyplnění'!$B$23:$D$35,3))</f>
        <v xml:space="preserve"> </v>
      </c>
      <c r="K1642" s="238"/>
      <c r="L1642" s="206"/>
      <c r="M1642" s="153"/>
      <c r="N1642" s="207"/>
      <c r="O1642" s="205"/>
      <c r="P1642" s="132"/>
      <c r="Q1642" s="132"/>
      <c r="R1642" s="134"/>
      <c r="S1642" s="135"/>
      <c r="T1642" s="135"/>
      <c r="U1642" s="133"/>
      <c r="V1642" s="154"/>
      <c r="W1642" s="136"/>
      <c r="X1642" s="208"/>
      <c r="Y1642" s="242"/>
      <c r="Z1642" s="137"/>
      <c r="AA1642" s="209"/>
      <c r="AB1642" s="219"/>
    </row>
    <row r="1643" spans="1:28" ht="12.75">
      <c r="A1643" s="91" t="str">
        <f t="shared" si="25"/>
        <v xml:space="preserve"> </v>
      </c>
      <c r="B1643" s="142"/>
      <c r="C1643" s="143"/>
      <c r="D1643" s="144"/>
      <c r="E1643" s="149"/>
      <c r="F1643" s="240"/>
      <c r="G1643" s="148" t="str">
        <f>IF(OR(F1643=0,F1643="jiné")," ",IF(F1643="13a","info o cenách CK",VLOOKUP(F1643,'Pokyny k vyplnění'!B$14:D$22,3)))</f>
        <v xml:space="preserve"> </v>
      </c>
      <c r="H1643" s="131"/>
      <c r="I1643" s="241"/>
      <c r="J1643" s="148" t="str">
        <f>IF(I1643=0," ",VLOOKUP(I1643,'Pokyny k vyplnění'!$B$23:$D$35,3))</f>
        <v xml:space="preserve"> </v>
      </c>
      <c r="K1643" s="238"/>
      <c r="L1643" s="206"/>
      <c r="M1643" s="153"/>
      <c r="N1643" s="207"/>
      <c r="O1643" s="205"/>
      <c r="P1643" s="132"/>
      <c r="Q1643" s="132"/>
      <c r="R1643" s="134"/>
      <c r="S1643" s="135"/>
      <c r="T1643" s="135"/>
      <c r="U1643" s="133"/>
      <c r="V1643" s="154"/>
      <c r="W1643" s="136"/>
      <c r="X1643" s="208"/>
      <c r="Y1643" s="242"/>
      <c r="Z1643" s="137"/>
      <c r="AA1643" s="209"/>
      <c r="AB1643" s="219"/>
    </row>
    <row r="1644" spans="1:28" ht="12.75">
      <c r="A1644" s="91" t="str">
        <f t="shared" si="25"/>
        <v xml:space="preserve"> </v>
      </c>
      <c r="B1644" s="142"/>
      <c r="C1644" s="143"/>
      <c r="D1644" s="144"/>
      <c r="E1644" s="149"/>
      <c r="F1644" s="240"/>
      <c r="G1644" s="148" t="str">
        <f>IF(OR(F1644=0,F1644="jiné")," ",IF(F1644="13a","info o cenách CK",VLOOKUP(F1644,'Pokyny k vyplnění'!B$14:D$22,3)))</f>
        <v xml:space="preserve"> </v>
      </c>
      <c r="H1644" s="131"/>
      <c r="I1644" s="241"/>
      <c r="J1644" s="148" t="str">
        <f>IF(I1644=0," ",VLOOKUP(I1644,'Pokyny k vyplnění'!$B$23:$D$35,3))</f>
        <v xml:space="preserve"> </v>
      </c>
      <c r="K1644" s="238"/>
      <c r="L1644" s="206"/>
      <c r="M1644" s="153"/>
      <c r="N1644" s="207"/>
      <c r="O1644" s="205"/>
      <c r="P1644" s="132"/>
      <c r="Q1644" s="132"/>
      <c r="R1644" s="134"/>
      <c r="S1644" s="135"/>
      <c r="T1644" s="135"/>
      <c r="U1644" s="133"/>
      <c r="V1644" s="154"/>
      <c r="W1644" s="136"/>
      <c r="X1644" s="208"/>
      <c r="Y1644" s="242"/>
      <c r="Z1644" s="137"/>
      <c r="AA1644" s="209"/>
      <c r="AB1644" s="219"/>
    </row>
    <row r="1645" spans="1:28" ht="12.75">
      <c r="A1645" s="91" t="str">
        <f t="shared" si="25"/>
        <v xml:space="preserve"> </v>
      </c>
      <c r="B1645" s="142"/>
      <c r="C1645" s="143"/>
      <c r="D1645" s="144"/>
      <c r="E1645" s="149"/>
      <c r="F1645" s="240"/>
      <c r="G1645" s="148" t="str">
        <f>IF(OR(F1645=0,F1645="jiné")," ",IF(F1645="13a","info o cenách CK",VLOOKUP(F1645,'Pokyny k vyplnění'!B$14:D$22,3)))</f>
        <v xml:space="preserve"> </v>
      </c>
      <c r="H1645" s="131"/>
      <c r="I1645" s="241"/>
      <c r="J1645" s="148" t="str">
        <f>IF(I1645=0," ",VLOOKUP(I1645,'Pokyny k vyplnění'!$B$23:$D$35,3))</f>
        <v xml:space="preserve"> </v>
      </c>
      <c r="K1645" s="238"/>
      <c r="L1645" s="206"/>
      <c r="M1645" s="153"/>
      <c r="N1645" s="207"/>
      <c r="O1645" s="205"/>
      <c r="P1645" s="132"/>
      <c r="Q1645" s="132"/>
      <c r="R1645" s="134"/>
      <c r="S1645" s="135"/>
      <c r="T1645" s="135"/>
      <c r="U1645" s="133"/>
      <c r="V1645" s="154"/>
      <c r="W1645" s="136"/>
      <c r="X1645" s="208"/>
      <c r="Y1645" s="242"/>
      <c r="Z1645" s="137"/>
      <c r="AA1645" s="209"/>
      <c r="AB1645" s="219"/>
    </row>
    <row r="1646" spans="1:28" ht="12.75">
      <c r="A1646" s="91" t="str">
        <f t="shared" si="25"/>
        <v xml:space="preserve"> </v>
      </c>
      <c r="B1646" s="142"/>
      <c r="C1646" s="143"/>
      <c r="D1646" s="144"/>
      <c r="E1646" s="149"/>
      <c r="F1646" s="240"/>
      <c r="G1646" s="148" t="str">
        <f>IF(OR(F1646=0,F1646="jiné")," ",IF(F1646="13a","info o cenách CK",VLOOKUP(F1646,'Pokyny k vyplnění'!B$14:D$22,3)))</f>
        <v xml:space="preserve"> </v>
      </c>
      <c r="H1646" s="131"/>
      <c r="I1646" s="241"/>
      <c r="J1646" s="148" t="str">
        <f>IF(I1646=0," ",VLOOKUP(I1646,'Pokyny k vyplnění'!$B$23:$D$35,3))</f>
        <v xml:space="preserve"> </v>
      </c>
      <c r="K1646" s="238"/>
      <c r="L1646" s="206"/>
      <c r="M1646" s="153"/>
      <c r="N1646" s="207"/>
      <c r="O1646" s="205"/>
      <c r="P1646" s="132"/>
      <c r="Q1646" s="132"/>
      <c r="R1646" s="134"/>
      <c r="S1646" s="135"/>
      <c r="T1646" s="135"/>
      <c r="U1646" s="133"/>
      <c r="V1646" s="154"/>
      <c r="W1646" s="136"/>
      <c r="X1646" s="208"/>
      <c r="Y1646" s="242"/>
      <c r="Z1646" s="137"/>
      <c r="AA1646" s="209"/>
      <c r="AB1646" s="219"/>
    </row>
    <row r="1647" spans="1:28" ht="12.75">
      <c r="A1647" s="91" t="str">
        <f t="shared" si="25"/>
        <v xml:space="preserve"> </v>
      </c>
      <c r="B1647" s="142"/>
      <c r="C1647" s="143"/>
      <c r="D1647" s="144"/>
      <c r="E1647" s="149"/>
      <c r="F1647" s="240"/>
      <c r="G1647" s="148" t="str">
        <f>IF(OR(F1647=0,F1647="jiné")," ",IF(F1647="13a","info o cenách CK",VLOOKUP(F1647,'Pokyny k vyplnění'!B$14:D$22,3)))</f>
        <v xml:space="preserve"> </v>
      </c>
      <c r="H1647" s="131"/>
      <c r="I1647" s="241"/>
      <c r="J1647" s="148" t="str">
        <f>IF(I1647=0," ",VLOOKUP(I1647,'Pokyny k vyplnění'!$B$23:$D$35,3))</f>
        <v xml:space="preserve"> </v>
      </c>
      <c r="K1647" s="238"/>
      <c r="L1647" s="206"/>
      <c r="M1647" s="153"/>
      <c r="N1647" s="207"/>
      <c r="O1647" s="205"/>
      <c r="P1647" s="132"/>
      <c r="Q1647" s="132"/>
      <c r="R1647" s="134"/>
      <c r="S1647" s="135"/>
      <c r="T1647" s="135"/>
      <c r="U1647" s="133"/>
      <c r="V1647" s="154"/>
      <c r="W1647" s="136"/>
      <c r="X1647" s="208"/>
      <c r="Y1647" s="242"/>
      <c r="Z1647" s="137"/>
      <c r="AA1647" s="209"/>
      <c r="AB1647" s="219"/>
    </row>
    <row r="1648" spans="1:28" ht="12.75">
      <c r="A1648" s="91" t="str">
        <f t="shared" si="25"/>
        <v xml:space="preserve"> </v>
      </c>
      <c r="B1648" s="142"/>
      <c r="C1648" s="143"/>
      <c r="D1648" s="144"/>
      <c r="E1648" s="149"/>
      <c r="F1648" s="240"/>
      <c r="G1648" s="148" t="str">
        <f>IF(OR(F1648=0,F1648="jiné")," ",IF(F1648="13a","info o cenách CK",VLOOKUP(F1648,'Pokyny k vyplnění'!B$14:D$22,3)))</f>
        <v xml:space="preserve"> </v>
      </c>
      <c r="H1648" s="131"/>
      <c r="I1648" s="241"/>
      <c r="J1648" s="148" t="str">
        <f>IF(I1648=0," ",VLOOKUP(I1648,'Pokyny k vyplnění'!$B$23:$D$35,3))</f>
        <v xml:space="preserve"> </v>
      </c>
      <c r="K1648" s="238"/>
      <c r="L1648" s="206"/>
      <c r="M1648" s="153"/>
      <c r="N1648" s="207"/>
      <c r="O1648" s="205"/>
      <c r="P1648" s="132"/>
      <c r="Q1648" s="132"/>
      <c r="R1648" s="134"/>
      <c r="S1648" s="135"/>
      <c r="T1648" s="135"/>
      <c r="U1648" s="133"/>
      <c r="V1648" s="154"/>
      <c r="W1648" s="136"/>
      <c r="X1648" s="208"/>
      <c r="Y1648" s="242"/>
      <c r="Z1648" s="137"/>
      <c r="AA1648" s="209"/>
      <c r="AB1648" s="219"/>
    </row>
    <row r="1649" spans="1:28" ht="12.75">
      <c r="A1649" s="91" t="str">
        <f t="shared" si="25"/>
        <v xml:space="preserve"> </v>
      </c>
      <c r="B1649" s="142"/>
      <c r="C1649" s="143"/>
      <c r="D1649" s="144"/>
      <c r="E1649" s="149"/>
      <c r="F1649" s="240"/>
      <c r="G1649" s="148" t="str">
        <f>IF(OR(F1649=0,F1649="jiné")," ",IF(F1649="13a","info o cenách CK",VLOOKUP(F1649,'Pokyny k vyplnění'!B$14:D$22,3)))</f>
        <v xml:space="preserve"> </v>
      </c>
      <c r="H1649" s="131"/>
      <c r="I1649" s="241"/>
      <c r="J1649" s="148" t="str">
        <f>IF(I1649=0," ",VLOOKUP(I1649,'Pokyny k vyplnění'!$B$23:$D$35,3))</f>
        <v xml:space="preserve"> </v>
      </c>
      <c r="K1649" s="238"/>
      <c r="L1649" s="206"/>
      <c r="M1649" s="153"/>
      <c r="N1649" s="207"/>
      <c r="O1649" s="205"/>
      <c r="P1649" s="132"/>
      <c r="Q1649" s="132"/>
      <c r="R1649" s="134"/>
      <c r="S1649" s="135"/>
      <c r="T1649" s="135"/>
      <c r="U1649" s="133"/>
      <c r="V1649" s="154"/>
      <c r="W1649" s="136"/>
      <c r="X1649" s="208"/>
      <c r="Y1649" s="242"/>
      <c r="Z1649" s="137"/>
      <c r="AA1649" s="209"/>
      <c r="AB1649" s="219"/>
    </row>
    <row r="1650" spans="1:28" ht="12.75">
      <c r="A1650" s="91" t="str">
        <f t="shared" si="25"/>
        <v xml:space="preserve"> </v>
      </c>
      <c r="B1650" s="142"/>
      <c r="C1650" s="143"/>
      <c r="D1650" s="144"/>
      <c r="E1650" s="149"/>
      <c r="F1650" s="240"/>
      <c r="G1650" s="148" t="str">
        <f>IF(OR(F1650=0,F1650="jiné")," ",IF(F1650="13a","info o cenách CK",VLOOKUP(F1650,'Pokyny k vyplnění'!B$14:D$22,3)))</f>
        <v xml:space="preserve"> </v>
      </c>
      <c r="H1650" s="131"/>
      <c r="I1650" s="241"/>
      <c r="J1650" s="148" t="str">
        <f>IF(I1650=0," ",VLOOKUP(I1650,'Pokyny k vyplnění'!$B$23:$D$35,3))</f>
        <v xml:space="preserve"> </v>
      </c>
      <c r="K1650" s="238"/>
      <c r="L1650" s="206"/>
      <c r="M1650" s="153"/>
      <c r="N1650" s="207"/>
      <c r="O1650" s="205"/>
      <c r="P1650" s="132"/>
      <c r="Q1650" s="132"/>
      <c r="R1650" s="134"/>
      <c r="S1650" s="135"/>
      <c r="T1650" s="135"/>
      <c r="U1650" s="133"/>
      <c r="V1650" s="154"/>
      <c r="W1650" s="136"/>
      <c r="X1650" s="208"/>
      <c r="Y1650" s="242"/>
      <c r="Z1650" s="137"/>
      <c r="AA1650" s="209"/>
      <c r="AB1650" s="219"/>
    </row>
    <row r="1651" spans="1:28" ht="12.75">
      <c r="A1651" s="91" t="str">
        <f t="shared" si="25"/>
        <v xml:space="preserve"> </v>
      </c>
      <c r="B1651" s="142"/>
      <c r="C1651" s="143"/>
      <c r="D1651" s="144"/>
      <c r="E1651" s="149"/>
      <c r="F1651" s="240"/>
      <c r="G1651" s="148" t="str">
        <f>IF(OR(F1651=0,F1651="jiné")," ",IF(F1651="13a","info o cenách CK",VLOOKUP(F1651,'Pokyny k vyplnění'!B$14:D$22,3)))</f>
        <v xml:space="preserve"> </v>
      </c>
      <c r="H1651" s="131"/>
      <c r="I1651" s="241"/>
      <c r="J1651" s="148" t="str">
        <f>IF(I1651=0," ",VLOOKUP(I1651,'Pokyny k vyplnění'!$B$23:$D$35,3))</f>
        <v xml:space="preserve"> </v>
      </c>
      <c r="K1651" s="238"/>
      <c r="L1651" s="206"/>
      <c r="M1651" s="153"/>
      <c r="N1651" s="207"/>
      <c r="O1651" s="205"/>
      <c r="P1651" s="132"/>
      <c r="Q1651" s="132"/>
      <c r="R1651" s="134"/>
      <c r="S1651" s="135"/>
      <c r="T1651" s="135"/>
      <c r="U1651" s="133"/>
      <c r="V1651" s="154"/>
      <c r="W1651" s="136"/>
      <c r="X1651" s="208"/>
      <c r="Y1651" s="242"/>
      <c r="Z1651" s="137"/>
      <c r="AA1651" s="209"/>
      <c r="AB1651" s="219"/>
    </row>
    <row r="1652" spans="1:28" ht="12.75">
      <c r="A1652" s="91" t="str">
        <f t="shared" si="25"/>
        <v xml:space="preserve"> </v>
      </c>
      <c r="B1652" s="142"/>
      <c r="C1652" s="143"/>
      <c r="D1652" s="144"/>
      <c r="E1652" s="149"/>
      <c r="F1652" s="240"/>
      <c r="G1652" s="148" t="str">
        <f>IF(OR(F1652=0,F1652="jiné")," ",IF(F1652="13a","info o cenách CK",VLOOKUP(F1652,'Pokyny k vyplnění'!B$14:D$22,3)))</f>
        <v xml:space="preserve"> </v>
      </c>
      <c r="H1652" s="131"/>
      <c r="I1652" s="241"/>
      <c r="J1652" s="148" t="str">
        <f>IF(I1652=0," ",VLOOKUP(I1652,'Pokyny k vyplnění'!$B$23:$D$35,3))</f>
        <v xml:space="preserve"> </v>
      </c>
      <c r="K1652" s="238"/>
      <c r="L1652" s="206"/>
      <c r="M1652" s="153"/>
      <c r="N1652" s="207"/>
      <c r="O1652" s="205"/>
      <c r="P1652" s="132"/>
      <c r="Q1652" s="132"/>
      <c r="R1652" s="134"/>
      <c r="S1652" s="135"/>
      <c r="T1652" s="135"/>
      <c r="U1652" s="133"/>
      <c r="V1652" s="154"/>
      <c r="W1652" s="136"/>
      <c r="X1652" s="208"/>
      <c r="Y1652" s="242"/>
      <c r="Z1652" s="137"/>
      <c r="AA1652" s="209"/>
      <c r="AB1652" s="219"/>
    </row>
    <row r="1653" spans="1:28" ht="12.75">
      <c r="A1653" s="91" t="str">
        <f t="shared" si="25"/>
        <v xml:space="preserve"> </v>
      </c>
      <c r="B1653" s="142"/>
      <c r="C1653" s="143"/>
      <c r="D1653" s="144"/>
      <c r="E1653" s="149"/>
      <c r="F1653" s="240"/>
      <c r="G1653" s="148" t="str">
        <f>IF(OR(F1653=0,F1653="jiné")," ",IF(F1653="13a","info o cenách CK",VLOOKUP(F1653,'Pokyny k vyplnění'!B$14:D$22,3)))</f>
        <v xml:space="preserve"> </v>
      </c>
      <c r="H1653" s="131"/>
      <c r="I1653" s="241"/>
      <c r="J1653" s="148" t="str">
        <f>IF(I1653=0," ",VLOOKUP(I1653,'Pokyny k vyplnění'!$B$23:$D$35,3))</f>
        <v xml:space="preserve"> </v>
      </c>
      <c r="K1653" s="238"/>
      <c r="L1653" s="206"/>
      <c r="M1653" s="153"/>
      <c r="N1653" s="207"/>
      <c r="O1653" s="205"/>
      <c r="P1653" s="132"/>
      <c r="Q1653" s="132"/>
      <c r="R1653" s="134"/>
      <c r="S1653" s="135"/>
      <c r="T1653" s="135"/>
      <c r="U1653" s="133"/>
      <c r="V1653" s="154"/>
      <c r="W1653" s="136"/>
      <c r="X1653" s="208"/>
      <c r="Y1653" s="242"/>
      <c r="Z1653" s="137"/>
      <c r="AA1653" s="209"/>
      <c r="AB1653" s="219"/>
    </row>
    <row r="1654" spans="1:28" ht="12.75">
      <c r="A1654" s="91" t="str">
        <f t="shared" si="25"/>
        <v xml:space="preserve"> </v>
      </c>
      <c r="B1654" s="142"/>
      <c r="C1654" s="143"/>
      <c r="D1654" s="144"/>
      <c r="E1654" s="149"/>
      <c r="F1654" s="240"/>
      <c r="G1654" s="148" t="str">
        <f>IF(OR(F1654=0,F1654="jiné")," ",IF(F1654="13a","info o cenách CK",VLOOKUP(F1654,'Pokyny k vyplnění'!B$14:D$22,3)))</f>
        <v xml:space="preserve"> </v>
      </c>
      <c r="H1654" s="131"/>
      <c r="I1654" s="241"/>
      <c r="J1654" s="148" t="str">
        <f>IF(I1654=0," ",VLOOKUP(I1654,'Pokyny k vyplnění'!$B$23:$D$35,3))</f>
        <v xml:space="preserve"> </v>
      </c>
      <c r="K1654" s="238"/>
      <c r="L1654" s="206"/>
      <c r="M1654" s="153"/>
      <c r="N1654" s="207"/>
      <c r="O1654" s="205"/>
      <c r="P1654" s="132"/>
      <c r="Q1654" s="132"/>
      <c r="R1654" s="134"/>
      <c r="S1654" s="135"/>
      <c r="T1654" s="135"/>
      <c r="U1654" s="133"/>
      <c r="V1654" s="154"/>
      <c r="W1654" s="136"/>
      <c r="X1654" s="208"/>
      <c r="Y1654" s="242"/>
      <c r="Z1654" s="137"/>
      <c r="AA1654" s="209"/>
      <c r="AB1654" s="219"/>
    </row>
    <row r="1655" spans="1:28" ht="12.75">
      <c r="A1655" s="91" t="str">
        <f t="shared" si="25"/>
        <v xml:space="preserve"> </v>
      </c>
      <c r="B1655" s="142"/>
      <c r="C1655" s="143"/>
      <c r="D1655" s="144"/>
      <c r="E1655" s="149"/>
      <c r="F1655" s="240"/>
      <c r="G1655" s="148" t="str">
        <f>IF(OR(F1655=0,F1655="jiné")," ",IF(F1655="13a","info o cenách CK",VLOOKUP(F1655,'Pokyny k vyplnění'!B$14:D$22,3)))</f>
        <v xml:space="preserve"> </v>
      </c>
      <c r="H1655" s="131"/>
      <c r="I1655" s="241"/>
      <c r="J1655" s="148" t="str">
        <f>IF(I1655=0," ",VLOOKUP(I1655,'Pokyny k vyplnění'!$B$23:$D$35,3))</f>
        <v xml:space="preserve"> </v>
      </c>
      <c r="K1655" s="238"/>
      <c r="L1655" s="206"/>
      <c r="M1655" s="153"/>
      <c r="N1655" s="207"/>
      <c r="O1655" s="205"/>
      <c r="P1655" s="132"/>
      <c r="Q1655" s="132"/>
      <c r="R1655" s="134"/>
      <c r="S1655" s="135"/>
      <c r="T1655" s="135"/>
      <c r="U1655" s="133"/>
      <c r="V1655" s="154"/>
      <c r="W1655" s="136"/>
      <c r="X1655" s="208"/>
      <c r="Y1655" s="242"/>
      <c r="Z1655" s="137"/>
      <c r="AA1655" s="209"/>
      <c r="AB1655" s="219"/>
    </row>
    <row r="1656" spans="1:28" ht="12.75">
      <c r="A1656" s="91" t="str">
        <f t="shared" si="25"/>
        <v xml:space="preserve"> </v>
      </c>
      <c r="B1656" s="142"/>
      <c r="C1656" s="143"/>
      <c r="D1656" s="144"/>
      <c r="E1656" s="149"/>
      <c r="F1656" s="240"/>
      <c r="G1656" s="148" t="str">
        <f>IF(OR(F1656=0,F1656="jiné")," ",IF(F1656="13a","info o cenách CK",VLOOKUP(F1656,'Pokyny k vyplnění'!B$14:D$22,3)))</f>
        <v xml:space="preserve"> </v>
      </c>
      <c r="H1656" s="131"/>
      <c r="I1656" s="241"/>
      <c r="J1656" s="148" t="str">
        <f>IF(I1656=0," ",VLOOKUP(I1656,'Pokyny k vyplnění'!$B$23:$D$35,3))</f>
        <v xml:space="preserve"> </v>
      </c>
      <c r="K1656" s="238"/>
      <c r="L1656" s="206"/>
      <c r="M1656" s="153"/>
      <c r="N1656" s="207"/>
      <c r="O1656" s="205"/>
      <c r="P1656" s="132"/>
      <c r="Q1656" s="132"/>
      <c r="R1656" s="134"/>
      <c r="S1656" s="135"/>
      <c r="T1656" s="135"/>
      <c r="U1656" s="133"/>
      <c r="V1656" s="154"/>
      <c r="W1656" s="136"/>
      <c r="X1656" s="208"/>
      <c r="Y1656" s="242"/>
      <c r="Z1656" s="137"/>
      <c r="AA1656" s="209"/>
      <c r="AB1656" s="219"/>
    </row>
    <row r="1657" spans="1:28" ht="12.75">
      <c r="A1657" s="91" t="str">
        <f t="shared" si="25"/>
        <v xml:space="preserve"> </v>
      </c>
      <c r="B1657" s="142"/>
      <c r="C1657" s="143"/>
      <c r="D1657" s="144"/>
      <c r="E1657" s="149"/>
      <c r="F1657" s="240"/>
      <c r="G1657" s="148" t="str">
        <f>IF(OR(F1657=0,F1657="jiné")," ",IF(F1657="13a","info o cenách CK",VLOOKUP(F1657,'Pokyny k vyplnění'!B$14:D$22,3)))</f>
        <v xml:space="preserve"> </v>
      </c>
      <c r="H1657" s="131"/>
      <c r="I1657" s="241"/>
      <c r="J1657" s="148" t="str">
        <f>IF(I1657=0," ",VLOOKUP(I1657,'Pokyny k vyplnění'!$B$23:$D$35,3))</f>
        <v xml:space="preserve"> </v>
      </c>
      <c r="K1657" s="238"/>
      <c r="L1657" s="206"/>
      <c r="M1657" s="153"/>
      <c r="N1657" s="207"/>
      <c r="O1657" s="205"/>
      <c r="P1657" s="132"/>
      <c r="Q1657" s="132"/>
      <c r="R1657" s="134"/>
      <c r="S1657" s="135"/>
      <c r="T1657" s="135"/>
      <c r="U1657" s="133"/>
      <c r="V1657" s="154"/>
      <c r="W1657" s="136"/>
      <c r="X1657" s="208"/>
      <c r="Y1657" s="242"/>
      <c r="Z1657" s="137"/>
      <c r="AA1657" s="209"/>
      <c r="AB1657" s="219"/>
    </row>
    <row r="1658" spans="1:28" ht="12.75">
      <c r="A1658" s="91" t="str">
        <f t="shared" si="25"/>
        <v xml:space="preserve"> </v>
      </c>
      <c r="B1658" s="142"/>
      <c r="C1658" s="143"/>
      <c r="D1658" s="144"/>
      <c r="E1658" s="149"/>
      <c r="F1658" s="240"/>
      <c r="G1658" s="148" t="str">
        <f>IF(OR(F1658=0,F1658="jiné")," ",IF(F1658="13a","info o cenách CK",VLOOKUP(F1658,'Pokyny k vyplnění'!B$14:D$22,3)))</f>
        <v xml:space="preserve"> </v>
      </c>
      <c r="H1658" s="131"/>
      <c r="I1658" s="241"/>
      <c r="J1658" s="148" t="str">
        <f>IF(I1658=0," ",VLOOKUP(I1658,'Pokyny k vyplnění'!$B$23:$D$35,3))</f>
        <v xml:space="preserve"> </v>
      </c>
      <c r="K1658" s="238"/>
      <c r="L1658" s="206"/>
      <c r="M1658" s="153"/>
      <c r="N1658" s="207"/>
      <c r="O1658" s="205"/>
      <c r="P1658" s="132"/>
      <c r="Q1658" s="132"/>
      <c r="R1658" s="134"/>
      <c r="S1658" s="135"/>
      <c r="T1658" s="135"/>
      <c r="U1658" s="133"/>
      <c r="V1658" s="154"/>
      <c r="W1658" s="136"/>
      <c r="X1658" s="208"/>
      <c r="Y1658" s="242"/>
      <c r="Z1658" s="137"/>
      <c r="AA1658" s="209"/>
      <c r="AB1658" s="219"/>
    </row>
    <row r="1659" spans="1:28" ht="12.75">
      <c r="A1659" s="91" t="str">
        <f t="shared" si="25"/>
        <v xml:space="preserve"> </v>
      </c>
      <c r="B1659" s="142"/>
      <c r="C1659" s="143"/>
      <c r="D1659" s="144"/>
      <c r="E1659" s="149"/>
      <c r="F1659" s="240"/>
      <c r="G1659" s="148" t="str">
        <f>IF(OR(F1659=0,F1659="jiné")," ",IF(F1659="13a","info o cenách CK",VLOOKUP(F1659,'Pokyny k vyplnění'!B$14:D$22,3)))</f>
        <v xml:space="preserve"> </v>
      </c>
      <c r="H1659" s="131"/>
      <c r="I1659" s="241"/>
      <c r="J1659" s="148" t="str">
        <f>IF(I1659=0," ",VLOOKUP(I1659,'Pokyny k vyplnění'!$B$23:$D$35,3))</f>
        <v xml:space="preserve"> </v>
      </c>
      <c r="K1659" s="238"/>
      <c r="L1659" s="206"/>
      <c r="M1659" s="153"/>
      <c r="N1659" s="207"/>
      <c r="O1659" s="205"/>
      <c r="P1659" s="132"/>
      <c r="Q1659" s="132"/>
      <c r="R1659" s="134"/>
      <c r="S1659" s="135"/>
      <c r="T1659" s="135"/>
      <c r="U1659" s="133"/>
      <c r="V1659" s="154"/>
      <c r="W1659" s="136"/>
      <c r="X1659" s="208"/>
      <c r="Y1659" s="242"/>
      <c r="Z1659" s="137"/>
      <c r="AA1659" s="209"/>
      <c r="AB1659" s="219"/>
    </row>
    <row r="1660" spans="1:28" ht="12.75">
      <c r="A1660" s="91" t="str">
        <f t="shared" si="25"/>
        <v xml:space="preserve"> </v>
      </c>
      <c r="B1660" s="142"/>
      <c r="C1660" s="143"/>
      <c r="D1660" s="144"/>
      <c r="E1660" s="149"/>
      <c r="F1660" s="240"/>
      <c r="G1660" s="148" t="str">
        <f>IF(OR(F1660=0,F1660="jiné")," ",IF(F1660="13a","info o cenách CK",VLOOKUP(F1660,'Pokyny k vyplnění'!B$14:D$22,3)))</f>
        <v xml:space="preserve"> </v>
      </c>
      <c r="H1660" s="131"/>
      <c r="I1660" s="241"/>
      <c r="J1660" s="148" t="str">
        <f>IF(I1660=0," ",VLOOKUP(I1660,'Pokyny k vyplnění'!$B$23:$D$35,3))</f>
        <v xml:space="preserve"> </v>
      </c>
      <c r="K1660" s="238"/>
      <c r="L1660" s="206"/>
      <c r="M1660" s="153"/>
      <c r="N1660" s="207"/>
      <c r="O1660" s="205"/>
      <c r="P1660" s="132"/>
      <c r="Q1660" s="132"/>
      <c r="R1660" s="134"/>
      <c r="S1660" s="135"/>
      <c r="T1660" s="135"/>
      <c r="U1660" s="133"/>
      <c r="V1660" s="154"/>
      <c r="W1660" s="136"/>
      <c r="X1660" s="208"/>
      <c r="Y1660" s="242"/>
      <c r="Z1660" s="137"/>
      <c r="AA1660" s="209"/>
      <c r="AB1660" s="219"/>
    </row>
    <row r="1661" spans="1:28" ht="12.75">
      <c r="A1661" s="91" t="str">
        <f t="shared" si="25"/>
        <v xml:space="preserve"> </v>
      </c>
      <c r="B1661" s="142"/>
      <c r="C1661" s="143"/>
      <c r="D1661" s="144"/>
      <c r="E1661" s="149"/>
      <c r="F1661" s="240"/>
      <c r="G1661" s="148" t="str">
        <f>IF(OR(F1661=0,F1661="jiné")," ",IF(F1661="13a","info o cenách CK",VLOOKUP(F1661,'Pokyny k vyplnění'!B$14:D$22,3)))</f>
        <v xml:space="preserve"> </v>
      </c>
      <c r="H1661" s="131"/>
      <c r="I1661" s="241"/>
      <c r="J1661" s="148" t="str">
        <f>IF(I1661=0," ",VLOOKUP(I1661,'Pokyny k vyplnění'!$B$23:$D$35,3))</f>
        <v xml:space="preserve"> </v>
      </c>
      <c r="K1661" s="238"/>
      <c r="L1661" s="206"/>
      <c r="M1661" s="153"/>
      <c r="N1661" s="207"/>
      <c r="O1661" s="205"/>
      <c r="P1661" s="132"/>
      <c r="Q1661" s="132"/>
      <c r="R1661" s="134"/>
      <c r="S1661" s="135"/>
      <c r="T1661" s="135"/>
      <c r="U1661" s="133"/>
      <c r="V1661" s="154"/>
      <c r="W1661" s="136"/>
      <c r="X1661" s="208"/>
      <c r="Y1661" s="242"/>
      <c r="Z1661" s="137"/>
      <c r="AA1661" s="209"/>
      <c r="AB1661" s="219"/>
    </row>
    <row r="1662" spans="1:28" ht="12.75">
      <c r="A1662" s="91" t="str">
        <f t="shared" si="25"/>
        <v xml:space="preserve"> </v>
      </c>
      <c r="B1662" s="142"/>
      <c r="C1662" s="143"/>
      <c r="D1662" s="144"/>
      <c r="E1662" s="149"/>
      <c r="F1662" s="240"/>
      <c r="G1662" s="148" t="str">
        <f>IF(OR(F1662=0,F1662="jiné")," ",IF(F1662="13a","info o cenách CK",VLOOKUP(F1662,'Pokyny k vyplnění'!B$14:D$22,3)))</f>
        <v xml:space="preserve"> </v>
      </c>
      <c r="H1662" s="131"/>
      <c r="I1662" s="241"/>
      <c r="J1662" s="148" t="str">
        <f>IF(I1662=0," ",VLOOKUP(I1662,'Pokyny k vyplnění'!$B$23:$D$35,3))</f>
        <v xml:space="preserve"> </v>
      </c>
      <c r="K1662" s="238"/>
      <c r="L1662" s="206"/>
      <c r="M1662" s="153"/>
      <c r="N1662" s="207"/>
      <c r="O1662" s="205"/>
      <c r="P1662" s="132"/>
      <c r="Q1662" s="132"/>
      <c r="R1662" s="134"/>
      <c r="S1662" s="135"/>
      <c r="T1662" s="135"/>
      <c r="U1662" s="133"/>
      <c r="V1662" s="154"/>
      <c r="W1662" s="136"/>
      <c r="X1662" s="208"/>
      <c r="Y1662" s="242"/>
      <c r="Z1662" s="137"/>
      <c r="AA1662" s="209"/>
      <c r="AB1662" s="219"/>
    </row>
    <row r="1663" spans="1:28" ht="12.75">
      <c r="A1663" s="91" t="str">
        <f t="shared" si="25"/>
        <v xml:space="preserve"> </v>
      </c>
      <c r="B1663" s="142"/>
      <c r="C1663" s="143"/>
      <c r="D1663" s="144"/>
      <c r="E1663" s="149"/>
      <c r="F1663" s="240"/>
      <c r="G1663" s="148" t="str">
        <f>IF(OR(F1663=0,F1663="jiné")," ",IF(F1663="13a","info o cenách CK",VLOOKUP(F1663,'Pokyny k vyplnění'!B$14:D$22,3)))</f>
        <v xml:space="preserve"> </v>
      </c>
      <c r="H1663" s="131"/>
      <c r="I1663" s="241"/>
      <c r="J1663" s="148" t="str">
        <f>IF(I1663=0," ",VLOOKUP(I1663,'Pokyny k vyplnění'!$B$23:$D$35,3))</f>
        <v xml:space="preserve"> </v>
      </c>
      <c r="K1663" s="238"/>
      <c r="L1663" s="206"/>
      <c r="M1663" s="153"/>
      <c r="N1663" s="207"/>
      <c r="O1663" s="205"/>
      <c r="P1663" s="132"/>
      <c r="Q1663" s="132"/>
      <c r="R1663" s="134"/>
      <c r="S1663" s="135"/>
      <c r="T1663" s="135"/>
      <c r="U1663" s="133"/>
      <c r="V1663" s="154"/>
      <c r="W1663" s="136"/>
      <c r="X1663" s="208"/>
      <c r="Y1663" s="242"/>
      <c r="Z1663" s="137"/>
      <c r="AA1663" s="209"/>
      <c r="AB1663" s="219"/>
    </row>
    <row r="1664" spans="1:28" ht="12.75">
      <c r="A1664" s="91" t="str">
        <f t="shared" si="25"/>
        <v xml:space="preserve"> </v>
      </c>
      <c r="B1664" s="142"/>
      <c r="C1664" s="143"/>
      <c r="D1664" s="144"/>
      <c r="E1664" s="149"/>
      <c r="F1664" s="240"/>
      <c r="G1664" s="148" t="str">
        <f>IF(OR(F1664=0,F1664="jiné")," ",IF(F1664="13a","info o cenách CK",VLOOKUP(F1664,'Pokyny k vyplnění'!B$14:D$22,3)))</f>
        <v xml:space="preserve"> </v>
      </c>
      <c r="H1664" s="131"/>
      <c r="I1664" s="241"/>
      <c r="J1664" s="148" t="str">
        <f>IF(I1664=0," ",VLOOKUP(I1664,'Pokyny k vyplnění'!$B$23:$D$35,3))</f>
        <v xml:space="preserve"> </v>
      </c>
      <c r="K1664" s="238"/>
      <c r="L1664" s="206"/>
      <c r="M1664" s="153"/>
      <c r="N1664" s="207"/>
      <c r="O1664" s="205"/>
      <c r="P1664" s="132"/>
      <c r="Q1664" s="132"/>
      <c r="R1664" s="134"/>
      <c r="S1664" s="135"/>
      <c r="T1664" s="135"/>
      <c r="U1664" s="133"/>
      <c r="V1664" s="154"/>
      <c r="W1664" s="136"/>
      <c r="X1664" s="208"/>
      <c r="Y1664" s="242"/>
      <c r="Z1664" s="137"/>
      <c r="AA1664" s="209"/>
      <c r="AB1664" s="219"/>
    </row>
    <row r="1665" spans="1:28" ht="12.75">
      <c r="A1665" s="91" t="str">
        <f t="shared" si="25"/>
        <v xml:space="preserve"> </v>
      </c>
      <c r="B1665" s="142"/>
      <c r="C1665" s="143"/>
      <c r="D1665" s="144"/>
      <c r="E1665" s="149"/>
      <c r="F1665" s="240"/>
      <c r="G1665" s="148" t="str">
        <f>IF(OR(F1665=0,F1665="jiné")," ",IF(F1665="13a","info o cenách CK",VLOOKUP(F1665,'Pokyny k vyplnění'!B$14:D$22,3)))</f>
        <v xml:space="preserve"> </v>
      </c>
      <c r="H1665" s="131"/>
      <c r="I1665" s="241"/>
      <c r="J1665" s="148" t="str">
        <f>IF(I1665=0," ",VLOOKUP(I1665,'Pokyny k vyplnění'!$B$23:$D$35,3))</f>
        <v xml:space="preserve"> </v>
      </c>
      <c r="K1665" s="238"/>
      <c r="L1665" s="206"/>
      <c r="M1665" s="153"/>
      <c r="N1665" s="207"/>
      <c r="O1665" s="205"/>
      <c r="P1665" s="132"/>
      <c r="Q1665" s="132"/>
      <c r="R1665" s="134"/>
      <c r="S1665" s="135"/>
      <c r="T1665" s="135"/>
      <c r="U1665" s="133"/>
      <c r="V1665" s="154"/>
      <c r="W1665" s="136"/>
      <c r="X1665" s="208"/>
      <c r="Y1665" s="242"/>
      <c r="Z1665" s="137"/>
      <c r="AA1665" s="209"/>
      <c r="AB1665" s="219"/>
    </row>
    <row r="1666" spans="1:28" ht="12.75">
      <c r="A1666" s="91" t="str">
        <f t="shared" si="25"/>
        <v xml:space="preserve"> </v>
      </c>
      <c r="B1666" s="142"/>
      <c r="C1666" s="143"/>
      <c r="D1666" s="144"/>
      <c r="E1666" s="149"/>
      <c r="F1666" s="240"/>
      <c r="G1666" s="148" t="str">
        <f>IF(OR(F1666=0,F1666="jiné")," ",IF(F1666="13a","info o cenách CK",VLOOKUP(F1666,'Pokyny k vyplnění'!B$14:D$22,3)))</f>
        <v xml:space="preserve"> </v>
      </c>
      <c r="H1666" s="131"/>
      <c r="I1666" s="241"/>
      <c r="J1666" s="148" t="str">
        <f>IF(I1666=0," ",VLOOKUP(I1666,'Pokyny k vyplnění'!$B$23:$D$35,3))</f>
        <v xml:space="preserve"> </v>
      </c>
      <c r="K1666" s="238"/>
      <c r="L1666" s="206"/>
      <c r="M1666" s="153"/>
      <c r="N1666" s="207"/>
      <c r="O1666" s="205"/>
      <c r="P1666" s="132"/>
      <c r="Q1666" s="132"/>
      <c r="R1666" s="134"/>
      <c r="S1666" s="135"/>
      <c r="T1666" s="135"/>
      <c r="U1666" s="133"/>
      <c r="V1666" s="154"/>
      <c r="W1666" s="136"/>
      <c r="X1666" s="208"/>
      <c r="Y1666" s="242"/>
      <c r="Z1666" s="137"/>
      <c r="AA1666" s="209"/>
      <c r="AB1666" s="219"/>
    </row>
    <row r="1667" spans="1:28" ht="12.75">
      <c r="A1667" s="91" t="str">
        <f t="shared" si="25"/>
        <v xml:space="preserve"> </v>
      </c>
      <c r="B1667" s="142"/>
      <c r="C1667" s="143"/>
      <c r="D1667" s="144"/>
      <c r="E1667" s="149"/>
      <c r="F1667" s="240"/>
      <c r="G1667" s="148" t="str">
        <f>IF(OR(F1667=0,F1667="jiné")," ",IF(F1667="13a","info o cenách CK",VLOOKUP(F1667,'Pokyny k vyplnění'!B$14:D$22,3)))</f>
        <v xml:space="preserve"> </v>
      </c>
      <c r="H1667" s="131"/>
      <c r="I1667" s="241"/>
      <c r="J1667" s="148" t="str">
        <f>IF(I1667=0," ",VLOOKUP(I1667,'Pokyny k vyplnění'!$B$23:$D$35,3))</f>
        <v xml:space="preserve"> </v>
      </c>
      <c r="K1667" s="238"/>
      <c r="L1667" s="206"/>
      <c r="M1667" s="153"/>
      <c r="N1667" s="207"/>
      <c r="O1667" s="205"/>
      <c r="P1667" s="132"/>
      <c r="Q1667" s="132"/>
      <c r="R1667" s="134"/>
      <c r="S1667" s="135"/>
      <c r="T1667" s="135"/>
      <c r="U1667" s="133"/>
      <c r="V1667" s="154"/>
      <c r="W1667" s="136"/>
      <c r="X1667" s="208"/>
      <c r="Y1667" s="242"/>
      <c r="Z1667" s="137"/>
      <c r="AA1667" s="209"/>
      <c r="AB1667" s="219"/>
    </row>
    <row r="1668" spans="1:28" ht="12.75">
      <c r="A1668" s="91" t="str">
        <f t="shared" si="25"/>
        <v xml:space="preserve"> </v>
      </c>
      <c r="B1668" s="142"/>
      <c r="C1668" s="143"/>
      <c r="D1668" s="144"/>
      <c r="E1668" s="149"/>
      <c r="F1668" s="240"/>
      <c r="G1668" s="148" t="str">
        <f>IF(OR(F1668=0,F1668="jiné")," ",IF(F1668="13a","info o cenách CK",VLOOKUP(F1668,'Pokyny k vyplnění'!B$14:D$22,3)))</f>
        <v xml:space="preserve"> </v>
      </c>
      <c r="H1668" s="131"/>
      <c r="I1668" s="241"/>
      <c r="J1668" s="148" t="str">
        <f>IF(I1668=0," ",VLOOKUP(I1668,'Pokyny k vyplnění'!$B$23:$D$35,3))</f>
        <v xml:space="preserve"> </v>
      </c>
      <c r="K1668" s="238"/>
      <c r="L1668" s="206"/>
      <c r="M1668" s="153"/>
      <c r="N1668" s="207"/>
      <c r="O1668" s="205"/>
      <c r="P1668" s="132"/>
      <c r="Q1668" s="132"/>
      <c r="R1668" s="134"/>
      <c r="S1668" s="135"/>
      <c r="T1668" s="135"/>
      <c r="U1668" s="133"/>
      <c r="V1668" s="154"/>
      <c r="W1668" s="136"/>
      <c r="X1668" s="208"/>
      <c r="Y1668" s="242"/>
      <c r="Z1668" s="137"/>
      <c r="AA1668" s="209"/>
      <c r="AB1668" s="219"/>
    </row>
    <row r="1669" spans="1:28" ht="12.75">
      <c r="A1669" s="91" t="str">
        <f t="shared" si="25"/>
        <v xml:space="preserve"> </v>
      </c>
      <c r="B1669" s="142"/>
      <c r="C1669" s="143"/>
      <c r="D1669" s="144"/>
      <c r="E1669" s="149"/>
      <c r="F1669" s="240"/>
      <c r="G1669" s="148" t="str">
        <f>IF(OR(F1669=0,F1669="jiné")," ",IF(F1669="13a","info o cenách CK",VLOOKUP(F1669,'Pokyny k vyplnění'!B$14:D$22,3)))</f>
        <v xml:space="preserve"> </v>
      </c>
      <c r="H1669" s="131"/>
      <c r="I1669" s="241"/>
      <c r="J1669" s="148" t="str">
        <f>IF(I1669=0," ",VLOOKUP(I1669,'Pokyny k vyplnění'!$B$23:$D$35,3))</f>
        <v xml:space="preserve"> </v>
      </c>
      <c r="K1669" s="238"/>
      <c r="L1669" s="206"/>
      <c r="M1669" s="153"/>
      <c r="N1669" s="207"/>
      <c r="O1669" s="205"/>
      <c r="P1669" s="132"/>
      <c r="Q1669" s="132"/>
      <c r="R1669" s="134"/>
      <c r="S1669" s="135"/>
      <c r="T1669" s="135"/>
      <c r="U1669" s="133"/>
      <c r="V1669" s="154"/>
      <c r="W1669" s="136"/>
      <c r="X1669" s="208"/>
      <c r="Y1669" s="242"/>
      <c r="Z1669" s="137"/>
      <c r="AA1669" s="209"/>
      <c r="AB1669" s="219"/>
    </row>
    <row r="1670" spans="1:28" ht="12.75">
      <c r="A1670" s="91" t="str">
        <f t="shared" si="25"/>
        <v xml:space="preserve"> </v>
      </c>
      <c r="B1670" s="142"/>
      <c r="C1670" s="143"/>
      <c r="D1670" s="144"/>
      <c r="E1670" s="149"/>
      <c r="F1670" s="240"/>
      <c r="G1670" s="148" t="str">
        <f>IF(OR(F1670=0,F1670="jiné")," ",IF(F1670="13a","info o cenách CK",VLOOKUP(F1670,'Pokyny k vyplnění'!B$14:D$22,3)))</f>
        <v xml:space="preserve"> </v>
      </c>
      <c r="H1670" s="131"/>
      <c r="I1670" s="241"/>
      <c r="J1670" s="148" t="str">
        <f>IF(I1670=0," ",VLOOKUP(I1670,'Pokyny k vyplnění'!$B$23:$D$35,3))</f>
        <v xml:space="preserve"> </v>
      </c>
      <c r="K1670" s="238"/>
      <c r="L1670" s="206"/>
      <c r="M1670" s="153"/>
      <c r="N1670" s="207"/>
      <c r="O1670" s="205"/>
      <c r="P1670" s="132"/>
      <c r="Q1670" s="132"/>
      <c r="R1670" s="134"/>
      <c r="S1670" s="135"/>
      <c r="T1670" s="135"/>
      <c r="U1670" s="133"/>
      <c r="V1670" s="154"/>
      <c r="W1670" s="136"/>
      <c r="X1670" s="208"/>
      <c r="Y1670" s="242"/>
      <c r="Z1670" s="137"/>
      <c r="AA1670" s="209"/>
      <c r="AB1670" s="219"/>
    </row>
    <row r="1671" spans="1:28" ht="12.75">
      <c r="A1671" s="91" t="str">
        <f t="shared" si="25"/>
        <v xml:space="preserve"> </v>
      </c>
      <c r="B1671" s="142"/>
      <c r="C1671" s="143"/>
      <c r="D1671" s="144"/>
      <c r="E1671" s="149"/>
      <c r="F1671" s="240"/>
      <c r="G1671" s="148" t="str">
        <f>IF(OR(F1671=0,F1671="jiné")," ",IF(F1671="13a","info o cenách CK",VLOOKUP(F1671,'Pokyny k vyplnění'!B$14:D$22,3)))</f>
        <v xml:space="preserve"> </v>
      </c>
      <c r="H1671" s="131"/>
      <c r="I1671" s="241"/>
      <c r="J1671" s="148" t="str">
        <f>IF(I1671=0," ",VLOOKUP(I1671,'Pokyny k vyplnění'!$B$23:$D$35,3))</f>
        <v xml:space="preserve"> </v>
      </c>
      <c r="K1671" s="238"/>
      <c r="L1671" s="206"/>
      <c r="M1671" s="153"/>
      <c r="N1671" s="207"/>
      <c r="O1671" s="205"/>
      <c r="P1671" s="132"/>
      <c r="Q1671" s="132"/>
      <c r="R1671" s="134"/>
      <c r="S1671" s="135"/>
      <c r="T1671" s="135"/>
      <c r="U1671" s="133"/>
      <c r="V1671" s="154"/>
      <c r="W1671" s="136"/>
      <c r="X1671" s="208"/>
      <c r="Y1671" s="242"/>
      <c r="Z1671" s="137"/>
      <c r="AA1671" s="209"/>
      <c r="AB1671" s="219"/>
    </row>
    <row r="1672" spans="1:28" ht="12.75">
      <c r="A1672" s="91" t="str">
        <f t="shared" si="25"/>
        <v xml:space="preserve"> </v>
      </c>
      <c r="B1672" s="142"/>
      <c r="C1672" s="143"/>
      <c r="D1672" s="144"/>
      <c r="E1672" s="149"/>
      <c r="F1672" s="240"/>
      <c r="G1672" s="148" t="str">
        <f>IF(OR(F1672=0,F1672="jiné")," ",IF(F1672="13a","info o cenách CK",VLOOKUP(F1672,'Pokyny k vyplnění'!B$14:D$22,3)))</f>
        <v xml:space="preserve"> </v>
      </c>
      <c r="H1672" s="131"/>
      <c r="I1672" s="241"/>
      <c r="J1672" s="148" t="str">
        <f>IF(I1672=0," ",VLOOKUP(I1672,'Pokyny k vyplnění'!$B$23:$D$35,3))</f>
        <v xml:space="preserve"> </v>
      </c>
      <c r="K1672" s="238"/>
      <c r="L1672" s="206"/>
      <c r="M1672" s="153"/>
      <c r="N1672" s="207"/>
      <c r="O1672" s="205"/>
      <c r="P1672" s="132"/>
      <c r="Q1672" s="132"/>
      <c r="R1672" s="134"/>
      <c r="S1672" s="135"/>
      <c r="T1672" s="135"/>
      <c r="U1672" s="133"/>
      <c r="V1672" s="154"/>
      <c r="W1672" s="136"/>
      <c r="X1672" s="208"/>
      <c r="Y1672" s="242"/>
      <c r="Z1672" s="137"/>
      <c r="AA1672" s="209"/>
      <c r="AB1672" s="219"/>
    </row>
    <row r="1673" spans="1:28" ht="12.75">
      <c r="A1673" s="91" t="str">
        <f t="shared" si="25"/>
        <v xml:space="preserve"> </v>
      </c>
      <c r="B1673" s="142"/>
      <c r="C1673" s="143"/>
      <c r="D1673" s="144"/>
      <c r="E1673" s="149"/>
      <c r="F1673" s="240"/>
      <c r="G1673" s="148" t="str">
        <f>IF(OR(F1673=0,F1673="jiné")," ",IF(F1673="13a","info o cenách CK",VLOOKUP(F1673,'Pokyny k vyplnění'!B$14:D$22,3)))</f>
        <v xml:space="preserve"> </v>
      </c>
      <c r="H1673" s="131"/>
      <c r="I1673" s="241"/>
      <c r="J1673" s="148" t="str">
        <f>IF(I1673=0," ",VLOOKUP(I1673,'Pokyny k vyplnění'!$B$23:$D$35,3))</f>
        <v xml:space="preserve"> </v>
      </c>
      <c r="K1673" s="238"/>
      <c r="L1673" s="206"/>
      <c r="M1673" s="153"/>
      <c r="N1673" s="207"/>
      <c r="O1673" s="205"/>
      <c r="P1673" s="132"/>
      <c r="Q1673" s="132"/>
      <c r="R1673" s="134"/>
      <c r="S1673" s="135"/>
      <c r="T1673" s="135"/>
      <c r="U1673" s="133"/>
      <c r="V1673" s="154"/>
      <c r="W1673" s="136"/>
      <c r="X1673" s="208"/>
      <c r="Y1673" s="242"/>
      <c r="Z1673" s="137"/>
      <c r="AA1673" s="209"/>
      <c r="AB1673" s="219"/>
    </row>
    <row r="1674" spans="1:28" ht="12.75">
      <c r="A1674" s="91" t="str">
        <f t="shared" si="25"/>
        <v xml:space="preserve"> </v>
      </c>
      <c r="B1674" s="142"/>
      <c r="C1674" s="143"/>
      <c r="D1674" s="144"/>
      <c r="E1674" s="149"/>
      <c r="F1674" s="240"/>
      <c r="G1674" s="148" t="str">
        <f>IF(OR(F1674=0,F1674="jiné")," ",IF(F1674="13a","info o cenách CK",VLOOKUP(F1674,'Pokyny k vyplnění'!B$14:D$22,3)))</f>
        <v xml:space="preserve"> </v>
      </c>
      <c r="H1674" s="131"/>
      <c r="I1674" s="241"/>
      <c r="J1674" s="148" t="str">
        <f>IF(I1674=0," ",VLOOKUP(I1674,'Pokyny k vyplnění'!$B$23:$D$35,3))</f>
        <v xml:space="preserve"> </v>
      </c>
      <c r="K1674" s="238"/>
      <c r="L1674" s="206"/>
      <c r="M1674" s="153"/>
      <c r="N1674" s="207"/>
      <c r="O1674" s="205"/>
      <c r="P1674" s="132"/>
      <c r="Q1674" s="132"/>
      <c r="R1674" s="134"/>
      <c r="S1674" s="135"/>
      <c r="T1674" s="135"/>
      <c r="U1674" s="133"/>
      <c r="V1674" s="154"/>
      <c r="W1674" s="136"/>
      <c r="X1674" s="208"/>
      <c r="Y1674" s="242"/>
      <c r="Z1674" s="137"/>
      <c r="AA1674" s="209"/>
      <c r="AB1674" s="219"/>
    </row>
    <row r="1675" spans="1:28" ht="12.75">
      <c r="A1675" s="91" t="str">
        <f t="shared" si="26" ref="A1675:A1738">IF(B1675=0," ",ROW(B1675)-9)</f>
        <v xml:space="preserve"> </v>
      </c>
      <c r="B1675" s="142"/>
      <c r="C1675" s="143"/>
      <c r="D1675" s="144"/>
      <c r="E1675" s="149"/>
      <c r="F1675" s="240"/>
      <c r="G1675" s="148" t="str">
        <f>IF(OR(F1675=0,F1675="jiné")," ",IF(F1675="13a","info o cenách CK",VLOOKUP(F1675,'Pokyny k vyplnění'!B$14:D$22,3)))</f>
        <v xml:space="preserve"> </v>
      </c>
      <c r="H1675" s="131"/>
      <c r="I1675" s="241"/>
      <c r="J1675" s="148" t="str">
        <f>IF(I1675=0," ",VLOOKUP(I1675,'Pokyny k vyplnění'!$B$23:$D$35,3))</f>
        <v xml:space="preserve"> </v>
      </c>
      <c r="K1675" s="238"/>
      <c r="L1675" s="206"/>
      <c r="M1675" s="153"/>
      <c r="N1675" s="207"/>
      <c r="O1675" s="205"/>
      <c r="P1675" s="132"/>
      <c r="Q1675" s="132"/>
      <c r="R1675" s="134"/>
      <c r="S1675" s="135"/>
      <c r="T1675" s="135"/>
      <c r="U1675" s="133"/>
      <c r="V1675" s="154"/>
      <c r="W1675" s="136"/>
      <c r="X1675" s="208"/>
      <c r="Y1675" s="242"/>
      <c r="Z1675" s="137"/>
      <c r="AA1675" s="209"/>
      <c r="AB1675" s="219"/>
    </row>
    <row r="1676" spans="1:28" ht="12.75">
      <c r="A1676" s="91" t="str">
        <f t="shared" si="26"/>
        <v xml:space="preserve"> </v>
      </c>
      <c r="B1676" s="142"/>
      <c r="C1676" s="143"/>
      <c r="D1676" s="144"/>
      <c r="E1676" s="149"/>
      <c r="F1676" s="240"/>
      <c r="G1676" s="148" t="str">
        <f>IF(OR(F1676=0,F1676="jiné")," ",IF(F1676="13a","info o cenách CK",VLOOKUP(F1676,'Pokyny k vyplnění'!B$14:D$22,3)))</f>
        <v xml:space="preserve"> </v>
      </c>
      <c r="H1676" s="131"/>
      <c r="I1676" s="241"/>
      <c r="J1676" s="148" t="str">
        <f>IF(I1676=0," ",VLOOKUP(I1676,'Pokyny k vyplnění'!$B$23:$D$35,3))</f>
        <v xml:space="preserve"> </v>
      </c>
      <c r="K1676" s="238"/>
      <c r="L1676" s="206"/>
      <c r="M1676" s="153"/>
      <c r="N1676" s="207"/>
      <c r="O1676" s="205"/>
      <c r="P1676" s="132"/>
      <c r="Q1676" s="132"/>
      <c r="R1676" s="134"/>
      <c r="S1676" s="135"/>
      <c r="T1676" s="135"/>
      <c r="U1676" s="133"/>
      <c r="V1676" s="154"/>
      <c r="W1676" s="136"/>
      <c r="X1676" s="208"/>
      <c r="Y1676" s="242"/>
      <c r="Z1676" s="137"/>
      <c r="AA1676" s="209"/>
      <c r="AB1676" s="219"/>
    </row>
    <row r="1677" spans="1:28" ht="12.75">
      <c r="A1677" s="91" t="str">
        <f t="shared" si="26"/>
        <v xml:space="preserve"> </v>
      </c>
      <c r="B1677" s="142"/>
      <c r="C1677" s="143"/>
      <c r="D1677" s="144"/>
      <c r="E1677" s="149"/>
      <c r="F1677" s="240"/>
      <c r="G1677" s="148" t="str">
        <f>IF(OR(F1677=0,F1677="jiné")," ",IF(F1677="13a","info o cenách CK",VLOOKUP(F1677,'Pokyny k vyplnění'!B$14:D$22,3)))</f>
        <v xml:space="preserve"> </v>
      </c>
      <c r="H1677" s="131"/>
      <c r="I1677" s="241"/>
      <c r="J1677" s="148" t="str">
        <f>IF(I1677=0," ",VLOOKUP(I1677,'Pokyny k vyplnění'!$B$23:$D$35,3))</f>
        <v xml:space="preserve"> </v>
      </c>
      <c r="K1677" s="238"/>
      <c r="L1677" s="206"/>
      <c r="M1677" s="153"/>
      <c r="N1677" s="207"/>
      <c r="O1677" s="205"/>
      <c r="P1677" s="132"/>
      <c r="Q1677" s="132"/>
      <c r="R1677" s="134"/>
      <c r="S1677" s="135"/>
      <c r="T1677" s="135"/>
      <c r="U1677" s="133"/>
      <c r="V1677" s="154"/>
      <c r="W1677" s="136"/>
      <c r="X1677" s="208"/>
      <c r="Y1677" s="242"/>
      <c r="Z1677" s="137"/>
      <c r="AA1677" s="209"/>
      <c r="AB1677" s="219"/>
    </row>
    <row r="1678" spans="1:28" ht="12.75">
      <c r="A1678" s="91" t="str">
        <f t="shared" si="26"/>
        <v xml:space="preserve"> </v>
      </c>
      <c r="B1678" s="142"/>
      <c r="C1678" s="143"/>
      <c r="D1678" s="144"/>
      <c r="E1678" s="149"/>
      <c r="F1678" s="240"/>
      <c r="G1678" s="148" t="str">
        <f>IF(OR(F1678=0,F1678="jiné")," ",IF(F1678="13a","info o cenách CK",VLOOKUP(F1678,'Pokyny k vyplnění'!B$14:D$22,3)))</f>
        <v xml:space="preserve"> </v>
      </c>
      <c r="H1678" s="131"/>
      <c r="I1678" s="241"/>
      <c r="J1678" s="148" t="str">
        <f>IF(I1678=0," ",VLOOKUP(I1678,'Pokyny k vyplnění'!$B$23:$D$35,3))</f>
        <v xml:space="preserve"> </v>
      </c>
      <c r="K1678" s="238"/>
      <c r="L1678" s="206"/>
      <c r="M1678" s="153"/>
      <c r="N1678" s="207"/>
      <c r="O1678" s="205"/>
      <c r="P1678" s="132"/>
      <c r="Q1678" s="132"/>
      <c r="R1678" s="134"/>
      <c r="S1678" s="135"/>
      <c r="T1678" s="135"/>
      <c r="U1678" s="133"/>
      <c r="V1678" s="154"/>
      <c r="W1678" s="136"/>
      <c r="X1678" s="208"/>
      <c r="Y1678" s="242"/>
      <c r="Z1678" s="137"/>
      <c r="AA1678" s="209"/>
      <c r="AB1678" s="219"/>
    </row>
    <row r="1679" spans="1:28" ht="12.75">
      <c r="A1679" s="91" t="str">
        <f t="shared" si="26"/>
        <v xml:space="preserve"> </v>
      </c>
      <c r="B1679" s="142"/>
      <c r="C1679" s="143"/>
      <c r="D1679" s="144"/>
      <c r="E1679" s="149"/>
      <c r="F1679" s="240"/>
      <c r="G1679" s="148" t="str">
        <f>IF(OR(F1679=0,F1679="jiné")," ",IF(F1679="13a","info o cenách CK",VLOOKUP(F1679,'Pokyny k vyplnění'!B$14:D$22,3)))</f>
        <v xml:space="preserve"> </v>
      </c>
      <c r="H1679" s="131"/>
      <c r="I1679" s="241"/>
      <c r="J1679" s="148" t="str">
        <f>IF(I1679=0," ",VLOOKUP(I1679,'Pokyny k vyplnění'!$B$23:$D$35,3))</f>
        <v xml:space="preserve"> </v>
      </c>
      <c r="K1679" s="238"/>
      <c r="L1679" s="206"/>
      <c r="M1679" s="153"/>
      <c r="N1679" s="207"/>
      <c r="O1679" s="205"/>
      <c r="P1679" s="132"/>
      <c r="Q1679" s="132"/>
      <c r="R1679" s="134"/>
      <c r="S1679" s="135"/>
      <c r="T1679" s="135"/>
      <c r="U1679" s="133"/>
      <c r="V1679" s="154"/>
      <c r="W1679" s="136"/>
      <c r="X1679" s="208"/>
      <c r="Y1679" s="242"/>
      <c r="Z1679" s="137"/>
      <c r="AA1679" s="209"/>
      <c r="AB1679" s="219"/>
    </row>
    <row r="1680" spans="1:28" ht="12.75">
      <c r="A1680" s="91" t="str">
        <f t="shared" si="26"/>
        <v xml:space="preserve"> </v>
      </c>
      <c r="B1680" s="142"/>
      <c r="C1680" s="143"/>
      <c r="D1680" s="144"/>
      <c r="E1680" s="149"/>
      <c r="F1680" s="240"/>
      <c r="G1680" s="148" t="str">
        <f>IF(OR(F1680=0,F1680="jiné")," ",IF(F1680="13a","info o cenách CK",VLOOKUP(F1680,'Pokyny k vyplnění'!B$14:D$22,3)))</f>
        <v xml:space="preserve"> </v>
      </c>
      <c r="H1680" s="131"/>
      <c r="I1680" s="241"/>
      <c r="J1680" s="148" t="str">
        <f>IF(I1680=0," ",VLOOKUP(I1680,'Pokyny k vyplnění'!$B$23:$D$35,3))</f>
        <v xml:space="preserve"> </v>
      </c>
      <c r="K1680" s="238"/>
      <c r="L1680" s="206"/>
      <c r="M1680" s="153"/>
      <c r="N1680" s="207"/>
      <c r="O1680" s="205"/>
      <c r="P1680" s="132"/>
      <c r="Q1680" s="132"/>
      <c r="R1680" s="134"/>
      <c r="S1680" s="135"/>
      <c r="T1680" s="135"/>
      <c r="U1680" s="133"/>
      <c r="V1680" s="154"/>
      <c r="W1680" s="136"/>
      <c r="X1680" s="208"/>
      <c r="Y1680" s="242"/>
      <c r="Z1680" s="137"/>
      <c r="AA1680" s="209"/>
      <c r="AB1680" s="219"/>
    </row>
    <row r="1681" spans="1:28" ht="12.75">
      <c r="A1681" s="91" t="str">
        <f t="shared" si="26"/>
        <v xml:space="preserve"> </v>
      </c>
      <c r="B1681" s="142"/>
      <c r="C1681" s="143"/>
      <c r="D1681" s="144"/>
      <c r="E1681" s="149"/>
      <c r="F1681" s="240"/>
      <c r="G1681" s="148" t="str">
        <f>IF(OR(F1681=0,F1681="jiné")," ",IF(F1681="13a","info o cenách CK",VLOOKUP(F1681,'Pokyny k vyplnění'!B$14:D$22,3)))</f>
        <v xml:space="preserve"> </v>
      </c>
      <c r="H1681" s="131"/>
      <c r="I1681" s="241"/>
      <c r="J1681" s="148" t="str">
        <f>IF(I1681=0," ",VLOOKUP(I1681,'Pokyny k vyplnění'!$B$23:$D$35,3))</f>
        <v xml:space="preserve"> </v>
      </c>
      <c r="K1681" s="238"/>
      <c r="L1681" s="206"/>
      <c r="M1681" s="153"/>
      <c r="N1681" s="207"/>
      <c r="O1681" s="205"/>
      <c r="P1681" s="132"/>
      <c r="Q1681" s="132"/>
      <c r="R1681" s="134"/>
      <c r="S1681" s="135"/>
      <c r="T1681" s="135"/>
      <c r="U1681" s="133"/>
      <c r="V1681" s="154"/>
      <c r="W1681" s="136"/>
      <c r="X1681" s="208"/>
      <c r="Y1681" s="242"/>
      <c r="Z1681" s="137"/>
      <c r="AA1681" s="209"/>
      <c r="AB1681" s="219"/>
    </row>
    <row r="1682" spans="1:28" ht="12.75">
      <c r="A1682" s="91" t="str">
        <f t="shared" si="26"/>
        <v xml:space="preserve"> </v>
      </c>
      <c r="B1682" s="142"/>
      <c r="C1682" s="143"/>
      <c r="D1682" s="144"/>
      <c r="E1682" s="149"/>
      <c r="F1682" s="240"/>
      <c r="G1682" s="148" t="str">
        <f>IF(OR(F1682=0,F1682="jiné")," ",IF(F1682="13a","info o cenách CK",VLOOKUP(F1682,'Pokyny k vyplnění'!B$14:D$22,3)))</f>
        <v xml:space="preserve"> </v>
      </c>
      <c r="H1682" s="131"/>
      <c r="I1682" s="241"/>
      <c r="J1682" s="148" t="str">
        <f>IF(I1682=0," ",VLOOKUP(I1682,'Pokyny k vyplnění'!$B$23:$D$35,3))</f>
        <v xml:space="preserve"> </v>
      </c>
      <c r="K1682" s="238"/>
      <c r="L1682" s="206"/>
      <c r="M1682" s="153"/>
      <c r="N1682" s="207"/>
      <c r="O1682" s="205"/>
      <c r="P1682" s="132"/>
      <c r="Q1682" s="132"/>
      <c r="R1682" s="134"/>
      <c r="S1682" s="135"/>
      <c r="T1682" s="135"/>
      <c r="U1682" s="133"/>
      <c r="V1682" s="154"/>
      <c r="W1682" s="136"/>
      <c r="X1682" s="208"/>
      <c r="Y1682" s="242"/>
      <c r="Z1682" s="137"/>
      <c r="AA1682" s="209"/>
      <c r="AB1682" s="219"/>
    </row>
    <row r="1683" spans="1:28" ht="12.75">
      <c r="A1683" s="91" t="str">
        <f t="shared" si="26"/>
        <v xml:space="preserve"> </v>
      </c>
      <c r="B1683" s="142"/>
      <c r="C1683" s="143"/>
      <c r="D1683" s="144"/>
      <c r="E1683" s="149"/>
      <c r="F1683" s="240"/>
      <c r="G1683" s="148" t="str">
        <f>IF(OR(F1683=0,F1683="jiné")," ",IF(F1683="13a","info o cenách CK",VLOOKUP(F1683,'Pokyny k vyplnění'!B$14:D$22,3)))</f>
        <v xml:space="preserve"> </v>
      </c>
      <c r="H1683" s="131"/>
      <c r="I1683" s="241"/>
      <c r="J1683" s="148" t="str">
        <f>IF(I1683=0," ",VLOOKUP(I1683,'Pokyny k vyplnění'!$B$23:$D$35,3))</f>
        <v xml:space="preserve"> </v>
      </c>
      <c r="K1683" s="238"/>
      <c r="L1683" s="206"/>
      <c r="M1683" s="153"/>
      <c r="N1683" s="207"/>
      <c r="O1683" s="205"/>
      <c r="P1683" s="132"/>
      <c r="Q1683" s="132"/>
      <c r="R1683" s="134"/>
      <c r="S1683" s="135"/>
      <c r="T1683" s="135"/>
      <c r="U1683" s="133"/>
      <c r="V1683" s="154"/>
      <c r="W1683" s="136"/>
      <c r="X1683" s="208"/>
      <c r="Y1683" s="242"/>
      <c r="Z1683" s="137"/>
      <c r="AA1683" s="209"/>
      <c r="AB1683" s="219"/>
    </row>
    <row r="1684" spans="1:28" ht="12.75">
      <c r="A1684" s="91" t="str">
        <f t="shared" si="26"/>
        <v xml:space="preserve"> </v>
      </c>
      <c r="B1684" s="142"/>
      <c r="C1684" s="143"/>
      <c r="D1684" s="144"/>
      <c r="E1684" s="149"/>
      <c r="F1684" s="240"/>
      <c r="G1684" s="148" t="str">
        <f>IF(OR(F1684=0,F1684="jiné")," ",IF(F1684="13a","info o cenách CK",VLOOKUP(F1684,'Pokyny k vyplnění'!B$14:D$22,3)))</f>
        <v xml:space="preserve"> </v>
      </c>
      <c r="H1684" s="131"/>
      <c r="I1684" s="241"/>
      <c r="J1684" s="148" t="str">
        <f>IF(I1684=0," ",VLOOKUP(I1684,'Pokyny k vyplnění'!$B$23:$D$35,3))</f>
        <v xml:space="preserve"> </v>
      </c>
      <c r="K1684" s="238"/>
      <c r="L1684" s="206"/>
      <c r="M1684" s="153"/>
      <c r="N1684" s="207"/>
      <c r="O1684" s="205"/>
      <c r="P1684" s="132"/>
      <c r="Q1684" s="132"/>
      <c r="R1684" s="134"/>
      <c r="S1684" s="135"/>
      <c r="T1684" s="135"/>
      <c r="U1684" s="133"/>
      <c r="V1684" s="154"/>
      <c r="W1684" s="136"/>
      <c r="X1684" s="208"/>
      <c r="Y1684" s="242"/>
      <c r="Z1684" s="137"/>
      <c r="AA1684" s="209"/>
      <c r="AB1684" s="219"/>
    </row>
    <row r="1685" spans="1:28" ht="12.75">
      <c r="A1685" s="91" t="str">
        <f t="shared" si="26"/>
        <v xml:space="preserve"> </v>
      </c>
      <c r="B1685" s="142"/>
      <c r="C1685" s="143"/>
      <c r="D1685" s="144"/>
      <c r="E1685" s="149"/>
      <c r="F1685" s="240"/>
      <c r="G1685" s="148" t="str">
        <f>IF(OR(F1685=0,F1685="jiné")," ",IF(F1685="13a","info o cenách CK",VLOOKUP(F1685,'Pokyny k vyplnění'!B$14:D$22,3)))</f>
        <v xml:space="preserve"> </v>
      </c>
      <c r="H1685" s="131"/>
      <c r="I1685" s="241"/>
      <c r="J1685" s="148" t="str">
        <f>IF(I1685=0," ",VLOOKUP(I1685,'Pokyny k vyplnění'!$B$23:$D$35,3))</f>
        <v xml:space="preserve"> </v>
      </c>
      <c r="K1685" s="238"/>
      <c r="L1685" s="206"/>
      <c r="M1685" s="153"/>
      <c r="N1685" s="207"/>
      <c r="O1685" s="205"/>
      <c r="P1685" s="132"/>
      <c r="Q1685" s="132"/>
      <c r="R1685" s="134"/>
      <c r="S1685" s="135"/>
      <c r="T1685" s="135"/>
      <c r="U1685" s="133"/>
      <c r="V1685" s="154"/>
      <c r="W1685" s="136"/>
      <c r="X1685" s="208"/>
      <c r="Y1685" s="242"/>
      <c r="Z1685" s="137"/>
      <c r="AA1685" s="209"/>
      <c r="AB1685" s="219"/>
    </row>
    <row r="1686" spans="1:28" ht="12.75">
      <c r="A1686" s="91" t="str">
        <f t="shared" si="26"/>
        <v xml:space="preserve"> </v>
      </c>
      <c r="B1686" s="142"/>
      <c r="C1686" s="143"/>
      <c r="D1686" s="144"/>
      <c r="E1686" s="149"/>
      <c r="F1686" s="240"/>
      <c r="G1686" s="148" t="str">
        <f>IF(OR(F1686=0,F1686="jiné")," ",IF(F1686="13a","info o cenách CK",VLOOKUP(F1686,'Pokyny k vyplnění'!B$14:D$22,3)))</f>
        <v xml:space="preserve"> </v>
      </c>
      <c r="H1686" s="131"/>
      <c r="I1686" s="241"/>
      <c r="J1686" s="148" t="str">
        <f>IF(I1686=0," ",VLOOKUP(I1686,'Pokyny k vyplnění'!$B$23:$D$35,3))</f>
        <v xml:space="preserve"> </v>
      </c>
      <c r="K1686" s="238"/>
      <c r="L1686" s="206"/>
      <c r="M1686" s="153"/>
      <c r="N1686" s="207"/>
      <c r="O1686" s="205"/>
      <c r="P1686" s="132"/>
      <c r="Q1686" s="132"/>
      <c r="R1686" s="134"/>
      <c r="S1686" s="135"/>
      <c r="T1686" s="135"/>
      <c r="U1686" s="133"/>
      <c r="V1686" s="154"/>
      <c r="W1686" s="136"/>
      <c r="X1686" s="208"/>
      <c r="Y1686" s="242"/>
      <c r="Z1686" s="137"/>
      <c r="AA1686" s="209"/>
      <c r="AB1686" s="219"/>
    </row>
    <row r="1687" spans="1:28" ht="12.75">
      <c r="A1687" s="91" t="str">
        <f t="shared" si="26"/>
        <v xml:space="preserve"> </v>
      </c>
      <c r="B1687" s="142"/>
      <c r="C1687" s="143"/>
      <c r="D1687" s="144"/>
      <c r="E1687" s="149"/>
      <c r="F1687" s="240"/>
      <c r="G1687" s="148" t="str">
        <f>IF(OR(F1687=0,F1687="jiné")," ",IF(F1687="13a","info o cenách CK",VLOOKUP(F1687,'Pokyny k vyplnění'!B$14:D$22,3)))</f>
        <v xml:space="preserve"> </v>
      </c>
      <c r="H1687" s="131"/>
      <c r="I1687" s="241"/>
      <c r="J1687" s="148" t="str">
        <f>IF(I1687=0," ",VLOOKUP(I1687,'Pokyny k vyplnění'!$B$23:$D$35,3))</f>
        <v xml:space="preserve"> </v>
      </c>
      <c r="K1687" s="238"/>
      <c r="L1687" s="206"/>
      <c r="M1687" s="153"/>
      <c r="N1687" s="207"/>
      <c r="O1687" s="205"/>
      <c r="P1687" s="132"/>
      <c r="Q1687" s="132"/>
      <c r="R1687" s="134"/>
      <c r="S1687" s="135"/>
      <c r="T1687" s="135"/>
      <c r="U1687" s="133"/>
      <c r="V1687" s="154"/>
      <c r="W1687" s="136"/>
      <c r="X1687" s="208"/>
      <c r="Y1687" s="242"/>
      <c r="Z1687" s="137"/>
      <c r="AA1687" s="209"/>
      <c r="AB1687" s="219"/>
    </row>
    <row r="1688" spans="1:28" ht="12.75">
      <c r="A1688" s="91" t="str">
        <f t="shared" si="26"/>
        <v xml:space="preserve"> </v>
      </c>
      <c r="B1688" s="142"/>
      <c r="C1688" s="143"/>
      <c r="D1688" s="144"/>
      <c r="E1688" s="149"/>
      <c r="F1688" s="240"/>
      <c r="G1688" s="148" t="str">
        <f>IF(OR(F1688=0,F1688="jiné")," ",IF(F1688="13a","info o cenách CK",VLOOKUP(F1688,'Pokyny k vyplnění'!B$14:D$22,3)))</f>
        <v xml:space="preserve"> </v>
      </c>
      <c r="H1688" s="131"/>
      <c r="I1688" s="241"/>
      <c r="J1688" s="148" t="str">
        <f>IF(I1688=0," ",VLOOKUP(I1688,'Pokyny k vyplnění'!$B$23:$D$35,3))</f>
        <v xml:space="preserve"> </v>
      </c>
      <c r="K1688" s="238"/>
      <c r="L1688" s="206"/>
      <c r="M1688" s="153"/>
      <c r="N1688" s="207"/>
      <c r="O1688" s="205"/>
      <c r="P1688" s="132"/>
      <c r="Q1688" s="132"/>
      <c r="R1688" s="134"/>
      <c r="S1688" s="135"/>
      <c r="T1688" s="135"/>
      <c r="U1688" s="133"/>
      <c r="V1688" s="154"/>
      <c r="W1688" s="136"/>
      <c r="X1688" s="208"/>
      <c r="Y1688" s="242"/>
      <c r="Z1688" s="137"/>
      <c r="AA1688" s="209"/>
      <c r="AB1688" s="219"/>
    </row>
    <row r="1689" spans="1:28" ht="12.75">
      <c r="A1689" s="91" t="str">
        <f t="shared" si="26"/>
        <v xml:space="preserve"> </v>
      </c>
      <c r="B1689" s="142"/>
      <c r="C1689" s="143"/>
      <c r="D1689" s="144"/>
      <c r="E1689" s="149"/>
      <c r="F1689" s="240"/>
      <c r="G1689" s="148" t="str">
        <f>IF(OR(F1689=0,F1689="jiné")," ",IF(F1689="13a","info o cenách CK",VLOOKUP(F1689,'Pokyny k vyplnění'!B$14:D$22,3)))</f>
        <v xml:space="preserve"> </v>
      </c>
      <c r="H1689" s="131"/>
      <c r="I1689" s="241"/>
      <c r="J1689" s="148" t="str">
        <f>IF(I1689=0," ",VLOOKUP(I1689,'Pokyny k vyplnění'!$B$23:$D$35,3))</f>
        <v xml:space="preserve"> </v>
      </c>
      <c r="K1689" s="238"/>
      <c r="L1689" s="206"/>
      <c r="M1689" s="153"/>
      <c r="N1689" s="207"/>
      <c r="O1689" s="205"/>
      <c r="P1689" s="132"/>
      <c r="Q1689" s="132"/>
      <c r="R1689" s="134"/>
      <c r="S1689" s="135"/>
      <c r="T1689" s="135"/>
      <c r="U1689" s="133"/>
      <c r="V1689" s="154"/>
      <c r="W1689" s="136"/>
      <c r="X1689" s="208"/>
      <c r="Y1689" s="242"/>
      <c r="Z1689" s="137"/>
      <c r="AA1689" s="209"/>
      <c r="AB1689" s="219"/>
    </row>
    <row r="1690" spans="1:28" ht="12.75">
      <c r="A1690" s="91" t="str">
        <f t="shared" si="26"/>
        <v xml:space="preserve"> </v>
      </c>
      <c r="B1690" s="142"/>
      <c r="C1690" s="143"/>
      <c r="D1690" s="144"/>
      <c r="E1690" s="149"/>
      <c r="F1690" s="240"/>
      <c r="G1690" s="148" t="str">
        <f>IF(OR(F1690=0,F1690="jiné")," ",IF(F1690="13a","info o cenách CK",VLOOKUP(F1690,'Pokyny k vyplnění'!B$14:D$22,3)))</f>
        <v xml:space="preserve"> </v>
      </c>
      <c r="H1690" s="131"/>
      <c r="I1690" s="241"/>
      <c r="J1690" s="148" t="str">
        <f>IF(I1690=0," ",VLOOKUP(I1690,'Pokyny k vyplnění'!$B$23:$D$35,3))</f>
        <v xml:space="preserve"> </v>
      </c>
      <c r="K1690" s="238"/>
      <c r="L1690" s="206"/>
      <c r="M1690" s="153"/>
      <c r="N1690" s="207"/>
      <c r="O1690" s="205"/>
      <c r="P1690" s="132"/>
      <c r="Q1690" s="132"/>
      <c r="R1690" s="134"/>
      <c r="S1690" s="135"/>
      <c r="T1690" s="135"/>
      <c r="U1690" s="133"/>
      <c r="V1690" s="154"/>
      <c r="W1690" s="136"/>
      <c r="X1690" s="208"/>
      <c r="Y1690" s="242"/>
      <c r="Z1690" s="137"/>
      <c r="AA1690" s="209"/>
      <c r="AB1690" s="219"/>
    </row>
    <row r="1691" spans="1:28" ht="12.75">
      <c r="A1691" s="91" t="str">
        <f t="shared" si="26"/>
        <v xml:space="preserve"> </v>
      </c>
      <c r="B1691" s="142"/>
      <c r="C1691" s="143"/>
      <c r="D1691" s="144"/>
      <c r="E1691" s="149"/>
      <c r="F1691" s="240"/>
      <c r="G1691" s="148" t="str">
        <f>IF(OR(F1691=0,F1691="jiné")," ",IF(F1691="13a","info o cenách CK",VLOOKUP(F1691,'Pokyny k vyplnění'!B$14:D$22,3)))</f>
        <v xml:space="preserve"> </v>
      </c>
      <c r="H1691" s="131"/>
      <c r="I1691" s="241"/>
      <c r="J1691" s="148" t="str">
        <f>IF(I1691=0," ",VLOOKUP(I1691,'Pokyny k vyplnění'!$B$23:$D$35,3))</f>
        <v xml:space="preserve"> </v>
      </c>
      <c r="K1691" s="238"/>
      <c r="L1691" s="206"/>
      <c r="M1691" s="153"/>
      <c r="N1691" s="207"/>
      <c r="O1691" s="205"/>
      <c r="P1691" s="132"/>
      <c r="Q1691" s="132"/>
      <c r="R1691" s="134"/>
      <c r="S1691" s="135"/>
      <c r="T1691" s="135"/>
      <c r="U1691" s="133"/>
      <c r="V1691" s="154"/>
      <c r="W1691" s="136"/>
      <c r="X1691" s="208"/>
      <c r="Y1691" s="242"/>
      <c r="Z1691" s="137"/>
      <c r="AA1691" s="209"/>
      <c r="AB1691" s="219"/>
    </row>
    <row r="1692" spans="1:28" ht="12.75">
      <c r="A1692" s="91" t="str">
        <f t="shared" si="26"/>
        <v xml:space="preserve"> </v>
      </c>
      <c r="B1692" s="142"/>
      <c r="C1692" s="143"/>
      <c r="D1692" s="144"/>
      <c r="E1692" s="149"/>
      <c r="F1692" s="240"/>
      <c r="G1692" s="148" t="str">
        <f>IF(OR(F1692=0,F1692="jiné")," ",IF(F1692="13a","info o cenách CK",VLOOKUP(F1692,'Pokyny k vyplnění'!B$14:D$22,3)))</f>
        <v xml:space="preserve"> </v>
      </c>
      <c r="H1692" s="131"/>
      <c r="I1692" s="241"/>
      <c r="J1692" s="148" t="str">
        <f>IF(I1692=0," ",VLOOKUP(I1692,'Pokyny k vyplnění'!$B$23:$D$35,3))</f>
        <v xml:space="preserve"> </v>
      </c>
      <c r="K1692" s="238"/>
      <c r="L1692" s="206"/>
      <c r="M1692" s="153"/>
      <c r="N1692" s="207"/>
      <c r="O1692" s="205"/>
      <c r="P1692" s="132"/>
      <c r="Q1692" s="132"/>
      <c r="R1692" s="134"/>
      <c r="S1692" s="135"/>
      <c r="T1692" s="135"/>
      <c r="U1692" s="133"/>
      <c r="V1692" s="154"/>
      <c r="W1692" s="136"/>
      <c r="X1692" s="208"/>
      <c r="Y1692" s="242"/>
      <c r="Z1692" s="137"/>
      <c r="AA1692" s="209"/>
      <c r="AB1692" s="219"/>
    </row>
    <row r="1693" spans="1:28" ht="12.75">
      <c r="A1693" s="91" t="str">
        <f t="shared" si="26"/>
        <v xml:space="preserve"> </v>
      </c>
      <c r="B1693" s="142"/>
      <c r="C1693" s="143"/>
      <c r="D1693" s="144"/>
      <c r="E1693" s="149"/>
      <c r="F1693" s="240"/>
      <c r="G1693" s="148" t="str">
        <f>IF(OR(F1693=0,F1693="jiné")," ",IF(F1693="13a","info o cenách CK",VLOOKUP(F1693,'Pokyny k vyplnění'!B$14:D$22,3)))</f>
        <v xml:space="preserve"> </v>
      </c>
      <c r="H1693" s="131"/>
      <c r="I1693" s="241"/>
      <c r="J1693" s="148" t="str">
        <f>IF(I1693=0," ",VLOOKUP(I1693,'Pokyny k vyplnění'!$B$23:$D$35,3))</f>
        <v xml:space="preserve"> </v>
      </c>
      <c r="K1693" s="238"/>
      <c r="L1693" s="206"/>
      <c r="M1693" s="153"/>
      <c r="N1693" s="207"/>
      <c r="O1693" s="205"/>
      <c r="P1693" s="132"/>
      <c r="Q1693" s="132"/>
      <c r="R1693" s="134"/>
      <c r="S1693" s="135"/>
      <c r="T1693" s="135"/>
      <c r="U1693" s="133"/>
      <c r="V1693" s="154"/>
      <c r="W1693" s="136"/>
      <c r="X1693" s="208"/>
      <c r="Y1693" s="242"/>
      <c r="Z1693" s="137"/>
      <c r="AA1693" s="209"/>
      <c r="AB1693" s="219"/>
    </row>
    <row r="1694" spans="1:28" ht="12.75">
      <c r="A1694" s="91" t="str">
        <f t="shared" si="26"/>
        <v xml:space="preserve"> </v>
      </c>
      <c r="B1694" s="142"/>
      <c r="C1694" s="143"/>
      <c r="D1694" s="144"/>
      <c r="E1694" s="149"/>
      <c r="F1694" s="240"/>
      <c r="G1694" s="148" t="str">
        <f>IF(OR(F1694=0,F1694="jiné")," ",IF(F1694="13a","info o cenách CK",VLOOKUP(F1694,'Pokyny k vyplnění'!B$14:D$22,3)))</f>
        <v xml:space="preserve"> </v>
      </c>
      <c r="H1694" s="131"/>
      <c r="I1694" s="241"/>
      <c r="J1694" s="148" t="str">
        <f>IF(I1694=0," ",VLOOKUP(I1694,'Pokyny k vyplnění'!$B$23:$D$35,3))</f>
        <v xml:space="preserve"> </v>
      </c>
      <c r="K1694" s="238"/>
      <c r="L1694" s="206"/>
      <c r="M1694" s="153"/>
      <c r="N1694" s="207"/>
      <c r="O1694" s="205"/>
      <c r="P1694" s="132"/>
      <c r="Q1694" s="132"/>
      <c r="R1694" s="134"/>
      <c r="S1694" s="135"/>
      <c r="T1694" s="135"/>
      <c r="U1694" s="133"/>
      <c r="V1694" s="154"/>
      <c r="W1694" s="136"/>
      <c r="X1694" s="208"/>
      <c r="Y1694" s="242"/>
      <c r="Z1694" s="137"/>
      <c r="AA1694" s="209"/>
      <c r="AB1694" s="219"/>
    </row>
    <row r="1695" spans="1:28" ht="12.75">
      <c r="A1695" s="91" t="str">
        <f t="shared" si="26"/>
        <v xml:space="preserve"> </v>
      </c>
      <c r="B1695" s="142"/>
      <c r="C1695" s="143"/>
      <c r="D1695" s="144"/>
      <c r="E1695" s="149"/>
      <c r="F1695" s="240"/>
      <c r="G1695" s="148" t="str">
        <f>IF(OR(F1695=0,F1695="jiné")," ",IF(F1695="13a","info o cenách CK",VLOOKUP(F1695,'Pokyny k vyplnění'!B$14:D$22,3)))</f>
        <v xml:space="preserve"> </v>
      </c>
      <c r="H1695" s="131"/>
      <c r="I1695" s="241"/>
      <c r="J1695" s="148" t="str">
        <f>IF(I1695=0," ",VLOOKUP(I1695,'Pokyny k vyplnění'!$B$23:$D$35,3))</f>
        <v xml:space="preserve"> </v>
      </c>
      <c r="K1695" s="238"/>
      <c r="L1695" s="206"/>
      <c r="M1695" s="153"/>
      <c r="N1695" s="207"/>
      <c r="O1695" s="205"/>
      <c r="P1695" s="132"/>
      <c r="Q1695" s="132"/>
      <c r="R1695" s="134"/>
      <c r="S1695" s="135"/>
      <c r="T1695" s="135"/>
      <c r="U1695" s="133"/>
      <c r="V1695" s="154"/>
      <c r="W1695" s="136"/>
      <c r="X1695" s="208"/>
      <c r="Y1695" s="242"/>
      <c r="Z1695" s="137"/>
      <c r="AA1695" s="209"/>
      <c r="AB1695" s="219"/>
    </row>
    <row r="1696" spans="1:28" ht="12.75">
      <c r="A1696" s="91" t="str">
        <f t="shared" si="26"/>
        <v xml:space="preserve"> </v>
      </c>
      <c r="B1696" s="142"/>
      <c r="C1696" s="143"/>
      <c r="D1696" s="144"/>
      <c r="E1696" s="149"/>
      <c r="F1696" s="240"/>
      <c r="G1696" s="148" t="str">
        <f>IF(OR(F1696=0,F1696="jiné")," ",IF(F1696="13a","info o cenách CK",VLOOKUP(F1696,'Pokyny k vyplnění'!B$14:D$22,3)))</f>
        <v xml:space="preserve"> </v>
      </c>
      <c r="H1696" s="131"/>
      <c r="I1696" s="241"/>
      <c r="J1696" s="148" t="str">
        <f>IF(I1696=0," ",VLOOKUP(I1696,'Pokyny k vyplnění'!$B$23:$D$35,3))</f>
        <v xml:space="preserve"> </v>
      </c>
      <c r="K1696" s="238"/>
      <c r="L1696" s="206"/>
      <c r="M1696" s="153"/>
      <c r="N1696" s="207"/>
      <c r="O1696" s="205"/>
      <c r="P1696" s="132"/>
      <c r="Q1696" s="132"/>
      <c r="R1696" s="134"/>
      <c r="S1696" s="135"/>
      <c r="T1696" s="135"/>
      <c r="U1696" s="133"/>
      <c r="V1696" s="154"/>
      <c r="W1696" s="136"/>
      <c r="X1696" s="208"/>
      <c r="Y1696" s="242"/>
      <c r="Z1696" s="137"/>
      <c r="AA1696" s="209"/>
      <c r="AB1696" s="219"/>
    </row>
    <row r="1697" spans="1:28" ht="12.75">
      <c r="A1697" s="91" t="str">
        <f t="shared" si="26"/>
        <v xml:space="preserve"> </v>
      </c>
      <c r="B1697" s="142"/>
      <c r="C1697" s="143"/>
      <c r="D1697" s="144"/>
      <c r="E1697" s="149"/>
      <c r="F1697" s="240"/>
      <c r="G1697" s="148" t="str">
        <f>IF(OR(F1697=0,F1697="jiné")," ",IF(F1697="13a","info o cenách CK",VLOOKUP(F1697,'Pokyny k vyplnění'!B$14:D$22,3)))</f>
        <v xml:space="preserve"> </v>
      </c>
      <c r="H1697" s="131"/>
      <c r="I1697" s="241"/>
      <c r="J1697" s="148" t="str">
        <f>IF(I1697=0," ",VLOOKUP(I1697,'Pokyny k vyplnění'!$B$23:$D$35,3))</f>
        <v xml:space="preserve"> </v>
      </c>
      <c r="K1697" s="238"/>
      <c r="L1697" s="206"/>
      <c r="M1697" s="153"/>
      <c r="N1697" s="207"/>
      <c r="O1697" s="205"/>
      <c r="P1697" s="132"/>
      <c r="Q1697" s="132"/>
      <c r="R1697" s="134"/>
      <c r="S1697" s="135"/>
      <c r="T1697" s="135"/>
      <c r="U1697" s="133"/>
      <c r="V1697" s="154"/>
      <c r="W1697" s="136"/>
      <c r="X1697" s="208"/>
      <c r="Y1697" s="242"/>
      <c r="Z1697" s="137"/>
      <c r="AA1697" s="209"/>
      <c r="AB1697" s="219"/>
    </row>
    <row r="1698" spans="1:28" ht="12.75">
      <c r="A1698" s="91" t="str">
        <f t="shared" si="26"/>
        <v xml:space="preserve"> </v>
      </c>
      <c r="B1698" s="142"/>
      <c r="C1698" s="143"/>
      <c r="D1698" s="144"/>
      <c r="E1698" s="149"/>
      <c r="F1698" s="240"/>
      <c r="G1698" s="148" t="str">
        <f>IF(OR(F1698=0,F1698="jiné")," ",IF(F1698="13a","info o cenách CK",VLOOKUP(F1698,'Pokyny k vyplnění'!B$14:D$22,3)))</f>
        <v xml:space="preserve"> </v>
      </c>
      <c r="H1698" s="131"/>
      <c r="I1698" s="241"/>
      <c r="J1698" s="148" t="str">
        <f>IF(I1698=0," ",VLOOKUP(I1698,'Pokyny k vyplnění'!$B$23:$D$35,3))</f>
        <v xml:space="preserve"> </v>
      </c>
      <c r="K1698" s="238"/>
      <c r="L1698" s="206"/>
      <c r="M1698" s="153"/>
      <c r="N1698" s="207"/>
      <c r="O1698" s="205"/>
      <c r="P1698" s="132"/>
      <c r="Q1698" s="132"/>
      <c r="R1698" s="134"/>
      <c r="S1698" s="135"/>
      <c r="T1698" s="135"/>
      <c r="U1698" s="133"/>
      <c r="V1698" s="154"/>
      <c r="W1698" s="136"/>
      <c r="X1698" s="208"/>
      <c r="Y1698" s="242"/>
      <c r="Z1698" s="137"/>
      <c r="AA1698" s="209"/>
      <c r="AB1698" s="219"/>
    </row>
    <row r="1699" spans="1:28" ht="12.75">
      <c r="A1699" s="91" t="str">
        <f t="shared" si="26"/>
        <v xml:space="preserve"> </v>
      </c>
      <c r="B1699" s="142"/>
      <c r="C1699" s="143"/>
      <c r="D1699" s="144"/>
      <c r="E1699" s="149"/>
      <c r="F1699" s="240"/>
      <c r="G1699" s="148" t="str">
        <f>IF(OR(F1699=0,F1699="jiné")," ",IF(F1699="13a","info o cenách CK",VLOOKUP(F1699,'Pokyny k vyplnění'!B$14:D$22,3)))</f>
        <v xml:space="preserve"> </v>
      </c>
      <c r="H1699" s="131"/>
      <c r="I1699" s="241"/>
      <c r="J1699" s="148" t="str">
        <f>IF(I1699=0," ",VLOOKUP(I1699,'Pokyny k vyplnění'!$B$23:$D$35,3))</f>
        <v xml:space="preserve"> </v>
      </c>
      <c r="K1699" s="238"/>
      <c r="L1699" s="206"/>
      <c r="M1699" s="153"/>
      <c r="N1699" s="207"/>
      <c r="O1699" s="205"/>
      <c r="P1699" s="132"/>
      <c r="Q1699" s="132"/>
      <c r="R1699" s="134"/>
      <c r="S1699" s="135"/>
      <c r="T1699" s="135"/>
      <c r="U1699" s="133"/>
      <c r="V1699" s="154"/>
      <c r="W1699" s="136"/>
      <c r="X1699" s="208"/>
      <c r="Y1699" s="242"/>
      <c r="Z1699" s="137"/>
      <c r="AA1699" s="209"/>
      <c r="AB1699" s="219"/>
    </row>
    <row r="1700" spans="1:28" ht="12.75">
      <c r="A1700" s="91" t="str">
        <f t="shared" si="26"/>
        <v xml:space="preserve"> </v>
      </c>
      <c r="B1700" s="142"/>
      <c r="C1700" s="143"/>
      <c r="D1700" s="144"/>
      <c r="E1700" s="149"/>
      <c r="F1700" s="240"/>
      <c r="G1700" s="148" t="str">
        <f>IF(OR(F1700=0,F1700="jiné")," ",IF(F1700="13a","info o cenách CK",VLOOKUP(F1700,'Pokyny k vyplnění'!B$14:D$22,3)))</f>
        <v xml:space="preserve"> </v>
      </c>
      <c r="H1700" s="131"/>
      <c r="I1700" s="241"/>
      <c r="J1700" s="148" t="str">
        <f>IF(I1700=0," ",VLOOKUP(I1700,'Pokyny k vyplnění'!$B$23:$D$35,3))</f>
        <v xml:space="preserve"> </v>
      </c>
      <c r="K1700" s="238"/>
      <c r="L1700" s="206"/>
      <c r="M1700" s="153"/>
      <c r="N1700" s="207"/>
      <c r="O1700" s="205"/>
      <c r="P1700" s="132"/>
      <c r="Q1700" s="132"/>
      <c r="R1700" s="134"/>
      <c r="S1700" s="135"/>
      <c r="T1700" s="135"/>
      <c r="U1700" s="133"/>
      <c r="V1700" s="154"/>
      <c r="W1700" s="136"/>
      <c r="X1700" s="208"/>
      <c r="Y1700" s="242"/>
      <c r="Z1700" s="137"/>
      <c r="AA1700" s="209"/>
      <c r="AB1700" s="219"/>
    </row>
    <row r="1701" spans="1:28" ht="12.75">
      <c r="A1701" s="91" t="str">
        <f t="shared" si="26"/>
        <v xml:space="preserve"> </v>
      </c>
      <c r="B1701" s="142"/>
      <c r="C1701" s="143"/>
      <c r="D1701" s="144"/>
      <c r="E1701" s="149"/>
      <c r="F1701" s="240"/>
      <c r="G1701" s="148" t="str">
        <f>IF(OR(F1701=0,F1701="jiné")," ",IF(F1701="13a","info o cenách CK",VLOOKUP(F1701,'Pokyny k vyplnění'!B$14:D$22,3)))</f>
        <v xml:space="preserve"> </v>
      </c>
      <c r="H1701" s="131"/>
      <c r="I1701" s="241"/>
      <c r="J1701" s="148" t="str">
        <f>IF(I1701=0," ",VLOOKUP(I1701,'Pokyny k vyplnění'!$B$23:$D$35,3))</f>
        <v xml:space="preserve"> </v>
      </c>
      <c r="K1701" s="238"/>
      <c r="L1701" s="206"/>
      <c r="M1701" s="153"/>
      <c r="N1701" s="207"/>
      <c r="O1701" s="205"/>
      <c r="P1701" s="132"/>
      <c r="Q1701" s="132"/>
      <c r="R1701" s="134"/>
      <c r="S1701" s="135"/>
      <c r="T1701" s="135"/>
      <c r="U1701" s="133"/>
      <c r="V1701" s="154"/>
      <c r="W1701" s="136"/>
      <c r="X1701" s="208"/>
      <c r="Y1701" s="242"/>
      <c r="Z1701" s="137"/>
      <c r="AA1701" s="209"/>
      <c r="AB1701" s="219"/>
    </row>
    <row r="1702" spans="1:28" ht="12.75">
      <c r="A1702" s="91" t="str">
        <f t="shared" si="26"/>
        <v xml:space="preserve"> </v>
      </c>
      <c r="B1702" s="142"/>
      <c r="C1702" s="143"/>
      <c r="D1702" s="144"/>
      <c r="E1702" s="149"/>
      <c r="F1702" s="240"/>
      <c r="G1702" s="148" t="str">
        <f>IF(OR(F1702=0,F1702="jiné")," ",IF(F1702="13a","info o cenách CK",VLOOKUP(F1702,'Pokyny k vyplnění'!B$14:D$22,3)))</f>
        <v xml:space="preserve"> </v>
      </c>
      <c r="H1702" s="131"/>
      <c r="I1702" s="241"/>
      <c r="J1702" s="148" t="str">
        <f>IF(I1702=0," ",VLOOKUP(I1702,'Pokyny k vyplnění'!$B$23:$D$35,3))</f>
        <v xml:space="preserve"> </v>
      </c>
      <c r="K1702" s="238"/>
      <c r="L1702" s="206"/>
      <c r="M1702" s="153"/>
      <c r="N1702" s="207"/>
      <c r="O1702" s="205"/>
      <c r="P1702" s="132"/>
      <c r="Q1702" s="132"/>
      <c r="R1702" s="134"/>
      <c r="S1702" s="135"/>
      <c r="T1702" s="135"/>
      <c r="U1702" s="133"/>
      <c r="V1702" s="154"/>
      <c r="W1702" s="136"/>
      <c r="X1702" s="208"/>
      <c r="Y1702" s="242"/>
      <c r="Z1702" s="137"/>
      <c r="AA1702" s="209"/>
      <c r="AB1702" s="219"/>
    </row>
    <row r="1703" spans="1:28" ht="12.75">
      <c r="A1703" s="91" t="str">
        <f t="shared" si="26"/>
        <v xml:space="preserve"> </v>
      </c>
      <c r="B1703" s="142"/>
      <c r="C1703" s="143"/>
      <c r="D1703" s="144"/>
      <c r="E1703" s="149"/>
      <c r="F1703" s="240"/>
      <c r="G1703" s="148" t="str">
        <f>IF(OR(F1703=0,F1703="jiné")," ",IF(F1703="13a","info o cenách CK",VLOOKUP(F1703,'Pokyny k vyplnění'!B$14:D$22,3)))</f>
        <v xml:space="preserve"> </v>
      </c>
      <c r="H1703" s="131"/>
      <c r="I1703" s="241"/>
      <c r="J1703" s="148" t="str">
        <f>IF(I1703=0," ",VLOOKUP(I1703,'Pokyny k vyplnění'!$B$23:$D$35,3))</f>
        <v xml:space="preserve"> </v>
      </c>
      <c r="K1703" s="238"/>
      <c r="L1703" s="206"/>
      <c r="M1703" s="153"/>
      <c r="N1703" s="207"/>
      <c r="O1703" s="205"/>
      <c r="P1703" s="132"/>
      <c r="Q1703" s="132"/>
      <c r="R1703" s="134"/>
      <c r="S1703" s="135"/>
      <c r="T1703" s="135"/>
      <c r="U1703" s="133"/>
      <c r="V1703" s="154"/>
      <c r="W1703" s="136"/>
      <c r="X1703" s="208"/>
      <c r="Y1703" s="242"/>
      <c r="Z1703" s="137"/>
      <c r="AA1703" s="209"/>
      <c r="AB1703" s="219"/>
    </row>
    <row r="1704" spans="1:28" ht="12.75">
      <c r="A1704" s="91" t="str">
        <f t="shared" si="26"/>
        <v xml:space="preserve"> </v>
      </c>
      <c r="B1704" s="142"/>
      <c r="C1704" s="143"/>
      <c r="D1704" s="144"/>
      <c r="E1704" s="149"/>
      <c r="F1704" s="240"/>
      <c r="G1704" s="148" t="str">
        <f>IF(OR(F1704=0,F1704="jiné")," ",IF(F1704="13a","info o cenách CK",VLOOKUP(F1704,'Pokyny k vyplnění'!B$14:D$22,3)))</f>
        <v xml:space="preserve"> </v>
      </c>
      <c r="H1704" s="131"/>
      <c r="I1704" s="241"/>
      <c r="J1704" s="148" t="str">
        <f>IF(I1704=0," ",VLOOKUP(I1704,'Pokyny k vyplnění'!$B$23:$D$35,3))</f>
        <v xml:space="preserve"> </v>
      </c>
      <c r="K1704" s="238"/>
      <c r="L1704" s="206"/>
      <c r="M1704" s="153"/>
      <c r="N1704" s="207"/>
      <c r="O1704" s="205"/>
      <c r="P1704" s="132"/>
      <c r="Q1704" s="132"/>
      <c r="R1704" s="134"/>
      <c r="S1704" s="135"/>
      <c r="T1704" s="135"/>
      <c r="U1704" s="133"/>
      <c r="V1704" s="154"/>
      <c r="W1704" s="136"/>
      <c r="X1704" s="208"/>
      <c r="Y1704" s="242"/>
      <c r="Z1704" s="137"/>
      <c r="AA1704" s="209"/>
      <c r="AB1704" s="219"/>
    </row>
    <row r="1705" spans="1:28" ht="12.75">
      <c r="A1705" s="91" t="str">
        <f t="shared" si="26"/>
        <v xml:space="preserve"> </v>
      </c>
      <c r="B1705" s="142"/>
      <c r="C1705" s="143"/>
      <c r="D1705" s="144"/>
      <c r="E1705" s="149"/>
      <c r="F1705" s="240"/>
      <c r="G1705" s="148" t="str">
        <f>IF(OR(F1705=0,F1705="jiné")," ",IF(F1705="13a","info o cenách CK",VLOOKUP(F1705,'Pokyny k vyplnění'!B$14:D$22,3)))</f>
        <v xml:space="preserve"> </v>
      </c>
      <c r="H1705" s="131"/>
      <c r="I1705" s="241"/>
      <c r="J1705" s="148" t="str">
        <f>IF(I1705=0," ",VLOOKUP(I1705,'Pokyny k vyplnění'!$B$23:$D$35,3))</f>
        <v xml:space="preserve"> </v>
      </c>
      <c r="K1705" s="238"/>
      <c r="L1705" s="206"/>
      <c r="M1705" s="153"/>
      <c r="N1705" s="207"/>
      <c r="O1705" s="205"/>
      <c r="P1705" s="132"/>
      <c r="Q1705" s="132"/>
      <c r="R1705" s="134"/>
      <c r="S1705" s="135"/>
      <c r="T1705" s="135"/>
      <c r="U1705" s="133"/>
      <c r="V1705" s="154"/>
      <c r="W1705" s="136"/>
      <c r="X1705" s="208"/>
      <c r="Y1705" s="242"/>
      <c r="Z1705" s="137"/>
      <c r="AA1705" s="209"/>
      <c r="AB1705" s="219"/>
    </row>
    <row r="1706" spans="1:28" ht="12.75">
      <c r="A1706" s="91" t="str">
        <f t="shared" si="26"/>
        <v xml:space="preserve"> </v>
      </c>
      <c r="B1706" s="142"/>
      <c r="C1706" s="143"/>
      <c r="D1706" s="144"/>
      <c r="E1706" s="149"/>
      <c r="F1706" s="240"/>
      <c r="G1706" s="148" t="str">
        <f>IF(OR(F1706=0,F1706="jiné")," ",IF(F1706="13a","info o cenách CK",VLOOKUP(F1706,'Pokyny k vyplnění'!B$14:D$22,3)))</f>
        <v xml:space="preserve"> </v>
      </c>
      <c r="H1706" s="131"/>
      <c r="I1706" s="241"/>
      <c r="J1706" s="148" t="str">
        <f>IF(I1706=0," ",VLOOKUP(I1706,'Pokyny k vyplnění'!$B$23:$D$35,3))</f>
        <v xml:space="preserve"> </v>
      </c>
      <c r="K1706" s="238"/>
      <c r="L1706" s="206"/>
      <c r="M1706" s="153"/>
      <c r="N1706" s="207"/>
      <c r="O1706" s="205"/>
      <c r="P1706" s="132"/>
      <c r="Q1706" s="132"/>
      <c r="R1706" s="134"/>
      <c r="S1706" s="135"/>
      <c r="T1706" s="135"/>
      <c r="U1706" s="133"/>
      <c r="V1706" s="154"/>
      <c r="W1706" s="136"/>
      <c r="X1706" s="208"/>
      <c r="Y1706" s="242"/>
      <c r="Z1706" s="137"/>
      <c r="AA1706" s="209"/>
      <c r="AB1706" s="219"/>
    </row>
    <row r="1707" spans="1:28" ht="12.75">
      <c r="A1707" s="91" t="str">
        <f t="shared" si="26"/>
        <v xml:space="preserve"> </v>
      </c>
      <c r="B1707" s="142"/>
      <c r="C1707" s="143"/>
      <c r="D1707" s="144"/>
      <c r="E1707" s="149"/>
      <c r="F1707" s="240"/>
      <c r="G1707" s="148" t="str">
        <f>IF(OR(F1707=0,F1707="jiné")," ",IF(F1707="13a","info o cenách CK",VLOOKUP(F1707,'Pokyny k vyplnění'!B$14:D$22,3)))</f>
        <v xml:space="preserve"> </v>
      </c>
      <c r="H1707" s="131"/>
      <c r="I1707" s="241"/>
      <c r="J1707" s="148" t="str">
        <f>IF(I1707=0," ",VLOOKUP(I1707,'Pokyny k vyplnění'!$B$23:$D$35,3))</f>
        <v xml:space="preserve"> </v>
      </c>
      <c r="K1707" s="238"/>
      <c r="L1707" s="206"/>
      <c r="M1707" s="153"/>
      <c r="N1707" s="207"/>
      <c r="O1707" s="205"/>
      <c r="P1707" s="132"/>
      <c r="Q1707" s="132"/>
      <c r="R1707" s="134"/>
      <c r="S1707" s="135"/>
      <c r="T1707" s="135"/>
      <c r="U1707" s="133"/>
      <c r="V1707" s="154"/>
      <c r="W1707" s="136"/>
      <c r="X1707" s="208"/>
      <c r="Y1707" s="242"/>
      <c r="Z1707" s="137"/>
      <c r="AA1707" s="209"/>
      <c r="AB1707" s="219"/>
    </row>
    <row r="1708" spans="1:28" ht="12.75">
      <c r="A1708" s="91" t="str">
        <f t="shared" si="26"/>
        <v xml:space="preserve"> </v>
      </c>
      <c r="B1708" s="142"/>
      <c r="C1708" s="143"/>
      <c r="D1708" s="144"/>
      <c r="E1708" s="149"/>
      <c r="F1708" s="240"/>
      <c r="G1708" s="148" t="str">
        <f>IF(OR(F1708=0,F1708="jiné")," ",IF(F1708="13a","info o cenách CK",VLOOKUP(F1708,'Pokyny k vyplnění'!B$14:D$22,3)))</f>
        <v xml:space="preserve"> </v>
      </c>
      <c r="H1708" s="131"/>
      <c r="I1708" s="241"/>
      <c r="J1708" s="148" t="str">
        <f>IF(I1708=0," ",VLOOKUP(I1708,'Pokyny k vyplnění'!$B$23:$D$35,3))</f>
        <v xml:space="preserve"> </v>
      </c>
      <c r="K1708" s="238"/>
      <c r="L1708" s="206"/>
      <c r="M1708" s="153"/>
      <c r="N1708" s="207"/>
      <c r="O1708" s="205"/>
      <c r="P1708" s="132"/>
      <c r="Q1708" s="132"/>
      <c r="R1708" s="134"/>
      <c r="S1708" s="135"/>
      <c r="T1708" s="135"/>
      <c r="U1708" s="133"/>
      <c r="V1708" s="154"/>
      <c r="W1708" s="136"/>
      <c r="X1708" s="208"/>
      <c r="Y1708" s="242"/>
      <c r="Z1708" s="137"/>
      <c r="AA1708" s="209"/>
      <c r="AB1708" s="219"/>
    </row>
    <row r="1709" spans="1:28" ht="12.75">
      <c r="A1709" s="91" t="str">
        <f t="shared" si="26"/>
        <v xml:space="preserve"> </v>
      </c>
      <c r="B1709" s="142"/>
      <c r="C1709" s="143"/>
      <c r="D1709" s="144"/>
      <c r="E1709" s="149"/>
      <c r="F1709" s="240"/>
      <c r="G1709" s="148" t="str">
        <f>IF(OR(F1709=0,F1709="jiné")," ",IF(F1709="13a","info o cenách CK",VLOOKUP(F1709,'Pokyny k vyplnění'!B$14:D$22,3)))</f>
        <v xml:space="preserve"> </v>
      </c>
      <c r="H1709" s="131"/>
      <c r="I1709" s="241"/>
      <c r="J1709" s="148" t="str">
        <f>IF(I1709=0," ",VLOOKUP(I1709,'Pokyny k vyplnění'!$B$23:$D$35,3))</f>
        <v xml:space="preserve"> </v>
      </c>
      <c r="K1709" s="238"/>
      <c r="L1709" s="206"/>
      <c r="M1709" s="153"/>
      <c r="N1709" s="207"/>
      <c r="O1709" s="205"/>
      <c r="P1709" s="132"/>
      <c r="Q1709" s="132"/>
      <c r="R1709" s="134"/>
      <c r="S1709" s="135"/>
      <c r="T1709" s="135"/>
      <c r="U1709" s="133"/>
      <c r="V1709" s="154"/>
      <c r="W1709" s="136"/>
      <c r="X1709" s="208"/>
      <c r="Y1709" s="242"/>
      <c r="Z1709" s="137"/>
      <c r="AA1709" s="209"/>
      <c r="AB1709" s="219"/>
    </row>
    <row r="1710" spans="1:28" ht="12.75">
      <c r="A1710" s="91" t="str">
        <f t="shared" si="26"/>
        <v xml:space="preserve"> </v>
      </c>
      <c r="B1710" s="142"/>
      <c r="C1710" s="143"/>
      <c r="D1710" s="144"/>
      <c r="E1710" s="149"/>
      <c r="F1710" s="240"/>
      <c r="G1710" s="148" t="str">
        <f>IF(OR(F1710=0,F1710="jiné")," ",IF(F1710="13a","info o cenách CK",VLOOKUP(F1710,'Pokyny k vyplnění'!B$14:D$22,3)))</f>
        <v xml:space="preserve"> </v>
      </c>
      <c r="H1710" s="131"/>
      <c r="I1710" s="241"/>
      <c r="J1710" s="148" t="str">
        <f>IF(I1710=0," ",VLOOKUP(I1710,'Pokyny k vyplnění'!$B$23:$D$35,3))</f>
        <v xml:space="preserve"> </v>
      </c>
      <c r="K1710" s="238"/>
      <c r="L1710" s="206"/>
      <c r="M1710" s="153"/>
      <c r="N1710" s="207"/>
      <c r="O1710" s="205"/>
      <c r="P1710" s="132"/>
      <c r="Q1710" s="132"/>
      <c r="R1710" s="134"/>
      <c r="S1710" s="135"/>
      <c r="T1710" s="135"/>
      <c r="U1710" s="133"/>
      <c r="V1710" s="154"/>
      <c r="W1710" s="136"/>
      <c r="X1710" s="208"/>
      <c r="Y1710" s="242"/>
      <c r="Z1710" s="137"/>
      <c r="AA1710" s="209"/>
      <c r="AB1710" s="219"/>
    </row>
    <row r="1711" spans="1:28" ht="12.75">
      <c r="A1711" s="91" t="str">
        <f t="shared" si="26"/>
        <v xml:space="preserve"> </v>
      </c>
      <c r="B1711" s="142"/>
      <c r="C1711" s="143"/>
      <c r="D1711" s="144"/>
      <c r="E1711" s="149"/>
      <c r="F1711" s="240"/>
      <c r="G1711" s="148" t="str">
        <f>IF(OR(F1711=0,F1711="jiné")," ",IF(F1711="13a","info o cenách CK",VLOOKUP(F1711,'Pokyny k vyplnění'!B$14:D$22,3)))</f>
        <v xml:space="preserve"> </v>
      </c>
      <c r="H1711" s="131"/>
      <c r="I1711" s="241"/>
      <c r="J1711" s="148" t="str">
        <f>IF(I1711=0," ",VLOOKUP(I1711,'Pokyny k vyplnění'!$B$23:$D$35,3))</f>
        <v xml:space="preserve"> </v>
      </c>
      <c r="K1711" s="238"/>
      <c r="L1711" s="206"/>
      <c r="M1711" s="153"/>
      <c r="N1711" s="207"/>
      <c r="O1711" s="205"/>
      <c r="P1711" s="132"/>
      <c r="Q1711" s="132"/>
      <c r="R1711" s="134"/>
      <c r="S1711" s="135"/>
      <c r="T1711" s="135"/>
      <c r="U1711" s="133"/>
      <c r="V1711" s="154"/>
      <c r="W1711" s="136"/>
      <c r="X1711" s="208"/>
      <c r="Y1711" s="242"/>
      <c r="Z1711" s="137"/>
      <c r="AA1711" s="209"/>
      <c r="AB1711" s="219"/>
    </row>
    <row r="1712" spans="1:28" ht="12.75">
      <c r="A1712" s="91" t="str">
        <f t="shared" si="26"/>
        <v xml:space="preserve"> </v>
      </c>
      <c r="B1712" s="142"/>
      <c r="C1712" s="143"/>
      <c r="D1712" s="144"/>
      <c r="E1712" s="149"/>
      <c r="F1712" s="240"/>
      <c r="G1712" s="148" t="str">
        <f>IF(OR(F1712=0,F1712="jiné")," ",IF(F1712="13a","info o cenách CK",VLOOKUP(F1712,'Pokyny k vyplnění'!B$14:D$22,3)))</f>
        <v xml:space="preserve"> </v>
      </c>
      <c r="H1712" s="131"/>
      <c r="I1712" s="241"/>
      <c r="J1712" s="148" t="str">
        <f>IF(I1712=0," ",VLOOKUP(I1712,'Pokyny k vyplnění'!$B$23:$D$35,3))</f>
        <v xml:space="preserve"> </v>
      </c>
      <c r="K1712" s="238"/>
      <c r="L1712" s="206"/>
      <c r="M1712" s="153"/>
      <c r="N1712" s="207"/>
      <c r="O1712" s="205"/>
      <c r="P1712" s="132"/>
      <c r="Q1712" s="132"/>
      <c r="R1712" s="134"/>
      <c r="S1712" s="135"/>
      <c r="T1712" s="135"/>
      <c r="U1712" s="133"/>
      <c r="V1712" s="154"/>
      <c r="W1712" s="136"/>
      <c r="X1712" s="208"/>
      <c r="Y1712" s="242"/>
      <c r="Z1712" s="137"/>
      <c r="AA1712" s="209"/>
      <c r="AB1712" s="219"/>
    </row>
    <row r="1713" spans="1:28" ht="12.75">
      <c r="A1713" s="91" t="str">
        <f t="shared" si="26"/>
        <v xml:space="preserve"> </v>
      </c>
      <c r="B1713" s="142"/>
      <c r="C1713" s="143"/>
      <c r="D1713" s="144"/>
      <c r="E1713" s="149"/>
      <c r="F1713" s="240"/>
      <c r="G1713" s="148" t="str">
        <f>IF(OR(F1713=0,F1713="jiné")," ",IF(F1713="13a","info o cenách CK",VLOOKUP(F1713,'Pokyny k vyplnění'!B$14:D$22,3)))</f>
        <v xml:space="preserve"> </v>
      </c>
      <c r="H1713" s="131"/>
      <c r="I1713" s="241"/>
      <c r="J1713" s="148" t="str">
        <f>IF(I1713=0," ",VLOOKUP(I1713,'Pokyny k vyplnění'!$B$23:$D$35,3))</f>
        <v xml:space="preserve"> </v>
      </c>
      <c r="K1713" s="238"/>
      <c r="L1713" s="206"/>
      <c r="M1713" s="153"/>
      <c r="N1713" s="207"/>
      <c r="O1713" s="205"/>
      <c r="P1713" s="132"/>
      <c r="Q1713" s="132"/>
      <c r="R1713" s="134"/>
      <c r="S1713" s="135"/>
      <c r="T1713" s="135"/>
      <c r="U1713" s="133"/>
      <c r="V1713" s="154"/>
      <c r="W1713" s="136"/>
      <c r="X1713" s="208"/>
      <c r="Y1713" s="242"/>
      <c r="Z1713" s="137"/>
      <c r="AA1713" s="209"/>
      <c r="AB1713" s="219"/>
    </row>
    <row r="1714" spans="1:28" ht="12.75">
      <c r="A1714" s="91" t="str">
        <f t="shared" si="26"/>
        <v xml:space="preserve"> </v>
      </c>
      <c r="B1714" s="142"/>
      <c r="C1714" s="143"/>
      <c r="D1714" s="144"/>
      <c r="E1714" s="149"/>
      <c r="F1714" s="240"/>
      <c r="G1714" s="148" t="str">
        <f>IF(OR(F1714=0,F1714="jiné")," ",IF(F1714="13a","info o cenách CK",VLOOKUP(F1714,'Pokyny k vyplnění'!B$14:D$22,3)))</f>
        <v xml:space="preserve"> </v>
      </c>
      <c r="H1714" s="131"/>
      <c r="I1714" s="241"/>
      <c r="J1714" s="148" t="str">
        <f>IF(I1714=0," ",VLOOKUP(I1714,'Pokyny k vyplnění'!$B$23:$D$35,3))</f>
        <v xml:space="preserve"> </v>
      </c>
      <c r="K1714" s="238"/>
      <c r="L1714" s="206"/>
      <c r="M1714" s="153"/>
      <c r="N1714" s="207"/>
      <c r="O1714" s="205"/>
      <c r="P1714" s="132"/>
      <c r="Q1714" s="132"/>
      <c r="R1714" s="134"/>
      <c r="S1714" s="135"/>
      <c r="T1714" s="135"/>
      <c r="U1714" s="133"/>
      <c r="V1714" s="154"/>
      <c r="W1714" s="136"/>
      <c r="X1714" s="208"/>
      <c r="Y1714" s="242"/>
      <c r="Z1714" s="137"/>
      <c r="AA1714" s="209"/>
      <c r="AB1714" s="219"/>
    </row>
    <row r="1715" spans="1:28" ht="12.75">
      <c r="A1715" s="91" t="str">
        <f t="shared" si="26"/>
        <v xml:space="preserve"> </v>
      </c>
      <c r="B1715" s="142"/>
      <c r="C1715" s="143"/>
      <c r="D1715" s="144"/>
      <c r="E1715" s="149"/>
      <c r="F1715" s="240"/>
      <c r="G1715" s="148" t="str">
        <f>IF(OR(F1715=0,F1715="jiné")," ",IF(F1715="13a","info o cenách CK",VLOOKUP(F1715,'Pokyny k vyplnění'!B$14:D$22,3)))</f>
        <v xml:space="preserve"> </v>
      </c>
      <c r="H1715" s="131"/>
      <c r="I1715" s="241"/>
      <c r="J1715" s="148" t="str">
        <f>IF(I1715=0," ",VLOOKUP(I1715,'Pokyny k vyplnění'!$B$23:$D$35,3))</f>
        <v xml:space="preserve"> </v>
      </c>
      <c r="K1715" s="238"/>
      <c r="L1715" s="206"/>
      <c r="M1715" s="153"/>
      <c r="N1715" s="207"/>
      <c r="O1715" s="205"/>
      <c r="P1715" s="132"/>
      <c r="Q1715" s="132"/>
      <c r="R1715" s="134"/>
      <c r="S1715" s="135"/>
      <c r="T1715" s="135"/>
      <c r="U1715" s="133"/>
      <c r="V1715" s="154"/>
      <c r="W1715" s="136"/>
      <c r="X1715" s="208"/>
      <c r="Y1715" s="242"/>
      <c r="Z1715" s="137"/>
      <c r="AA1715" s="209"/>
      <c r="AB1715" s="219"/>
    </row>
    <row r="1716" spans="1:28" ht="12.75">
      <c r="A1716" s="91" t="str">
        <f t="shared" si="26"/>
        <v xml:space="preserve"> </v>
      </c>
      <c r="B1716" s="142"/>
      <c r="C1716" s="143"/>
      <c r="D1716" s="144"/>
      <c r="E1716" s="149"/>
      <c r="F1716" s="240"/>
      <c r="G1716" s="148" t="str">
        <f>IF(OR(F1716=0,F1716="jiné")," ",IF(F1716="13a","info o cenách CK",VLOOKUP(F1716,'Pokyny k vyplnění'!B$14:D$22,3)))</f>
        <v xml:space="preserve"> </v>
      </c>
      <c r="H1716" s="131"/>
      <c r="I1716" s="241"/>
      <c r="J1716" s="148" t="str">
        <f>IF(I1716=0," ",VLOOKUP(I1716,'Pokyny k vyplnění'!$B$23:$D$35,3))</f>
        <v xml:space="preserve"> </v>
      </c>
      <c r="K1716" s="238"/>
      <c r="L1716" s="206"/>
      <c r="M1716" s="153"/>
      <c r="N1716" s="207"/>
      <c r="O1716" s="205"/>
      <c r="P1716" s="132"/>
      <c r="Q1716" s="132"/>
      <c r="R1716" s="134"/>
      <c r="S1716" s="135"/>
      <c r="T1716" s="135"/>
      <c r="U1716" s="133"/>
      <c r="V1716" s="154"/>
      <c r="W1716" s="136"/>
      <c r="X1716" s="208"/>
      <c r="Y1716" s="242"/>
      <c r="Z1716" s="137"/>
      <c r="AA1716" s="209"/>
      <c r="AB1716" s="219"/>
    </row>
    <row r="1717" spans="1:28" ht="12.75">
      <c r="A1717" s="91" t="str">
        <f t="shared" si="26"/>
        <v xml:space="preserve"> </v>
      </c>
      <c r="B1717" s="142"/>
      <c r="C1717" s="143"/>
      <c r="D1717" s="144"/>
      <c r="E1717" s="149"/>
      <c r="F1717" s="240"/>
      <c r="G1717" s="148" t="str">
        <f>IF(OR(F1717=0,F1717="jiné")," ",IF(F1717="13a","info o cenách CK",VLOOKUP(F1717,'Pokyny k vyplnění'!B$14:D$22,3)))</f>
        <v xml:space="preserve"> </v>
      </c>
      <c r="H1717" s="131"/>
      <c r="I1717" s="241"/>
      <c r="J1717" s="148" t="str">
        <f>IF(I1717=0," ",VLOOKUP(I1717,'Pokyny k vyplnění'!$B$23:$D$35,3))</f>
        <v xml:space="preserve"> </v>
      </c>
      <c r="K1717" s="238"/>
      <c r="L1717" s="206"/>
      <c r="M1717" s="153"/>
      <c r="N1717" s="207"/>
      <c r="O1717" s="205"/>
      <c r="P1717" s="132"/>
      <c r="Q1717" s="132"/>
      <c r="R1717" s="134"/>
      <c r="S1717" s="135"/>
      <c r="T1717" s="135"/>
      <c r="U1717" s="133"/>
      <c r="V1717" s="154"/>
      <c r="W1717" s="136"/>
      <c r="X1717" s="208"/>
      <c r="Y1717" s="242"/>
      <c r="Z1717" s="137"/>
      <c r="AA1717" s="209"/>
      <c r="AB1717" s="219"/>
    </row>
    <row r="1718" spans="1:28" ht="12.75">
      <c r="A1718" s="91" t="str">
        <f t="shared" si="26"/>
        <v xml:space="preserve"> </v>
      </c>
      <c r="B1718" s="142"/>
      <c r="C1718" s="143"/>
      <c r="D1718" s="144"/>
      <c r="E1718" s="149"/>
      <c r="F1718" s="240"/>
      <c r="G1718" s="148" t="str">
        <f>IF(OR(F1718=0,F1718="jiné")," ",IF(F1718="13a","info o cenách CK",VLOOKUP(F1718,'Pokyny k vyplnění'!B$14:D$22,3)))</f>
        <v xml:space="preserve"> </v>
      </c>
      <c r="H1718" s="131"/>
      <c r="I1718" s="241"/>
      <c r="J1718" s="148" t="str">
        <f>IF(I1718=0," ",VLOOKUP(I1718,'Pokyny k vyplnění'!$B$23:$D$35,3))</f>
        <v xml:space="preserve"> </v>
      </c>
      <c r="K1718" s="238"/>
      <c r="L1718" s="206"/>
      <c r="M1718" s="153"/>
      <c r="N1718" s="207"/>
      <c r="O1718" s="205"/>
      <c r="P1718" s="132"/>
      <c r="Q1718" s="132"/>
      <c r="R1718" s="134"/>
      <c r="S1718" s="135"/>
      <c r="T1718" s="135"/>
      <c r="U1718" s="133"/>
      <c r="V1718" s="154"/>
      <c r="W1718" s="136"/>
      <c r="X1718" s="208"/>
      <c r="Y1718" s="242"/>
      <c r="Z1718" s="137"/>
      <c r="AA1718" s="209"/>
      <c r="AB1718" s="219"/>
    </row>
    <row r="1719" spans="1:28" ht="12.75">
      <c r="A1719" s="91" t="str">
        <f t="shared" si="26"/>
        <v xml:space="preserve"> </v>
      </c>
      <c r="B1719" s="142"/>
      <c r="C1719" s="143"/>
      <c r="D1719" s="144"/>
      <c r="E1719" s="149"/>
      <c r="F1719" s="240"/>
      <c r="G1719" s="148" t="str">
        <f>IF(OR(F1719=0,F1719="jiné")," ",IF(F1719="13a","info o cenách CK",VLOOKUP(F1719,'Pokyny k vyplnění'!B$14:D$22,3)))</f>
        <v xml:space="preserve"> </v>
      </c>
      <c r="H1719" s="131"/>
      <c r="I1719" s="241"/>
      <c r="J1719" s="148" t="str">
        <f>IF(I1719=0," ",VLOOKUP(I1719,'Pokyny k vyplnění'!$B$23:$D$35,3))</f>
        <v xml:space="preserve"> </v>
      </c>
      <c r="K1719" s="238"/>
      <c r="L1719" s="206"/>
      <c r="M1719" s="153"/>
      <c r="N1719" s="207"/>
      <c r="O1719" s="205"/>
      <c r="P1719" s="132"/>
      <c r="Q1719" s="132"/>
      <c r="R1719" s="134"/>
      <c r="S1719" s="135"/>
      <c r="T1719" s="135"/>
      <c r="U1719" s="133"/>
      <c r="V1719" s="154"/>
      <c r="W1719" s="136"/>
      <c r="X1719" s="208"/>
      <c r="Y1719" s="242"/>
      <c r="Z1719" s="137"/>
      <c r="AA1719" s="209"/>
      <c r="AB1719" s="219"/>
    </row>
    <row r="1720" spans="1:28" ht="12.75">
      <c r="A1720" s="91" t="str">
        <f t="shared" si="26"/>
        <v xml:space="preserve"> </v>
      </c>
      <c r="B1720" s="142"/>
      <c r="C1720" s="143"/>
      <c r="D1720" s="144"/>
      <c r="E1720" s="149"/>
      <c r="F1720" s="240"/>
      <c r="G1720" s="148" t="str">
        <f>IF(OR(F1720=0,F1720="jiné")," ",IF(F1720="13a","info o cenách CK",VLOOKUP(F1720,'Pokyny k vyplnění'!B$14:D$22,3)))</f>
        <v xml:space="preserve"> </v>
      </c>
      <c r="H1720" s="131"/>
      <c r="I1720" s="241"/>
      <c r="J1720" s="148" t="str">
        <f>IF(I1720=0," ",VLOOKUP(I1720,'Pokyny k vyplnění'!$B$23:$D$35,3))</f>
        <v xml:space="preserve"> </v>
      </c>
      <c r="K1720" s="238"/>
      <c r="L1720" s="206"/>
      <c r="M1720" s="153"/>
      <c r="N1720" s="207"/>
      <c r="O1720" s="205"/>
      <c r="P1720" s="132"/>
      <c r="Q1720" s="132"/>
      <c r="R1720" s="134"/>
      <c r="S1720" s="135"/>
      <c r="T1720" s="135"/>
      <c r="U1720" s="133"/>
      <c r="V1720" s="154"/>
      <c r="W1720" s="136"/>
      <c r="X1720" s="208"/>
      <c r="Y1720" s="242"/>
      <c r="Z1720" s="137"/>
      <c r="AA1720" s="209"/>
      <c r="AB1720" s="219"/>
    </row>
    <row r="1721" spans="1:28" ht="12.75">
      <c r="A1721" s="91" t="str">
        <f t="shared" si="26"/>
        <v xml:space="preserve"> </v>
      </c>
      <c r="B1721" s="142"/>
      <c r="C1721" s="143"/>
      <c r="D1721" s="144"/>
      <c r="E1721" s="149"/>
      <c r="F1721" s="240"/>
      <c r="G1721" s="148" t="str">
        <f>IF(OR(F1721=0,F1721="jiné")," ",IF(F1721="13a","info o cenách CK",VLOOKUP(F1721,'Pokyny k vyplnění'!B$14:D$22,3)))</f>
        <v xml:space="preserve"> </v>
      </c>
      <c r="H1721" s="131"/>
      <c r="I1721" s="241"/>
      <c r="J1721" s="148" t="str">
        <f>IF(I1721=0," ",VLOOKUP(I1721,'Pokyny k vyplnění'!$B$23:$D$35,3))</f>
        <v xml:space="preserve"> </v>
      </c>
      <c r="K1721" s="238"/>
      <c r="L1721" s="206"/>
      <c r="M1721" s="153"/>
      <c r="N1721" s="207"/>
      <c r="O1721" s="205"/>
      <c r="P1721" s="132"/>
      <c r="Q1721" s="132"/>
      <c r="R1721" s="134"/>
      <c r="S1721" s="135"/>
      <c r="T1721" s="135"/>
      <c r="U1721" s="133"/>
      <c r="V1721" s="154"/>
      <c r="W1721" s="136"/>
      <c r="X1721" s="208"/>
      <c r="Y1721" s="242"/>
      <c r="Z1721" s="137"/>
      <c r="AA1721" s="209"/>
      <c r="AB1721" s="219"/>
    </row>
    <row r="1722" spans="1:28" ht="12.75">
      <c r="A1722" s="91" t="str">
        <f t="shared" si="26"/>
        <v xml:space="preserve"> </v>
      </c>
      <c r="B1722" s="142"/>
      <c r="C1722" s="143"/>
      <c r="D1722" s="144"/>
      <c r="E1722" s="149"/>
      <c r="F1722" s="240"/>
      <c r="G1722" s="148" t="str">
        <f>IF(OR(F1722=0,F1722="jiné")," ",IF(F1722="13a","info o cenách CK",VLOOKUP(F1722,'Pokyny k vyplnění'!B$14:D$22,3)))</f>
        <v xml:space="preserve"> </v>
      </c>
      <c r="H1722" s="131"/>
      <c r="I1722" s="241"/>
      <c r="J1722" s="148" t="str">
        <f>IF(I1722=0," ",VLOOKUP(I1722,'Pokyny k vyplnění'!$B$23:$D$35,3))</f>
        <v xml:space="preserve"> </v>
      </c>
      <c r="K1722" s="238"/>
      <c r="L1722" s="206"/>
      <c r="M1722" s="153"/>
      <c r="N1722" s="207"/>
      <c r="O1722" s="205"/>
      <c r="P1722" s="132"/>
      <c r="Q1722" s="132"/>
      <c r="R1722" s="134"/>
      <c r="S1722" s="135"/>
      <c r="T1722" s="135"/>
      <c r="U1722" s="133"/>
      <c r="V1722" s="154"/>
      <c r="W1722" s="136"/>
      <c r="X1722" s="208"/>
      <c r="Y1722" s="242"/>
      <c r="Z1722" s="137"/>
      <c r="AA1722" s="209"/>
      <c r="AB1722" s="219"/>
    </row>
    <row r="1723" spans="1:28" ht="12.75">
      <c r="A1723" s="91" t="str">
        <f t="shared" si="26"/>
        <v xml:space="preserve"> </v>
      </c>
      <c r="B1723" s="142"/>
      <c r="C1723" s="143"/>
      <c r="D1723" s="144"/>
      <c r="E1723" s="149"/>
      <c r="F1723" s="240"/>
      <c r="G1723" s="148" t="str">
        <f>IF(OR(F1723=0,F1723="jiné")," ",IF(F1723="13a","info o cenách CK",VLOOKUP(F1723,'Pokyny k vyplnění'!B$14:D$22,3)))</f>
        <v xml:space="preserve"> </v>
      </c>
      <c r="H1723" s="131"/>
      <c r="I1723" s="241"/>
      <c r="J1723" s="148" t="str">
        <f>IF(I1723=0," ",VLOOKUP(I1723,'Pokyny k vyplnění'!$B$23:$D$35,3))</f>
        <v xml:space="preserve"> </v>
      </c>
      <c r="K1723" s="238"/>
      <c r="L1723" s="206"/>
      <c r="M1723" s="153"/>
      <c r="N1723" s="207"/>
      <c r="O1723" s="205"/>
      <c r="P1723" s="132"/>
      <c r="Q1723" s="132"/>
      <c r="R1723" s="134"/>
      <c r="S1723" s="135"/>
      <c r="T1723" s="135"/>
      <c r="U1723" s="133"/>
      <c r="V1723" s="154"/>
      <c r="W1723" s="136"/>
      <c r="X1723" s="208"/>
      <c r="Y1723" s="242"/>
      <c r="Z1723" s="137"/>
      <c r="AA1723" s="209"/>
      <c r="AB1723" s="219"/>
    </row>
    <row r="1724" spans="1:28" ht="12.75">
      <c r="A1724" s="91" t="str">
        <f t="shared" si="26"/>
        <v xml:space="preserve"> </v>
      </c>
      <c r="B1724" s="142"/>
      <c r="C1724" s="143"/>
      <c r="D1724" s="144"/>
      <c r="E1724" s="149"/>
      <c r="F1724" s="240"/>
      <c r="G1724" s="148" t="str">
        <f>IF(OR(F1724=0,F1724="jiné")," ",IF(F1724="13a","info o cenách CK",VLOOKUP(F1724,'Pokyny k vyplnění'!B$14:D$22,3)))</f>
        <v xml:space="preserve"> </v>
      </c>
      <c r="H1724" s="131"/>
      <c r="I1724" s="241"/>
      <c r="J1724" s="148" t="str">
        <f>IF(I1724=0," ",VLOOKUP(I1724,'Pokyny k vyplnění'!$B$23:$D$35,3))</f>
        <v xml:space="preserve"> </v>
      </c>
      <c r="K1724" s="238"/>
      <c r="L1724" s="206"/>
      <c r="M1724" s="153"/>
      <c r="N1724" s="207"/>
      <c r="O1724" s="205"/>
      <c r="P1724" s="132"/>
      <c r="Q1724" s="132"/>
      <c r="R1724" s="134"/>
      <c r="S1724" s="135"/>
      <c r="T1724" s="135"/>
      <c r="U1724" s="133"/>
      <c r="V1724" s="154"/>
      <c r="W1724" s="136"/>
      <c r="X1724" s="208"/>
      <c r="Y1724" s="242"/>
      <c r="Z1724" s="137"/>
      <c r="AA1724" s="209"/>
      <c r="AB1724" s="219"/>
    </row>
    <row r="1725" spans="1:28" ht="12.75">
      <c r="A1725" s="91" t="str">
        <f t="shared" si="26"/>
        <v xml:space="preserve"> </v>
      </c>
      <c r="B1725" s="142"/>
      <c r="C1725" s="143"/>
      <c r="D1725" s="144"/>
      <c r="E1725" s="149"/>
      <c r="F1725" s="240"/>
      <c r="G1725" s="148" t="str">
        <f>IF(OR(F1725=0,F1725="jiné")," ",IF(F1725="13a","info o cenách CK",VLOOKUP(F1725,'Pokyny k vyplnění'!B$14:D$22,3)))</f>
        <v xml:space="preserve"> </v>
      </c>
      <c r="H1725" s="131"/>
      <c r="I1725" s="241"/>
      <c r="J1725" s="148" t="str">
        <f>IF(I1725=0," ",VLOOKUP(I1725,'Pokyny k vyplnění'!$B$23:$D$35,3))</f>
        <v xml:space="preserve"> </v>
      </c>
      <c r="K1725" s="238"/>
      <c r="L1725" s="206"/>
      <c r="M1725" s="153"/>
      <c r="N1725" s="207"/>
      <c r="O1725" s="205"/>
      <c r="P1725" s="132"/>
      <c r="Q1725" s="132"/>
      <c r="R1725" s="134"/>
      <c r="S1725" s="135"/>
      <c r="T1725" s="135"/>
      <c r="U1725" s="133"/>
      <c r="V1725" s="154"/>
      <c r="W1725" s="136"/>
      <c r="X1725" s="208"/>
      <c r="Y1725" s="242"/>
      <c r="Z1725" s="137"/>
      <c r="AA1725" s="209"/>
      <c r="AB1725" s="219"/>
    </row>
    <row r="1726" spans="1:28" ht="12.75">
      <c r="A1726" s="91" t="str">
        <f t="shared" si="26"/>
        <v xml:space="preserve"> </v>
      </c>
      <c r="B1726" s="142"/>
      <c r="C1726" s="143"/>
      <c r="D1726" s="144"/>
      <c r="E1726" s="149"/>
      <c r="F1726" s="240"/>
      <c r="G1726" s="148" t="str">
        <f>IF(OR(F1726=0,F1726="jiné")," ",IF(F1726="13a","info o cenách CK",VLOOKUP(F1726,'Pokyny k vyplnění'!B$14:D$22,3)))</f>
        <v xml:space="preserve"> </v>
      </c>
      <c r="H1726" s="131"/>
      <c r="I1726" s="241"/>
      <c r="J1726" s="148" t="str">
        <f>IF(I1726=0," ",VLOOKUP(I1726,'Pokyny k vyplnění'!$B$23:$D$35,3))</f>
        <v xml:space="preserve"> </v>
      </c>
      <c r="K1726" s="238"/>
      <c r="L1726" s="206"/>
      <c r="M1726" s="153"/>
      <c r="N1726" s="207"/>
      <c r="O1726" s="205"/>
      <c r="P1726" s="132"/>
      <c r="Q1726" s="132"/>
      <c r="R1726" s="134"/>
      <c r="S1726" s="135"/>
      <c r="T1726" s="135"/>
      <c r="U1726" s="133"/>
      <c r="V1726" s="154"/>
      <c r="W1726" s="136"/>
      <c r="X1726" s="208"/>
      <c r="Y1726" s="242"/>
      <c r="Z1726" s="137"/>
      <c r="AA1726" s="209"/>
      <c r="AB1726" s="219"/>
    </row>
    <row r="1727" spans="1:28" ht="12.75">
      <c r="A1727" s="91" t="str">
        <f t="shared" si="26"/>
        <v xml:space="preserve"> </v>
      </c>
      <c r="B1727" s="142"/>
      <c r="C1727" s="143"/>
      <c r="D1727" s="144"/>
      <c r="E1727" s="149"/>
      <c r="F1727" s="240"/>
      <c r="G1727" s="148" t="str">
        <f>IF(OR(F1727=0,F1727="jiné")," ",IF(F1727="13a","info o cenách CK",VLOOKUP(F1727,'Pokyny k vyplnění'!B$14:D$22,3)))</f>
        <v xml:space="preserve"> </v>
      </c>
      <c r="H1727" s="131"/>
      <c r="I1727" s="241"/>
      <c r="J1727" s="148" t="str">
        <f>IF(I1727=0," ",VLOOKUP(I1727,'Pokyny k vyplnění'!$B$23:$D$35,3))</f>
        <v xml:space="preserve"> </v>
      </c>
      <c r="K1727" s="238"/>
      <c r="L1727" s="206"/>
      <c r="M1727" s="153"/>
      <c r="N1727" s="207"/>
      <c r="O1727" s="205"/>
      <c r="P1727" s="132"/>
      <c r="Q1727" s="132"/>
      <c r="R1727" s="134"/>
      <c r="S1727" s="135"/>
      <c r="T1727" s="135"/>
      <c r="U1727" s="133"/>
      <c r="V1727" s="154"/>
      <c r="W1727" s="136"/>
      <c r="X1727" s="208"/>
      <c r="Y1727" s="242"/>
      <c r="Z1727" s="137"/>
      <c r="AA1727" s="209"/>
      <c r="AB1727" s="219"/>
    </row>
    <row r="1728" spans="1:28" ht="12.75">
      <c r="A1728" s="91" t="str">
        <f t="shared" si="26"/>
        <v xml:space="preserve"> </v>
      </c>
      <c r="B1728" s="142"/>
      <c r="C1728" s="143"/>
      <c r="D1728" s="144"/>
      <c r="E1728" s="149"/>
      <c r="F1728" s="240"/>
      <c r="G1728" s="148" t="str">
        <f>IF(OR(F1728=0,F1728="jiné")," ",IF(F1728="13a","info o cenách CK",VLOOKUP(F1728,'Pokyny k vyplnění'!B$14:D$22,3)))</f>
        <v xml:space="preserve"> </v>
      </c>
      <c r="H1728" s="131"/>
      <c r="I1728" s="241"/>
      <c r="J1728" s="148" t="str">
        <f>IF(I1728=0," ",VLOOKUP(I1728,'Pokyny k vyplnění'!$B$23:$D$35,3))</f>
        <v xml:space="preserve"> </v>
      </c>
      <c r="K1728" s="238"/>
      <c r="L1728" s="206"/>
      <c r="M1728" s="153"/>
      <c r="N1728" s="207"/>
      <c r="O1728" s="205"/>
      <c r="P1728" s="132"/>
      <c r="Q1728" s="132"/>
      <c r="R1728" s="134"/>
      <c r="S1728" s="135"/>
      <c r="T1728" s="135"/>
      <c r="U1728" s="133"/>
      <c r="V1728" s="154"/>
      <c r="W1728" s="136"/>
      <c r="X1728" s="208"/>
      <c r="Y1728" s="242"/>
      <c r="Z1728" s="137"/>
      <c r="AA1728" s="209"/>
      <c r="AB1728" s="219"/>
    </row>
    <row r="1729" spans="1:28" ht="12.75">
      <c r="A1729" s="91" t="str">
        <f t="shared" si="26"/>
        <v xml:space="preserve"> </v>
      </c>
      <c r="B1729" s="142"/>
      <c r="C1729" s="143"/>
      <c r="D1729" s="144"/>
      <c r="E1729" s="149"/>
      <c r="F1729" s="240"/>
      <c r="G1729" s="148" t="str">
        <f>IF(OR(F1729=0,F1729="jiné")," ",IF(F1729="13a","info o cenách CK",VLOOKUP(F1729,'Pokyny k vyplnění'!B$14:D$22,3)))</f>
        <v xml:space="preserve"> </v>
      </c>
      <c r="H1729" s="131"/>
      <c r="I1729" s="241"/>
      <c r="J1729" s="148" t="str">
        <f>IF(I1729=0," ",VLOOKUP(I1729,'Pokyny k vyplnění'!$B$23:$D$35,3))</f>
        <v xml:space="preserve"> </v>
      </c>
      <c r="K1729" s="238"/>
      <c r="L1729" s="206"/>
      <c r="M1729" s="153"/>
      <c r="N1729" s="207"/>
      <c r="O1729" s="205"/>
      <c r="P1729" s="132"/>
      <c r="Q1729" s="132"/>
      <c r="R1729" s="134"/>
      <c r="S1729" s="135"/>
      <c r="T1729" s="135"/>
      <c r="U1729" s="133"/>
      <c r="V1729" s="154"/>
      <c r="W1729" s="136"/>
      <c r="X1729" s="208"/>
      <c r="Y1729" s="242"/>
      <c r="Z1729" s="137"/>
      <c r="AA1729" s="209"/>
      <c r="AB1729" s="219"/>
    </row>
    <row r="1730" spans="1:28" ht="12.75">
      <c r="A1730" s="91" t="str">
        <f t="shared" si="26"/>
        <v xml:space="preserve"> </v>
      </c>
      <c r="B1730" s="142"/>
      <c r="C1730" s="143"/>
      <c r="D1730" s="144"/>
      <c r="E1730" s="149"/>
      <c r="F1730" s="240"/>
      <c r="G1730" s="148" t="str">
        <f>IF(OR(F1730=0,F1730="jiné")," ",IF(F1730="13a","info o cenách CK",VLOOKUP(F1730,'Pokyny k vyplnění'!B$14:D$22,3)))</f>
        <v xml:space="preserve"> </v>
      </c>
      <c r="H1730" s="131"/>
      <c r="I1730" s="241"/>
      <c r="J1730" s="148" t="str">
        <f>IF(I1730=0," ",VLOOKUP(I1730,'Pokyny k vyplnění'!$B$23:$D$35,3))</f>
        <v xml:space="preserve"> </v>
      </c>
      <c r="K1730" s="238"/>
      <c r="L1730" s="206"/>
      <c r="M1730" s="153"/>
      <c r="N1730" s="207"/>
      <c r="O1730" s="205"/>
      <c r="P1730" s="132"/>
      <c r="Q1730" s="132"/>
      <c r="R1730" s="134"/>
      <c r="S1730" s="135"/>
      <c r="T1730" s="135"/>
      <c r="U1730" s="133"/>
      <c r="V1730" s="154"/>
      <c r="W1730" s="136"/>
      <c r="X1730" s="208"/>
      <c r="Y1730" s="242"/>
      <c r="Z1730" s="137"/>
      <c r="AA1730" s="209"/>
      <c r="AB1730" s="219"/>
    </row>
    <row r="1731" spans="1:28" ht="12.75">
      <c r="A1731" s="91" t="str">
        <f t="shared" si="26"/>
        <v xml:space="preserve"> </v>
      </c>
      <c r="B1731" s="142"/>
      <c r="C1731" s="143"/>
      <c r="D1731" s="144"/>
      <c r="E1731" s="149"/>
      <c r="F1731" s="240"/>
      <c r="G1731" s="148" t="str">
        <f>IF(OR(F1731=0,F1731="jiné")," ",IF(F1731="13a","info o cenách CK",VLOOKUP(F1731,'Pokyny k vyplnění'!B$14:D$22,3)))</f>
        <v xml:space="preserve"> </v>
      </c>
      <c r="H1731" s="131"/>
      <c r="I1731" s="241"/>
      <c r="J1731" s="148" t="str">
        <f>IF(I1731=0," ",VLOOKUP(I1731,'Pokyny k vyplnění'!$B$23:$D$35,3))</f>
        <v xml:space="preserve"> </v>
      </c>
      <c r="K1731" s="238"/>
      <c r="L1731" s="206"/>
      <c r="M1731" s="153"/>
      <c r="N1731" s="207"/>
      <c r="O1731" s="205"/>
      <c r="P1731" s="132"/>
      <c r="Q1731" s="132"/>
      <c r="R1731" s="134"/>
      <c r="S1731" s="135"/>
      <c r="T1731" s="135"/>
      <c r="U1731" s="133"/>
      <c r="V1731" s="154"/>
      <c r="W1731" s="136"/>
      <c r="X1731" s="208"/>
      <c r="Y1731" s="242"/>
      <c r="Z1731" s="137"/>
      <c r="AA1731" s="209"/>
      <c r="AB1731" s="219"/>
    </row>
    <row r="1732" spans="1:28" ht="12.75">
      <c r="A1732" s="91" t="str">
        <f t="shared" si="26"/>
        <v xml:space="preserve"> </v>
      </c>
      <c r="B1732" s="142"/>
      <c r="C1732" s="143"/>
      <c r="D1732" s="144"/>
      <c r="E1732" s="149"/>
      <c r="F1732" s="240"/>
      <c r="G1732" s="148" t="str">
        <f>IF(OR(F1732=0,F1732="jiné")," ",IF(F1732="13a","info o cenách CK",VLOOKUP(F1732,'Pokyny k vyplnění'!B$14:D$22,3)))</f>
        <v xml:space="preserve"> </v>
      </c>
      <c r="H1732" s="131"/>
      <c r="I1732" s="241"/>
      <c r="J1732" s="148" t="str">
        <f>IF(I1732=0," ",VLOOKUP(I1732,'Pokyny k vyplnění'!$B$23:$D$35,3))</f>
        <v xml:space="preserve"> </v>
      </c>
      <c r="K1732" s="238"/>
      <c r="L1732" s="206"/>
      <c r="M1732" s="153"/>
      <c r="N1732" s="207"/>
      <c r="O1732" s="205"/>
      <c r="P1732" s="132"/>
      <c r="Q1732" s="132"/>
      <c r="R1732" s="134"/>
      <c r="S1732" s="135"/>
      <c r="T1732" s="135"/>
      <c r="U1732" s="133"/>
      <c r="V1732" s="154"/>
      <c r="W1732" s="136"/>
      <c r="X1732" s="208"/>
      <c r="Y1732" s="242"/>
      <c r="Z1732" s="137"/>
      <c r="AA1732" s="209"/>
      <c r="AB1732" s="219"/>
    </row>
    <row r="1733" spans="1:28" ht="12.75">
      <c r="A1733" s="91" t="str">
        <f t="shared" si="26"/>
        <v xml:space="preserve"> </v>
      </c>
      <c r="B1733" s="142"/>
      <c r="C1733" s="143"/>
      <c r="D1733" s="144"/>
      <c r="E1733" s="149"/>
      <c r="F1733" s="240"/>
      <c r="G1733" s="148" t="str">
        <f>IF(OR(F1733=0,F1733="jiné")," ",IF(F1733="13a","info o cenách CK",VLOOKUP(F1733,'Pokyny k vyplnění'!B$14:D$22,3)))</f>
        <v xml:space="preserve"> </v>
      </c>
      <c r="H1733" s="131"/>
      <c r="I1733" s="241"/>
      <c r="J1733" s="148" t="str">
        <f>IF(I1733=0," ",VLOOKUP(I1733,'Pokyny k vyplnění'!$B$23:$D$35,3))</f>
        <v xml:space="preserve"> </v>
      </c>
      <c r="K1733" s="238"/>
      <c r="L1733" s="206"/>
      <c r="M1733" s="153"/>
      <c r="N1733" s="207"/>
      <c r="O1733" s="205"/>
      <c r="P1733" s="132"/>
      <c r="Q1733" s="132"/>
      <c r="R1733" s="134"/>
      <c r="S1733" s="135"/>
      <c r="T1733" s="135"/>
      <c r="U1733" s="133"/>
      <c r="V1733" s="154"/>
      <c r="W1733" s="136"/>
      <c r="X1733" s="208"/>
      <c r="Y1733" s="242"/>
      <c r="Z1733" s="137"/>
      <c r="AA1733" s="209"/>
      <c r="AB1733" s="219"/>
    </row>
    <row r="1734" spans="1:28" ht="12.75">
      <c r="A1734" s="91" t="str">
        <f t="shared" si="26"/>
        <v xml:space="preserve"> </v>
      </c>
      <c r="B1734" s="142"/>
      <c r="C1734" s="143"/>
      <c r="D1734" s="144"/>
      <c r="E1734" s="149"/>
      <c r="F1734" s="240"/>
      <c r="G1734" s="148" t="str">
        <f>IF(OR(F1734=0,F1734="jiné")," ",IF(F1734="13a","info o cenách CK",VLOOKUP(F1734,'Pokyny k vyplnění'!B$14:D$22,3)))</f>
        <v xml:space="preserve"> </v>
      </c>
      <c r="H1734" s="131"/>
      <c r="I1734" s="241"/>
      <c r="J1734" s="148" t="str">
        <f>IF(I1734=0," ",VLOOKUP(I1734,'Pokyny k vyplnění'!$B$23:$D$35,3))</f>
        <v xml:space="preserve"> </v>
      </c>
      <c r="K1734" s="238"/>
      <c r="L1734" s="206"/>
      <c r="M1734" s="153"/>
      <c r="N1734" s="207"/>
      <c r="O1734" s="205"/>
      <c r="P1734" s="132"/>
      <c r="Q1734" s="132"/>
      <c r="R1734" s="134"/>
      <c r="S1734" s="135"/>
      <c r="T1734" s="135"/>
      <c r="U1734" s="133"/>
      <c r="V1734" s="154"/>
      <c r="W1734" s="136"/>
      <c r="X1734" s="208"/>
      <c r="Y1734" s="242"/>
      <c r="Z1734" s="137"/>
      <c r="AA1734" s="209"/>
      <c r="AB1734" s="219"/>
    </row>
    <row r="1735" spans="1:28" ht="12.75">
      <c r="A1735" s="91" t="str">
        <f t="shared" si="26"/>
        <v xml:space="preserve"> </v>
      </c>
      <c r="B1735" s="142"/>
      <c r="C1735" s="143"/>
      <c r="D1735" s="144"/>
      <c r="E1735" s="149"/>
      <c r="F1735" s="240"/>
      <c r="G1735" s="148" t="str">
        <f>IF(OR(F1735=0,F1735="jiné")," ",IF(F1735="13a","info o cenách CK",VLOOKUP(F1735,'Pokyny k vyplnění'!B$14:D$22,3)))</f>
        <v xml:space="preserve"> </v>
      </c>
      <c r="H1735" s="131"/>
      <c r="I1735" s="241"/>
      <c r="J1735" s="148" t="str">
        <f>IF(I1735=0," ",VLOOKUP(I1735,'Pokyny k vyplnění'!$B$23:$D$35,3))</f>
        <v xml:space="preserve"> </v>
      </c>
      <c r="K1735" s="238"/>
      <c r="L1735" s="206"/>
      <c r="M1735" s="153"/>
      <c r="N1735" s="207"/>
      <c r="O1735" s="205"/>
      <c r="P1735" s="132"/>
      <c r="Q1735" s="132"/>
      <c r="R1735" s="134"/>
      <c r="S1735" s="135"/>
      <c r="T1735" s="135"/>
      <c r="U1735" s="133"/>
      <c r="V1735" s="154"/>
      <c r="W1735" s="136"/>
      <c r="X1735" s="208"/>
      <c r="Y1735" s="242"/>
      <c r="Z1735" s="137"/>
      <c r="AA1735" s="209"/>
      <c r="AB1735" s="219"/>
    </row>
    <row r="1736" spans="1:28" ht="12.75">
      <c r="A1736" s="91" t="str">
        <f t="shared" si="26"/>
        <v xml:space="preserve"> </v>
      </c>
      <c r="B1736" s="142"/>
      <c r="C1736" s="143"/>
      <c r="D1736" s="144"/>
      <c r="E1736" s="149"/>
      <c r="F1736" s="240"/>
      <c r="G1736" s="148" t="str">
        <f>IF(OR(F1736=0,F1736="jiné")," ",IF(F1736="13a","info o cenách CK",VLOOKUP(F1736,'Pokyny k vyplnění'!B$14:D$22,3)))</f>
        <v xml:space="preserve"> </v>
      </c>
      <c r="H1736" s="131"/>
      <c r="I1736" s="241"/>
      <c r="J1736" s="148" t="str">
        <f>IF(I1736=0," ",VLOOKUP(I1736,'Pokyny k vyplnění'!$B$23:$D$35,3))</f>
        <v xml:space="preserve"> </v>
      </c>
      <c r="K1736" s="238"/>
      <c r="L1736" s="206"/>
      <c r="M1736" s="153"/>
      <c r="N1736" s="207"/>
      <c r="O1736" s="205"/>
      <c r="P1736" s="132"/>
      <c r="Q1736" s="132"/>
      <c r="R1736" s="134"/>
      <c r="S1736" s="135"/>
      <c r="T1736" s="135"/>
      <c r="U1736" s="133"/>
      <c r="V1736" s="154"/>
      <c r="W1736" s="136"/>
      <c r="X1736" s="208"/>
      <c r="Y1736" s="242"/>
      <c r="Z1736" s="137"/>
      <c r="AA1736" s="209"/>
      <c r="AB1736" s="219"/>
    </row>
    <row r="1737" spans="1:28" ht="12.75">
      <c r="A1737" s="91" t="str">
        <f t="shared" si="26"/>
        <v xml:space="preserve"> </v>
      </c>
      <c r="B1737" s="142"/>
      <c r="C1737" s="143"/>
      <c r="D1737" s="144"/>
      <c r="E1737" s="149"/>
      <c r="F1737" s="240"/>
      <c r="G1737" s="148" t="str">
        <f>IF(OR(F1737=0,F1737="jiné")," ",IF(F1737="13a","info o cenách CK",VLOOKUP(F1737,'Pokyny k vyplnění'!B$14:D$22,3)))</f>
        <v xml:space="preserve"> </v>
      </c>
      <c r="H1737" s="131"/>
      <c r="I1737" s="241"/>
      <c r="J1737" s="148" t="str">
        <f>IF(I1737=0," ",VLOOKUP(I1737,'Pokyny k vyplnění'!$B$23:$D$35,3))</f>
        <v xml:space="preserve"> </v>
      </c>
      <c r="K1737" s="238"/>
      <c r="L1737" s="206"/>
      <c r="M1737" s="153"/>
      <c r="N1737" s="207"/>
      <c r="O1737" s="205"/>
      <c r="P1737" s="132"/>
      <c r="Q1737" s="132"/>
      <c r="R1737" s="134"/>
      <c r="S1737" s="135"/>
      <c r="T1737" s="135"/>
      <c r="U1737" s="133"/>
      <c r="V1737" s="154"/>
      <c r="W1737" s="136"/>
      <c r="X1737" s="208"/>
      <c r="Y1737" s="242"/>
      <c r="Z1737" s="137"/>
      <c r="AA1737" s="209"/>
      <c r="AB1737" s="219"/>
    </row>
    <row r="1738" spans="1:28" ht="12.75">
      <c r="A1738" s="91" t="str">
        <f t="shared" si="26"/>
        <v xml:space="preserve"> </v>
      </c>
      <c r="B1738" s="142"/>
      <c r="C1738" s="143"/>
      <c r="D1738" s="144"/>
      <c r="E1738" s="149"/>
      <c r="F1738" s="240"/>
      <c r="G1738" s="148" t="str">
        <f>IF(OR(F1738=0,F1738="jiné")," ",IF(F1738="13a","info o cenách CK",VLOOKUP(F1738,'Pokyny k vyplnění'!B$14:D$22,3)))</f>
        <v xml:space="preserve"> </v>
      </c>
      <c r="H1738" s="131"/>
      <c r="I1738" s="241"/>
      <c r="J1738" s="148" t="str">
        <f>IF(I1738=0," ",VLOOKUP(I1738,'Pokyny k vyplnění'!$B$23:$D$35,3))</f>
        <v xml:space="preserve"> </v>
      </c>
      <c r="K1738" s="238"/>
      <c r="L1738" s="206"/>
      <c r="M1738" s="153"/>
      <c r="N1738" s="207"/>
      <c r="O1738" s="205"/>
      <c r="P1738" s="132"/>
      <c r="Q1738" s="132"/>
      <c r="R1738" s="134"/>
      <c r="S1738" s="135"/>
      <c r="T1738" s="135"/>
      <c r="U1738" s="133"/>
      <c r="V1738" s="154"/>
      <c r="W1738" s="136"/>
      <c r="X1738" s="208"/>
      <c r="Y1738" s="242"/>
      <c r="Z1738" s="137"/>
      <c r="AA1738" s="209"/>
      <c r="AB1738" s="219"/>
    </row>
    <row r="1739" spans="1:28" ht="12.75">
      <c r="A1739" s="91" t="str">
        <f t="shared" si="27" ref="A1739:A1802">IF(B1739=0," ",ROW(B1739)-9)</f>
        <v xml:space="preserve"> </v>
      </c>
      <c r="B1739" s="142"/>
      <c r="C1739" s="143"/>
      <c r="D1739" s="144"/>
      <c r="E1739" s="149"/>
      <c r="F1739" s="240"/>
      <c r="G1739" s="148" t="str">
        <f>IF(OR(F1739=0,F1739="jiné")," ",IF(F1739="13a","info o cenách CK",VLOOKUP(F1739,'Pokyny k vyplnění'!B$14:D$22,3)))</f>
        <v xml:space="preserve"> </v>
      </c>
      <c r="H1739" s="131"/>
      <c r="I1739" s="241"/>
      <c r="J1739" s="148" t="str">
        <f>IF(I1739=0," ",VLOOKUP(I1739,'Pokyny k vyplnění'!$B$23:$D$35,3))</f>
        <v xml:space="preserve"> </v>
      </c>
      <c r="K1739" s="238"/>
      <c r="L1739" s="206"/>
      <c r="M1739" s="153"/>
      <c r="N1739" s="207"/>
      <c r="O1739" s="205"/>
      <c r="P1739" s="132"/>
      <c r="Q1739" s="132"/>
      <c r="R1739" s="134"/>
      <c r="S1739" s="135"/>
      <c r="T1739" s="135"/>
      <c r="U1739" s="133"/>
      <c r="V1739" s="154"/>
      <c r="W1739" s="136"/>
      <c r="X1739" s="208"/>
      <c r="Y1739" s="242"/>
      <c r="Z1739" s="137"/>
      <c r="AA1739" s="209"/>
      <c r="AB1739" s="219"/>
    </row>
    <row r="1740" spans="1:28" ht="12.75">
      <c r="A1740" s="91" t="str">
        <f t="shared" si="27"/>
        <v xml:space="preserve"> </v>
      </c>
      <c r="B1740" s="142"/>
      <c r="C1740" s="143"/>
      <c r="D1740" s="144"/>
      <c r="E1740" s="149"/>
      <c r="F1740" s="240"/>
      <c r="G1740" s="148" t="str">
        <f>IF(OR(F1740=0,F1740="jiné")," ",IF(F1740="13a","info o cenách CK",VLOOKUP(F1740,'Pokyny k vyplnění'!B$14:D$22,3)))</f>
        <v xml:space="preserve"> </v>
      </c>
      <c r="H1740" s="131"/>
      <c r="I1740" s="241"/>
      <c r="J1740" s="148" t="str">
        <f>IF(I1740=0," ",VLOOKUP(I1740,'Pokyny k vyplnění'!$B$23:$D$35,3))</f>
        <v xml:space="preserve"> </v>
      </c>
      <c r="K1740" s="238"/>
      <c r="L1740" s="206"/>
      <c r="M1740" s="153"/>
      <c r="N1740" s="207"/>
      <c r="O1740" s="205"/>
      <c r="P1740" s="132"/>
      <c r="Q1740" s="132"/>
      <c r="R1740" s="134"/>
      <c r="S1740" s="135"/>
      <c r="T1740" s="135"/>
      <c r="U1740" s="133"/>
      <c r="V1740" s="154"/>
      <c r="W1740" s="136"/>
      <c r="X1740" s="208"/>
      <c r="Y1740" s="242"/>
      <c r="Z1740" s="137"/>
      <c r="AA1740" s="209"/>
      <c r="AB1740" s="219"/>
    </row>
    <row r="1741" spans="1:28" ht="12.75">
      <c r="A1741" s="91" t="str">
        <f t="shared" si="27"/>
        <v xml:space="preserve"> </v>
      </c>
      <c r="B1741" s="142"/>
      <c r="C1741" s="143"/>
      <c r="D1741" s="144"/>
      <c r="E1741" s="149"/>
      <c r="F1741" s="240"/>
      <c r="G1741" s="148" t="str">
        <f>IF(OR(F1741=0,F1741="jiné")," ",IF(F1741="13a","info o cenách CK",VLOOKUP(F1741,'Pokyny k vyplnění'!B$14:D$22,3)))</f>
        <v xml:space="preserve"> </v>
      </c>
      <c r="H1741" s="131"/>
      <c r="I1741" s="241"/>
      <c r="J1741" s="148" t="str">
        <f>IF(I1741=0," ",VLOOKUP(I1741,'Pokyny k vyplnění'!$B$23:$D$35,3))</f>
        <v xml:space="preserve"> </v>
      </c>
      <c r="K1741" s="238"/>
      <c r="L1741" s="206"/>
      <c r="M1741" s="153"/>
      <c r="N1741" s="207"/>
      <c r="O1741" s="205"/>
      <c r="P1741" s="132"/>
      <c r="Q1741" s="132"/>
      <c r="R1741" s="134"/>
      <c r="S1741" s="135"/>
      <c r="T1741" s="135"/>
      <c r="U1741" s="133"/>
      <c r="V1741" s="154"/>
      <c r="W1741" s="136"/>
      <c r="X1741" s="208"/>
      <c r="Y1741" s="242"/>
      <c r="Z1741" s="137"/>
      <c r="AA1741" s="209"/>
      <c r="AB1741" s="219"/>
    </row>
    <row r="1742" spans="1:28" ht="12.75">
      <c r="A1742" s="91" t="str">
        <f t="shared" si="27"/>
        <v xml:space="preserve"> </v>
      </c>
      <c r="B1742" s="142"/>
      <c r="C1742" s="143"/>
      <c r="D1742" s="144"/>
      <c r="E1742" s="149"/>
      <c r="F1742" s="240"/>
      <c r="G1742" s="148" t="str">
        <f>IF(OR(F1742=0,F1742="jiné")," ",IF(F1742="13a","info o cenách CK",VLOOKUP(F1742,'Pokyny k vyplnění'!B$14:D$22,3)))</f>
        <v xml:space="preserve"> </v>
      </c>
      <c r="H1742" s="131"/>
      <c r="I1742" s="241"/>
      <c r="J1742" s="148" t="str">
        <f>IF(I1742=0," ",VLOOKUP(I1742,'Pokyny k vyplnění'!$B$23:$D$35,3))</f>
        <v xml:space="preserve"> </v>
      </c>
      <c r="K1742" s="238"/>
      <c r="L1742" s="206"/>
      <c r="M1742" s="153"/>
      <c r="N1742" s="207"/>
      <c r="O1742" s="205"/>
      <c r="P1742" s="132"/>
      <c r="Q1742" s="132"/>
      <c r="R1742" s="134"/>
      <c r="S1742" s="135"/>
      <c r="T1742" s="135"/>
      <c r="U1742" s="133"/>
      <c r="V1742" s="154"/>
      <c r="W1742" s="136"/>
      <c r="X1742" s="208"/>
      <c r="Y1742" s="242"/>
      <c r="Z1742" s="137"/>
      <c r="AA1742" s="209"/>
      <c r="AB1742" s="219"/>
    </row>
    <row r="1743" spans="1:28" ht="12.75">
      <c r="A1743" s="91" t="str">
        <f t="shared" si="27"/>
        <v xml:space="preserve"> </v>
      </c>
      <c r="B1743" s="142"/>
      <c r="C1743" s="143"/>
      <c r="D1743" s="144"/>
      <c r="E1743" s="149"/>
      <c r="F1743" s="240"/>
      <c r="G1743" s="148" t="str">
        <f>IF(OR(F1743=0,F1743="jiné")," ",IF(F1743="13a","info o cenách CK",VLOOKUP(F1743,'Pokyny k vyplnění'!B$14:D$22,3)))</f>
        <v xml:space="preserve"> </v>
      </c>
      <c r="H1743" s="131"/>
      <c r="I1743" s="241"/>
      <c r="J1743" s="148" t="str">
        <f>IF(I1743=0," ",VLOOKUP(I1743,'Pokyny k vyplnění'!$B$23:$D$35,3))</f>
        <v xml:space="preserve"> </v>
      </c>
      <c r="K1743" s="238"/>
      <c r="L1743" s="206"/>
      <c r="M1743" s="153"/>
      <c r="N1743" s="207"/>
      <c r="O1743" s="205"/>
      <c r="P1743" s="132"/>
      <c r="Q1743" s="132"/>
      <c r="R1743" s="134"/>
      <c r="S1743" s="135"/>
      <c r="T1743" s="135"/>
      <c r="U1743" s="133"/>
      <c r="V1743" s="154"/>
      <c r="W1743" s="136"/>
      <c r="X1743" s="208"/>
      <c r="Y1743" s="242"/>
      <c r="Z1743" s="137"/>
      <c r="AA1743" s="209"/>
      <c r="AB1743" s="219"/>
    </row>
    <row r="1744" spans="1:28" ht="12.75">
      <c r="A1744" s="91" t="str">
        <f t="shared" si="27"/>
        <v xml:space="preserve"> </v>
      </c>
      <c r="B1744" s="142"/>
      <c r="C1744" s="143"/>
      <c r="D1744" s="144"/>
      <c r="E1744" s="149"/>
      <c r="F1744" s="240"/>
      <c r="G1744" s="148" t="str">
        <f>IF(OR(F1744=0,F1744="jiné")," ",IF(F1744="13a","info o cenách CK",VLOOKUP(F1744,'Pokyny k vyplnění'!B$14:D$22,3)))</f>
        <v xml:space="preserve"> </v>
      </c>
      <c r="H1744" s="131"/>
      <c r="I1744" s="241"/>
      <c r="J1744" s="148" t="str">
        <f>IF(I1744=0," ",VLOOKUP(I1744,'Pokyny k vyplnění'!$B$23:$D$35,3))</f>
        <v xml:space="preserve"> </v>
      </c>
      <c r="K1744" s="238"/>
      <c r="L1744" s="206"/>
      <c r="M1744" s="153"/>
      <c r="N1744" s="207"/>
      <c r="O1744" s="205"/>
      <c r="P1744" s="132"/>
      <c r="Q1744" s="132"/>
      <c r="R1744" s="134"/>
      <c r="S1744" s="135"/>
      <c r="T1744" s="135"/>
      <c r="U1744" s="133"/>
      <c r="V1744" s="154"/>
      <c r="W1744" s="136"/>
      <c r="X1744" s="208"/>
      <c r="Y1744" s="242"/>
      <c r="Z1744" s="137"/>
      <c r="AA1744" s="209"/>
      <c r="AB1744" s="219"/>
    </row>
    <row r="1745" spans="1:28" ht="12.75">
      <c r="A1745" s="91" t="str">
        <f t="shared" si="27"/>
        <v xml:space="preserve"> </v>
      </c>
      <c r="B1745" s="142"/>
      <c r="C1745" s="143"/>
      <c r="D1745" s="144"/>
      <c r="E1745" s="149"/>
      <c r="F1745" s="240"/>
      <c r="G1745" s="148" t="str">
        <f>IF(OR(F1745=0,F1745="jiné")," ",IF(F1745="13a","info o cenách CK",VLOOKUP(F1745,'Pokyny k vyplnění'!B$14:D$22,3)))</f>
        <v xml:space="preserve"> </v>
      </c>
      <c r="H1745" s="131"/>
      <c r="I1745" s="241"/>
      <c r="J1745" s="148" t="str">
        <f>IF(I1745=0," ",VLOOKUP(I1745,'Pokyny k vyplnění'!$B$23:$D$35,3))</f>
        <v xml:space="preserve"> </v>
      </c>
      <c r="K1745" s="238"/>
      <c r="L1745" s="206"/>
      <c r="M1745" s="153"/>
      <c r="N1745" s="207"/>
      <c r="O1745" s="205"/>
      <c r="P1745" s="132"/>
      <c r="Q1745" s="132"/>
      <c r="R1745" s="134"/>
      <c r="S1745" s="135"/>
      <c r="T1745" s="135"/>
      <c r="U1745" s="133"/>
      <c r="V1745" s="154"/>
      <c r="W1745" s="136"/>
      <c r="X1745" s="208"/>
      <c r="Y1745" s="242"/>
      <c r="Z1745" s="137"/>
      <c r="AA1745" s="209"/>
      <c r="AB1745" s="219"/>
    </row>
    <row r="1746" spans="1:28" ht="12.75">
      <c r="A1746" s="91" t="str">
        <f t="shared" si="27"/>
        <v xml:space="preserve"> </v>
      </c>
      <c r="B1746" s="142"/>
      <c r="C1746" s="143"/>
      <c r="D1746" s="144"/>
      <c r="E1746" s="149"/>
      <c r="F1746" s="240"/>
      <c r="G1746" s="148" t="str">
        <f>IF(OR(F1746=0,F1746="jiné")," ",IF(F1746="13a","info o cenách CK",VLOOKUP(F1746,'Pokyny k vyplnění'!B$14:D$22,3)))</f>
        <v xml:space="preserve"> </v>
      </c>
      <c r="H1746" s="131"/>
      <c r="I1746" s="241"/>
      <c r="J1746" s="148" t="str">
        <f>IF(I1746=0," ",VLOOKUP(I1746,'Pokyny k vyplnění'!$B$23:$D$35,3))</f>
        <v xml:space="preserve"> </v>
      </c>
      <c r="K1746" s="238"/>
      <c r="L1746" s="206"/>
      <c r="M1746" s="153"/>
      <c r="N1746" s="207"/>
      <c r="O1746" s="205"/>
      <c r="P1746" s="132"/>
      <c r="Q1746" s="132"/>
      <c r="R1746" s="134"/>
      <c r="S1746" s="135"/>
      <c r="T1746" s="135"/>
      <c r="U1746" s="133"/>
      <c r="V1746" s="154"/>
      <c r="W1746" s="136"/>
      <c r="X1746" s="208"/>
      <c r="Y1746" s="242"/>
      <c r="Z1746" s="137"/>
      <c r="AA1746" s="209"/>
      <c r="AB1746" s="219"/>
    </row>
    <row r="1747" spans="1:28" ht="12.75">
      <c r="A1747" s="91" t="str">
        <f t="shared" si="27"/>
        <v xml:space="preserve"> </v>
      </c>
      <c r="B1747" s="142"/>
      <c r="C1747" s="143"/>
      <c r="D1747" s="144"/>
      <c r="E1747" s="149"/>
      <c r="F1747" s="240"/>
      <c r="G1747" s="148" t="str">
        <f>IF(OR(F1747=0,F1747="jiné")," ",IF(F1747="13a","info o cenách CK",VLOOKUP(F1747,'Pokyny k vyplnění'!B$14:D$22,3)))</f>
        <v xml:space="preserve"> </v>
      </c>
      <c r="H1747" s="131"/>
      <c r="I1747" s="241"/>
      <c r="J1747" s="148" t="str">
        <f>IF(I1747=0," ",VLOOKUP(I1747,'Pokyny k vyplnění'!$B$23:$D$35,3))</f>
        <v xml:space="preserve"> </v>
      </c>
      <c r="K1747" s="238"/>
      <c r="L1747" s="206"/>
      <c r="M1747" s="153"/>
      <c r="N1747" s="207"/>
      <c r="O1747" s="205"/>
      <c r="P1747" s="132"/>
      <c r="Q1747" s="132"/>
      <c r="R1747" s="134"/>
      <c r="S1747" s="135"/>
      <c r="T1747" s="135"/>
      <c r="U1747" s="133"/>
      <c r="V1747" s="154"/>
      <c r="W1747" s="136"/>
      <c r="X1747" s="208"/>
      <c r="Y1747" s="242"/>
      <c r="Z1747" s="137"/>
      <c r="AA1747" s="209"/>
      <c r="AB1747" s="219"/>
    </row>
    <row r="1748" spans="1:28" ht="12.75">
      <c r="A1748" s="91" t="str">
        <f t="shared" si="27"/>
        <v xml:space="preserve"> </v>
      </c>
      <c r="B1748" s="142"/>
      <c r="C1748" s="143"/>
      <c r="D1748" s="144"/>
      <c r="E1748" s="149"/>
      <c r="F1748" s="240"/>
      <c r="G1748" s="148" t="str">
        <f>IF(OR(F1748=0,F1748="jiné")," ",IF(F1748="13a","info o cenách CK",VLOOKUP(F1748,'Pokyny k vyplnění'!B$14:D$22,3)))</f>
        <v xml:space="preserve"> </v>
      </c>
      <c r="H1748" s="131"/>
      <c r="I1748" s="241"/>
      <c r="J1748" s="148" t="str">
        <f>IF(I1748=0," ",VLOOKUP(I1748,'Pokyny k vyplnění'!$B$23:$D$35,3))</f>
        <v xml:space="preserve"> </v>
      </c>
      <c r="K1748" s="238"/>
      <c r="L1748" s="206"/>
      <c r="M1748" s="153"/>
      <c r="N1748" s="207"/>
      <c r="O1748" s="205"/>
      <c r="P1748" s="132"/>
      <c r="Q1748" s="132"/>
      <c r="R1748" s="134"/>
      <c r="S1748" s="135"/>
      <c r="T1748" s="135"/>
      <c r="U1748" s="133"/>
      <c r="V1748" s="154"/>
      <c r="W1748" s="136"/>
      <c r="X1748" s="208"/>
      <c r="Y1748" s="242"/>
      <c r="Z1748" s="137"/>
      <c r="AA1748" s="209"/>
      <c r="AB1748" s="219"/>
    </row>
    <row r="1749" spans="1:28" ht="12.75">
      <c r="A1749" s="91" t="str">
        <f t="shared" si="27"/>
        <v xml:space="preserve"> </v>
      </c>
      <c r="B1749" s="142"/>
      <c r="C1749" s="143"/>
      <c r="D1749" s="144"/>
      <c r="E1749" s="149"/>
      <c r="F1749" s="240"/>
      <c r="G1749" s="148" t="str">
        <f>IF(OR(F1749=0,F1749="jiné")," ",IF(F1749="13a","info o cenách CK",VLOOKUP(F1749,'Pokyny k vyplnění'!B$14:D$22,3)))</f>
        <v xml:space="preserve"> </v>
      </c>
      <c r="H1749" s="131"/>
      <c r="I1749" s="241"/>
      <c r="J1749" s="148" t="str">
        <f>IF(I1749=0," ",VLOOKUP(I1749,'Pokyny k vyplnění'!$B$23:$D$35,3))</f>
        <v xml:space="preserve"> </v>
      </c>
      <c r="K1749" s="238"/>
      <c r="L1749" s="206"/>
      <c r="M1749" s="153"/>
      <c r="N1749" s="207"/>
      <c r="O1749" s="205"/>
      <c r="P1749" s="132"/>
      <c r="Q1749" s="132"/>
      <c r="R1749" s="134"/>
      <c r="S1749" s="135"/>
      <c r="T1749" s="135"/>
      <c r="U1749" s="133"/>
      <c r="V1749" s="154"/>
      <c r="W1749" s="136"/>
      <c r="X1749" s="208"/>
      <c r="Y1749" s="242"/>
      <c r="Z1749" s="137"/>
      <c r="AA1749" s="209"/>
      <c r="AB1749" s="219"/>
    </row>
    <row r="1750" spans="1:28" ht="12.75">
      <c r="A1750" s="91" t="str">
        <f t="shared" si="27"/>
        <v xml:space="preserve"> </v>
      </c>
      <c r="B1750" s="142"/>
      <c r="C1750" s="143"/>
      <c r="D1750" s="144"/>
      <c r="E1750" s="149"/>
      <c r="F1750" s="240"/>
      <c r="G1750" s="148" t="str">
        <f>IF(OR(F1750=0,F1750="jiné")," ",IF(F1750="13a","info o cenách CK",VLOOKUP(F1750,'Pokyny k vyplnění'!B$14:D$22,3)))</f>
        <v xml:space="preserve"> </v>
      </c>
      <c r="H1750" s="131"/>
      <c r="I1750" s="241"/>
      <c r="J1750" s="148" t="str">
        <f>IF(I1750=0," ",VLOOKUP(I1750,'Pokyny k vyplnění'!$B$23:$D$35,3))</f>
        <v xml:space="preserve"> </v>
      </c>
      <c r="K1750" s="238"/>
      <c r="L1750" s="206"/>
      <c r="M1750" s="153"/>
      <c r="N1750" s="207"/>
      <c r="O1750" s="205"/>
      <c r="P1750" s="132"/>
      <c r="Q1750" s="132"/>
      <c r="R1750" s="134"/>
      <c r="S1750" s="135"/>
      <c r="T1750" s="135"/>
      <c r="U1750" s="133"/>
      <c r="V1750" s="154"/>
      <c r="W1750" s="136"/>
      <c r="X1750" s="208"/>
      <c r="Y1750" s="242"/>
      <c r="Z1750" s="137"/>
      <c r="AA1750" s="209"/>
      <c r="AB1750" s="219"/>
    </row>
    <row r="1751" spans="1:28" ht="12.75">
      <c r="A1751" s="91" t="str">
        <f t="shared" si="27"/>
        <v xml:space="preserve"> </v>
      </c>
      <c r="B1751" s="142"/>
      <c r="C1751" s="143"/>
      <c r="D1751" s="144"/>
      <c r="E1751" s="149"/>
      <c r="F1751" s="240"/>
      <c r="G1751" s="148" t="str">
        <f>IF(OR(F1751=0,F1751="jiné")," ",IF(F1751="13a","info o cenách CK",VLOOKUP(F1751,'Pokyny k vyplnění'!B$14:D$22,3)))</f>
        <v xml:space="preserve"> </v>
      </c>
      <c r="H1751" s="131"/>
      <c r="I1751" s="241"/>
      <c r="J1751" s="148" t="str">
        <f>IF(I1751=0," ",VLOOKUP(I1751,'Pokyny k vyplnění'!$B$23:$D$35,3))</f>
        <v xml:space="preserve"> </v>
      </c>
      <c r="K1751" s="238"/>
      <c r="L1751" s="206"/>
      <c r="M1751" s="153"/>
      <c r="N1751" s="207"/>
      <c r="O1751" s="205"/>
      <c r="P1751" s="132"/>
      <c r="Q1751" s="132"/>
      <c r="R1751" s="134"/>
      <c r="S1751" s="135"/>
      <c r="T1751" s="135"/>
      <c r="U1751" s="133"/>
      <c r="V1751" s="154"/>
      <c r="W1751" s="136"/>
      <c r="X1751" s="208"/>
      <c r="Y1751" s="242"/>
      <c r="Z1751" s="137"/>
      <c r="AA1751" s="209"/>
      <c r="AB1751" s="219"/>
    </row>
    <row r="1752" spans="1:28" ht="12.75">
      <c r="A1752" s="91" t="str">
        <f t="shared" si="27"/>
        <v xml:space="preserve"> </v>
      </c>
      <c r="B1752" s="142"/>
      <c r="C1752" s="143"/>
      <c r="D1752" s="144"/>
      <c r="E1752" s="149"/>
      <c r="F1752" s="240"/>
      <c r="G1752" s="148" t="str">
        <f>IF(OR(F1752=0,F1752="jiné")," ",IF(F1752="13a","info o cenách CK",VLOOKUP(F1752,'Pokyny k vyplnění'!B$14:D$22,3)))</f>
        <v xml:space="preserve"> </v>
      </c>
      <c r="H1752" s="131"/>
      <c r="I1752" s="241"/>
      <c r="J1752" s="148" t="str">
        <f>IF(I1752=0," ",VLOOKUP(I1752,'Pokyny k vyplnění'!$B$23:$D$35,3))</f>
        <v xml:space="preserve"> </v>
      </c>
      <c r="K1752" s="238"/>
      <c r="L1752" s="206"/>
      <c r="M1752" s="153"/>
      <c r="N1752" s="207"/>
      <c r="O1752" s="205"/>
      <c r="P1752" s="132"/>
      <c r="Q1752" s="132"/>
      <c r="R1752" s="134"/>
      <c r="S1752" s="135"/>
      <c r="T1752" s="135"/>
      <c r="U1752" s="133"/>
      <c r="V1752" s="154"/>
      <c r="W1752" s="136"/>
      <c r="X1752" s="208"/>
      <c r="Y1752" s="242"/>
      <c r="Z1752" s="137"/>
      <c r="AA1752" s="209"/>
      <c r="AB1752" s="219"/>
    </row>
    <row r="1753" spans="1:28" ht="12.75">
      <c r="A1753" s="91" t="str">
        <f t="shared" si="27"/>
        <v xml:space="preserve"> </v>
      </c>
      <c r="B1753" s="142"/>
      <c r="C1753" s="143"/>
      <c r="D1753" s="144"/>
      <c r="E1753" s="149"/>
      <c r="F1753" s="240"/>
      <c r="G1753" s="148" t="str">
        <f>IF(OR(F1753=0,F1753="jiné")," ",IF(F1753="13a","info o cenách CK",VLOOKUP(F1753,'Pokyny k vyplnění'!B$14:D$22,3)))</f>
        <v xml:space="preserve"> </v>
      </c>
      <c r="H1753" s="131"/>
      <c r="I1753" s="241"/>
      <c r="J1753" s="148" t="str">
        <f>IF(I1753=0," ",VLOOKUP(I1753,'Pokyny k vyplnění'!$B$23:$D$35,3))</f>
        <v xml:space="preserve"> </v>
      </c>
      <c r="K1753" s="238"/>
      <c r="L1753" s="206"/>
      <c r="M1753" s="153"/>
      <c r="N1753" s="207"/>
      <c r="O1753" s="205"/>
      <c r="P1753" s="132"/>
      <c r="Q1753" s="132"/>
      <c r="R1753" s="134"/>
      <c r="S1753" s="135"/>
      <c r="T1753" s="135"/>
      <c r="U1753" s="133"/>
      <c r="V1753" s="154"/>
      <c r="W1753" s="136"/>
      <c r="X1753" s="208"/>
      <c r="Y1753" s="242"/>
      <c r="Z1753" s="137"/>
      <c r="AA1753" s="209"/>
      <c r="AB1753" s="219"/>
    </row>
    <row r="1754" spans="1:28" ht="12.75">
      <c r="A1754" s="91" t="str">
        <f t="shared" si="27"/>
        <v xml:space="preserve"> </v>
      </c>
      <c r="B1754" s="142"/>
      <c r="C1754" s="143"/>
      <c r="D1754" s="144"/>
      <c r="E1754" s="149"/>
      <c r="F1754" s="240"/>
      <c r="G1754" s="148" t="str">
        <f>IF(OR(F1754=0,F1754="jiné")," ",IF(F1754="13a","info o cenách CK",VLOOKUP(F1754,'Pokyny k vyplnění'!B$14:D$22,3)))</f>
        <v xml:space="preserve"> </v>
      </c>
      <c r="H1754" s="131"/>
      <c r="I1754" s="241"/>
      <c r="J1754" s="148" t="str">
        <f>IF(I1754=0," ",VLOOKUP(I1754,'Pokyny k vyplnění'!$B$23:$D$35,3))</f>
        <v xml:space="preserve"> </v>
      </c>
      <c r="K1754" s="238"/>
      <c r="L1754" s="206"/>
      <c r="M1754" s="153"/>
      <c r="N1754" s="207"/>
      <c r="O1754" s="205"/>
      <c r="P1754" s="132"/>
      <c r="Q1754" s="132"/>
      <c r="R1754" s="134"/>
      <c r="S1754" s="135"/>
      <c r="T1754" s="135"/>
      <c r="U1754" s="133"/>
      <c r="V1754" s="154"/>
      <c r="W1754" s="136"/>
      <c r="X1754" s="208"/>
      <c r="Y1754" s="242"/>
      <c r="Z1754" s="137"/>
      <c r="AA1754" s="209"/>
      <c r="AB1754" s="219"/>
    </row>
    <row r="1755" spans="1:28" ht="12.75">
      <c r="A1755" s="91" t="str">
        <f t="shared" si="27"/>
        <v xml:space="preserve"> </v>
      </c>
      <c r="B1755" s="142"/>
      <c r="C1755" s="143"/>
      <c r="D1755" s="144"/>
      <c r="E1755" s="149"/>
      <c r="F1755" s="240"/>
      <c r="G1755" s="148" t="str">
        <f>IF(OR(F1755=0,F1755="jiné")," ",IF(F1755="13a","info o cenách CK",VLOOKUP(F1755,'Pokyny k vyplnění'!B$14:D$22,3)))</f>
        <v xml:space="preserve"> </v>
      </c>
      <c r="H1755" s="131"/>
      <c r="I1755" s="241"/>
      <c r="J1755" s="148" t="str">
        <f>IF(I1755=0," ",VLOOKUP(I1755,'Pokyny k vyplnění'!$B$23:$D$35,3))</f>
        <v xml:space="preserve"> </v>
      </c>
      <c r="K1755" s="238"/>
      <c r="L1755" s="206"/>
      <c r="M1755" s="153"/>
      <c r="N1755" s="207"/>
      <c r="O1755" s="205"/>
      <c r="P1755" s="132"/>
      <c r="Q1755" s="132"/>
      <c r="R1755" s="134"/>
      <c r="S1755" s="135"/>
      <c r="T1755" s="135"/>
      <c r="U1755" s="133"/>
      <c r="V1755" s="154"/>
      <c r="W1755" s="136"/>
      <c r="X1755" s="208"/>
      <c r="Y1755" s="242"/>
      <c r="Z1755" s="137"/>
      <c r="AA1755" s="209"/>
      <c r="AB1755" s="219"/>
    </row>
    <row r="1756" spans="1:28" ht="12.75">
      <c r="A1756" s="91" t="str">
        <f t="shared" si="27"/>
        <v xml:space="preserve"> </v>
      </c>
      <c r="B1756" s="142"/>
      <c r="C1756" s="143"/>
      <c r="D1756" s="144"/>
      <c r="E1756" s="149"/>
      <c r="F1756" s="240"/>
      <c r="G1756" s="148" t="str">
        <f>IF(OR(F1756=0,F1756="jiné")," ",IF(F1756="13a","info o cenách CK",VLOOKUP(F1756,'Pokyny k vyplnění'!B$14:D$22,3)))</f>
        <v xml:space="preserve"> </v>
      </c>
      <c r="H1756" s="131"/>
      <c r="I1756" s="241"/>
      <c r="J1756" s="148" t="str">
        <f>IF(I1756=0," ",VLOOKUP(I1756,'Pokyny k vyplnění'!$B$23:$D$35,3))</f>
        <v xml:space="preserve"> </v>
      </c>
      <c r="K1756" s="238"/>
      <c r="L1756" s="206"/>
      <c r="M1756" s="153"/>
      <c r="N1756" s="207"/>
      <c r="O1756" s="205"/>
      <c r="P1756" s="132"/>
      <c r="Q1756" s="132"/>
      <c r="R1756" s="134"/>
      <c r="S1756" s="135"/>
      <c r="T1756" s="135"/>
      <c r="U1756" s="133"/>
      <c r="V1756" s="154"/>
      <c r="W1756" s="136"/>
      <c r="X1756" s="208"/>
      <c r="Y1756" s="242"/>
      <c r="Z1756" s="137"/>
      <c r="AA1756" s="209"/>
      <c r="AB1756" s="219"/>
    </row>
    <row r="1757" spans="1:28" ht="12.75">
      <c r="A1757" s="91" t="str">
        <f t="shared" si="27"/>
        <v xml:space="preserve"> </v>
      </c>
      <c r="B1757" s="142"/>
      <c r="C1757" s="143"/>
      <c r="D1757" s="144"/>
      <c r="E1757" s="149"/>
      <c r="F1757" s="240"/>
      <c r="G1757" s="148" t="str">
        <f>IF(OR(F1757=0,F1757="jiné")," ",IF(F1757="13a","info o cenách CK",VLOOKUP(F1757,'Pokyny k vyplnění'!B$14:D$22,3)))</f>
        <v xml:space="preserve"> </v>
      </c>
      <c r="H1757" s="131"/>
      <c r="I1757" s="241"/>
      <c r="J1757" s="148" t="str">
        <f>IF(I1757=0," ",VLOOKUP(I1757,'Pokyny k vyplnění'!$B$23:$D$35,3))</f>
        <v xml:space="preserve"> </v>
      </c>
      <c r="K1757" s="238"/>
      <c r="L1757" s="206"/>
      <c r="M1757" s="153"/>
      <c r="N1757" s="207"/>
      <c r="O1757" s="205"/>
      <c r="P1757" s="132"/>
      <c r="Q1757" s="132"/>
      <c r="R1757" s="134"/>
      <c r="S1757" s="135"/>
      <c r="T1757" s="135"/>
      <c r="U1757" s="133"/>
      <c r="V1757" s="154"/>
      <c r="W1757" s="136"/>
      <c r="X1757" s="208"/>
      <c r="Y1757" s="242"/>
      <c r="Z1757" s="137"/>
      <c r="AA1757" s="209"/>
      <c r="AB1757" s="219"/>
    </row>
    <row r="1758" spans="1:28" ht="12.75">
      <c r="A1758" s="91" t="str">
        <f t="shared" si="27"/>
        <v xml:space="preserve"> </v>
      </c>
      <c r="B1758" s="142"/>
      <c r="C1758" s="143"/>
      <c r="D1758" s="144"/>
      <c r="E1758" s="149"/>
      <c r="F1758" s="240"/>
      <c r="G1758" s="148" t="str">
        <f>IF(OR(F1758=0,F1758="jiné")," ",IF(F1758="13a","info o cenách CK",VLOOKUP(F1758,'Pokyny k vyplnění'!B$14:D$22,3)))</f>
        <v xml:space="preserve"> </v>
      </c>
      <c r="H1758" s="131"/>
      <c r="I1758" s="241"/>
      <c r="J1758" s="148" t="str">
        <f>IF(I1758=0," ",VLOOKUP(I1758,'Pokyny k vyplnění'!$B$23:$D$35,3))</f>
        <v xml:space="preserve"> </v>
      </c>
      <c r="K1758" s="238"/>
      <c r="L1758" s="206"/>
      <c r="M1758" s="153"/>
      <c r="N1758" s="207"/>
      <c r="O1758" s="205"/>
      <c r="P1758" s="132"/>
      <c r="Q1758" s="132"/>
      <c r="R1758" s="134"/>
      <c r="S1758" s="135"/>
      <c r="T1758" s="135"/>
      <c r="U1758" s="133"/>
      <c r="V1758" s="154"/>
      <c r="W1758" s="136"/>
      <c r="X1758" s="208"/>
      <c r="Y1758" s="242"/>
      <c r="Z1758" s="137"/>
      <c r="AA1758" s="209"/>
      <c r="AB1758" s="219"/>
    </row>
    <row r="1759" spans="1:28" ht="12.75">
      <c r="A1759" s="91" t="str">
        <f t="shared" si="27"/>
        <v xml:space="preserve"> </v>
      </c>
      <c r="B1759" s="142"/>
      <c r="C1759" s="143"/>
      <c r="D1759" s="144"/>
      <c r="E1759" s="149"/>
      <c r="F1759" s="240"/>
      <c r="G1759" s="148" t="str">
        <f>IF(OR(F1759=0,F1759="jiné")," ",IF(F1759="13a","info o cenách CK",VLOOKUP(F1759,'Pokyny k vyplnění'!B$14:D$22,3)))</f>
        <v xml:space="preserve"> </v>
      </c>
      <c r="H1759" s="131"/>
      <c r="I1759" s="241"/>
      <c r="J1759" s="148" t="str">
        <f>IF(I1759=0," ",VLOOKUP(I1759,'Pokyny k vyplnění'!$B$23:$D$35,3))</f>
        <v xml:space="preserve"> </v>
      </c>
      <c r="K1759" s="238"/>
      <c r="L1759" s="206"/>
      <c r="M1759" s="153"/>
      <c r="N1759" s="207"/>
      <c r="O1759" s="205"/>
      <c r="P1759" s="132"/>
      <c r="Q1759" s="132"/>
      <c r="R1759" s="134"/>
      <c r="S1759" s="135"/>
      <c r="T1759" s="135"/>
      <c r="U1759" s="133"/>
      <c r="V1759" s="154"/>
      <c r="W1759" s="136"/>
      <c r="X1759" s="208"/>
      <c r="Y1759" s="242"/>
      <c r="Z1759" s="137"/>
      <c r="AA1759" s="209"/>
      <c r="AB1759" s="219"/>
    </row>
    <row r="1760" spans="1:28" ht="12.75">
      <c r="A1760" s="91" t="str">
        <f t="shared" si="27"/>
        <v xml:space="preserve"> </v>
      </c>
      <c r="B1760" s="142"/>
      <c r="C1760" s="143"/>
      <c r="D1760" s="144"/>
      <c r="E1760" s="149"/>
      <c r="F1760" s="240"/>
      <c r="G1760" s="148" t="str">
        <f>IF(OR(F1760=0,F1760="jiné")," ",IF(F1760="13a","info o cenách CK",VLOOKUP(F1760,'Pokyny k vyplnění'!B$14:D$22,3)))</f>
        <v xml:space="preserve"> </v>
      </c>
      <c r="H1760" s="131"/>
      <c r="I1760" s="241"/>
      <c r="J1760" s="148" t="str">
        <f>IF(I1760=0," ",VLOOKUP(I1760,'Pokyny k vyplnění'!$B$23:$D$35,3))</f>
        <v xml:space="preserve"> </v>
      </c>
      <c r="K1760" s="238"/>
      <c r="L1760" s="206"/>
      <c r="M1760" s="153"/>
      <c r="N1760" s="207"/>
      <c r="O1760" s="205"/>
      <c r="P1760" s="132"/>
      <c r="Q1760" s="132"/>
      <c r="R1760" s="134"/>
      <c r="S1760" s="135"/>
      <c r="T1760" s="135"/>
      <c r="U1760" s="133"/>
      <c r="V1760" s="154"/>
      <c r="W1760" s="136"/>
      <c r="X1760" s="208"/>
      <c r="Y1760" s="242"/>
      <c r="Z1760" s="137"/>
      <c r="AA1760" s="209"/>
      <c r="AB1760" s="219"/>
    </row>
    <row r="1761" spans="1:28" ht="12.75">
      <c r="A1761" s="91" t="str">
        <f t="shared" si="27"/>
        <v xml:space="preserve"> </v>
      </c>
      <c r="B1761" s="142"/>
      <c r="C1761" s="143"/>
      <c r="D1761" s="144"/>
      <c r="E1761" s="149"/>
      <c r="F1761" s="240"/>
      <c r="G1761" s="148" t="str">
        <f>IF(OR(F1761=0,F1761="jiné")," ",IF(F1761="13a","info o cenách CK",VLOOKUP(F1761,'Pokyny k vyplnění'!B$14:D$22,3)))</f>
        <v xml:space="preserve"> </v>
      </c>
      <c r="H1761" s="131"/>
      <c r="I1761" s="241"/>
      <c r="J1761" s="148" t="str">
        <f>IF(I1761=0," ",VLOOKUP(I1761,'Pokyny k vyplnění'!$B$23:$D$35,3))</f>
        <v xml:space="preserve"> </v>
      </c>
      <c r="K1761" s="238"/>
      <c r="L1761" s="206"/>
      <c r="M1761" s="153"/>
      <c r="N1761" s="207"/>
      <c r="O1761" s="205"/>
      <c r="P1761" s="132"/>
      <c r="Q1761" s="132"/>
      <c r="R1761" s="134"/>
      <c r="S1761" s="135"/>
      <c r="T1761" s="135"/>
      <c r="U1761" s="133"/>
      <c r="V1761" s="154"/>
      <c r="W1761" s="136"/>
      <c r="X1761" s="208"/>
      <c r="Y1761" s="242"/>
      <c r="Z1761" s="137"/>
      <c r="AA1761" s="209"/>
      <c r="AB1761" s="219"/>
    </row>
    <row r="1762" spans="1:28" ht="12.75">
      <c r="A1762" s="91" t="str">
        <f t="shared" si="27"/>
        <v xml:space="preserve"> </v>
      </c>
      <c r="B1762" s="142"/>
      <c r="C1762" s="143"/>
      <c r="D1762" s="144"/>
      <c r="E1762" s="149"/>
      <c r="F1762" s="240"/>
      <c r="G1762" s="148" t="str">
        <f>IF(OR(F1762=0,F1762="jiné")," ",IF(F1762="13a","info o cenách CK",VLOOKUP(F1762,'Pokyny k vyplnění'!B$14:D$22,3)))</f>
        <v xml:space="preserve"> </v>
      </c>
      <c r="H1762" s="131"/>
      <c r="I1762" s="241"/>
      <c r="J1762" s="148" t="str">
        <f>IF(I1762=0," ",VLOOKUP(I1762,'Pokyny k vyplnění'!$B$23:$D$35,3))</f>
        <v xml:space="preserve"> </v>
      </c>
      <c r="K1762" s="238"/>
      <c r="L1762" s="206"/>
      <c r="M1762" s="153"/>
      <c r="N1762" s="207"/>
      <c r="O1762" s="205"/>
      <c r="P1762" s="132"/>
      <c r="Q1762" s="132"/>
      <c r="R1762" s="134"/>
      <c r="S1762" s="135"/>
      <c r="T1762" s="135"/>
      <c r="U1762" s="133"/>
      <c r="V1762" s="154"/>
      <c r="W1762" s="136"/>
      <c r="X1762" s="208"/>
      <c r="Y1762" s="242"/>
      <c r="Z1762" s="137"/>
      <c r="AA1762" s="209"/>
      <c r="AB1762" s="219"/>
    </row>
    <row r="1763" spans="1:28" ht="12.75">
      <c r="A1763" s="91" t="str">
        <f t="shared" si="27"/>
        <v xml:space="preserve"> </v>
      </c>
      <c r="B1763" s="142"/>
      <c r="C1763" s="143"/>
      <c r="D1763" s="144"/>
      <c r="E1763" s="149"/>
      <c r="F1763" s="240"/>
      <c r="G1763" s="148" t="str">
        <f>IF(OR(F1763=0,F1763="jiné")," ",IF(F1763="13a","info o cenách CK",VLOOKUP(F1763,'Pokyny k vyplnění'!B$14:D$22,3)))</f>
        <v xml:space="preserve"> </v>
      </c>
      <c r="H1763" s="131"/>
      <c r="I1763" s="241"/>
      <c r="J1763" s="148" t="str">
        <f>IF(I1763=0," ",VLOOKUP(I1763,'Pokyny k vyplnění'!$B$23:$D$35,3))</f>
        <v xml:space="preserve"> </v>
      </c>
      <c r="K1763" s="238"/>
      <c r="L1763" s="206"/>
      <c r="M1763" s="153"/>
      <c r="N1763" s="207"/>
      <c r="O1763" s="205"/>
      <c r="P1763" s="132"/>
      <c r="Q1763" s="132"/>
      <c r="R1763" s="134"/>
      <c r="S1763" s="135"/>
      <c r="T1763" s="135"/>
      <c r="U1763" s="133"/>
      <c r="V1763" s="154"/>
      <c r="W1763" s="136"/>
      <c r="X1763" s="208"/>
      <c r="Y1763" s="242"/>
      <c r="Z1763" s="137"/>
      <c r="AA1763" s="209"/>
      <c r="AB1763" s="219"/>
    </row>
    <row r="1764" spans="1:28" ht="12.75">
      <c r="A1764" s="91" t="str">
        <f t="shared" si="27"/>
        <v xml:space="preserve"> </v>
      </c>
      <c r="B1764" s="142"/>
      <c r="C1764" s="143"/>
      <c r="D1764" s="144"/>
      <c r="E1764" s="149"/>
      <c r="F1764" s="240"/>
      <c r="G1764" s="148" t="str">
        <f>IF(OR(F1764=0,F1764="jiné")," ",IF(F1764="13a","info o cenách CK",VLOOKUP(F1764,'Pokyny k vyplnění'!B$14:D$22,3)))</f>
        <v xml:space="preserve"> </v>
      </c>
      <c r="H1764" s="131"/>
      <c r="I1764" s="241"/>
      <c r="J1764" s="148" t="str">
        <f>IF(I1764=0," ",VLOOKUP(I1764,'Pokyny k vyplnění'!$B$23:$D$35,3))</f>
        <v xml:space="preserve"> </v>
      </c>
      <c r="K1764" s="238"/>
      <c r="L1764" s="206"/>
      <c r="M1764" s="153"/>
      <c r="N1764" s="207"/>
      <c r="O1764" s="205"/>
      <c r="P1764" s="132"/>
      <c r="Q1764" s="132"/>
      <c r="R1764" s="134"/>
      <c r="S1764" s="135"/>
      <c r="T1764" s="135"/>
      <c r="U1764" s="133"/>
      <c r="V1764" s="154"/>
      <c r="W1764" s="136"/>
      <c r="X1764" s="208"/>
      <c r="Y1764" s="242"/>
      <c r="Z1764" s="137"/>
      <c r="AA1764" s="209"/>
      <c r="AB1764" s="219"/>
    </row>
    <row r="1765" spans="1:28" ht="12.75">
      <c r="A1765" s="91" t="str">
        <f t="shared" si="27"/>
        <v xml:space="preserve"> </v>
      </c>
      <c r="B1765" s="142"/>
      <c r="C1765" s="143"/>
      <c r="D1765" s="144"/>
      <c r="E1765" s="149"/>
      <c r="F1765" s="240"/>
      <c r="G1765" s="148" t="str">
        <f>IF(OR(F1765=0,F1765="jiné")," ",IF(F1765="13a","info o cenách CK",VLOOKUP(F1765,'Pokyny k vyplnění'!B$14:D$22,3)))</f>
        <v xml:space="preserve"> </v>
      </c>
      <c r="H1765" s="131"/>
      <c r="I1765" s="241"/>
      <c r="J1765" s="148" t="str">
        <f>IF(I1765=0," ",VLOOKUP(I1765,'Pokyny k vyplnění'!$B$23:$D$35,3))</f>
        <v xml:space="preserve"> </v>
      </c>
      <c r="K1765" s="238"/>
      <c r="L1765" s="206"/>
      <c r="M1765" s="153"/>
      <c r="N1765" s="207"/>
      <c r="O1765" s="205"/>
      <c r="P1765" s="132"/>
      <c r="Q1765" s="132"/>
      <c r="R1765" s="134"/>
      <c r="S1765" s="135"/>
      <c r="T1765" s="135"/>
      <c r="U1765" s="133"/>
      <c r="V1765" s="154"/>
      <c r="W1765" s="136"/>
      <c r="X1765" s="208"/>
      <c r="Y1765" s="242"/>
      <c r="Z1765" s="137"/>
      <c r="AA1765" s="209"/>
      <c r="AB1765" s="219"/>
    </row>
    <row r="1766" spans="1:28" ht="12.75">
      <c r="A1766" s="91" t="str">
        <f t="shared" si="27"/>
        <v xml:space="preserve"> </v>
      </c>
      <c r="B1766" s="142"/>
      <c r="C1766" s="143"/>
      <c r="D1766" s="144"/>
      <c r="E1766" s="149"/>
      <c r="F1766" s="240"/>
      <c r="G1766" s="148" t="str">
        <f>IF(OR(F1766=0,F1766="jiné")," ",IF(F1766="13a","info o cenách CK",VLOOKUP(F1766,'Pokyny k vyplnění'!B$14:D$22,3)))</f>
        <v xml:space="preserve"> </v>
      </c>
      <c r="H1766" s="131"/>
      <c r="I1766" s="241"/>
      <c r="J1766" s="148" t="str">
        <f>IF(I1766=0," ",VLOOKUP(I1766,'Pokyny k vyplnění'!$B$23:$D$35,3))</f>
        <v xml:space="preserve"> </v>
      </c>
      <c r="K1766" s="238"/>
      <c r="L1766" s="206"/>
      <c r="M1766" s="153"/>
      <c r="N1766" s="207"/>
      <c r="O1766" s="205"/>
      <c r="P1766" s="132"/>
      <c r="Q1766" s="132"/>
      <c r="R1766" s="134"/>
      <c r="S1766" s="135"/>
      <c r="T1766" s="135"/>
      <c r="U1766" s="133"/>
      <c r="V1766" s="154"/>
      <c r="W1766" s="136"/>
      <c r="X1766" s="208"/>
      <c r="Y1766" s="242"/>
      <c r="Z1766" s="137"/>
      <c r="AA1766" s="209"/>
      <c r="AB1766" s="219"/>
    </row>
    <row r="1767" spans="1:28" ht="12.75">
      <c r="A1767" s="91" t="str">
        <f t="shared" si="27"/>
        <v xml:space="preserve"> </v>
      </c>
      <c r="B1767" s="142"/>
      <c r="C1767" s="143"/>
      <c r="D1767" s="144"/>
      <c r="E1767" s="149"/>
      <c r="F1767" s="240"/>
      <c r="G1767" s="148" t="str">
        <f>IF(OR(F1767=0,F1767="jiné")," ",IF(F1767="13a","info o cenách CK",VLOOKUP(F1767,'Pokyny k vyplnění'!B$14:D$22,3)))</f>
        <v xml:space="preserve"> </v>
      </c>
      <c r="H1767" s="131"/>
      <c r="I1767" s="241"/>
      <c r="J1767" s="148" t="str">
        <f>IF(I1767=0," ",VLOOKUP(I1767,'Pokyny k vyplnění'!$B$23:$D$35,3))</f>
        <v xml:space="preserve"> </v>
      </c>
      <c r="K1767" s="238"/>
      <c r="L1767" s="206"/>
      <c r="M1767" s="153"/>
      <c r="N1767" s="207"/>
      <c r="O1767" s="205"/>
      <c r="P1767" s="132"/>
      <c r="Q1767" s="132"/>
      <c r="R1767" s="134"/>
      <c r="S1767" s="135"/>
      <c r="T1767" s="135"/>
      <c r="U1767" s="133"/>
      <c r="V1767" s="154"/>
      <c r="W1767" s="136"/>
      <c r="X1767" s="208"/>
      <c r="Y1767" s="242"/>
      <c r="Z1767" s="137"/>
      <c r="AA1767" s="209"/>
      <c r="AB1767" s="219"/>
    </row>
    <row r="1768" spans="1:28" ht="12.75">
      <c r="A1768" s="91" t="str">
        <f t="shared" si="27"/>
        <v xml:space="preserve"> </v>
      </c>
      <c r="B1768" s="142"/>
      <c r="C1768" s="143"/>
      <c r="D1768" s="144"/>
      <c r="E1768" s="149"/>
      <c r="F1768" s="240"/>
      <c r="G1768" s="148" t="str">
        <f>IF(OR(F1768=0,F1768="jiné")," ",IF(F1768="13a","info o cenách CK",VLOOKUP(F1768,'Pokyny k vyplnění'!B$14:D$22,3)))</f>
        <v xml:space="preserve"> </v>
      </c>
      <c r="H1768" s="131"/>
      <c r="I1768" s="241"/>
      <c r="J1768" s="148" t="str">
        <f>IF(I1768=0," ",VLOOKUP(I1768,'Pokyny k vyplnění'!$B$23:$D$35,3))</f>
        <v xml:space="preserve"> </v>
      </c>
      <c r="K1768" s="238"/>
      <c r="L1768" s="206"/>
      <c r="M1768" s="153"/>
      <c r="N1768" s="207"/>
      <c r="O1768" s="205"/>
      <c r="P1768" s="132"/>
      <c r="Q1768" s="132"/>
      <c r="R1768" s="134"/>
      <c r="S1768" s="135"/>
      <c r="T1768" s="135"/>
      <c r="U1768" s="133"/>
      <c r="V1768" s="154"/>
      <c r="W1768" s="136"/>
      <c r="X1768" s="208"/>
      <c r="Y1768" s="242"/>
      <c r="Z1768" s="137"/>
      <c r="AA1768" s="209"/>
      <c r="AB1768" s="219"/>
    </row>
    <row r="1769" spans="1:28" ht="12.75">
      <c r="A1769" s="91" t="str">
        <f t="shared" si="27"/>
        <v xml:space="preserve"> </v>
      </c>
      <c r="B1769" s="142"/>
      <c r="C1769" s="143"/>
      <c r="D1769" s="144"/>
      <c r="E1769" s="149"/>
      <c r="F1769" s="240"/>
      <c r="G1769" s="148" t="str">
        <f>IF(OR(F1769=0,F1769="jiné")," ",IF(F1769="13a","info o cenách CK",VLOOKUP(F1769,'Pokyny k vyplnění'!B$14:D$22,3)))</f>
        <v xml:space="preserve"> </v>
      </c>
      <c r="H1769" s="131"/>
      <c r="I1769" s="241"/>
      <c r="J1769" s="148" t="str">
        <f>IF(I1769=0," ",VLOOKUP(I1769,'Pokyny k vyplnění'!$B$23:$D$35,3))</f>
        <v xml:space="preserve"> </v>
      </c>
      <c r="K1769" s="238"/>
      <c r="L1769" s="206"/>
      <c r="M1769" s="153"/>
      <c r="N1769" s="207"/>
      <c r="O1769" s="205"/>
      <c r="P1769" s="132"/>
      <c r="Q1769" s="132"/>
      <c r="R1769" s="134"/>
      <c r="S1769" s="135"/>
      <c r="T1769" s="135"/>
      <c r="U1769" s="133"/>
      <c r="V1769" s="154"/>
      <c r="W1769" s="136"/>
      <c r="X1769" s="208"/>
      <c r="Y1769" s="242"/>
      <c r="Z1769" s="137"/>
      <c r="AA1769" s="209"/>
      <c r="AB1769" s="219"/>
    </row>
    <row r="1770" spans="1:28" ht="12.75">
      <c r="A1770" s="91" t="str">
        <f t="shared" si="27"/>
        <v xml:space="preserve"> </v>
      </c>
      <c r="B1770" s="142"/>
      <c r="C1770" s="143"/>
      <c r="D1770" s="144"/>
      <c r="E1770" s="149"/>
      <c r="F1770" s="240"/>
      <c r="G1770" s="148" t="str">
        <f>IF(OR(F1770=0,F1770="jiné")," ",IF(F1770="13a","info o cenách CK",VLOOKUP(F1770,'Pokyny k vyplnění'!B$14:D$22,3)))</f>
        <v xml:space="preserve"> </v>
      </c>
      <c r="H1770" s="131"/>
      <c r="I1770" s="241"/>
      <c r="J1770" s="148" t="str">
        <f>IF(I1770=0," ",VLOOKUP(I1770,'Pokyny k vyplnění'!$B$23:$D$35,3))</f>
        <v xml:space="preserve"> </v>
      </c>
      <c r="K1770" s="238"/>
      <c r="L1770" s="206"/>
      <c r="M1770" s="153"/>
      <c r="N1770" s="207"/>
      <c r="O1770" s="205"/>
      <c r="P1770" s="132"/>
      <c r="Q1770" s="132"/>
      <c r="R1770" s="134"/>
      <c r="S1770" s="135"/>
      <c r="T1770" s="135"/>
      <c r="U1770" s="133"/>
      <c r="V1770" s="154"/>
      <c r="W1770" s="136"/>
      <c r="X1770" s="208"/>
      <c r="Y1770" s="242"/>
      <c r="Z1770" s="137"/>
      <c r="AA1770" s="209"/>
      <c r="AB1770" s="219"/>
    </row>
    <row r="1771" spans="1:28" ht="12.75">
      <c r="A1771" s="91" t="str">
        <f t="shared" si="27"/>
        <v xml:space="preserve"> </v>
      </c>
      <c r="B1771" s="142"/>
      <c r="C1771" s="143"/>
      <c r="D1771" s="144"/>
      <c r="E1771" s="149"/>
      <c r="F1771" s="240"/>
      <c r="G1771" s="148" t="str">
        <f>IF(OR(F1771=0,F1771="jiné")," ",IF(F1771="13a","info o cenách CK",VLOOKUP(F1771,'Pokyny k vyplnění'!B$14:D$22,3)))</f>
        <v xml:space="preserve"> </v>
      </c>
      <c r="H1771" s="131"/>
      <c r="I1771" s="241"/>
      <c r="J1771" s="148" t="str">
        <f>IF(I1771=0," ",VLOOKUP(I1771,'Pokyny k vyplnění'!$B$23:$D$35,3))</f>
        <v xml:space="preserve"> </v>
      </c>
      <c r="K1771" s="238"/>
      <c r="L1771" s="206"/>
      <c r="M1771" s="153"/>
      <c r="N1771" s="207"/>
      <c r="O1771" s="205"/>
      <c r="P1771" s="132"/>
      <c r="Q1771" s="132"/>
      <c r="R1771" s="134"/>
      <c r="S1771" s="135"/>
      <c r="T1771" s="135"/>
      <c r="U1771" s="133"/>
      <c r="V1771" s="154"/>
      <c r="W1771" s="136"/>
      <c r="X1771" s="208"/>
      <c r="Y1771" s="242"/>
      <c r="Z1771" s="137"/>
      <c r="AA1771" s="209"/>
      <c r="AB1771" s="219"/>
    </row>
    <row r="1772" spans="1:28" ht="12.75">
      <c r="A1772" s="91" t="str">
        <f t="shared" si="27"/>
        <v xml:space="preserve"> </v>
      </c>
      <c r="B1772" s="142"/>
      <c r="C1772" s="143"/>
      <c r="D1772" s="144"/>
      <c r="E1772" s="149"/>
      <c r="F1772" s="240"/>
      <c r="G1772" s="148" t="str">
        <f>IF(OR(F1772=0,F1772="jiné")," ",IF(F1772="13a","info o cenách CK",VLOOKUP(F1772,'Pokyny k vyplnění'!B$14:D$22,3)))</f>
        <v xml:space="preserve"> </v>
      </c>
      <c r="H1772" s="131"/>
      <c r="I1772" s="241"/>
      <c r="J1772" s="148" t="str">
        <f>IF(I1772=0," ",VLOOKUP(I1772,'Pokyny k vyplnění'!$B$23:$D$35,3))</f>
        <v xml:space="preserve"> </v>
      </c>
      <c r="K1772" s="238"/>
      <c r="L1772" s="206"/>
      <c r="M1772" s="153"/>
      <c r="N1772" s="207"/>
      <c r="O1772" s="205"/>
      <c r="P1772" s="132"/>
      <c r="Q1772" s="132"/>
      <c r="R1772" s="134"/>
      <c r="S1772" s="135"/>
      <c r="T1772" s="135"/>
      <c r="U1772" s="133"/>
      <c r="V1772" s="154"/>
      <c r="W1772" s="136"/>
      <c r="X1772" s="208"/>
      <c r="Y1772" s="242"/>
      <c r="Z1772" s="137"/>
      <c r="AA1772" s="209"/>
      <c r="AB1772" s="219"/>
    </row>
    <row r="1773" spans="1:28" ht="12.75">
      <c r="A1773" s="91" t="str">
        <f t="shared" si="27"/>
        <v xml:space="preserve"> </v>
      </c>
      <c r="B1773" s="142"/>
      <c r="C1773" s="143"/>
      <c r="D1773" s="144"/>
      <c r="E1773" s="149"/>
      <c r="F1773" s="240"/>
      <c r="G1773" s="148" t="str">
        <f>IF(OR(F1773=0,F1773="jiné")," ",IF(F1773="13a","info o cenách CK",VLOOKUP(F1773,'Pokyny k vyplnění'!B$14:D$22,3)))</f>
        <v xml:space="preserve"> </v>
      </c>
      <c r="H1773" s="131"/>
      <c r="I1773" s="241"/>
      <c r="J1773" s="148" t="str">
        <f>IF(I1773=0," ",VLOOKUP(I1773,'Pokyny k vyplnění'!$B$23:$D$35,3))</f>
        <v xml:space="preserve"> </v>
      </c>
      <c r="K1773" s="238"/>
      <c r="L1773" s="206"/>
      <c r="M1773" s="153"/>
      <c r="N1773" s="207"/>
      <c r="O1773" s="205"/>
      <c r="P1773" s="132"/>
      <c r="Q1773" s="132"/>
      <c r="R1773" s="134"/>
      <c r="S1773" s="135"/>
      <c r="T1773" s="135"/>
      <c r="U1773" s="133"/>
      <c r="V1773" s="154"/>
      <c r="W1773" s="136"/>
      <c r="X1773" s="208"/>
      <c r="Y1773" s="242"/>
      <c r="Z1773" s="137"/>
      <c r="AA1773" s="209"/>
      <c r="AB1773" s="219"/>
    </row>
    <row r="1774" spans="1:28" ht="12.75">
      <c r="A1774" s="91" t="str">
        <f t="shared" si="27"/>
        <v xml:space="preserve"> </v>
      </c>
      <c r="B1774" s="142"/>
      <c r="C1774" s="143"/>
      <c r="D1774" s="144"/>
      <c r="E1774" s="149"/>
      <c r="F1774" s="240"/>
      <c r="G1774" s="148" t="str">
        <f>IF(OR(F1774=0,F1774="jiné")," ",IF(F1774="13a","info o cenách CK",VLOOKUP(F1774,'Pokyny k vyplnění'!B$14:D$22,3)))</f>
        <v xml:space="preserve"> </v>
      </c>
      <c r="H1774" s="131"/>
      <c r="I1774" s="241"/>
      <c r="J1774" s="148" t="str">
        <f>IF(I1774=0," ",VLOOKUP(I1774,'Pokyny k vyplnění'!$B$23:$D$35,3))</f>
        <v xml:space="preserve"> </v>
      </c>
      <c r="K1774" s="238"/>
      <c r="L1774" s="206"/>
      <c r="M1774" s="153"/>
      <c r="N1774" s="207"/>
      <c r="O1774" s="205"/>
      <c r="P1774" s="132"/>
      <c r="Q1774" s="132"/>
      <c r="R1774" s="134"/>
      <c r="S1774" s="135"/>
      <c r="T1774" s="135"/>
      <c r="U1774" s="133"/>
      <c r="V1774" s="154"/>
      <c r="W1774" s="136"/>
      <c r="X1774" s="208"/>
      <c r="Y1774" s="242"/>
      <c r="Z1774" s="137"/>
      <c r="AA1774" s="209"/>
      <c r="AB1774" s="219"/>
    </row>
    <row r="1775" spans="1:28" ht="12.75">
      <c r="A1775" s="91" t="str">
        <f t="shared" si="27"/>
        <v xml:space="preserve"> </v>
      </c>
      <c r="B1775" s="142"/>
      <c r="C1775" s="143"/>
      <c r="D1775" s="144"/>
      <c r="E1775" s="149"/>
      <c r="F1775" s="240"/>
      <c r="G1775" s="148" t="str">
        <f>IF(OR(F1775=0,F1775="jiné")," ",IF(F1775="13a","info o cenách CK",VLOOKUP(F1775,'Pokyny k vyplnění'!B$14:D$22,3)))</f>
        <v xml:space="preserve"> </v>
      </c>
      <c r="H1775" s="131"/>
      <c r="I1775" s="241"/>
      <c r="J1775" s="148" t="str">
        <f>IF(I1775=0," ",VLOOKUP(I1775,'Pokyny k vyplnění'!$B$23:$D$35,3))</f>
        <v xml:space="preserve"> </v>
      </c>
      <c r="K1775" s="238"/>
      <c r="L1775" s="206"/>
      <c r="M1775" s="153"/>
      <c r="N1775" s="207"/>
      <c r="O1775" s="205"/>
      <c r="P1775" s="132"/>
      <c r="Q1775" s="132"/>
      <c r="R1775" s="134"/>
      <c r="S1775" s="135"/>
      <c r="T1775" s="135"/>
      <c r="U1775" s="133"/>
      <c r="V1775" s="154"/>
      <c r="W1775" s="136"/>
      <c r="X1775" s="208"/>
      <c r="Y1775" s="242"/>
      <c r="Z1775" s="137"/>
      <c r="AA1775" s="209"/>
      <c r="AB1775" s="219"/>
    </row>
    <row r="1776" spans="1:28" ht="12.75">
      <c r="A1776" s="91" t="str">
        <f t="shared" si="27"/>
        <v xml:space="preserve"> </v>
      </c>
      <c r="B1776" s="142"/>
      <c r="C1776" s="143"/>
      <c r="D1776" s="144"/>
      <c r="E1776" s="149"/>
      <c r="F1776" s="240"/>
      <c r="G1776" s="148" t="str">
        <f>IF(OR(F1776=0,F1776="jiné")," ",IF(F1776="13a","info o cenách CK",VLOOKUP(F1776,'Pokyny k vyplnění'!B$14:D$22,3)))</f>
        <v xml:space="preserve"> </v>
      </c>
      <c r="H1776" s="131"/>
      <c r="I1776" s="241"/>
      <c r="J1776" s="148" t="str">
        <f>IF(I1776=0," ",VLOOKUP(I1776,'Pokyny k vyplnění'!$B$23:$D$35,3))</f>
        <v xml:space="preserve"> </v>
      </c>
      <c r="K1776" s="238"/>
      <c r="L1776" s="206"/>
      <c r="M1776" s="153"/>
      <c r="N1776" s="207"/>
      <c r="O1776" s="205"/>
      <c r="P1776" s="132"/>
      <c r="Q1776" s="132"/>
      <c r="R1776" s="134"/>
      <c r="S1776" s="135"/>
      <c r="T1776" s="135"/>
      <c r="U1776" s="133"/>
      <c r="V1776" s="154"/>
      <c r="W1776" s="136"/>
      <c r="X1776" s="208"/>
      <c r="Y1776" s="242"/>
      <c r="Z1776" s="137"/>
      <c r="AA1776" s="209"/>
      <c r="AB1776" s="219"/>
    </row>
    <row r="1777" spans="1:28" ht="12.75">
      <c r="A1777" s="91" t="str">
        <f t="shared" si="27"/>
        <v xml:space="preserve"> </v>
      </c>
      <c r="B1777" s="142"/>
      <c r="C1777" s="143"/>
      <c r="D1777" s="144"/>
      <c r="E1777" s="149"/>
      <c r="F1777" s="240"/>
      <c r="G1777" s="148" t="str">
        <f>IF(OR(F1777=0,F1777="jiné")," ",IF(F1777="13a","info o cenách CK",VLOOKUP(F1777,'Pokyny k vyplnění'!B$14:D$22,3)))</f>
        <v xml:space="preserve"> </v>
      </c>
      <c r="H1777" s="131"/>
      <c r="I1777" s="241"/>
      <c r="J1777" s="148" t="str">
        <f>IF(I1777=0," ",VLOOKUP(I1777,'Pokyny k vyplnění'!$B$23:$D$35,3))</f>
        <v xml:space="preserve"> </v>
      </c>
      <c r="K1777" s="238"/>
      <c r="L1777" s="206"/>
      <c r="M1777" s="153"/>
      <c r="N1777" s="207"/>
      <c r="O1777" s="205"/>
      <c r="P1777" s="132"/>
      <c r="Q1777" s="132"/>
      <c r="R1777" s="134"/>
      <c r="S1777" s="135"/>
      <c r="T1777" s="135"/>
      <c r="U1777" s="133"/>
      <c r="V1777" s="154"/>
      <c r="W1777" s="136"/>
      <c r="X1777" s="208"/>
      <c r="Y1777" s="242"/>
      <c r="Z1777" s="137"/>
      <c r="AA1777" s="209"/>
      <c r="AB1777" s="219"/>
    </row>
    <row r="1778" spans="1:28" ht="12.75">
      <c r="A1778" s="91" t="str">
        <f t="shared" si="27"/>
        <v xml:space="preserve"> </v>
      </c>
      <c r="B1778" s="142"/>
      <c r="C1778" s="143"/>
      <c r="D1778" s="144"/>
      <c r="E1778" s="149"/>
      <c r="F1778" s="240"/>
      <c r="G1778" s="148" t="str">
        <f>IF(OR(F1778=0,F1778="jiné")," ",IF(F1778="13a","info o cenách CK",VLOOKUP(F1778,'Pokyny k vyplnění'!B$14:D$22,3)))</f>
        <v xml:space="preserve"> </v>
      </c>
      <c r="H1778" s="131"/>
      <c r="I1778" s="241"/>
      <c r="J1778" s="148" t="str">
        <f>IF(I1778=0," ",VLOOKUP(I1778,'Pokyny k vyplnění'!$B$23:$D$35,3))</f>
        <v xml:space="preserve"> </v>
      </c>
      <c r="K1778" s="238"/>
      <c r="L1778" s="206"/>
      <c r="M1778" s="153"/>
      <c r="N1778" s="207"/>
      <c r="O1778" s="205"/>
      <c r="P1778" s="132"/>
      <c r="Q1778" s="132"/>
      <c r="R1778" s="134"/>
      <c r="S1778" s="135"/>
      <c r="T1778" s="135"/>
      <c r="U1778" s="133"/>
      <c r="V1778" s="154"/>
      <c r="W1778" s="136"/>
      <c r="X1778" s="208"/>
      <c r="Y1778" s="242"/>
      <c r="Z1778" s="137"/>
      <c r="AA1778" s="209"/>
      <c r="AB1778" s="219"/>
    </row>
    <row r="1779" spans="1:28" ht="12.75">
      <c r="A1779" s="91" t="str">
        <f t="shared" si="27"/>
        <v xml:space="preserve"> </v>
      </c>
      <c r="B1779" s="142"/>
      <c r="C1779" s="143"/>
      <c r="D1779" s="144"/>
      <c r="E1779" s="149"/>
      <c r="F1779" s="240"/>
      <c r="G1779" s="148" t="str">
        <f>IF(OR(F1779=0,F1779="jiné")," ",IF(F1779="13a","info o cenách CK",VLOOKUP(F1779,'Pokyny k vyplnění'!B$14:D$22,3)))</f>
        <v xml:space="preserve"> </v>
      </c>
      <c r="H1779" s="131"/>
      <c r="I1779" s="241"/>
      <c r="J1779" s="148" t="str">
        <f>IF(I1779=0," ",VLOOKUP(I1779,'Pokyny k vyplnění'!$B$23:$D$35,3))</f>
        <v xml:space="preserve"> </v>
      </c>
      <c r="K1779" s="238"/>
      <c r="L1779" s="206"/>
      <c r="M1779" s="153"/>
      <c r="N1779" s="207"/>
      <c r="O1779" s="205"/>
      <c r="P1779" s="132"/>
      <c r="Q1779" s="132"/>
      <c r="R1779" s="134"/>
      <c r="S1779" s="135"/>
      <c r="T1779" s="135"/>
      <c r="U1779" s="133"/>
      <c r="V1779" s="154"/>
      <c r="W1779" s="136"/>
      <c r="X1779" s="208"/>
      <c r="Y1779" s="242"/>
      <c r="Z1779" s="137"/>
      <c r="AA1779" s="209"/>
      <c r="AB1779" s="219"/>
    </row>
    <row r="1780" spans="1:28" ht="12.75">
      <c r="A1780" s="91" t="str">
        <f t="shared" si="27"/>
        <v xml:space="preserve"> </v>
      </c>
      <c r="B1780" s="142"/>
      <c r="C1780" s="143"/>
      <c r="D1780" s="144"/>
      <c r="E1780" s="149"/>
      <c r="F1780" s="240"/>
      <c r="G1780" s="148" t="str">
        <f>IF(OR(F1780=0,F1780="jiné")," ",IF(F1780="13a","info o cenách CK",VLOOKUP(F1780,'Pokyny k vyplnění'!B$14:D$22,3)))</f>
        <v xml:space="preserve"> </v>
      </c>
      <c r="H1780" s="131"/>
      <c r="I1780" s="241"/>
      <c r="J1780" s="148" t="str">
        <f>IF(I1780=0," ",VLOOKUP(I1780,'Pokyny k vyplnění'!$B$23:$D$35,3))</f>
        <v xml:space="preserve"> </v>
      </c>
      <c r="K1780" s="238"/>
      <c r="L1780" s="206"/>
      <c r="M1780" s="153"/>
      <c r="N1780" s="207"/>
      <c r="O1780" s="205"/>
      <c r="P1780" s="132"/>
      <c r="Q1780" s="132"/>
      <c r="R1780" s="134"/>
      <c r="S1780" s="135"/>
      <c r="T1780" s="135"/>
      <c r="U1780" s="133"/>
      <c r="V1780" s="154"/>
      <c r="W1780" s="136"/>
      <c r="X1780" s="208"/>
      <c r="Y1780" s="242"/>
      <c r="Z1780" s="137"/>
      <c r="AA1780" s="209"/>
      <c r="AB1780" s="219"/>
    </row>
    <row r="1781" spans="1:28" ht="12.75">
      <c r="A1781" s="91" t="str">
        <f t="shared" si="27"/>
        <v xml:space="preserve"> </v>
      </c>
      <c r="B1781" s="142"/>
      <c r="C1781" s="143"/>
      <c r="D1781" s="144"/>
      <c r="E1781" s="149"/>
      <c r="F1781" s="240"/>
      <c r="G1781" s="148" t="str">
        <f>IF(OR(F1781=0,F1781="jiné")," ",IF(F1781="13a","info o cenách CK",VLOOKUP(F1781,'Pokyny k vyplnění'!B$14:D$22,3)))</f>
        <v xml:space="preserve"> </v>
      </c>
      <c r="H1781" s="131"/>
      <c r="I1781" s="241"/>
      <c r="J1781" s="148" t="str">
        <f>IF(I1781=0," ",VLOOKUP(I1781,'Pokyny k vyplnění'!$B$23:$D$35,3))</f>
        <v xml:space="preserve"> </v>
      </c>
      <c r="K1781" s="238"/>
      <c r="L1781" s="206"/>
      <c r="M1781" s="153"/>
      <c r="N1781" s="207"/>
      <c r="O1781" s="205"/>
      <c r="P1781" s="132"/>
      <c r="Q1781" s="132"/>
      <c r="R1781" s="134"/>
      <c r="S1781" s="135"/>
      <c r="T1781" s="135"/>
      <c r="U1781" s="133"/>
      <c r="V1781" s="154"/>
      <c r="W1781" s="136"/>
      <c r="X1781" s="208"/>
      <c r="Y1781" s="242"/>
      <c r="Z1781" s="137"/>
      <c r="AA1781" s="209"/>
      <c r="AB1781" s="219"/>
    </row>
    <row r="1782" spans="1:28" ht="12.75">
      <c r="A1782" s="91" t="str">
        <f t="shared" si="27"/>
        <v xml:space="preserve"> </v>
      </c>
      <c r="B1782" s="142"/>
      <c r="C1782" s="143"/>
      <c r="D1782" s="144"/>
      <c r="E1782" s="149"/>
      <c r="F1782" s="240"/>
      <c r="G1782" s="148" t="str">
        <f>IF(OR(F1782=0,F1782="jiné")," ",IF(F1782="13a","info o cenách CK",VLOOKUP(F1782,'Pokyny k vyplnění'!B$14:D$22,3)))</f>
        <v xml:space="preserve"> </v>
      </c>
      <c r="H1782" s="131"/>
      <c r="I1782" s="241"/>
      <c r="J1782" s="148" t="str">
        <f>IF(I1782=0," ",VLOOKUP(I1782,'Pokyny k vyplnění'!$B$23:$D$35,3))</f>
        <v xml:space="preserve"> </v>
      </c>
      <c r="K1782" s="238"/>
      <c r="L1782" s="206"/>
      <c r="M1782" s="153"/>
      <c r="N1782" s="207"/>
      <c r="O1782" s="205"/>
      <c r="P1782" s="132"/>
      <c r="Q1782" s="132"/>
      <c r="R1782" s="134"/>
      <c r="S1782" s="135"/>
      <c r="T1782" s="135"/>
      <c r="U1782" s="133"/>
      <c r="V1782" s="154"/>
      <c r="W1782" s="136"/>
      <c r="X1782" s="208"/>
      <c r="Y1782" s="242"/>
      <c r="Z1782" s="137"/>
      <c r="AA1782" s="209"/>
      <c r="AB1782" s="219"/>
    </row>
    <row r="1783" spans="1:28" ht="12.75">
      <c r="A1783" s="91" t="str">
        <f t="shared" si="27"/>
        <v xml:space="preserve"> </v>
      </c>
      <c r="B1783" s="142"/>
      <c r="C1783" s="143"/>
      <c r="D1783" s="144"/>
      <c r="E1783" s="149"/>
      <c r="F1783" s="240"/>
      <c r="G1783" s="148" t="str">
        <f>IF(OR(F1783=0,F1783="jiné")," ",IF(F1783="13a","info o cenách CK",VLOOKUP(F1783,'Pokyny k vyplnění'!B$14:D$22,3)))</f>
        <v xml:space="preserve"> </v>
      </c>
      <c r="H1783" s="131"/>
      <c r="I1783" s="241"/>
      <c r="J1783" s="148" t="str">
        <f>IF(I1783=0," ",VLOOKUP(I1783,'Pokyny k vyplnění'!$B$23:$D$35,3))</f>
        <v xml:space="preserve"> </v>
      </c>
      <c r="K1783" s="238"/>
      <c r="L1783" s="206"/>
      <c r="M1783" s="153"/>
      <c r="N1783" s="207"/>
      <c r="O1783" s="205"/>
      <c r="P1783" s="132"/>
      <c r="Q1783" s="132"/>
      <c r="R1783" s="134"/>
      <c r="S1783" s="135"/>
      <c r="T1783" s="135"/>
      <c r="U1783" s="133"/>
      <c r="V1783" s="154"/>
      <c r="W1783" s="136"/>
      <c r="X1783" s="208"/>
      <c r="Y1783" s="242"/>
      <c r="Z1783" s="137"/>
      <c r="AA1783" s="209"/>
      <c r="AB1783" s="219"/>
    </row>
    <row r="1784" spans="1:28" ht="12.75">
      <c r="A1784" s="91" t="str">
        <f t="shared" si="27"/>
        <v xml:space="preserve"> </v>
      </c>
      <c r="B1784" s="142"/>
      <c r="C1784" s="143"/>
      <c r="D1784" s="144"/>
      <c r="E1784" s="149"/>
      <c r="F1784" s="240"/>
      <c r="G1784" s="148" t="str">
        <f>IF(OR(F1784=0,F1784="jiné")," ",IF(F1784="13a","info o cenách CK",VLOOKUP(F1784,'Pokyny k vyplnění'!B$14:D$22,3)))</f>
        <v xml:space="preserve"> </v>
      </c>
      <c r="H1784" s="131"/>
      <c r="I1784" s="241"/>
      <c r="J1784" s="148" t="str">
        <f>IF(I1784=0," ",VLOOKUP(I1784,'Pokyny k vyplnění'!$B$23:$D$35,3))</f>
        <v xml:space="preserve"> </v>
      </c>
      <c r="K1784" s="238"/>
      <c r="L1784" s="206"/>
      <c r="M1784" s="153"/>
      <c r="N1784" s="207"/>
      <c r="O1784" s="205"/>
      <c r="P1784" s="132"/>
      <c r="Q1784" s="132"/>
      <c r="R1784" s="134"/>
      <c r="S1784" s="135"/>
      <c r="T1784" s="135"/>
      <c r="U1784" s="133"/>
      <c r="V1784" s="154"/>
      <c r="W1784" s="136"/>
      <c r="X1784" s="208"/>
      <c r="Y1784" s="242"/>
      <c r="Z1784" s="137"/>
      <c r="AA1784" s="209"/>
      <c r="AB1784" s="219"/>
    </row>
    <row r="1785" spans="1:28" ht="12.75">
      <c r="A1785" s="91" t="str">
        <f t="shared" si="27"/>
        <v xml:space="preserve"> </v>
      </c>
      <c r="B1785" s="142"/>
      <c r="C1785" s="143"/>
      <c r="D1785" s="144"/>
      <c r="E1785" s="149"/>
      <c r="F1785" s="240"/>
      <c r="G1785" s="148" t="str">
        <f>IF(OR(F1785=0,F1785="jiné")," ",IF(F1785="13a","info o cenách CK",VLOOKUP(F1785,'Pokyny k vyplnění'!B$14:D$22,3)))</f>
        <v xml:space="preserve"> </v>
      </c>
      <c r="H1785" s="131"/>
      <c r="I1785" s="241"/>
      <c r="J1785" s="148" t="str">
        <f>IF(I1785=0," ",VLOOKUP(I1785,'Pokyny k vyplnění'!$B$23:$D$35,3))</f>
        <v xml:space="preserve"> </v>
      </c>
      <c r="K1785" s="238"/>
      <c r="L1785" s="206"/>
      <c r="M1785" s="153"/>
      <c r="N1785" s="207"/>
      <c r="O1785" s="205"/>
      <c r="P1785" s="132"/>
      <c r="Q1785" s="132"/>
      <c r="R1785" s="134"/>
      <c r="S1785" s="135"/>
      <c r="T1785" s="135"/>
      <c r="U1785" s="133"/>
      <c r="V1785" s="154"/>
      <c r="W1785" s="136"/>
      <c r="X1785" s="208"/>
      <c r="Y1785" s="242"/>
      <c r="Z1785" s="137"/>
      <c r="AA1785" s="209"/>
      <c r="AB1785" s="219"/>
    </row>
    <row r="1786" spans="1:28" ht="12.75">
      <c r="A1786" s="91" t="str">
        <f t="shared" si="27"/>
        <v xml:space="preserve"> </v>
      </c>
      <c r="B1786" s="142"/>
      <c r="C1786" s="143"/>
      <c r="D1786" s="144"/>
      <c r="E1786" s="149"/>
      <c r="F1786" s="240"/>
      <c r="G1786" s="148" t="str">
        <f>IF(OR(F1786=0,F1786="jiné")," ",IF(F1786="13a","info o cenách CK",VLOOKUP(F1786,'Pokyny k vyplnění'!B$14:D$22,3)))</f>
        <v xml:space="preserve"> </v>
      </c>
      <c r="H1786" s="131"/>
      <c r="I1786" s="241"/>
      <c r="J1786" s="148" t="str">
        <f>IF(I1786=0," ",VLOOKUP(I1786,'Pokyny k vyplnění'!$B$23:$D$35,3))</f>
        <v xml:space="preserve"> </v>
      </c>
      <c r="K1786" s="238"/>
      <c r="L1786" s="206"/>
      <c r="M1786" s="153"/>
      <c r="N1786" s="207"/>
      <c r="O1786" s="205"/>
      <c r="P1786" s="132"/>
      <c r="Q1786" s="132"/>
      <c r="R1786" s="134"/>
      <c r="S1786" s="135"/>
      <c r="T1786" s="135"/>
      <c r="U1786" s="133"/>
      <c r="V1786" s="154"/>
      <c r="W1786" s="136"/>
      <c r="X1786" s="208"/>
      <c r="Y1786" s="242"/>
      <c r="Z1786" s="137"/>
      <c r="AA1786" s="209"/>
      <c r="AB1786" s="219"/>
    </row>
    <row r="1787" spans="1:28" ht="12.75">
      <c r="A1787" s="91" t="str">
        <f t="shared" si="27"/>
        <v xml:space="preserve"> </v>
      </c>
      <c r="B1787" s="142"/>
      <c r="C1787" s="143"/>
      <c r="D1787" s="144"/>
      <c r="E1787" s="149"/>
      <c r="F1787" s="240"/>
      <c r="G1787" s="148" t="str">
        <f>IF(OR(F1787=0,F1787="jiné")," ",IF(F1787="13a","info o cenách CK",VLOOKUP(F1787,'Pokyny k vyplnění'!B$14:D$22,3)))</f>
        <v xml:space="preserve"> </v>
      </c>
      <c r="H1787" s="131"/>
      <c r="I1787" s="241"/>
      <c r="J1787" s="148" t="str">
        <f>IF(I1787=0," ",VLOOKUP(I1787,'Pokyny k vyplnění'!$B$23:$D$35,3))</f>
        <v xml:space="preserve"> </v>
      </c>
      <c r="K1787" s="238"/>
      <c r="L1787" s="206"/>
      <c r="M1787" s="153"/>
      <c r="N1787" s="207"/>
      <c r="O1787" s="205"/>
      <c r="P1787" s="132"/>
      <c r="Q1787" s="132"/>
      <c r="R1787" s="134"/>
      <c r="S1787" s="135"/>
      <c r="T1787" s="135"/>
      <c r="U1787" s="133"/>
      <c r="V1787" s="154"/>
      <c r="W1787" s="136"/>
      <c r="X1787" s="208"/>
      <c r="Y1787" s="242"/>
      <c r="Z1787" s="137"/>
      <c r="AA1787" s="209"/>
      <c r="AB1787" s="219"/>
    </row>
    <row r="1788" spans="1:28" ht="12.75">
      <c r="A1788" s="91" t="str">
        <f t="shared" si="27"/>
        <v xml:space="preserve"> </v>
      </c>
      <c r="B1788" s="142"/>
      <c r="C1788" s="143"/>
      <c r="D1788" s="144"/>
      <c r="E1788" s="149"/>
      <c r="F1788" s="240"/>
      <c r="G1788" s="148" t="str">
        <f>IF(OR(F1788=0,F1788="jiné")," ",IF(F1788="13a","info o cenách CK",VLOOKUP(F1788,'Pokyny k vyplnění'!B$14:D$22,3)))</f>
        <v xml:space="preserve"> </v>
      </c>
      <c r="H1788" s="131"/>
      <c r="I1788" s="241"/>
      <c r="J1788" s="148" t="str">
        <f>IF(I1788=0," ",VLOOKUP(I1788,'Pokyny k vyplnění'!$B$23:$D$35,3))</f>
        <v xml:space="preserve"> </v>
      </c>
      <c r="K1788" s="238"/>
      <c r="L1788" s="206"/>
      <c r="M1788" s="153"/>
      <c r="N1788" s="207"/>
      <c r="O1788" s="205"/>
      <c r="P1788" s="132"/>
      <c r="Q1788" s="132"/>
      <c r="R1788" s="134"/>
      <c r="S1788" s="135"/>
      <c r="T1788" s="135"/>
      <c r="U1788" s="133"/>
      <c r="V1788" s="154"/>
      <c r="W1788" s="136"/>
      <c r="X1788" s="208"/>
      <c r="Y1788" s="242"/>
      <c r="Z1788" s="137"/>
      <c r="AA1788" s="209"/>
      <c r="AB1788" s="219"/>
    </row>
    <row r="1789" spans="1:28" ht="12.75">
      <c r="A1789" s="91" t="str">
        <f t="shared" si="27"/>
        <v xml:space="preserve"> </v>
      </c>
      <c r="B1789" s="142"/>
      <c r="C1789" s="143"/>
      <c r="D1789" s="144"/>
      <c r="E1789" s="149"/>
      <c r="F1789" s="240"/>
      <c r="G1789" s="148" t="str">
        <f>IF(OR(F1789=0,F1789="jiné")," ",IF(F1789="13a","info o cenách CK",VLOOKUP(F1789,'Pokyny k vyplnění'!B$14:D$22,3)))</f>
        <v xml:space="preserve"> </v>
      </c>
      <c r="H1789" s="131"/>
      <c r="I1789" s="241"/>
      <c r="J1789" s="148" t="str">
        <f>IF(I1789=0," ",VLOOKUP(I1789,'Pokyny k vyplnění'!$B$23:$D$35,3))</f>
        <v xml:space="preserve"> </v>
      </c>
      <c r="K1789" s="238"/>
      <c r="L1789" s="206"/>
      <c r="M1789" s="153"/>
      <c r="N1789" s="207"/>
      <c r="O1789" s="205"/>
      <c r="P1789" s="132"/>
      <c r="Q1789" s="132"/>
      <c r="R1789" s="134"/>
      <c r="S1789" s="135"/>
      <c r="T1789" s="135"/>
      <c r="U1789" s="133"/>
      <c r="V1789" s="154"/>
      <c r="W1789" s="136"/>
      <c r="X1789" s="208"/>
      <c r="Y1789" s="242"/>
      <c r="Z1789" s="137"/>
      <c r="AA1789" s="209"/>
      <c r="AB1789" s="219"/>
    </row>
    <row r="1790" spans="1:28" ht="12.75">
      <c r="A1790" s="91" t="str">
        <f t="shared" si="27"/>
        <v xml:space="preserve"> </v>
      </c>
      <c r="B1790" s="142"/>
      <c r="C1790" s="143"/>
      <c r="D1790" s="144"/>
      <c r="E1790" s="149"/>
      <c r="F1790" s="240"/>
      <c r="G1790" s="148" t="str">
        <f>IF(OR(F1790=0,F1790="jiné")," ",IF(F1790="13a","info o cenách CK",VLOOKUP(F1790,'Pokyny k vyplnění'!B$14:D$22,3)))</f>
        <v xml:space="preserve"> </v>
      </c>
      <c r="H1790" s="131"/>
      <c r="I1790" s="241"/>
      <c r="J1790" s="148" t="str">
        <f>IF(I1790=0," ",VLOOKUP(I1790,'Pokyny k vyplnění'!$B$23:$D$35,3))</f>
        <v xml:space="preserve"> </v>
      </c>
      <c r="K1790" s="238"/>
      <c r="L1790" s="206"/>
      <c r="M1790" s="153"/>
      <c r="N1790" s="207"/>
      <c r="O1790" s="205"/>
      <c r="P1790" s="132"/>
      <c r="Q1790" s="132"/>
      <c r="R1790" s="134"/>
      <c r="S1790" s="135"/>
      <c r="T1790" s="135"/>
      <c r="U1790" s="133"/>
      <c r="V1790" s="154"/>
      <c r="W1790" s="136"/>
      <c r="X1790" s="208"/>
      <c r="Y1790" s="242"/>
      <c r="Z1790" s="137"/>
      <c r="AA1790" s="209"/>
      <c r="AB1790" s="219"/>
    </row>
    <row r="1791" spans="1:28" ht="12.75">
      <c r="A1791" s="91" t="str">
        <f t="shared" si="27"/>
        <v xml:space="preserve"> </v>
      </c>
      <c r="B1791" s="142"/>
      <c r="C1791" s="143"/>
      <c r="D1791" s="144"/>
      <c r="E1791" s="149"/>
      <c r="F1791" s="240"/>
      <c r="G1791" s="148" t="str">
        <f>IF(OR(F1791=0,F1791="jiné")," ",IF(F1791="13a","info o cenách CK",VLOOKUP(F1791,'Pokyny k vyplnění'!B$14:D$22,3)))</f>
        <v xml:space="preserve"> </v>
      </c>
      <c r="H1791" s="131"/>
      <c r="I1791" s="241"/>
      <c r="J1791" s="148" t="str">
        <f>IF(I1791=0," ",VLOOKUP(I1791,'Pokyny k vyplnění'!$B$23:$D$35,3))</f>
        <v xml:space="preserve"> </v>
      </c>
      <c r="K1791" s="238"/>
      <c r="L1791" s="206"/>
      <c r="M1791" s="153"/>
      <c r="N1791" s="207"/>
      <c r="O1791" s="205"/>
      <c r="P1791" s="132"/>
      <c r="Q1791" s="132"/>
      <c r="R1791" s="134"/>
      <c r="S1791" s="135"/>
      <c r="T1791" s="135"/>
      <c r="U1791" s="133"/>
      <c r="V1791" s="154"/>
      <c r="W1791" s="136"/>
      <c r="X1791" s="208"/>
      <c r="Y1791" s="242"/>
      <c r="Z1791" s="137"/>
      <c r="AA1791" s="209"/>
      <c r="AB1791" s="219"/>
    </row>
    <row r="1792" spans="1:28" ht="12.75">
      <c r="A1792" s="91" t="str">
        <f t="shared" si="27"/>
        <v xml:space="preserve"> </v>
      </c>
      <c r="B1792" s="142"/>
      <c r="C1792" s="143"/>
      <c r="D1792" s="144"/>
      <c r="E1792" s="149"/>
      <c r="F1792" s="240"/>
      <c r="G1792" s="148" t="str">
        <f>IF(OR(F1792=0,F1792="jiné")," ",IF(F1792="13a","info o cenách CK",VLOOKUP(F1792,'Pokyny k vyplnění'!B$14:D$22,3)))</f>
        <v xml:space="preserve"> </v>
      </c>
      <c r="H1792" s="131"/>
      <c r="I1792" s="241"/>
      <c r="J1792" s="148" t="str">
        <f>IF(I1792=0," ",VLOOKUP(I1792,'Pokyny k vyplnění'!$B$23:$D$35,3))</f>
        <v xml:space="preserve"> </v>
      </c>
      <c r="K1792" s="238"/>
      <c r="L1792" s="206"/>
      <c r="M1792" s="153"/>
      <c r="N1792" s="207"/>
      <c r="O1792" s="205"/>
      <c r="P1792" s="132"/>
      <c r="Q1792" s="132"/>
      <c r="R1792" s="134"/>
      <c r="S1792" s="135"/>
      <c r="T1792" s="135"/>
      <c r="U1792" s="133"/>
      <c r="V1792" s="154"/>
      <c r="W1792" s="136"/>
      <c r="X1792" s="208"/>
      <c r="Y1792" s="242"/>
      <c r="Z1792" s="137"/>
      <c r="AA1792" s="209"/>
      <c r="AB1792" s="219"/>
    </row>
    <row r="1793" spans="1:28" ht="12.75">
      <c r="A1793" s="91" t="str">
        <f t="shared" si="27"/>
        <v xml:space="preserve"> </v>
      </c>
      <c r="B1793" s="142"/>
      <c r="C1793" s="143"/>
      <c r="D1793" s="144"/>
      <c r="E1793" s="149"/>
      <c r="F1793" s="240"/>
      <c r="G1793" s="148" t="str">
        <f>IF(OR(F1793=0,F1793="jiné")," ",IF(F1793="13a","info o cenách CK",VLOOKUP(F1793,'Pokyny k vyplnění'!B$14:D$22,3)))</f>
        <v xml:space="preserve"> </v>
      </c>
      <c r="H1793" s="131"/>
      <c r="I1793" s="241"/>
      <c r="J1793" s="148" t="str">
        <f>IF(I1793=0," ",VLOOKUP(I1793,'Pokyny k vyplnění'!$B$23:$D$35,3))</f>
        <v xml:space="preserve"> </v>
      </c>
      <c r="K1793" s="238"/>
      <c r="L1793" s="206"/>
      <c r="M1793" s="153"/>
      <c r="N1793" s="207"/>
      <c r="O1793" s="205"/>
      <c r="P1793" s="132"/>
      <c r="Q1793" s="132"/>
      <c r="R1793" s="134"/>
      <c r="S1793" s="135"/>
      <c r="T1793" s="135"/>
      <c r="U1793" s="133"/>
      <c r="V1793" s="154"/>
      <c r="W1793" s="136"/>
      <c r="X1793" s="208"/>
      <c r="Y1793" s="242"/>
      <c r="Z1793" s="137"/>
      <c r="AA1793" s="209"/>
      <c r="AB1793" s="219"/>
    </row>
    <row r="1794" spans="1:28" ht="12.75">
      <c r="A1794" s="91" t="str">
        <f t="shared" si="27"/>
        <v xml:space="preserve"> </v>
      </c>
      <c r="B1794" s="142"/>
      <c r="C1794" s="143"/>
      <c r="D1794" s="144"/>
      <c r="E1794" s="149"/>
      <c r="F1794" s="240"/>
      <c r="G1794" s="148" t="str">
        <f>IF(OR(F1794=0,F1794="jiné")," ",IF(F1794="13a","info o cenách CK",VLOOKUP(F1794,'Pokyny k vyplnění'!B$14:D$22,3)))</f>
        <v xml:space="preserve"> </v>
      </c>
      <c r="H1794" s="131"/>
      <c r="I1794" s="241"/>
      <c r="J1794" s="148" t="str">
        <f>IF(I1794=0," ",VLOOKUP(I1794,'Pokyny k vyplnění'!$B$23:$D$35,3))</f>
        <v xml:space="preserve"> </v>
      </c>
      <c r="K1794" s="238"/>
      <c r="L1794" s="206"/>
      <c r="M1794" s="153"/>
      <c r="N1794" s="207"/>
      <c r="O1794" s="205"/>
      <c r="P1794" s="132"/>
      <c r="Q1794" s="132"/>
      <c r="R1794" s="134"/>
      <c r="S1794" s="135"/>
      <c r="T1794" s="135"/>
      <c r="U1794" s="133"/>
      <c r="V1794" s="154"/>
      <c r="W1794" s="136"/>
      <c r="X1794" s="208"/>
      <c r="Y1794" s="242"/>
      <c r="Z1794" s="137"/>
      <c r="AA1794" s="209"/>
      <c r="AB1794" s="219"/>
    </row>
    <row r="1795" spans="1:28" ht="12.75">
      <c r="A1795" s="91" t="str">
        <f t="shared" si="27"/>
        <v xml:space="preserve"> </v>
      </c>
      <c r="B1795" s="142"/>
      <c r="C1795" s="143"/>
      <c r="D1795" s="144"/>
      <c r="E1795" s="149"/>
      <c r="F1795" s="240"/>
      <c r="G1795" s="148" t="str">
        <f>IF(OR(F1795=0,F1795="jiné")," ",IF(F1795="13a","info o cenách CK",VLOOKUP(F1795,'Pokyny k vyplnění'!B$14:D$22,3)))</f>
        <v xml:space="preserve"> </v>
      </c>
      <c r="H1795" s="131"/>
      <c r="I1795" s="241"/>
      <c r="J1795" s="148" t="str">
        <f>IF(I1795=0," ",VLOOKUP(I1795,'Pokyny k vyplnění'!$B$23:$D$35,3))</f>
        <v xml:space="preserve"> </v>
      </c>
      <c r="K1795" s="238"/>
      <c r="L1795" s="206"/>
      <c r="M1795" s="153"/>
      <c r="N1795" s="207"/>
      <c r="O1795" s="205"/>
      <c r="P1795" s="132"/>
      <c r="Q1795" s="132"/>
      <c r="R1795" s="134"/>
      <c r="S1795" s="135"/>
      <c r="T1795" s="135"/>
      <c r="U1795" s="133"/>
      <c r="V1795" s="154"/>
      <c r="W1795" s="136"/>
      <c r="X1795" s="208"/>
      <c r="Y1795" s="242"/>
      <c r="Z1795" s="137"/>
      <c r="AA1795" s="209"/>
      <c r="AB1795" s="219"/>
    </row>
    <row r="1796" spans="1:28" ht="12.75">
      <c r="A1796" s="91" t="str">
        <f t="shared" si="27"/>
        <v xml:space="preserve"> </v>
      </c>
      <c r="B1796" s="142"/>
      <c r="C1796" s="143"/>
      <c r="D1796" s="144"/>
      <c r="E1796" s="149"/>
      <c r="F1796" s="240"/>
      <c r="G1796" s="148" t="str">
        <f>IF(OR(F1796=0,F1796="jiné")," ",IF(F1796="13a","info o cenách CK",VLOOKUP(F1796,'Pokyny k vyplnění'!B$14:D$22,3)))</f>
        <v xml:space="preserve"> </v>
      </c>
      <c r="H1796" s="131"/>
      <c r="I1796" s="241"/>
      <c r="J1796" s="148" t="str">
        <f>IF(I1796=0," ",VLOOKUP(I1796,'Pokyny k vyplnění'!$B$23:$D$35,3))</f>
        <v xml:space="preserve"> </v>
      </c>
      <c r="K1796" s="238"/>
      <c r="L1796" s="206"/>
      <c r="M1796" s="153"/>
      <c r="N1796" s="207"/>
      <c r="O1796" s="205"/>
      <c r="P1796" s="132"/>
      <c r="Q1796" s="132"/>
      <c r="R1796" s="134"/>
      <c r="S1796" s="135"/>
      <c r="T1796" s="135"/>
      <c r="U1796" s="133"/>
      <c r="V1796" s="154"/>
      <c r="W1796" s="136"/>
      <c r="X1796" s="208"/>
      <c r="Y1796" s="242"/>
      <c r="Z1796" s="137"/>
      <c r="AA1796" s="209"/>
      <c r="AB1796" s="219"/>
    </row>
    <row r="1797" spans="1:28" ht="12.75">
      <c r="A1797" s="91" t="str">
        <f t="shared" si="27"/>
        <v xml:space="preserve"> </v>
      </c>
      <c r="B1797" s="142"/>
      <c r="C1797" s="143"/>
      <c r="D1797" s="144"/>
      <c r="E1797" s="149"/>
      <c r="F1797" s="240"/>
      <c r="G1797" s="148" t="str">
        <f>IF(OR(F1797=0,F1797="jiné")," ",IF(F1797="13a","info o cenách CK",VLOOKUP(F1797,'Pokyny k vyplnění'!B$14:D$22,3)))</f>
        <v xml:space="preserve"> </v>
      </c>
      <c r="H1797" s="131"/>
      <c r="I1797" s="241"/>
      <c r="J1797" s="148" t="str">
        <f>IF(I1797=0," ",VLOOKUP(I1797,'Pokyny k vyplnění'!$B$23:$D$35,3))</f>
        <v xml:space="preserve"> </v>
      </c>
      <c r="K1797" s="238"/>
      <c r="L1797" s="206"/>
      <c r="M1797" s="153"/>
      <c r="N1797" s="207"/>
      <c r="O1797" s="205"/>
      <c r="P1797" s="132"/>
      <c r="Q1797" s="132"/>
      <c r="R1797" s="134"/>
      <c r="S1797" s="135"/>
      <c r="T1797" s="135"/>
      <c r="U1797" s="133"/>
      <c r="V1797" s="154"/>
      <c r="W1797" s="136"/>
      <c r="X1797" s="208"/>
      <c r="Y1797" s="242"/>
      <c r="Z1797" s="137"/>
      <c r="AA1797" s="209"/>
      <c r="AB1797" s="219"/>
    </row>
    <row r="1798" spans="1:28" ht="12.75">
      <c r="A1798" s="91" t="str">
        <f t="shared" si="27"/>
        <v xml:space="preserve"> </v>
      </c>
      <c r="B1798" s="142"/>
      <c r="C1798" s="143"/>
      <c r="D1798" s="144"/>
      <c r="E1798" s="149"/>
      <c r="F1798" s="240"/>
      <c r="G1798" s="148" t="str">
        <f>IF(OR(F1798=0,F1798="jiné")," ",IF(F1798="13a","info o cenách CK",VLOOKUP(F1798,'Pokyny k vyplnění'!B$14:D$22,3)))</f>
        <v xml:space="preserve"> </v>
      </c>
      <c r="H1798" s="131"/>
      <c r="I1798" s="241"/>
      <c r="J1798" s="148" t="str">
        <f>IF(I1798=0," ",VLOOKUP(I1798,'Pokyny k vyplnění'!$B$23:$D$35,3))</f>
        <v xml:space="preserve"> </v>
      </c>
      <c r="K1798" s="238"/>
      <c r="L1798" s="206"/>
      <c r="M1798" s="153"/>
      <c r="N1798" s="207"/>
      <c r="O1798" s="205"/>
      <c r="P1798" s="132"/>
      <c r="Q1798" s="132"/>
      <c r="R1798" s="134"/>
      <c r="S1798" s="135"/>
      <c r="T1798" s="135"/>
      <c r="U1798" s="133"/>
      <c r="V1798" s="154"/>
      <c r="W1798" s="136"/>
      <c r="X1798" s="208"/>
      <c r="Y1798" s="242"/>
      <c r="Z1798" s="137"/>
      <c r="AA1798" s="209"/>
      <c r="AB1798" s="219"/>
    </row>
    <row r="1799" spans="1:28" ht="12.75">
      <c r="A1799" s="91" t="str">
        <f t="shared" si="27"/>
        <v xml:space="preserve"> </v>
      </c>
      <c r="B1799" s="142"/>
      <c r="C1799" s="143"/>
      <c r="D1799" s="144"/>
      <c r="E1799" s="149"/>
      <c r="F1799" s="240"/>
      <c r="G1799" s="148" t="str">
        <f>IF(OR(F1799=0,F1799="jiné")," ",IF(F1799="13a","info o cenách CK",VLOOKUP(F1799,'Pokyny k vyplnění'!B$14:D$22,3)))</f>
        <v xml:space="preserve"> </v>
      </c>
      <c r="H1799" s="131"/>
      <c r="I1799" s="241"/>
      <c r="J1799" s="148" t="str">
        <f>IF(I1799=0," ",VLOOKUP(I1799,'Pokyny k vyplnění'!$B$23:$D$35,3))</f>
        <v xml:space="preserve"> </v>
      </c>
      <c r="K1799" s="238"/>
      <c r="L1799" s="206"/>
      <c r="M1799" s="153"/>
      <c r="N1799" s="207"/>
      <c r="O1799" s="205"/>
      <c r="P1799" s="132"/>
      <c r="Q1799" s="132"/>
      <c r="R1799" s="134"/>
      <c r="S1799" s="135"/>
      <c r="T1799" s="135"/>
      <c r="U1799" s="133"/>
      <c r="V1799" s="154"/>
      <c r="W1799" s="136"/>
      <c r="X1799" s="208"/>
      <c r="Y1799" s="242"/>
      <c r="Z1799" s="137"/>
      <c r="AA1799" s="209"/>
      <c r="AB1799" s="219"/>
    </row>
    <row r="1800" spans="1:28" ht="12.75">
      <c r="A1800" s="91" t="str">
        <f t="shared" si="27"/>
        <v xml:space="preserve"> </v>
      </c>
      <c r="B1800" s="142"/>
      <c r="C1800" s="143"/>
      <c r="D1800" s="144"/>
      <c r="E1800" s="149"/>
      <c r="F1800" s="240"/>
      <c r="G1800" s="148" t="str">
        <f>IF(OR(F1800=0,F1800="jiné")," ",IF(F1800="13a","info o cenách CK",VLOOKUP(F1800,'Pokyny k vyplnění'!B$14:D$22,3)))</f>
        <v xml:space="preserve"> </v>
      </c>
      <c r="H1800" s="131"/>
      <c r="I1800" s="241"/>
      <c r="J1800" s="148" t="str">
        <f>IF(I1800=0," ",VLOOKUP(I1800,'Pokyny k vyplnění'!$B$23:$D$35,3))</f>
        <v xml:space="preserve"> </v>
      </c>
      <c r="K1800" s="238"/>
      <c r="L1800" s="206"/>
      <c r="M1800" s="153"/>
      <c r="N1800" s="207"/>
      <c r="O1800" s="205"/>
      <c r="P1800" s="132"/>
      <c r="Q1800" s="132"/>
      <c r="R1800" s="134"/>
      <c r="S1800" s="135"/>
      <c r="T1800" s="135"/>
      <c r="U1800" s="133"/>
      <c r="V1800" s="154"/>
      <c r="W1800" s="136"/>
      <c r="X1800" s="208"/>
      <c r="Y1800" s="242"/>
      <c r="Z1800" s="137"/>
      <c r="AA1800" s="209"/>
      <c r="AB1800" s="219"/>
    </row>
    <row r="1801" spans="1:28" ht="12.75">
      <c r="A1801" s="91" t="str">
        <f t="shared" si="27"/>
        <v xml:space="preserve"> </v>
      </c>
      <c r="B1801" s="142"/>
      <c r="C1801" s="143"/>
      <c r="D1801" s="144"/>
      <c r="E1801" s="149"/>
      <c r="F1801" s="240"/>
      <c r="G1801" s="148" t="str">
        <f>IF(OR(F1801=0,F1801="jiné")," ",IF(F1801="13a","info o cenách CK",VLOOKUP(F1801,'Pokyny k vyplnění'!B$14:D$22,3)))</f>
        <v xml:space="preserve"> </v>
      </c>
      <c r="H1801" s="131"/>
      <c r="I1801" s="241"/>
      <c r="J1801" s="148" t="str">
        <f>IF(I1801=0," ",VLOOKUP(I1801,'Pokyny k vyplnění'!$B$23:$D$35,3))</f>
        <v xml:space="preserve"> </v>
      </c>
      <c r="K1801" s="238"/>
      <c r="L1801" s="206"/>
      <c r="M1801" s="153"/>
      <c r="N1801" s="207"/>
      <c r="O1801" s="205"/>
      <c r="P1801" s="132"/>
      <c r="Q1801" s="132"/>
      <c r="R1801" s="134"/>
      <c r="S1801" s="135"/>
      <c r="T1801" s="135"/>
      <c r="U1801" s="133"/>
      <c r="V1801" s="154"/>
      <c r="W1801" s="136"/>
      <c r="X1801" s="208"/>
      <c r="Y1801" s="242"/>
      <c r="Z1801" s="137"/>
      <c r="AA1801" s="209"/>
      <c r="AB1801" s="219"/>
    </row>
    <row r="1802" spans="1:28" ht="12.75">
      <c r="A1802" s="91" t="str">
        <f t="shared" si="27"/>
        <v xml:space="preserve"> </v>
      </c>
      <c r="B1802" s="142"/>
      <c r="C1802" s="143"/>
      <c r="D1802" s="144"/>
      <c r="E1802" s="149"/>
      <c r="F1802" s="240"/>
      <c r="G1802" s="148" t="str">
        <f>IF(OR(F1802=0,F1802="jiné")," ",IF(F1802="13a","info o cenách CK",VLOOKUP(F1802,'Pokyny k vyplnění'!B$14:D$22,3)))</f>
        <v xml:space="preserve"> </v>
      </c>
      <c r="H1802" s="131"/>
      <c r="I1802" s="241"/>
      <c r="J1802" s="148" t="str">
        <f>IF(I1802=0," ",VLOOKUP(I1802,'Pokyny k vyplnění'!$B$23:$D$35,3))</f>
        <v xml:space="preserve"> </v>
      </c>
      <c r="K1802" s="238"/>
      <c r="L1802" s="206"/>
      <c r="M1802" s="153"/>
      <c r="N1802" s="207"/>
      <c r="O1802" s="205"/>
      <c r="P1802" s="132"/>
      <c r="Q1802" s="132"/>
      <c r="R1802" s="134"/>
      <c r="S1802" s="135"/>
      <c r="T1802" s="135"/>
      <c r="U1802" s="133"/>
      <c r="V1802" s="154"/>
      <c r="W1802" s="136"/>
      <c r="X1802" s="208"/>
      <c r="Y1802" s="242"/>
      <c r="Z1802" s="137"/>
      <c r="AA1802" s="209"/>
      <c r="AB1802" s="219"/>
    </row>
    <row r="1803" spans="1:28" ht="12.75">
      <c r="A1803" s="91" t="str">
        <f t="shared" si="28" ref="A1803:A1866">IF(B1803=0," ",ROW(B1803)-9)</f>
        <v xml:space="preserve"> </v>
      </c>
      <c r="B1803" s="142"/>
      <c r="C1803" s="143"/>
      <c r="D1803" s="144"/>
      <c r="E1803" s="149"/>
      <c r="F1803" s="240"/>
      <c r="G1803" s="148" t="str">
        <f>IF(OR(F1803=0,F1803="jiné")," ",IF(F1803="13a","info o cenách CK",VLOOKUP(F1803,'Pokyny k vyplnění'!B$14:D$22,3)))</f>
        <v xml:space="preserve"> </v>
      </c>
      <c r="H1803" s="131"/>
      <c r="I1803" s="241"/>
      <c r="J1803" s="148" t="str">
        <f>IF(I1803=0," ",VLOOKUP(I1803,'Pokyny k vyplnění'!$B$23:$D$35,3))</f>
        <v xml:space="preserve"> </v>
      </c>
      <c r="K1803" s="238"/>
      <c r="L1803" s="206"/>
      <c r="M1803" s="153"/>
      <c r="N1803" s="207"/>
      <c r="O1803" s="205"/>
      <c r="P1803" s="132"/>
      <c r="Q1803" s="132"/>
      <c r="R1803" s="134"/>
      <c r="S1803" s="135"/>
      <c r="T1803" s="135"/>
      <c r="U1803" s="133"/>
      <c r="V1803" s="154"/>
      <c r="W1803" s="136"/>
      <c r="X1803" s="208"/>
      <c r="Y1803" s="242"/>
      <c r="Z1803" s="137"/>
      <c r="AA1803" s="209"/>
      <c r="AB1803" s="219"/>
    </row>
    <row r="1804" spans="1:28" ht="12.75">
      <c r="A1804" s="91" t="str">
        <f t="shared" si="28"/>
        <v xml:space="preserve"> </v>
      </c>
      <c r="B1804" s="142"/>
      <c r="C1804" s="143"/>
      <c r="D1804" s="144"/>
      <c r="E1804" s="149"/>
      <c r="F1804" s="240"/>
      <c r="G1804" s="148" t="str">
        <f>IF(OR(F1804=0,F1804="jiné")," ",IF(F1804="13a","info o cenách CK",VLOOKUP(F1804,'Pokyny k vyplnění'!B$14:D$22,3)))</f>
        <v xml:space="preserve"> </v>
      </c>
      <c r="H1804" s="131"/>
      <c r="I1804" s="241"/>
      <c r="J1804" s="148" t="str">
        <f>IF(I1804=0," ",VLOOKUP(I1804,'Pokyny k vyplnění'!$B$23:$D$35,3))</f>
        <v xml:space="preserve"> </v>
      </c>
      <c r="K1804" s="238"/>
      <c r="L1804" s="206"/>
      <c r="M1804" s="153"/>
      <c r="N1804" s="207"/>
      <c r="O1804" s="205"/>
      <c r="P1804" s="132"/>
      <c r="Q1804" s="132"/>
      <c r="R1804" s="134"/>
      <c r="S1804" s="135"/>
      <c r="T1804" s="135"/>
      <c r="U1804" s="133"/>
      <c r="V1804" s="154"/>
      <c r="W1804" s="136"/>
      <c r="X1804" s="208"/>
      <c r="Y1804" s="242"/>
      <c r="Z1804" s="137"/>
      <c r="AA1804" s="209"/>
      <c r="AB1804" s="219"/>
    </row>
    <row r="1805" spans="1:28" ht="12.75">
      <c r="A1805" s="91" t="str">
        <f t="shared" si="28"/>
        <v xml:space="preserve"> </v>
      </c>
      <c r="B1805" s="142"/>
      <c r="C1805" s="143"/>
      <c r="D1805" s="144"/>
      <c r="E1805" s="149"/>
      <c r="F1805" s="240"/>
      <c r="G1805" s="148" t="str">
        <f>IF(OR(F1805=0,F1805="jiné")," ",IF(F1805="13a","info o cenách CK",VLOOKUP(F1805,'Pokyny k vyplnění'!B$14:D$22,3)))</f>
        <v xml:space="preserve"> </v>
      </c>
      <c r="H1805" s="131"/>
      <c r="I1805" s="241"/>
      <c r="J1805" s="148" t="str">
        <f>IF(I1805=0," ",VLOOKUP(I1805,'Pokyny k vyplnění'!$B$23:$D$35,3))</f>
        <v xml:space="preserve"> </v>
      </c>
      <c r="K1805" s="238"/>
      <c r="L1805" s="206"/>
      <c r="M1805" s="153"/>
      <c r="N1805" s="207"/>
      <c r="O1805" s="205"/>
      <c r="P1805" s="132"/>
      <c r="Q1805" s="132"/>
      <c r="R1805" s="134"/>
      <c r="S1805" s="135"/>
      <c r="T1805" s="135"/>
      <c r="U1805" s="133"/>
      <c r="V1805" s="154"/>
      <c r="W1805" s="136"/>
      <c r="X1805" s="208"/>
      <c r="Y1805" s="242"/>
      <c r="Z1805" s="137"/>
      <c r="AA1805" s="209"/>
      <c r="AB1805" s="219"/>
    </row>
    <row r="1806" spans="1:28" ht="12.75">
      <c r="A1806" s="91" t="str">
        <f t="shared" si="28"/>
        <v xml:space="preserve"> </v>
      </c>
      <c r="B1806" s="142"/>
      <c r="C1806" s="143"/>
      <c r="D1806" s="144"/>
      <c r="E1806" s="149"/>
      <c r="F1806" s="240"/>
      <c r="G1806" s="148" t="str">
        <f>IF(OR(F1806=0,F1806="jiné")," ",IF(F1806="13a","info o cenách CK",VLOOKUP(F1806,'Pokyny k vyplnění'!B$14:D$22,3)))</f>
        <v xml:space="preserve"> </v>
      </c>
      <c r="H1806" s="131"/>
      <c r="I1806" s="241"/>
      <c r="J1806" s="148" t="str">
        <f>IF(I1806=0," ",VLOOKUP(I1806,'Pokyny k vyplnění'!$B$23:$D$35,3))</f>
        <v xml:space="preserve"> </v>
      </c>
      <c r="K1806" s="238"/>
      <c r="L1806" s="206"/>
      <c r="M1806" s="153"/>
      <c r="N1806" s="207"/>
      <c r="O1806" s="205"/>
      <c r="P1806" s="132"/>
      <c r="Q1806" s="132"/>
      <c r="R1806" s="134"/>
      <c r="S1806" s="135"/>
      <c r="T1806" s="135"/>
      <c r="U1806" s="133"/>
      <c r="V1806" s="154"/>
      <c r="W1806" s="136"/>
      <c r="X1806" s="208"/>
      <c r="Y1806" s="242"/>
      <c r="Z1806" s="137"/>
      <c r="AA1806" s="209"/>
      <c r="AB1806" s="219"/>
    </row>
    <row r="1807" spans="1:28" ht="12.75">
      <c r="A1807" s="91" t="str">
        <f t="shared" si="28"/>
        <v xml:space="preserve"> </v>
      </c>
      <c r="B1807" s="142"/>
      <c r="C1807" s="143"/>
      <c r="D1807" s="144"/>
      <c r="E1807" s="149"/>
      <c r="F1807" s="240"/>
      <c r="G1807" s="148" t="str">
        <f>IF(OR(F1807=0,F1807="jiné")," ",IF(F1807="13a","info o cenách CK",VLOOKUP(F1807,'Pokyny k vyplnění'!B$14:D$22,3)))</f>
        <v xml:space="preserve"> </v>
      </c>
      <c r="H1807" s="131"/>
      <c r="I1807" s="241"/>
      <c r="J1807" s="148" t="str">
        <f>IF(I1807=0," ",VLOOKUP(I1807,'Pokyny k vyplnění'!$B$23:$D$35,3))</f>
        <v xml:space="preserve"> </v>
      </c>
      <c r="K1807" s="238"/>
      <c r="L1807" s="206"/>
      <c r="M1807" s="153"/>
      <c r="N1807" s="207"/>
      <c r="O1807" s="205"/>
      <c r="P1807" s="132"/>
      <c r="Q1807" s="132"/>
      <c r="R1807" s="134"/>
      <c r="S1807" s="135"/>
      <c r="T1807" s="135"/>
      <c r="U1807" s="133"/>
      <c r="V1807" s="154"/>
      <c r="W1807" s="136"/>
      <c r="X1807" s="208"/>
      <c r="Y1807" s="242"/>
      <c r="Z1807" s="137"/>
      <c r="AA1807" s="209"/>
      <c r="AB1807" s="219"/>
    </row>
    <row r="1808" spans="1:28" ht="12.75">
      <c r="A1808" s="91" t="str">
        <f t="shared" si="28"/>
        <v xml:space="preserve"> </v>
      </c>
      <c r="B1808" s="142"/>
      <c r="C1808" s="143"/>
      <c r="D1808" s="144"/>
      <c r="E1808" s="149"/>
      <c r="F1808" s="240"/>
      <c r="G1808" s="148" t="str">
        <f>IF(OR(F1808=0,F1808="jiné")," ",IF(F1808="13a","info o cenách CK",VLOOKUP(F1808,'Pokyny k vyplnění'!B$14:D$22,3)))</f>
        <v xml:space="preserve"> </v>
      </c>
      <c r="H1808" s="131"/>
      <c r="I1808" s="241"/>
      <c r="J1808" s="148" t="str">
        <f>IF(I1808=0," ",VLOOKUP(I1808,'Pokyny k vyplnění'!$B$23:$D$35,3))</f>
        <v xml:space="preserve"> </v>
      </c>
      <c r="K1808" s="238"/>
      <c r="L1808" s="206"/>
      <c r="M1808" s="153"/>
      <c r="N1808" s="207"/>
      <c r="O1808" s="205"/>
      <c r="P1808" s="132"/>
      <c r="Q1808" s="132"/>
      <c r="R1808" s="134"/>
      <c r="S1808" s="135"/>
      <c r="T1808" s="135"/>
      <c r="U1808" s="133"/>
      <c r="V1808" s="154"/>
      <c r="W1808" s="136"/>
      <c r="X1808" s="208"/>
      <c r="Y1808" s="242"/>
      <c r="Z1808" s="137"/>
      <c r="AA1808" s="209"/>
      <c r="AB1808" s="219"/>
    </row>
    <row r="1809" spans="1:28" ht="12.75">
      <c r="A1809" s="91" t="str">
        <f t="shared" si="28"/>
        <v xml:space="preserve"> </v>
      </c>
      <c r="B1809" s="142"/>
      <c r="C1809" s="143"/>
      <c r="D1809" s="144"/>
      <c r="E1809" s="149"/>
      <c r="F1809" s="240"/>
      <c r="G1809" s="148" t="str">
        <f>IF(OR(F1809=0,F1809="jiné")," ",IF(F1809="13a","info o cenách CK",VLOOKUP(F1809,'Pokyny k vyplnění'!B$14:D$22,3)))</f>
        <v xml:space="preserve"> </v>
      </c>
      <c r="H1809" s="131"/>
      <c r="I1809" s="241"/>
      <c r="J1809" s="148" t="str">
        <f>IF(I1809=0," ",VLOOKUP(I1809,'Pokyny k vyplnění'!$B$23:$D$35,3))</f>
        <v xml:space="preserve"> </v>
      </c>
      <c r="K1809" s="238"/>
      <c r="L1809" s="206"/>
      <c r="M1809" s="153"/>
      <c r="N1809" s="207"/>
      <c r="O1809" s="205"/>
      <c r="P1809" s="132"/>
      <c r="Q1809" s="132"/>
      <c r="R1809" s="134"/>
      <c r="S1809" s="135"/>
      <c r="T1809" s="135"/>
      <c r="U1809" s="133"/>
      <c r="V1809" s="154"/>
      <c r="W1809" s="136"/>
      <c r="X1809" s="208"/>
      <c r="Y1809" s="242"/>
      <c r="Z1809" s="137"/>
      <c r="AA1809" s="209"/>
      <c r="AB1809" s="219"/>
    </row>
    <row r="1810" spans="1:28" ht="12.75">
      <c r="A1810" s="91" t="str">
        <f t="shared" si="28"/>
        <v xml:space="preserve"> </v>
      </c>
      <c r="B1810" s="142"/>
      <c r="C1810" s="143"/>
      <c r="D1810" s="144"/>
      <c r="E1810" s="149"/>
      <c r="F1810" s="240"/>
      <c r="G1810" s="148" t="str">
        <f>IF(OR(F1810=0,F1810="jiné")," ",IF(F1810="13a","info o cenách CK",VLOOKUP(F1810,'Pokyny k vyplnění'!B$14:D$22,3)))</f>
        <v xml:space="preserve"> </v>
      </c>
      <c r="H1810" s="131"/>
      <c r="I1810" s="241"/>
      <c r="J1810" s="148" t="str">
        <f>IF(I1810=0," ",VLOOKUP(I1810,'Pokyny k vyplnění'!$B$23:$D$35,3))</f>
        <v xml:space="preserve"> </v>
      </c>
      <c r="K1810" s="238"/>
      <c r="L1810" s="206"/>
      <c r="M1810" s="153"/>
      <c r="N1810" s="207"/>
      <c r="O1810" s="205"/>
      <c r="P1810" s="132"/>
      <c r="Q1810" s="132"/>
      <c r="R1810" s="134"/>
      <c r="S1810" s="135"/>
      <c r="T1810" s="135"/>
      <c r="U1810" s="133"/>
      <c r="V1810" s="154"/>
      <c r="W1810" s="136"/>
      <c r="X1810" s="208"/>
      <c r="Y1810" s="242"/>
      <c r="Z1810" s="137"/>
      <c r="AA1810" s="209"/>
      <c r="AB1810" s="219"/>
    </row>
    <row r="1811" spans="1:28" ht="12.75">
      <c r="A1811" s="91" t="str">
        <f t="shared" si="28"/>
        <v xml:space="preserve"> </v>
      </c>
      <c r="B1811" s="142"/>
      <c r="C1811" s="143"/>
      <c r="D1811" s="144"/>
      <c r="E1811" s="149"/>
      <c r="F1811" s="240"/>
      <c r="G1811" s="148" t="str">
        <f>IF(OR(F1811=0,F1811="jiné")," ",IF(F1811="13a","info o cenách CK",VLOOKUP(F1811,'Pokyny k vyplnění'!B$14:D$22,3)))</f>
        <v xml:space="preserve"> </v>
      </c>
      <c r="H1811" s="131"/>
      <c r="I1811" s="241"/>
      <c r="J1811" s="148" t="str">
        <f>IF(I1811=0," ",VLOOKUP(I1811,'Pokyny k vyplnění'!$B$23:$D$35,3))</f>
        <v xml:space="preserve"> </v>
      </c>
      <c r="K1811" s="238"/>
      <c r="L1811" s="206"/>
      <c r="M1811" s="153"/>
      <c r="N1811" s="207"/>
      <c r="O1811" s="205"/>
      <c r="P1811" s="132"/>
      <c r="Q1811" s="132"/>
      <c r="R1811" s="134"/>
      <c r="S1811" s="135"/>
      <c r="T1811" s="135"/>
      <c r="U1811" s="133"/>
      <c r="V1811" s="154"/>
      <c r="W1811" s="136"/>
      <c r="X1811" s="208"/>
      <c r="Y1811" s="242"/>
      <c r="Z1811" s="137"/>
      <c r="AA1811" s="209"/>
      <c r="AB1811" s="219"/>
    </row>
    <row r="1812" spans="1:28" ht="12.75">
      <c r="A1812" s="91" t="str">
        <f t="shared" si="28"/>
        <v xml:space="preserve"> </v>
      </c>
      <c r="B1812" s="142"/>
      <c r="C1812" s="143"/>
      <c r="D1812" s="144"/>
      <c r="E1812" s="149"/>
      <c r="F1812" s="240"/>
      <c r="G1812" s="148" t="str">
        <f>IF(OR(F1812=0,F1812="jiné")," ",IF(F1812="13a","info o cenách CK",VLOOKUP(F1812,'Pokyny k vyplnění'!B$14:D$22,3)))</f>
        <v xml:space="preserve"> </v>
      </c>
      <c r="H1812" s="131"/>
      <c r="I1812" s="241"/>
      <c r="J1812" s="148" t="str">
        <f>IF(I1812=0," ",VLOOKUP(I1812,'Pokyny k vyplnění'!$B$23:$D$35,3))</f>
        <v xml:space="preserve"> </v>
      </c>
      <c r="K1812" s="238"/>
      <c r="L1812" s="206"/>
      <c r="M1812" s="153"/>
      <c r="N1812" s="207"/>
      <c r="O1812" s="205"/>
      <c r="P1812" s="132"/>
      <c r="Q1812" s="132"/>
      <c r="R1812" s="134"/>
      <c r="S1812" s="135"/>
      <c r="T1812" s="135"/>
      <c r="U1812" s="133"/>
      <c r="V1812" s="154"/>
      <c r="W1812" s="136"/>
      <c r="X1812" s="208"/>
      <c r="Y1812" s="242"/>
      <c r="Z1812" s="137"/>
      <c r="AA1812" s="209"/>
      <c r="AB1812" s="219"/>
    </row>
    <row r="1813" spans="1:28" ht="12.75">
      <c r="A1813" s="91" t="str">
        <f t="shared" si="28"/>
        <v xml:space="preserve"> </v>
      </c>
      <c r="B1813" s="142"/>
      <c r="C1813" s="143"/>
      <c r="D1813" s="144"/>
      <c r="E1813" s="149"/>
      <c r="F1813" s="240"/>
      <c r="G1813" s="148" t="str">
        <f>IF(OR(F1813=0,F1813="jiné")," ",IF(F1813="13a","info o cenách CK",VLOOKUP(F1813,'Pokyny k vyplnění'!B$14:D$22,3)))</f>
        <v xml:space="preserve"> </v>
      </c>
      <c r="H1813" s="131"/>
      <c r="I1813" s="241"/>
      <c r="J1813" s="148" t="str">
        <f>IF(I1813=0," ",VLOOKUP(I1813,'Pokyny k vyplnění'!$B$23:$D$35,3))</f>
        <v xml:space="preserve"> </v>
      </c>
      <c r="K1813" s="238"/>
      <c r="L1813" s="206"/>
      <c r="M1813" s="153"/>
      <c r="N1813" s="207"/>
      <c r="O1813" s="205"/>
      <c r="P1813" s="132"/>
      <c r="Q1813" s="132"/>
      <c r="R1813" s="134"/>
      <c r="S1813" s="135"/>
      <c r="T1813" s="135"/>
      <c r="U1813" s="133"/>
      <c r="V1813" s="154"/>
      <c r="W1813" s="136"/>
      <c r="X1813" s="208"/>
      <c r="Y1813" s="242"/>
      <c r="Z1813" s="137"/>
      <c r="AA1813" s="209"/>
      <c r="AB1813" s="219"/>
    </row>
    <row r="1814" spans="1:28" ht="12.75">
      <c r="A1814" s="91" t="str">
        <f t="shared" si="28"/>
        <v xml:space="preserve"> </v>
      </c>
      <c r="B1814" s="142"/>
      <c r="C1814" s="143"/>
      <c r="D1814" s="144"/>
      <c r="E1814" s="149"/>
      <c r="F1814" s="240"/>
      <c r="G1814" s="148" t="str">
        <f>IF(OR(F1814=0,F1814="jiné")," ",IF(F1814="13a","info o cenách CK",VLOOKUP(F1814,'Pokyny k vyplnění'!B$14:D$22,3)))</f>
        <v xml:space="preserve"> </v>
      </c>
      <c r="H1814" s="131"/>
      <c r="I1814" s="241"/>
      <c r="J1814" s="148" t="str">
        <f>IF(I1814=0," ",VLOOKUP(I1814,'Pokyny k vyplnění'!$B$23:$D$35,3))</f>
        <v xml:space="preserve"> </v>
      </c>
      <c r="K1814" s="238"/>
      <c r="L1814" s="206"/>
      <c r="M1814" s="153"/>
      <c r="N1814" s="207"/>
      <c r="O1814" s="205"/>
      <c r="P1814" s="132"/>
      <c r="Q1814" s="132"/>
      <c r="R1814" s="134"/>
      <c r="S1814" s="135"/>
      <c r="T1814" s="135"/>
      <c r="U1814" s="133"/>
      <c r="V1814" s="154"/>
      <c r="W1814" s="136"/>
      <c r="X1814" s="208"/>
      <c r="Y1814" s="242"/>
      <c r="Z1814" s="137"/>
      <c r="AA1814" s="209"/>
      <c r="AB1814" s="219"/>
    </row>
    <row r="1815" spans="1:28" ht="12.75">
      <c r="A1815" s="91" t="str">
        <f t="shared" si="28"/>
        <v xml:space="preserve"> </v>
      </c>
      <c r="B1815" s="142"/>
      <c r="C1815" s="143"/>
      <c r="D1815" s="144"/>
      <c r="E1815" s="149"/>
      <c r="F1815" s="240"/>
      <c r="G1815" s="148" t="str">
        <f>IF(OR(F1815=0,F1815="jiné")," ",IF(F1815="13a","info o cenách CK",VLOOKUP(F1815,'Pokyny k vyplnění'!B$14:D$22,3)))</f>
        <v xml:space="preserve"> </v>
      </c>
      <c r="H1815" s="131"/>
      <c r="I1815" s="241"/>
      <c r="J1815" s="148" t="str">
        <f>IF(I1815=0," ",VLOOKUP(I1815,'Pokyny k vyplnění'!$B$23:$D$35,3))</f>
        <v xml:space="preserve"> </v>
      </c>
      <c r="K1815" s="238"/>
      <c r="L1815" s="206"/>
      <c r="M1815" s="153"/>
      <c r="N1815" s="207"/>
      <c r="O1815" s="205"/>
      <c r="P1815" s="132"/>
      <c r="Q1815" s="132"/>
      <c r="R1815" s="134"/>
      <c r="S1815" s="135"/>
      <c r="T1815" s="135"/>
      <c r="U1815" s="133"/>
      <c r="V1815" s="154"/>
      <c r="W1815" s="136"/>
      <c r="X1815" s="208"/>
      <c r="Y1815" s="242"/>
      <c r="Z1815" s="137"/>
      <c r="AA1815" s="209"/>
      <c r="AB1815" s="219"/>
    </row>
    <row r="1816" spans="1:28" ht="12.75">
      <c r="A1816" s="91" t="str">
        <f t="shared" si="28"/>
        <v xml:space="preserve"> </v>
      </c>
      <c r="B1816" s="142"/>
      <c r="C1816" s="143"/>
      <c r="D1816" s="144"/>
      <c r="E1816" s="149"/>
      <c r="F1816" s="240"/>
      <c r="G1816" s="148" t="str">
        <f>IF(OR(F1816=0,F1816="jiné")," ",IF(F1816="13a","info o cenách CK",VLOOKUP(F1816,'Pokyny k vyplnění'!B$14:D$22,3)))</f>
        <v xml:space="preserve"> </v>
      </c>
      <c r="H1816" s="131"/>
      <c r="I1816" s="241"/>
      <c r="J1816" s="148" t="str">
        <f>IF(I1816=0," ",VLOOKUP(I1816,'Pokyny k vyplnění'!$B$23:$D$35,3))</f>
        <v xml:space="preserve"> </v>
      </c>
      <c r="K1816" s="238"/>
      <c r="L1816" s="206"/>
      <c r="M1816" s="153"/>
      <c r="N1816" s="207"/>
      <c r="O1816" s="205"/>
      <c r="P1816" s="132"/>
      <c r="Q1816" s="132"/>
      <c r="R1816" s="134"/>
      <c r="S1816" s="135"/>
      <c r="T1816" s="135"/>
      <c r="U1816" s="133"/>
      <c r="V1816" s="154"/>
      <c r="W1816" s="136"/>
      <c r="X1816" s="208"/>
      <c r="Y1816" s="242"/>
      <c r="Z1816" s="137"/>
      <c r="AA1816" s="209"/>
      <c r="AB1816" s="219"/>
    </row>
    <row r="1817" spans="1:28" ht="12.75">
      <c r="A1817" s="91" t="str">
        <f t="shared" si="28"/>
        <v xml:space="preserve"> </v>
      </c>
      <c r="B1817" s="142"/>
      <c r="C1817" s="143"/>
      <c r="D1817" s="144"/>
      <c r="E1817" s="149"/>
      <c r="F1817" s="240"/>
      <c r="G1817" s="148" t="str">
        <f>IF(OR(F1817=0,F1817="jiné")," ",IF(F1817="13a","info o cenách CK",VLOOKUP(F1817,'Pokyny k vyplnění'!B$14:D$22,3)))</f>
        <v xml:space="preserve"> </v>
      </c>
      <c r="H1817" s="131"/>
      <c r="I1817" s="241"/>
      <c r="J1817" s="148" t="str">
        <f>IF(I1817=0," ",VLOOKUP(I1817,'Pokyny k vyplnění'!$B$23:$D$35,3))</f>
        <v xml:space="preserve"> </v>
      </c>
      <c r="K1817" s="238"/>
      <c r="L1817" s="206"/>
      <c r="M1817" s="153"/>
      <c r="N1817" s="207"/>
      <c r="O1817" s="205"/>
      <c r="P1817" s="132"/>
      <c r="Q1817" s="132"/>
      <c r="R1817" s="134"/>
      <c r="S1817" s="135"/>
      <c r="T1817" s="135"/>
      <c r="U1817" s="133"/>
      <c r="V1817" s="154"/>
      <c r="W1817" s="136"/>
      <c r="X1817" s="208"/>
      <c r="Y1817" s="242"/>
      <c r="Z1817" s="137"/>
      <c r="AA1817" s="209"/>
      <c r="AB1817" s="219"/>
    </row>
    <row r="1818" spans="1:28" ht="12.75">
      <c r="A1818" s="91" t="str">
        <f t="shared" si="28"/>
        <v xml:space="preserve"> </v>
      </c>
      <c r="B1818" s="142"/>
      <c r="C1818" s="143"/>
      <c r="D1818" s="144"/>
      <c r="E1818" s="149"/>
      <c r="F1818" s="240"/>
      <c r="G1818" s="148" t="str">
        <f>IF(OR(F1818=0,F1818="jiné")," ",IF(F1818="13a","info o cenách CK",VLOOKUP(F1818,'Pokyny k vyplnění'!B$14:D$22,3)))</f>
        <v xml:space="preserve"> </v>
      </c>
      <c r="H1818" s="131"/>
      <c r="I1818" s="241"/>
      <c r="J1818" s="148" t="str">
        <f>IF(I1818=0," ",VLOOKUP(I1818,'Pokyny k vyplnění'!$B$23:$D$35,3))</f>
        <v xml:space="preserve"> </v>
      </c>
      <c r="K1818" s="238"/>
      <c r="L1818" s="206"/>
      <c r="M1818" s="153"/>
      <c r="N1818" s="207"/>
      <c r="O1818" s="205"/>
      <c r="P1818" s="132"/>
      <c r="Q1818" s="132"/>
      <c r="R1818" s="134"/>
      <c r="S1818" s="135"/>
      <c r="T1818" s="135"/>
      <c r="U1818" s="133"/>
      <c r="V1818" s="154"/>
      <c r="W1818" s="136"/>
      <c r="X1818" s="208"/>
      <c r="Y1818" s="242"/>
      <c r="Z1818" s="137"/>
      <c r="AA1818" s="209"/>
      <c r="AB1818" s="219"/>
    </row>
    <row r="1819" spans="1:28" ht="12.75">
      <c r="A1819" s="91" t="str">
        <f t="shared" si="28"/>
        <v xml:space="preserve"> </v>
      </c>
      <c r="B1819" s="142"/>
      <c r="C1819" s="143"/>
      <c r="D1819" s="144"/>
      <c r="E1819" s="149"/>
      <c r="F1819" s="240"/>
      <c r="G1819" s="148" t="str">
        <f>IF(OR(F1819=0,F1819="jiné")," ",IF(F1819="13a","info o cenách CK",VLOOKUP(F1819,'Pokyny k vyplnění'!B$14:D$22,3)))</f>
        <v xml:space="preserve"> </v>
      </c>
      <c r="H1819" s="131"/>
      <c r="I1819" s="241"/>
      <c r="J1819" s="148" t="str">
        <f>IF(I1819=0," ",VLOOKUP(I1819,'Pokyny k vyplnění'!$B$23:$D$35,3))</f>
        <v xml:space="preserve"> </v>
      </c>
      <c r="K1819" s="238"/>
      <c r="L1819" s="206"/>
      <c r="M1819" s="153"/>
      <c r="N1819" s="207"/>
      <c r="O1819" s="205"/>
      <c r="P1819" s="132"/>
      <c r="Q1819" s="132"/>
      <c r="R1819" s="134"/>
      <c r="S1819" s="135"/>
      <c r="T1819" s="135"/>
      <c r="U1819" s="133"/>
      <c r="V1819" s="154"/>
      <c r="W1819" s="136"/>
      <c r="X1819" s="208"/>
      <c r="Y1819" s="242"/>
      <c r="Z1819" s="137"/>
      <c r="AA1819" s="209"/>
      <c r="AB1819" s="219"/>
    </row>
    <row r="1820" spans="1:28" ht="12.75">
      <c r="A1820" s="91" t="str">
        <f t="shared" si="28"/>
        <v xml:space="preserve"> </v>
      </c>
      <c r="B1820" s="142"/>
      <c r="C1820" s="143"/>
      <c r="D1820" s="144"/>
      <c r="E1820" s="149"/>
      <c r="F1820" s="240"/>
      <c r="G1820" s="148" t="str">
        <f>IF(OR(F1820=0,F1820="jiné")," ",IF(F1820="13a","info o cenách CK",VLOOKUP(F1820,'Pokyny k vyplnění'!B$14:D$22,3)))</f>
        <v xml:space="preserve"> </v>
      </c>
      <c r="H1820" s="131"/>
      <c r="I1820" s="241"/>
      <c r="J1820" s="148" t="str">
        <f>IF(I1820=0," ",VLOOKUP(I1820,'Pokyny k vyplnění'!$B$23:$D$35,3))</f>
        <v xml:space="preserve"> </v>
      </c>
      <c r="K1820" s="238"/>
      <c r="L1820" s="206"/>
      <c r="M1820" s="153"/>
      <c r="N1820" s="207"/>
      <c r="O1820" s="205"/>
      <c r="P1820" s="132"/>
      <c r="Q1820" s="132"/>
      <c r="R1820" s="134"/>
      <c r="S1820" s="135"/>
      <c r="T1820" s="135"/>
      <c r="U1820" s="133"/>
      <c r="V1820" s="154"/>
      <c r="W1820" s="136"/>
      <c r="X1820" s="208"/>
      <c r="Y1820" s="242"/>
      <c r="Z1820" s="137"/>
      <c r="AA1820" s="209"/>
      <c r="AB1820" s="219"/>
    </row>
    <row r="1821" spans="1:28" ht="12.75">
      <c r="A1821" s="91" t="str">
        <f t="shared" si="28"/>
        <v xml:space="preserve"> </v>
      </c>
      <c r="B1821" s="142"/>
      <c r="C1821" s="143"/>
      <c r="D1821" s="144"/>
      <c r="E1821" s="149"/>
      <c r="F1821" s="240"/>
      <c r="G1821" s="148" t="str">
        <f>IF(OR(F1821=0,F1821="jiné")," ",IF(F1821="13a","info o cenách CK",VLOOKUP(F1821,'Pokyny k vyplnění'!B$14:D$22,3)))</f>
        <v xml:space="preserve"> </v>
      </c>
      <c r="H1821" s="131"/>
      <c r="I1821" s="241"/>
      <c r="J1821" s="148" t="str">
        <f>IF(I1821=0," ",VLOOKUP(I1821,'Pokyny k vyplnění'!$B$23:$D$35,3))</f>
        <v xml:space="preserve"> </v>
      </c>
      <c r="K1821" s="238"/>
      <c r="L1821" s="206"/>
      <c r="M1821" s="153"/>
      <c r="N1821" s="207"/>
      <c r="O1821" s="205"/>
      <c r="P1821" s="132"/>
      <c r="Q1821" s="132"/>
      <c r="R1821" s="134"/>
      <c r="S1821" s="135"/>
      <c r="T1821" s="135"/>
      <c r="U1821" s="133"/>
      <c r="V1821" s="154"/>
      <c r="W1821" s="136"/>
      <c r="X1821" s="208"/>
      <c r="Y1821" s="242"/>
      <c r="Z1821" s="137"/>
      <c r="AA1821" s="209"/>
      <c r="AB1821" s="219"/>
    </row>
    <row r="1822" spans="1:28" ht="12.75">
      <c r="A1822" s="91" t="str">
        <f t="shared" si="28"/>
        <v xml:space="preserve"> </v>
      </c>
      <c r="B1822" s="142"/>
      <c r="C1822" s="143"/>
      <c r="D1822" s="144"/>
      <c r="E1822" s="149"/>
      <c r="F1822" s="240"/>
      <c r="G1822" s="148" t="str">
        <f>IF(OR(F1822=0,F1822="jiné")," ",IF(F1822="13a","info o cenách CK",VLOOKUP(F1822,'Pokyny k vyplnění'!B$14:D$22,3)))</f>
        <v xml:space="preserve"> </v>
      </c>
      <c r="H1822" s="131"/>
      <c r="I1822" s="241"/>
      <c r="J1822" s="148" t="str">
        <f>IF(I1822=0," ",VLOOKUP(I1822,'Pokyny k vyplnění'!$B$23:$D$35,3))</f>
        <v xml:space="preserve"> </v>
      </c>
      <c r="K1822" s="238"/>
      <c r="L1822" s="206"/>
      <c r="M1822" s="153"/>
      <c r="N1822" s="207"/>
      <c r="O1822" s="205"/>
      <c r="P1822" s="132"/>
      <c r="Q1822" s="132"/>
      <c r="R1822" s="134"/>
      <c r="S1822" s="135"/>
      <c r="T1822" s="135"/>
      <c r="U1822" s="133"/>
      <c r="V1822" s="154"/>
      <c r="W1822" s="136"/>
      <c r="X1822" s="208"/>
      <c r="Y1822" s="242"/>
      <c r="Z1822" s="137"/>
      <c r="AA1822" s="209"/>
      <c r="AB1822" s="219"/>
    </row>
    <row r="1823" spans="1:28" ht="12.75">
      <c r="A1823" s="91" t="str">
        <f t="shared" si="28"/>
        <v xml:space="preserve"> </v>
      </c>
      <c r="B1823" s="142"/>
      <c r="C1823" s="143"/>
      <c r="D1823" s="144"/>
      <c r="E1823" s="149"/>
      <c r="F1823" s="240"/>
      <c r="G1823" s="148" t="str">
        <f>IF(OR(F1823=0,F1823="jiné")," ",IF(F1823="13a","info o cenách CK",VLOOKUP(F1823,'Pokyny k vyplnění'!B$14:D$22,3)))</f>
        <v xml:space="preserve"> </v>
      </c>
      <c r="H1823" s="131"/>
      <c r="I1823" s="241"/>
      <c r="J1823" s="148" t="str">
        <f>IF(I1823=0," ",VLOOKUP(I1823,'Pokyny k vyplnění'!$B$23:$D$35,3))</f>
        <v xml:space="preserve"> </v>
      </c>
      <c r="K1823" s="238"/>
      <c r="L1823" s="206"/>
      <c r="M1823" s="153"/>
      <c r="N1823" s="207"/>
      <c r="O1823" s="205"/>
      <c r="P1823" s="132"/>
      <c r="Q1823" s="132"/>
      <c r="R1823" s="134"/>
      <c r="S1823" s="135"/>
      <c r="T1823" s="135"/>
      <c r="U1823" s="133"/>
      <c r="V1823" s="154"/>
      <c r="W1823" s="136"/>
      <c r="X1823" s="208"/>
      <c r="Y1823" s="242"/>
      <c r="Z1823" s="137"/>
      <c r="AA1823" s="209"/>
      <c r="AB1823" s="219"/>
    </row>
    <row r="1824" spans="1:28" ht="12.75">
      <c r="A1824" s="91" t="str">
        <f t="shared" si="28"/>
        <v xml:space="preserve"> </v>
      </c>
      <c r="B1824" s="142"/>
      <c r="C1824" s="143"/>
      <c r="D1824" s="144"/>
      <c r="E1824" s="149"/>
      <c r="F1824" s="240"/>
      <c r="G1824" s="148" t="str">
        <f>IF(OR(F1824=0,F1824="jiné")," ",IF(F1824="13a","info o cenách CK",VLOOKUP(F1824,'Pokyny k vyplnění'!B$14:D$22,3)))</f>
        <v xml:space="preserve"> </v>
      </c>
      <c r="H1824" s="131"/>
      <c r="I1824" s="241"/>
      <c r="J1824" s="148" t="str">
        <f>IF(I1824=0," ",VLOOKUP(I1824,'Pokyny k vyplnění'!$B$23:$D$35,3))</f>
        <v xml:space="preserve"> </v>
      </c>
      <c r="K1824" s="238"/>
      <c r="L1824" s="206"/>
      <c r="M1824" s="153"/>
      <c r="N1824" s="207"/>
      <c r="O1824" s="205"/>
      <c r="P1824" s="132"/>
      <c r="Q1824" s="132"/>
      <c r="R1824" s="134"/>
      <c r="S1824" s="135"/>
      <c r="T1824" s="135"/>
      <c r="U1824" s="133"/>
      <c r="V1824" s="154"/>
      <c r="W1824" s="136"/>
      <c r="X1824" s="208"/>
      <c r="Y1824" s="242"/>
      <c r="Z1824" s="137"/>
      <c r="AA1824" s="209"/>
      <c r="AB1824" s="219"/>
    </row>
    <row r="1825" spans="1:28" ht="12.75">
      <c r="A1825" s="91" t="str">
        <f t="shared" si="28"/>
        <v xml:space="preserve"> </v>
      </c>
      <c r="B1825" s="142"/>
      <c r="C1825" s="143"/>
      <c r="D1825" s="144"/>
      <c r="E1825" s="149"/>
      <c r="F1825" s="240"/>
      <c r="G1825" s="148" t="str">
        <f>IF(OR(F1825=0,F1825="jiné")," ",IF(F1825="13a","info o cenách CK",VLOOKUP(F1825,'Pokyny k vyplnění'!B$14:D$22,3)))</f>
        <v xml:space="preserve"> </v>
      </c>
      <c r="H1825" s="131"/>
      <c r="I1825" s="241"/>
      <c r="J1825" s="148" t="str">
        <f>IF(I1825=0," ",VLOOKUP(I1825,'Pokyny k vyplnění'!$B$23:$D$35,3))</f>
        <v xml:space="preserve"> </v>
      </c>
      <c r="K1825" s="238"/>
      <c r="L1825" s="206"/>
      <c r="M1825" s="153"/>
      <c r="N1825" s="207"/>
      <c r="O1825" s="205"/>
      <c r="P1825" s="132"/>
      <c r="Q1825" s="132"/>
      <c r="R1825" s="134"/>
      <c r="S1825" s="135"/>
      <c r="T1825" s="135"/>
      <c r="U1825" s="133"/>
      <c r="V1825" s="154"/>
      <c r="W1825" s="136"/>
      <c r="X1825" s="208"/>
      <c r="Y1825" s="242"/>
      <c r="Z1825" s="137"/>
      <c r="AA1825" s="209"/>
      <c r="AB1825" s="219"/>
    </row>
    <row r="1826" spans="1:28" ht="12.75">
      <c r="A1826" s="91" t="str">
        <f t="shared" si="28"/>
        <v xml:space="preserve"> </v>
      </c>
      <c r="B1826" s="142"/>
      <c r="C1826" s="143"/>
      <c r="D1826" s="144"/>
      <c r="E1826" s="149"/>
      <c r="F1826" s="240"/>
      <c r="G1826" s="148" t="str">
        <f>IF(OR(F1826=0,F1826="jiné")," ",IF(F1826="13a","info o cenách CK",VLOOKUP(F1826,'Pokyny k vyplnění'!B$14:D$22,3)))</f>
        <v xml:space="preserve"> </v>
      </c>
      <c r="H1826" s="131"/>
      <c r="I1826" s="241"/>
      <c r="J1826" s="148" t="str">
        <f>IF(I1826=0," ",VLOOKUP(I1826,'Pokyny k vyplnění'!$B$23:$D$35,3))</f>
        <v xml:space="preserve"> </v>
      </c>
      <c r="K1826" s="238"/>
      <c r="L1826" s="206"/>
      <c r="M1826" s="153"/>
      <c r="N1826" s="207"/>
      <c r="O1826" s="205"/>
      <c r="P1826" s="132"/>
      <c r="Q1826" s="132"/>
      <c r="R1826" s="134"/>
      <c r="S1826" s="135"/>
      <c r="T1826" s="135"/>
      <c r="U1826" s="133"/>
      <c r="V1826" s="154"/>
      <c r="W1826" s="136"/>
      <c r="X1826" s="208"/>
      <c r="Y1826" s="242"/>
      <c r="Z1826" s="137"/>
      <c r="AA1826" s="209"/>
      <c r="AB1826" s="219"/>
    </row>
    <row r="1827" spans="1:28" ht="12.75">
      <c r="A1827" s="91" t="str">
        <f t="shared" si="28"/>
        <v xml:space="preserve"> </v>
      </c>
      <c r="B1827" s="142"/>
      <c r="C1827" s="143"/>
      <c r="D1827" s="144"/>
      <c r="E1827" s="149"/>
      <c r="F1827" s="240"/>
      <c r="G1827" s="148" t="str">
        <f>IF(OR(F1827=0,F1827="jiné")," ",IF(F1827="13a","info o cenách CK",VLOOKUP(F1827,'Pokyny k vyplnění'!B$14:D$22,3)))</f>
        <v xml:space="preserve"> </v>
      </c>
      <c r="H1827" s="131"/>
      <c r="I1827" s="241"/>
      <c r="J1827" s="148" t="str">
        <f>IF(I1827=0," ",VLOOKUP(I1827,'Pokyny k vyplnění'!$B$23:$D$35,3))</f>
        <v xml:space="preserve"> </v>
      </c>
      <c r="K1827" s="238"/>
      <c r="L1827" s="206"/>
      <c r="M1827" s="153"/>
      <c r="N1827" s="207"/>
      <c r="O1827" s="205"/>
      <c r="P1827" s="132"/>
      <c r="Q1827" s="132"/>
      <c r="R1827" s="134"/>
      <c r="S1827" s="135"/>
      <c r="T1827" s="135"/>
      <c r="U1827" s="133"/>
      <c r="V1827" s="154"/>
      <c r="W1827" s="136"/>
      <c r="X1827" s="208"/>
      <c r="Y1827" s="242"/>
      <c r="Z1827" s="137"/>
      <c r="AA1827" s="209"/>
      <c r="AB1827" s="219"/>
    </row>
    <row r="1828" spans="1:28" ht="12.75">
      <c r="A1828" s="91" t="str">
        <f t="shared" si="28"/>
        <v xml:space="preserve"> </v>
      </c>
      <c r="B1828" s="142"/>
      <c r="C1828" s="143"/>
      <c r="D1828" s="144"/>
      <c r="E1828" s="149"/>
      <c r="F1828" s="240"/>
      <c r="G1828" s="148" t="str">
        <f>IF(OR(F1828=0,F1828="jiné")," ",IF(F1828="13a","info o cenách CK",VLOOKUP(F1828,'Pokyny k vyplnění'!B$14:D$22,3)))</f>
        <v xml:space="preserve"> </v>
      </c>
      <c r="H1828" s="131"/>
      <c r="I1828" s="241"/>
      <c r="J1828" s="148" t="str">
        <f>IF(I1828=0," ",VLOOKUP(I1828,'Pokyny k vyplnění'!$B$23:$D$35,3))</f>
        <v xml:space="preserve"> </v>
      </c>
      <c r="K1828" s="238"/>
      <c r="L1828" s="206"/>
      <c r="M1828" s="153"/>
      <c r="N1828" s="207"/>
      <c r="O1828" s="205"/>
      <c r="P1828" s="132"/>
      <c r="Q1828" s="132"/>
      <c r="R1828" s="134"/>
      <c r="S1828" s="135"/>
      <c r="T1828" s="135"/>
      <c r="U1828" s="133"/>
      <c r="V1828" s="154"/>
      <c r="W1828" s="136"/>
      <c r="X1828" s="208"/>
      <c r="Y1828" s="242"/>
      <c r="Z1828" s="137"/>
      <c r="AA1828" s="209"/>
      <c r="AB1828" s="219"/>
    </row>
    <row r="1829" spans="1:28" ht="12.75">
      <c r="A1829" s="91" t="str">
        <f t="shared" si="28"/>
        <v xml:space="preserve"> </v>
      </c>
      <c r="B1829" s="142"/>
      <c r="C1829" s="143"/>
      <c r="D1829" s="144"/>
      <c r="E1829" s="149"/>
      <c r="F1829" s="240"/>
      <c r="G1829" s="148" t="str">
        <f>IF(OR(F1829=0,F1829="jiné")," ",IF(F1829="13a","info o cenách CK",VLOOKUP(F1829,'Pokyny k vyplnění'!B$14:D$22,3)))</f>
        <v xml:space="preserve"> </v>
      </c>
      <c r="H1829" s="131"/>
      <c r="I1829" s="241"/>
      <c r="J1829" s="148" t="str">
        <f>IF(I1829=0," ",VLOOKUP(I1829,'Pokyny k vyplnění'!$B$23:$D$35,3))</f>
        <v xml:space="preserve"> </v>
      </c>
      <c r="K1829" s="238"/>
      <c r="L1829" s="206"/>
      <c r="M1829" s="153"/>
      <c r="N1829" s="207"/>
      <c r="O1829" s="205"/>
      <c r="P1829" s="132"/>
      <c r="Q1829" s="132"/>
      <c r="R1829" s="134"/>
      <c r="S1829" s="135"/>
      <c r="T1829" s="135"/>
      <c r="U1829" s="133"/>
      <c r="V1829" s="154"/>
      <c r="W1829" s="136"/>
      <c r="X1829" s="208"/>
      <c r="Y1829" s="242"/>
      <c r="Z1829" s="137"/>
      <c r="AA1829" s="209"/>
      <c r="AB1829" s="219"/>
    </row>
    <row r="1830" spans="1:28" ht="12.75">
      <c r="A1830" s="91" t="str">
        <f t="shared" si="28"/>
        <v xml:space="preserve"> </v>
      </c>
      <c r="B1830" s="142"/>
      <c r="C1830" s="143"/>
      <c r="D1830" s="144"/>
      <c r="E1830" s="149"/>
      <c r="F1830" s="240"/>
      <c r="G1830" s="148" t="str">
        <f>IF(OR(F1830=0,F1830="jiné")," ",IF(F1830="13a","info o cenách CK",VLOOKUP(F1830,'Pokyny k vyplnění'!B$14:D$22,3)))</f>
        <v xml:space="preserve"> </v>
      </c>
      <c r="H1830" s="131"/>
      <c r="I1830" s="241"/>
      <c r="J1830" s="148" t="str">
        <f>IF(I1830=0," ",VLOOKUP(I1830,'Pokyny k vyplnění'!$B$23:$D$35,3))</f>
        <v xml:space="preserve"> </v>
      </c>
      <c r="K1830" s="238"/>
      <c r="L1830" s="206"/>
      <c r="M1830" s="153"/>
      <c r="N1830" s="207"/>
      <c r="O1830" s="205"/>
      <c r="P1830" s="132"/>
      <c r="Q1830" s="132"/>
      <c r="R1830" s="134"/>
      <c r="S1830" s="135"/>
      <c r="T1830" s="135"/>
      <c r="U1830" s="133"/>
      <c r="V1830" s="154"/>
      <c r="W1830" s="136"/>
      <c r="X1830" s="208"/>
      <c r="Y1830" s="242"/>
      <c r="Z1830" s="137"/>
      <c r="AA1830" s="209"/>
      <c r="AB1830" s="219"/>
    </row>
    <row r="1831" spans="1:28" ht="12.75">
      <c r="A1831" s="91" t="str">
        <f t="shared" si="28"/>
        <v xml:space="preserve"> </v>
      </c>
      <c r="B1831" s="142"/>
      <c r="C1831" s="143"/>
      <c r="D1831" s="144"/>
      <c r="E1831" s="149"/>
      <c r="F1831" s="240"/>
      <c r="G1831" s="148" t="str">
        <f>IF(OR(F1831=0,F1831="jiné")," ",IF(F1831="13a","info o cenách CK",VLOOKUP(F1831,'Pokyny k vyplnění'!B$14:D$22,3)))</f>
        <v xml:space="preserve"> </v>
      </c>
      <c r="H1831" s="131"/>
      <c r="I1831" s="241"/>
      <c r="J1831" s="148" t="str">
        <f>IF(I1831=0," ",VLOOKUP(I1831,'Pokyny k vyplnění'!$B$23:$D$35,3))</f>
        <v xml:space="preserve"> </v>
      </c>
      <c r="K1831" s="238"/>
      <c r="L1831" s="206"/>
      <c r="M1831" s="153"/>
      <c r="N1831" s="207"/>
      <c r="O1831" s="205"/>
      <c r="P1831" s="132"/>
      <c r="Q1831" s="132"/>
      <c r="R1831" s="134"/>
      <c r="S1831" s="135"/>
      <c r="T1831" s="135"/>
      <c r="U1831" s="133"/>
      <c r="V1831" s="154"/>
      <c r="W1831" s="136"/>
      <c r="X1831" s="208"/>
      <c r="Y1831" s="242"/>
      <c r="Z1831" s="137"/>
      <c r="AA1831" s="209"/>
      <c r="AB1831" s="219"/>
    </row>
    <row r="1832" spans="1:28" ht="12.75">
      <c r="A1832" s="91" t="str">
        <f t="shared" si="28"/>
        <v xml:space="preserve"> </v>
      </c>
      <c r="B1832" s="142"/>
      <c r="C1832" s="143"/>
      <c r="D1832" s="144"/>
      <c r="E1832" s="149"/>
      <c r="F1832" s="240"/>
      <c r="G1832" s="148" t="str">
        <f>IF(OR(F1832=0,F1832="jiné")," ",IF(F1832="13a","info o cenách CK",VLOOKUP(F1832,'Pokyny k vyplnění'!B$14:D$22,3)))</f>
        <v xml:space="preserve"> </v>
      </c>
      <c r="H1832" s="131"/>
      <c r="I1832" s="241"/>
      <c r="J1832" s="148" t="str">
        <f>IF(I1832=0," ",VLOOKUP(I1832,'Pokyny k vyplnění'!$B$23:$D$35,3))</f>
        <v xml:space="preserve"> </v>
      </c>
      <c r="K1832" s="238"/>
      <c r="L1832" s="206"/>
      <c r="M1832" s="153"/>
      <c r="N1832" s="207"/>
      <c r="O1832" s="205"/>
      <c r="P1832" s="132"/>
      <c r="Q1832" s="132"/>
      <c r="R1832" s="134"/>
      <c r="S1832" s="135"/>
      <c r="T1832" s="135"/>
      <c r="U1832" s="133"/>
      <c r="V1832" s="154"/>
      <c r="W1832" s="136"/>
      <c r="X1832" s="208"/>
      <c r="Y1832" s="242"/>
      <c r="Z1832" s="137"/>
      <c r="AA1832" s="209"/>
      <c r="AB1832" s="219"/>
    </row>
    <row r="1833" spans="1:28" ht="12.75">
      <c r="A1833" s="91" t="str">
        <f t="shared" si="28"/>
        <v xml:space="preserve"> </v>
      </c>
      <c r="B1833" s="142"/>
      <c r="C1833" s="143"/>
      <c r="D1833" s="144"/>
      <c r="E1833" s="149"/>
      <c r="F1833" s="240"/>
      <c r="G1833" s="148" t="str">
        <f>IF(OR(F1833=0,F1833="jiné")," ",IF(F1833="13a","info o cenách CK",VLOOKUP(F1833,'Pokyny k vyplnění'!B$14:D$22,3)))</f>
        <v xml:space="preserve"> </v>
      </c>
      <c r="H1833" s="131"/>
      <c r="I1833" s="241"/>
      <c r="J1833" s="148" t="str">
        <f>IF(I1833=0," ",VLOOKUP(I1833,'Pokyny k vyplnění'!$B$23:$D$35,3))</f>
        <v xml:space="preserve"> </v>
      </c>
      <c r="K1833" s="238"/>
      <c r="L1833" s="206"/>
      <c r="M1833" s="153"/>
      <c r="N1833" s="207"/>
      <c r="O1833" s="205"/>
      <c r="P1833" s="132"/>
      <c r="Q1833" s="132"/>
      <c r="R1833" s="134"/>
      <c r="S1833" s="135"/>
      <c r="T1833" s="135"/>
      <c r="U1833" s="133"/>
      <c r="V1833" s="154"/>
      <c r="W1833" s="136"/>
      <c r="X1833" s="208"/>
      <c r="Y1833" s="242"/>
      <c r="Z1833" s="137"/>
      <c r="AA1833" s="209"/>
      <c r="AB1833" s="219"/>
    </row>
    <row r="1834" spans="1:28" ht="12.75">
      <c r="A1834" s="91" t="str">
        <f t="shared" si="28"/>
        <v xml:space="preserve"> </v>
      </c>
      <c r="B1834" s="142"/>
      <c r="C1834" s="143"/>
      <c r="D1834" s="144"/>
      <c r="E1834" s="149"/>
      <c r="F1834" s="240"/>
      <c r="G1834" s="148" t="str">
        <f>IF(OR(F1834=0,F1834="jiné")," ",IF(F1834="13a","info o cenách CK",VLOOKUP(F1834,'Pokyny k vyplnění'!B$14:D$22,3)))</f>
        <v xml:space="preserve"> </v>
      </c>
      <c r="H1834" s="131"/>
      <c r="I1834" s="241"/>
      <c r="J1834" s="148" t="str">
        <f>IF(I1834=0," ",VLOOKUP(I1834,'Pokyny k vyplnění'!$B$23:$D$35,3))</f>
        <v xml:space="preserve"> </v>
      </c>
      <c r="K1834" s="238"/>
      <c r="L1834" s="206"/>
      <c r="M1834" s="153"/>
      <c r="N1834" s="207"/>
      <c r="O1834" s="205"/>
      <c r="P1834" s="132"/>
      <c r="Q1834" s="132"/>
      <c r="R1834" s="134"/>
      <c r="S1834" s="135"/>
      <c r="T1834" s="135"/>
      <c r="U1834" s="133"/>
      <c r="V1834" s="154"/>
      <c r="W1834" s="136"/>
      <c r="X1834" s="208"/>
      <c r="Y1834" s="242"/>
      <c r="Z1834" s="137"/>
      <c r="AA1834" s="209"/>
      <c r="AB1834" s="219"/>
    </row>
    <row r="1835" spans="1:28" ht="12.75">
      <c r="A1835" s="91" t="str">
        <f t="shared" si="28"/>
        <v xml:space="preserve"> </v>
      </c>
      <c r="B1835" s="142"/>
      <c r="C1835" s="143"/>
      <c r="D1835" s="144"/>
      <c r="E1835" s="149"/>
      <c r="F1835" s="240"/>
      <c r="G1835" s="148" t="str">
        <f>IF(OR(F1835=0,F1835="jiné")," ",IF(F1835="13a","info o cenách CK",VLOOKUP(F1835,'Pokyny k vyplnění'!B$14:D$22,3)))</f>
        <v xml:space="preserve"> </v>
      </c>
      <c r="H1835" s="131"/>
      <c r="I1835" s="241"/>
      <c r="J1835" s="148" t="str">
        <f>IF(I1835=0," ",VLOOKUP(I1835,'Pokyny k vyplnění'!$B$23:$D$35,3))</f>
        <v xml:space="preserve"> </v>
      </c>
      <c r="K1835" s="238"/>
      <c r="L1835" s="206"/>
      <c r="M1835" s="153"/>
      <c r="N1835" s="207"/>
      <c r="O1835" s="205"/>
      <c r="P1835" s="132"/>
      <c r="Q1835" s="132"/>
      <c r="R1835" s="134"/>
      <c r="S1835" s="135"/>
      <c r="T1835" s="135"/>
      <c r="U1835" s="133"/>
      <c r="V1835" s="154"/>
      <c r="W1835" s="136"/>
      <c r="X1835" s="208"/>
      <c r="Y1835" s="242"/>
      <c r="Z1835" s="137"/>
      <c r="AA1835" s="209"/>
      <c r="AB1835" s="219"/>
    </row>
    <row r="1836" spans="1:28" ht="12.75">
      <c r="A1836" s="91" t="str">
        <f t="shared" si="28"/>
        <v xml:space="preserve"> </v>
      </c>
      <c r="B1836" s="142"/>
      <c r="C1836" s="143"/>
      <c r="D1836" s="144"/>
      <c r="E1836" s="149"/>
      <c r="F1836" s="240"/>
      <c r="G1836" s="148" t="str">
        <f>IF(OR(F1836=0,F1836="jiné")," ",IF(F1836="13a","info o cenách CK",VLOOKUP(F1836,'Pokyny k vyplnění'!B$14:D$22,3)))</f>
        <v xml:space="preserve"> </v>
      </c>
      <c r="H1836" s="131"/>
      <c r="I1836" s="241"/>
      <c r="J1836" s="148" t="str">
        <f>IF(I1836=0," ",VLOOKUP(I1836,'Pokyny k vyplnění'!$B$23:$D$35,3))</f>
        <v xml:space="preserve"> </v>
      </c>
      <c r="K1836" s="238"/>
      <c r="L1836" s="206"/>
      <c r="M1836" s="153"/>
      <c r="N1836" s="207"/>
      <c r="O1836" s="205"/>
      <c r="P1836" s="132"/>
      <c r="Q1836" s="132"/>
      <c r="R1836" s="134"/>
      <c r="S1836" s="135"/>
      <c r="T1836" s="135"/>
      <c r="U1836" s="133"/>
      <c r="V1836" s="154"/>
      <c r="W1836" s="136"/>
      <c r="X1836" s="208"/>
      <c r="Y1836" s="242"/>
      <c r="Z1836" s="137"/>
      <c r="AA1836" s="209"/>
      <c r="AB1836" s="219"/>
    </row>
    <row r="1837" spans="1:28" ht="12.75">
      <c r="A1837" s="91" t="str">
        <f t="shared" si="28"/>
        <v xml:space="preserve"> </v>
      </c>
      <c r="B1837" s="142"/>
      <c r="C1837" s="143"/>
      <c r="D1837" s="144"/>
      <c r="E1837" s="149"/>
      <c r="F1837" s="240"/>
      <c r="G1837" s="148" t="str">
        <f>IF(OR(F1837=0,F1837="jiné")," ",IF(F1837="13a","info o cenách CK",VLOOKUP(F1837,'Pokyny k vyplnění'!B$14:D$22,3)))</f>
        <v xml:space="preserve"> </v>
      </c>
      <c r="H1837" s="131"/>
      <c r="I1837" s="241"/>
      <c r="J1837" s="148" t="str">
        <f>IF(I1837=0," ",VLOOKUP(I1837,'Pokyny k vyplnění'!$B$23:$D$35,3))</f>
        <v xml:space="preserve"> </v>
      </c>
      <c r="K1837" s="238"/>
      <c r="L1837" s="206"/>
      <c r="M1837" s="153"/>
      <c r="N1837" s="207"/>
      <c r="O1837" s="205"/>
      <c r="P1837" s="132"/>
      <c r="Q1837" s="132"/>
      <c r="R1837" s="134"/>
      <c r="S1837" s="135"/>
      <c r="T1837" s="135"/>
      <c r="U1837" s="133"/>
      <c r="V1837" s="154"/>
      <c r="W1837" s="136"/>
      <c r="X1837" s="208"/>
      <c r="Y1837" s="242"/>
      <c r="Z1837" s="137"/>
      <c r="AA1837" s="209"/>
      <c r="AB1837" s="219"/>
    </row>
    <row r="1838" spans="1:28" ht="12.75">
      <c r="A1838" s="91" t="str">
        <f t="shared" si="28"/>
        <v xml:space="preserve"> </v>
      </c>
      <c r="B1838" s="142"/>
      <c r="C1838" s="143"/>
      <c r="D1838" s="144"/>
      <c r="E1838" s="149"/>
      <c r="F1838" s="240"/>
      <c r="G1838" s="148" t="str">
        <f>IF(OR(F1838=0,F1838="jiné")," ",IF(F1838="13a","info o cenách CK",VLOOKUP(F1838,'Pokyny k vyplnění'!B$14:D$22,3)))</f>
        <v xml:space="preserve"> </v>
      </c>
      <c r="H1838" s="131"/>
      <c r="I1838" s="241"/>
      <c r="J1838" s="148" t="str">
        <f>IF(I1838=0," ",VLOOKUP(I1838,'Pokyny k vyplnění'!$B$23:$D$35,3))</f>
        <v xml:space="preserve"> </v>
      </c>
      <c r="K1838" s="238"/>
      <c r="L1838" s="206"/>
      <c r="M1838" s="153"/>
      <c r="N1838" s="207"/>
      <c r="O1838" s="205"/>
      <c r="P1838" s="132"/>
      <c r="Q1838" s="132"/>
      <c r="R1838" s="134"/>
      <c r="S1838" s="135"/>
      <c r="T1838" s="135"/>
      <c r="U1838" s="133"/>
      <c r="V1838" s="154"/>
      <c r="W1838" s="136"/>
      <c r="X1838" s="208"/>
      <c r="Y1838" s="242"/>
      <c r="Z1838" s="137"/>
      <c r="AA1838" s="209"/>
      <c r="AB1838" s="219"/>
    </row>
    <row r="1839" spans="1:28" ht="12.75">
      <c r="A1839" s="91" t="str">
        <f t="shared" si="28"/>
        <v xml:space="preserve"> </v>
      </c>
      <c r="B1839" s="142"/>
      <c r="C1839" s="143"/>
      <c r="D1839" s="144"/>
      <c r="E1839" s="149"/>
      <c r="F1839" s="240"/>
      <c r="G1839" s="148" t="str">
        <f>IF(OR(F1839=0,F1839="jiné")," ",IF(F1839="13a","info o cenách CK",VLOOKUP(F1839,'Pokyny k vyplnění'!B$14:D$22,3)))</f>
        <v xml:space="preserve"> </v>
      </c>
      <c r="H1839" s="131"/>
      <c r="I1839" s="241"/>
      <c r="J1839" s="148" t="str">
        <f>IF(I1839=0," ",VLOOKUP(I1839,'Pokyny k vyplnění'!$B$23:$D$35,3))</f>
        <v xml:space="preserve"> </v>
      </c>
      <c r="K1839" s="238"/>
      <c r="L1839" s="206"/>
      <c r="M1839" s="153"/>
      <c r="N1839" s="207"/>
      <c r="O1839" s="205"/>
      <c r="P1839" s="132"/>
      <c r="Q1839" s="132"/>
      <c r="R1839" s="134"/>
      <c r="S1839" s="135"/>
      <c r="T1839" s="135"/>
      <c r="U1839" s="133"/>
      <c r="V1839" s="154"/>
      <c r="W1839" s="136"/>
      <c r="X1839" s="208"/>
      <c r="Y1839" s="242"/>
      <c r="Z1839" s="137"/>
      <c r="AA1839" s="209"/>
      <c r="AB1839" s="219"/>
    </row>
    <row r="1840" spans="1:28" ht="12.75">
      <c r="A1840" s="91" t="str">
        <f t="shared" si="28"/>
        <v xml:space="preserve"> </v>
      </c>
      <c r="B1840" s="142"/>
      <c r="C1840" s="143"/>
      <c r="D1840" s="144"/>
      <c r="E1840" s="149"/>
      <c r="F1840" s="240"/>
      <c r="G1840" s="148" t="str">
        <f>IF(OR(F1840=0,F1840="jiné")," ",IF(F1840="13a","info o cenách CK",VLOOKUP(F1840,'Pokyny k vyplnění'!B$14:D$22,3)))</f>
        <v xml:space="preserve"> </v>
      </c>
      <c r="H1840" s="131"/>
      <c r="I1840" s="241"/>
      <c r="J1840" s="148" t="str">
        <f>IF(I1840=0," ",VLOOKUP(I1840,'Pokyny k vyplnění'!$B$23:$D$35,3))</f>
        <v xml:space="preserve"> </v>
      </c>
      <c r="K1840" s="238"/>
      <c r="L1840" s="206"/>
      <c r="M1840" s="153"/>
      <c r="N1840" s="207"/>
      <c r="O1840" s="205"/>
      <c r="P1840" s="132"/>
      <c r="Q1840" s="132"/>
      <c r="R1840" s="134"/>
      <c r="S1840" s="135"/>
      <c r="T1840" s="135"/>
      <c r="U1840" s="133"/>
      <c r="V1840" s="154"/>
      <c r="W1840" s="136"/>
      <c r="X1840" s="208"/>
      <c r="Y1840" s="242"/>
      <c r="Z1840" s="137"/>
      <c r="AA1840" s="209"/>
      <c r="AB1840" s="219"/>
    </row>
    <row r="1841" spans="1:28" ht="12.75">
      <c r="A1841" s="91" t="str">
        <f t="shared" si="28"/>
        <v xml:space="preserve"> </v>
      </c>
      <c r="B1841" s="142"/>
      <c r="C1841" s="143"/>
      <c r="D1841" s="144"/>
      <c r="E1841" s="149"/>
      <c r="F1841" s="240"/>
      <c r="G1841" s="148" t="str">
        <f>IF(OR(F1841=0,F1841="jiné")," ",IF(F1841="13a","info o cenách CK",VLOOKUP(F1841,'Pokyny k vyplnění'!B$14:D$22,3)))</f>
        <v xml:space="preserve"> </v>
      </c>
      <c r="H1841" s="131"/>
      <c r="I1841" s="241"/>
      <c r="J1841" s="148" t="str">
        <f>IF(I1841=0," ",VLOOKUP(I1841,'Pokyny k vyplnění'!$B$23:$D$35,3))</f>
        <v xml:space="preserve"> </v>
      </c>
      <c r="K1841" s="238"/>
      <c r="L1841" s="206"/>
      <c r="M1841" s="153"/>
      <c r="N1841" s="207"/>
      <c r="O1841" s="205"/>
      <c r="P1841" s="132"/>
      <c r="Q1841" s="132"/>
      <c r="R1841" s="134"/>
      <c r="S1841" s="135"/>
      <c r="T1841" s="135"/>
      <c r="U1841" s="133"/>
      <c r="V1841" s="154"/>
      <c r="W1841" s="136"/>
      <c r="X1841" s="208"/>
      <c r="Y1841" s="242"/>
      <c r="Z1841" s="137"/>
      <c r="AA1841" s="209"/>
      <c r="AB1841" s="219"/>
    </row>
    <row r="1842" spans="1:28" ht="12.75">
      <c r="A1842" s="91" t="str">
        <f t="shared" si="28"/>
        <v xml:space="preserve"> </v>
      </c>
      <c r="B1842" s="142"/>
      <c r="C1842" s="143"/>
      <c r="D1842" s="144"/>
      <c r="E1842" s="149"/>
      <c r="F1842" s="240"/>
      <c r="G1842" s="148" t="str">
        <f>IF(OR(F1842=0,F1842="jiné")," ",IF(F1842="13a","info o cenách CK",VLOOKUP(F1842,'Pokyny k vyplnění'!B$14:D$22,3)))</f>
        <v xml:space="preserve"> </v>
      </c>
      <c r="H1842" s="131"/>
      <c r="I1842" s="241"/>
      <c r="J1842" s="148" t="str">
        <f>IF(I1842=0," ",VLOOKUP(I1842,'Pokyny k vyplnění'!$B$23:$D$35,3))</f>
        <v xml:space="preserve"> </v>
      </c>
      <c r="K1842" s="238"/>
      <c r="L1842" s="206"/>
      <c r="M1842" s="153"/>
      <c r="N1842" s="207"/>
      <c r="O1842" s="205"/>
      <c r="P1842" s="132"/>
      <c r="Q1842" s="132"/>
      <c r="R1842" s="134"/>
      <c r="S1842" s="135"/>
      <c r="T1842" s="135"/>
      <c r="U1842" s="133"/>
      <c r="V1842" s="154"/>
      <c r="W1842" s="136"/>
      <c r="X1842" s="208"/>
      <c r="Y1842" s="242"/>
      <c r="Z1842" s="137"/>
      <c r="AA1842" s="209"/>
      <c r="AB1842" s="219"/>
    </row>
    <row r="1843" spans="1:28" ht="12.75">
      <c r="A1843" s="91" t="str">
        <f t="shared" si="28"/>
        <v xml:space="preserve"> </v>
      </c>
      <c r="B1843" s="142"/>
      <c r="C1843" s="143"/>
      <c r="D1843" s="144"/>
      <c r="E1843" s="149"/>
      <c r="F1843" s="240"/>
      <c r="G1843" s="148" t="str">
        <f>IF(OR(F1843=0,F1843="jiné")," ",IF(F1843="13a","info o cenách CK",VLOOKUP(F1843,'Pokyny k vyplnění'!B$14:D$22,3)))</f>
        <v xml:space="preserve"> </v>
      </c>
      <c r="H1843" s="131"/>
      <c r="I1843" s="241"/>
      <c r="J1843" s="148" t="str">
        <f>IF(I1843=0," ",VLOOKUP(I1843,'Pokyny k vyplnění'!$B$23:$D$35,3))</f>
        <v xml:space="preserve"> </v>
      </c>
      <c r="K1843" s="238"/>
      <c r="L1843" s="206"/>
      <c r="M1843" s="153"/>
      <c r="N1843" s="207"/>
      <c r="O1843" s="205"/>
      <c r="P1843" s="132"/>
      <c r="Q1843" s="132"/>
      <c r="R1843" s="134"/>
      <c r="S1843" s="135"/>
      <c r="T1843" s="135"/>
      <c r="U1843" s="133"/>
      <c r="V1843" s="154"/>
      <c r="W1843" s="136"/>
      <c r="X1843" s="208"/>
      <c r="Y1843" s="242"/>
      <c r="Z1843" s="137"/>
      <c r="AA1843" s="209"/>
      <c r="AB1843" s="219"/>
    </row>
    <row r="1844" spans="1:28" ht="12.75">
      <c r="A1844" s="91" t="str">
        <f t="shared" si="28"/>
        <v xml:space="preserve"> </v>
      </c>
      <c r="B1844" s="142"/>
      <c r="C1844" s="143"/>
      <c r="D1844" s="144"/>
      <c r="E1844" s="149"/>
      <c r="F1844" s="240"/>
      <c r="G1844" s="148" t="str">
        <f>IF(OR(F1844=0,F1844="jiné")," ",IF(F1844="13a","info o cenách CK",VLOOKUP(F1844,'Pokyny k vyplnění'!B$14:D$22,3)))</f>
        <v xml:space="preserve"> </v>
      </c>
      <c r="H1844" s="131"/>
      <c r="I1844" s="241"/>
      <c r="J1844" s="148" t="str">
        <f>IF(I1844=0," ",VLOOKUP(I1844,'Pokyny k vyplnění'!$B$23:$D$35,3))</f>
        <v xml:space="preserve"> </v>
      </c>
      <c r="K1844" s="238"/>
      <c r="L1844" s="206"/>
      <c r="M1844" s="153"/>
      <c r="N1844" s="207"/>
      <c r="O1844" s="205"/>
      <c r="P1844" s="132"/>
      <c r="Q1844" s="132"/>
      <c r="R1844" s="134"/>
      <c r="S1844" s="135"/>
      <c r="T1844" s="135"/>
      <c r="U1844" s="133"/>
      <c r="V1844" s="154"/>
      <c r="W1844" s="136"/>
      <c r="X1844" s="208"/>
      <c r="Y1844" s="242"/>
      <c r="Z1844" s="137"/>
      <c r="AA1844" s="209"/>
      <c r="AB1844" s="219"/>
    </row>
    <row r="1845" spans="1:28" ht="12.75">
      <c r="A1845" s="91" t="str">
        <f t="shared" si="28"/>
        <v xml:space="preserve"> </v>
      </c>
      <c r="B1845" s="142"/>
      <c r="C1845" s="143"/>
      <c r="D1845" s="144"/>
      <c r="E1845" s="149"/>
      <c r="F1845" s="240"/>
      <c r="G1845" s="148" t="str">
        <f>IF(OR(F1845=0,F1845="jiné")," ",IF(F1845="13a","info o cenách CK",VLOOKUP(F1845,'Pokyny k vyplnění'!B$14:D$22,3)))</f>
        <v xml:space="preserve"> </v>
      </c>
      <c r="H1845" s="131"/>
      <c r="I1845" s="241"/>
      <c r="J1845" s="148" t="str">
        <f>IF(I1845=0," ",VLOOKUP(I1845,'Pokyny k vyplnění'!$B$23:$D$35,3))</f>
        <v xml:space="preserve"> </v>
      </c>
      <c r="K1845" s="238"/>
      <c r="L1845" s="206"/>
      <c r="M1845" s="153"/>
      <c r="N1845" s="207"/>
      <c r="O1845" s="205"/>
      <c r="P1845" s="132"/>
      <c r="Q1845" s="132"/>
      <c r="R1845" s="134"/>
      <c r="S1845" s="135"/>
      <c r="T1845" s="135"/>
      <c r="U1845" s="133"/>
      <c r="V1845" s="154"/>
      <c r="W1845" s="136"/>
      <c r="X1845" s="208"/>
      <c r="Y1845" s="242"/>
      <c r="Z1845" s="137"/>
      <c r="AA1845" s="209"/>
      <c r="AB1845" s="219"/>
    </row>
    <row r="1846" spans="1:28" ht="12.75">
      <c r="A1846" s="91" t="str">
        <f t="shared" si="28"/>
        <v xml:space="preserve"> </v>
      </c>
      <c r="B1846" s="142"/>
      <c r="C1846" s="143"/>
      <c r="D1846" s="144"/>
      <c r="E1846" s="149"/>
      <c r="F1846" s="240"/>
      <c r="G1846" s="148" t="str">
        <f>IF(OR(F1846=0,F1846="jiné")," ",IF(F1846="13a","info o cenách CK",VLOOKUP(F1846,'Pokyny k vyplnění'!B$14:D$22,3)))</f>
        <v xml:space="preserve"> </v>
      </c>
      <c r="H1846" s="131"/>
      <c r="I1846" s="241"/>
      <c r="J1846" s="148" t="str">
        <f>IF(I1846=0," ",VLOOKUP(I1846,'Pokyny k vyplnění'!$B$23:$D$35,3))</f>
        <v xml:space="preserve"> </v>
      </c>
      <c r="K1846" s="238"/>
      <c r="L1846" s="206"/>
      <c r="M1846" s="153"/>
      <c r="N1846" s="207"/>
      <c r="O1846" s="205"/>
      <c r="P1846" s="132"/>
      <c r="Q1846" s="132"/>
      <c r="R1846" s="134"/>
      <c r="S1846" s="135"/>
      <c r="T1846" s="135"/>
      <c r="U1846" s="133"/>
      <c r="V1846" s="154"/>
      <c r="W1846" s="136"/>
      <c r="X1846" s="208"/>
      <c r="Y1846" s="242"/>
      <c r="Z1846" s="137"/>
      <c r="AA1846" s="209"/>
      <c r="AB1846" s="219"/>
    </row>
    <row r="1847" spans="1:28" ht="12.75">
      <c r="A1847" s="91" t="str">
        <f t="shared" si="28"/>
        <v xml:space="preserve"> </v>
      </c>
      <c r="B1847" s="142"/>
      <c r="C1847" s="143"/>
      <c r="D1847" s="144"/>
      <c r="E1847" s="149"/>
      <c r="F1847" s="240"/>
      <c r="G1847" s="148" t="str">
        <f>IF(OR(F1847=0,F1847="jiné")," ",IF(F1847="13a","info o cenách CK",VLOOKUP(F1847,'Pokyny k vyplnění'!B$14:D$22,3)))</f>
        <v xml:space="preserve"> </v>
      </c>
      <c r="H1847" s="131"/>
      <c r="I1847" s="241"/>
      <c r="J1847" s="148" t="str">
        <f>IF(I1847=0," ",VLOOKUP(I1847,'Pokyny k vyplnění'!$B$23:$D$35,3))</f>
        <v xml:space="preserve"> </v>
      </c>
      <c r="K1847" s="238"/>
      <c r="L1847" s="206"/>
      <c r="M1847" s="153"/>
      <c r="N1847" s="207"/>
      <c r="O1847" s="205"/>
      <c r="P1847" s="132"/>
      <c r="Q1847" s="132"/>
      <c r="R1847" s="134"/>
      <c r="S1847" s="135"/>
      <c r="T1847" s="135"/>
      <c r="U1847" s="133"/>
      <c r="V1847" s="154"/>
      <c r="W1847" s="136"/>
      <c r="X1847" s="208"/>
      <c r="Y1847" s="242"/>
      <c r="Z1847" s="137"/>
      <c r="AA1847" s="209"/>
      <c r="AB1847" s="219"/>
    </row>
    <row r="1848" spans="1:28" ht="12.75">
      <c r="A1848" s="91" t="str">
        <f t="shared" si="28"/>
        <v xml:space="preserve"> </v>
      </c>
      <c r="B1848" s="142"/>
      <c r="C1848" s="143"/>
      <c r="D1848" s="144"/>
      <c r="E1848" s="149"/>
      <c r="F1848" s="240"/>
      <c r="G1848" s="148" t="str">
        <f>IF(OR(F1848=0,F1848="jiné")," ",IF(F1848="13a","info o cenách CK",VLOOKUP(F1848,'Pokyny k vyplnění'!B$14:D$22,3)))</f>
        <v xml:space="preserve"> </v>
      </c>
      <c r="H1848" s="131"/>
      <c r="I1848" s="241"/>
      <c r="J1848" s="148" t="str">
        <f>IF(I1848=0," ",VLOOKUP(I1848,'Pokyny k vyplnění'!$B$23:$D$35,3))</f>
        <v xml:space="preserve"> </v>
      </c>
      <c r="K1848" s="238"/>
      <c r="L1848" s="206"/>
      <c r="M1848" s="153"/>
      <c r="N1848" s="207"/>
      <c r="O1848" s="205"/>
      <c r="P1848" s="132"/>
      <c r="Q1848" s="132"/>
      <c r="R1848" s="134"/>
      <c r="S1848" s="135"/>
      <c r="T1848" s="135"/>
      <c r="U1848" s="133"/>
      <c r="V1848" s="154"/>
      <c r="W1848" s="136"/>
      <c r="X1848" s="208"/>
      <c r="Y1848" s="242"/>
      <c r="Z1848" s="137"/>
      <c r="AA1848" s="209"/>
      <c r="AB1848" s="219"/>
    </row>
    <row r="1849" spans="1:28" ht="12.75">
      <c r="A1849" s="91" t="str">
        <f t="shared" si="28"/>
        <v xml:space="preserve"> </v>
      </c>
      <c r="B1849" s="142"/>
      <c r="C1849" s="143"/>
      <c r="D1849" s="144"/>
      <c r="E1849" s="149"/>
      <c r="F1849" s="240"/>
      <c r="G1849" s="148" t="str">
        <f>IF(OR(F1849=0,F1849="jiné")," ",IF(F1849="13a","info o cenách CK",VLOOKUP(F1849,'Pokyny k vyplnění'!B$14:D$22,3)))</f>
        <v xml:space="preserve"> </v>
      </c>
      <c r="H1849" s="131"/>
      <c r="I1849" s="241"/>
      <c r="J1849" s="148" t="str">
        <f>IF(I1849=0," ",VLOOKUP(I1849,'Pokyny k vyplnění'!$B$23:$D$35,3))</f>
        <v xml:space="preserve"> </v>
      </c>
      <c r="K1849" s="238"/>
      <c r="L1849" s="206"/>
      <c r="M1849" s="153"/>
      <c r="N1849" s="207"/>
      <c r="O1849" s="205"/>
      <c r="P1849" s="132"/>
      <c r="Q1849" s="132"/>
      <c r="R1849" s="134"/>
      <c r="S1849" s="135"/>
      <c r="T1849" s="135"/>
      <c r="U1849" s="133"/>
      <c r="V1849" s="154"/>
      <c r="W1849" s="136"/>
      <c r="X1849" s="208"/>
      <c r="Y1849" s="242"/>
      <c r="Z1849" s="137"/>
      <c r="AA1849" s="209"/>
      <c r="AB1849" s="219"/>
    </row>
    <row r="1850" spans="1:28" ht="12.75">
      <c r="A1850" s="91" t="str">
        <f t="shared" si="28"/>
        <v xml:space="preserve"> </v>
      </c>
      <c r="B1850" s="142"/>
      <c r="C1850" s="143"/>
      <c r="D1850" s="144"/>
      <c r="E1850" s="149"/>
      <c r="F1850" s="240"/>
      <c r="G1850" s="148" t="str">
        <f>IF(OR(F1850=0,F1850="jiné")," ",IF(F1850="13a","info o cenách CK",VLOOKUP(F1850,'Pokyny k vyplnění'!B$14:D$22,3)))</f>
        <v xml:space="preserve"> </v>
      </c>
      <c r="H1850" s="131"/>
      <c r="I1850" s="241"/>
      <c r="J1850" s="148" t="str">
        <f>IF(I1850=0," ",VLOOKUP(I1850,'Pokyny k vyplnění'!$B$23:$D$35,3))</f>
        <v xml:space="preserve"> </v>
      </c>
      <c r="K1850" s="238"/>
      <c r="L1850" s="206"/>
      <c r="M1850" s="153"/>
      <c r="N1850" s="207"/>
      <c r="O1850" s="205"/>
      <c r="P1850" s="132"/>
      <c r="Q1850" s="132"/>
      <c r="R1850" s="134"/>
      <c r="S1850" s="135"/>
      <c r="T1850" s="135"/>
      <c r="U1850" s="133"/>
      <c r="V1850" s="154"/>
      <c r="W1850" s="136"/>
      <c r="X1850" s="208"/>
      <c r="Y1850" s="242"/>
      <c r="Z1850" s="137"/>
      <c r="AA1850" s="209"/>
      <c r="AB1850" s="219"/>
    </row>
    <row r="1851" spans="1:28" ht="12.75">
      <c r="A1851" s="91" t="str">
        <f t="shared" si="28"/>
        <v xml:space="preserve"> </v>
      </c>
      <c r="B1851" s="142"/>
      <c r="C1851" s="143"/>
      <c r="D1851" s="144"/>
      <c r="E1851" s="149"/>
      <c r="F1851" s="240"/>
      <c r="G1851" s="148" t="str">
        <f>IF(OR(F1851=0,F1851="jiné")," ",IF(F1851="13a","info o cenách CK",VLOOKUP(F1851,'Pokyny k vyplnění'!B$14:D$22,3)))</f>
        <v xml:space="preserve"> </v>
      </c>
      <c r="H1851" s="131"/>
      <c r="I1851" s="241"/>
      <c r="J1851" s="148" t="str">
        <f>IF(I1851=0," ",VLOOKUP(I1851,'Pokyny k vyplnění'!$B$23:$D$35,3))</f>
        <v xml:space="preserve"> </v>
      </c>
      <c r="K1851" s="238"/>
      <c r="L1851" s="206"/>
      <c r="M1851" s="153"/>
      <c r="N1851" s="207"/>
      <c r="O1851" s="205"/>
      <c r="P1851" s="132"/>
      <c r="Q1851" s="132"/>
      <c r="R1851" s="134"/>
      <c r="S1851" s="135"/>
      <c r="T1851" s="135"/>
      <c r="U1851" s="133"/>
      <c r="V1851" s="154"/>
      <c r="W1851" s="136"/>
      <c r="X1851" s="208"/>
      <c r="Y1851" s="242"/>
      <c r="Z1851" s="137"/>
      <c r="AA1851" s="209"/>
      <c r="AB1851" s="219"/>
    </row>
    <row r="1852" spans="1:28" ht="12.75">
      <c r="A1852" s="91" t="str">
        <f t="shared" si="28"/>
        <v xml:space="preserve"> </v>
      </c>
      <c r="B1852" s="142"/>
      <c r="C1852" s="143"/>
      <c r="D1852" s="144"/>
      <c r="E1852" s="149"/>
      <c r="F1852" s="240"/>
      <c r="G1852" s="148" t="str">
        <f>IF(OR(F1852=0,F1852="jiné")," ",IF(F1852="13a","info o cenách CK",VLOOKUP(F1852,'Pokyny k vyplnění'!B$14:D$22,3)))</f>
        <v xml:space="preserve"> </v>
      </c>
      <c r="H1852" s="131"/>
      <c r="I1852" s="241"/>
      <c r="J1852" s="148" t="str">
        <f>IF(I1852=0," ",VLOOKUP(I1852,'Pokyny k vyplnění'!$B$23:$D$35,3))</f>
        <v xml:space="preserve"> </v>
      </c>
      <c r="K1852" s="238"/>
      <c r="L1852" s="206"/>
      <c r="M1852" s="153"/>
      <c r="N1852" s="207"/>
      <c r="O1852" s="205"/>
      <c r="P1852" s="132"/>
      <c r="Q1852" s="132"/>
      <c r="R1852" s="134"/>
      <c r="S1852" s="135"/>
      <c r="T1852" s="135"/>
      <c r="U1852" s="133"/>
      <c r="V1852" s="154"/>
      <c r="W1852" s="136"/>
      <c r="X1852" s="208"/>
      <c r="Y1852" s="242"/>
      <c r="Z1852" s="137"/>
      <c r="AA1852" s="209"/>
      <c r="AB1852" s="219"/>
    </row>
    <row r="1853" spans="1:28" ht="12.75">
      <c r="A1853" s="91" t="str">
        <f t="shared" si="28"/>
        <v xml:space="preserve"> </v>
      </c>
      <c r="B1853" s="142"/>
      <c r="C1853" s="143"/>
      <c r="D1853" s="144"/>
      <c r="E1853" s="149"/>
      <c r="F1853" s="240"/>
      <c r="G1853" s="148" t="str">
        <f>IF(OR(F1853=0,F1853="jiné")," ",IF(F1853="13a","info o cenách CK",VLOOKUP(F1853,'Pokyny k vyplnění'!B$14:D$22,3)))</f>
        <v xml:space="preserve"> </v>
      </c>
      <c r="H1853" s="131"/>
      <c r="I1853" s="241"/>
      <c r="J1853" s="148" t="str">
        <f>IF(I1853=0," ",VLOOKUP(I1853,'Pokyny k vyplnění'!$B$23:$D$35,3))</f>
        <v xml:space="preserve"> </v>
      </c>
      <c r="K1853" s="238"/>
      <c r="L1853" s="206"/>
      <c r="M1853" s="153"/>
      <c r="N1853" s="207"/>
      <c r="O1853" s="205"/>
      <c r="P1853" s="132"/>
      <c r="Q1853" s="132"/>
      <c r="R1853" s="134"/>
      <c r="S1853" s="135"/>
      <c r="T1853" s="135"/>
      <c r="U1853" s="133"/>
      <c r="V1853" s="154"/>
      <c r="W1853" s="136"/>
      <c r="X1853" s="208"/>
      <c r="Y1853" s="242"/>
      <c r="Z1853" s="137"/>
      <c r="AA1853" s="209"/>
      <c r="AB1853" s="219"/>
    </row>
    <row r="1854" spans="1:28" ht="12.75">
      <c r="A1854" s="91" t="str">
        <f t="shared" si="28"/>
        <v xml:space="preserve"> </v>
      </c>
      <c r="B1854" s="142"/>
      <c r="C1854" s="143"/>
      <c r="D1854" s="144"/>
      <c r="E1854" s="149"/>
      <c r="F1854" s="240"/>
      <c r="G1854" s="148" t="str">
        <f>IF(OR(F1854=0,F1854="jiné")," ",IF(F1854="13a","info o cenách CK",VLOOKUP(F1854,'Pokyny k vyplnění'!B$14:D$22,3)))</f>
        <v xml:space="preserve"> </v>
      </c>
      <c r="H1854" s="131"/>
      <c r="I1854" s="241"/>
      <c r="J1854" s="148" t="str">
        <f>IF(I1854=0," ",VLOOKUP(I1854,'Pokyny k vyplnění'!$B$23:$D$35,3))</f>
        <v xml:space="preserve"> </v>
      </c>
      <c r="K1854" s="238"/>
      <c r="L1854" s="206"/>
      <c r="M1854" s="153"/>
      <c r="N1854" s="207"/>
      <c r="O1854" s="205"/>
      <c r="P1854" s="132"/>
      <c r="Q1854" s="132"/>
      <c r="R1854" s="134"/>
      <c r="S1854" s="135"/>
      <c r="T1854" s="135"/>
      <c r="U1854" s="133"/>
      <c r="V1854" s="154"/>
      <c r="W1854" s="136"/>
      <c r="X1854" s="208"/>
      <c r="Y1854" s="242"/>
      <c r="Z1854" s="137"/>
      <c r="AA1854" s="209"/>
      <c r="AB1854" s="219"/>
    </row>
    <row r="1855" spans="1:28" ht="12.75">
      <c r="A1855" s="91" t="str">
        <f t="shared" si="28"/>
        <v xml:space="preserve"> </v>
      </c>
      <c r="B1855" s="142"/>
      <c r="C1855" s="143"/>
      <c r="D1855" s="144"/>
      <c r="E1855" s="149"/>
      <c r="F1855" s="240"/>
      <c r="G1855" s="148" t="str">
        <f>IF(OR(F1855=0,F1855="jiné")," ",IF(F1855="13a","info o cenách CK",VLOOKUP(F1855,'Pokyny k vyplnění'!B$14:D$22,3)))</f>
        <v xml:space="preserve"> </v>
      </c>
      <c r="H1855" s="131"/>
      <c r="I1855" s="241"/>
      <c r="J1855" s="148" t="str">
        <f>IF(I1855=0," ",VLOOKUP(I1855,'Pokyny k vyplnění'!$B$23:$D$35,3))</f>
        <v xml:space="preserve"> </v>
      </c>
      <c r="K1855" s="238"/>
      <c r="L1855" s="206"/>
      <c r="M1855" s="153"/>
      <c r="N1855" s="207"/>
      <c r="O1855" s="205"/>
      <c r="P1855" s="132"/>
      <c r="Q1855" s="132"/>
      <c r="R1855" s="134"/>
      <c r="S1855" s="135"/>
      <c r="T1855" s="135"/>
      <c r="U1855" s="133"/>
      <c r="V1855" s="154"/>
      <c r="W1855" s="136"/>
      <c r="X1855" s="208"/>
      <c r="Y1855" s="242"/>
      <c r="Z1855" s="137"/>
      <c r="AA1855" s="209"/>
      <c r="AB1855" s="219"/>
    </row>
    <row r="1856" spans="1:28" ht="12.75">
      <c r="A1856" s="91" t="str">
        <f t="shared" si="28"/>
        <v xml:space="preserve"> </v>
      </c>
      <c r="B1856" s="142"/>
      <c r="C1856" s="143"/>
      <c r="D1856" s="144"/>
      <c r="E1856" s="149"/>
      <c r="F1856" s="240"/>
      <c r="G1856" s="148" t="str">
        <f>IF(OR(F1856=0,F1856="jiné")," ",IF(F1856="13a","info o cenách CK",VLOOKUP(F1856,'Pokyny k vyplnění'!B$14:D$22,3)))</f>
        <v xml:space="preserve"> </v>
      </c>
      <c r="H1856" s="131"/>
      <c r="I1856" s="241"/>
      <c r="J1856" s="148" t="str">
        <f>IF(I1856=0," ",VLOOKUP(I1856,'Pokyny k vyplnění'!$B$23:$D$35,3))</f>
        <v xml:space="preserve"> </v>
      </c>
      <c r="K1856" s="238"/>
      <c r="L1856" s="206"/>
      <c r="M1856" s="153"/>
      <c r="N1856" s="207"/>
      <c r="O1856" s="205"/>
      <c r="P1856" s="132"/>
      <c r="Q1856" s="132"/>
      <c r="R1856" s="134"/>
      <c r="S1856" s="135"/>
      <c r="T1856" s="135"/>
      <c r="U1856" s="133"/>
      <c r="V1856" s="154"/>
      <c r="W1856" s="136"/>
      <c r="X1856" s="208"/>
      <c r="Y1856" s="242"/>
      <c r="Z1856" s="137"/>
      <c r="AA1856" s="209"/>
      <c r="AB1856" s="219"/>
    </row>
    <row r="1857" spans="1:28" ht="12.75">
      <c r="A1857" s="91" t="str">
        <f t="shared" si="28"/>
        <v xml:space="preserve"> </v>
      </c>
      <c r="B1857" s="142"/>
      <c r="C1857" s="143"/>
      <c r="D1857" s="144"/>
      <c r="E1857" s="149"/>
      <c r="F1857" s="240"/>
      <c r="G1857" s="148" t="str">
        <f>IF(OR(F1857=0,F1857="jiné")," ",IF(F1857="13a","info o cenách CK",VLOOKUP(F1857,'Pokyny k vyplnění'!B$14:D$22,3)))</f>
        <v xml:space="preserve"> </v>
      </c>
      <c r="H1857" s="131"/>
      <c r="I1857" s="241"/>
      <c r="J1857" s="148" t="str">
        <f>IF(I1857=0," ",VLOOKUP(I1857,'Pokyny k vyplnění'!$B$23:$D$35,3))</f>
        <v xml:space="preserve"> </v>
      </c>
      <c r="K1857" s="238"/>
      <c r="L1857" s="206"/>
      <c r="M1857" s="153"/>
      <c r="N1857" s="207"/>
      <c r="O1857" s="205"/>
      <c r="P1857" s="132"/>
      <c r="Q1857" s="132"/>
      <c r="R1857" s="134"/>
      <c r="S1857" s="135"/>
      <c r="T1857" s="135"/>
      <c r="U1857" s="133"/>
      <c r="V1857" s="154"/>
      <c r="W1857" s="136"/>
      <c r="X1857" s="208"/>
      <c r="Y1857" s="242"/>
      <c r="Z1857" s="137"/>
      <c r="AA1857" s="209"/>
      <c r="AB1857" s="219"/>
    </row>
    <row r="1858" spans="1:28" ht="12.75">
      <c r="A1858" s="91" t="str">
        <f t="shared" si="28"/>
        <v xml:space="preserve"> </v>
      </c>
      <c r="B1858" s="142"/>
      <c r="C1858" s="143"/>
      <c r="D1858" s="144"/>
      <c r="E1858" s="149"/>
      <c r="F1858" s="240"/>
      <c r="G1858" s="148" t="str">
        <f>IF(OR(F1858=0,F1858="jiné")," ",IF(F1858="13a","info o cenách CK",VLOOKUP(F1858,'Pokyny k vyplnění'!B$14:D$22,3)))</f>
        <v xml:space="preserve"> </v>
      </c>
      <c r="H1858" s="131"/>
      <c r="I1858" s="241"/>
      <c r="J1858" s="148" t="str">
        <f>IF(I1858=0," ",VLOOKUP(I1858,'Pokyny k vyplnění'!$B$23:$D$35,3))</f>
        <v xml:space="preserve"> </v>
      </c>
      <c r="K1858" s="238"/>
      <c r="L1858" s="206"/>
      <c r="M1858" s="153"/>
      <c r="N1858" s="207"/>
      <c r="O1858" s="205"/>
      <c r="P1858" s="132"/>
      <c r="Q1858" s="132"/>
      <c r="R1858" s="134"/>
      <c r="S1858" s="135"/>
      <c r="T1858" s="135"/>
      <c r="U1858" s="133"/>
      <c r="V1858" s="154"/>
      <c r="W1858" s="136"/>
      <c r="X1858" s="208"/>
      <c r="Y1858" s="242"/>
      <c r="Z1858" s="137"/>
      <c r="AA1858" s="209"/>
      <c r="AB1858" s="219"/>
    </row>
    <row r="1859" spans="1:28" ht="12.75">
      <c r="A1859" s="91" t="str">
        <f t="shared" si="28"/>
        <v xml:space="preserve"> </v>
      </c>
      <c r="B1859" s="142"/>
      <c r="C1859" s="143"/>
      <c r="D1859" s="144"/>
      <c r="E1859" s="149"/>
      <c r="F1859" s="240"/>
      <c r="G1859" s="148" t="str">
        <f>IF(OR(F1859=0,F1859="jiné")," ",IF(F1859="13a","info o cenách CK",VLOOKUP(F1859,'Pokyny k vyplnění'!B$14:D$22,3)))</f>
        <v xml:space="preserve"> </v>
      </c>
      <c r="H1859" s="131"/>
      <c r="I1859" s="241"/>
      <c r="J1859" s="148" t="str">
        <f>IF(I1859=0," ",VLOOKUP(I1859,'Pokyny k vyplnění'!$B$23:$D$35,3))</f>
        <v xml:space="preserve"> </v>
      </c>
      <c r="K1859" s="238"/>
      <c r="L1859" s="206"/>
      <c r="M1859" s="153"/>
      <c r="N1859" s="207"/>
      <c r="O1859" s="205"/>
      <c r="P1859" s="132"/>
      <c r="Q1859" s="132"/>
      <c r="R1859" s="134"/>
      <c r="S1859" s="135"/>
      <c r="T1859" s="135"/>
      <c r="U1859" s="133"/>
      <c r="V1859" s="154"/>
      <c r="W1859" s="136"/>
      <c r="X1859" s="208"/>
      <c r="Y1859" s="242"/>
      <c r="Z1859" s="137"/>
      <c r="AA1859" s="209"/>
      <c r="AB1859" s="219"/>
    </row>
    <row r="1860" spans="1:28" ht="12.75">
      <c r="A1860" s="91" t="str">
        <f t="shared" si="28"/>
        <v xml:space="preserve"> </v>
      </c>
      <c r="B1860" s="142"/>
      <c r="C1860" s="143"/>
      <c r="D1860" s="144"/>
      <c r="E1860" s="149"/>
      <c r="F1860" s="240"/>
      <c r="G1860" s="148" t="str">
        <f>IF(OR(F1860=0,F1860="jiné")," ",IF(F1860="13a","info o cenách CK",VLOOKUP(F1860,'Pokyny k vyplnění'!B$14:D$22,3)))</f>
        <v xml:space="preserve"> </v>
      </c>
      <c r="H1860" s="131"/>
      <c r="I1860" s="241"/>
      <c r="J1860" s="148" t="str">
        <f>IF(I1860=0," ",VLOOKUP(I1860,'Pokyny k vyplnění'!$B$23:$D$35,3))</f>
        <v xml:space="preserve"> </v>
      </c>
      <c r="K1860" s="238"/>
      <c r="L1860" s="206"/>
      <c r="M1860" s="153"/>
      <c r="N1860" s="207"/>
      <c r="O1860" s="205"/>
      <c r="P1860" s="132"/>
      <c r="Q1860" s="132"/>
      <c r="R1860" s="134"/>
      <c r="S1860" s="135"/>
      <c r="T1860" s="135"/>
      <c r="U1860" s="133"/>
      <c r="V1860" s="154"/>
      <c r="W1860" s="136"/>
      <c r="X1860" s="208"/>
      <c r="Y1860" s="242"/>
      <c r="Z1860" s="137"/>
      <c r="AA1860" s="209"/>
      <c r="AB1860" s="219"/>
    </row>
    <row r="1861" spans="1:28" ht="12.75">
      <c r="A1861" s="91" t="str">
        <f t="shared" si="28"/>
        <v xml:space="preserve"> </v>
      </c>
      <c r="B1861" s="142"/>
      <c r="C1861" s="143"/>
      <c r="D1861" s="144"/>
      <c r="E1861" s="149"/>
      <c r="F1861" s="240"/>
      <c r="G1861" s="148" t="str">
        <f>IF(OR(F1861=0,F1861="jiné")," ",IF(F1861="13a","info o cenách CK",VLOOKUP(F1861,'Pokyny k vyplnění'!B$14:D$22,3)))</f>
        <v xml:space="preserve"> </v>
      </c>
      <c r="H1861" s="131"/>
      <c r="I1861" s="241"/>
      <c r="J1861" s="148" t="str">
        <f>IF(I1861=0," ",VLOOKUP(I1861,'Pokyny k vyplnění'!$B$23:$D$35,3))</f>
        <v xml:space="preserve"> </v>
      </c>
      <c r="K1861" s="238"/>
      <c r="L1861" s="206"/>
      <c r="M1861" s="153"/>
      <c r="N1861" s="207"/>
      <c r="O1861" s="205"/>
      <c r="P1861" s="132"/>
      <c r="Q1861" s="132"/>
      <c r="R1861" s="134"/>
      <c r="S1861" s="135"/>
      <c r="T1861" s="135"/>
      <c r="U1861" s="133"/>
      <c r="V1861" s="154"/>
      <c r="W1861" s="136"/>
      <c r="X1861" s="208"/>
      <c r="Y1861" s="242"/>
      <c r="Z1861" s="137"/>
      <c r="AA1861" s="209"/>
      <c r="AB1861" s="219"/>
    </row>
    <row r="1862" spans="1:28" ht="12.75">
      <c r="A1862" s="91" t="str">
        <f t="shared" si="28"/>
        <v xml:space="preserve"> </v>
      </c>
      <c r="B1862" s="142"/>
      <c r="C1862" s="143"/>
      <c r="D1862" s="144"/>
      <c r="E1862" s="149"/>
      <c r="F1862" s="240"/>
      <c r="G1862" s="148" t="str">
        <f>IF(OR(F1862=0,F1862="jiné")," ",IF(F1862="13a","info o cenách CK",VLOOKUP(F1862,'Pokyny k vyplnění'!B$14:D$22,3)))</f>
        <v xml:space="preserve"> </v>
      </c>
      <c r="H1862" s="131"/>
      <c r="I1862" s="241"/>
      <c r="J1862" s="148" t="str">
        <f>IF(I1862=0," ",VLOOKUP(I1862,'Pokyny k vyplnění'!$B$23:$D$35,3))</f>
        <v xml:space="preserve"> </v>
      </c>
      <c r="K1862" s="238"/>
      <c r="L1862" s="206"/>
      <c r="M1862" s="153"/>
      <c r="N1862" s="207"/>
      <c r="O1862" s="205"/>
      <c r="P1862" s="132"/>
      <c r="Q1862" s="132"/>
      <c r="R1862" s="134"/>
      <c r="S1862" s="135"/>
      <c r="T1862" s="135"/>
      <c r="U1862" s="133"/>
      <c r="V1862" s="154"/>
      <c r="W1862" s="136"/>
      <c r="X1862" s="208"/>
      <c r="Y1862" s="242"/>
      <c r="Z1862" s="137"/>
      <c r="AA1862" s="209"/>
      <c r="AB1862" s="219"/>
    </row>
    <row r="1863" spans="1:28" ht="12.75">
      <c r="A1863" s="91" t="str">
        <f t="shared" si="28"/>
        <v xml:space="preserve"> </v>
      </c>
      <c r="B1863" s="142"/>
      <c r="C1863" s="143"/>
      <c r="D1863" s="144"/>
      <c r="E1863" s="149"/>
      <c r="F1863" s="240"/>
      <c r="G1863" s="148" t="str">
        <f>IF(OR(F1863=0,F1863="jiné")," ",IF(F1863="13a","info o cenách CK",VLOOKUP(F1863,'Pokyny k vyplnění'!B$14:D$22,3)))</f>
        <v xml:space="preserve"> </v>
      </c>
      <c r="H1863" s="131"/>
      <c r="I1863" s="241"/>
      <c r="J1863" s="148" t="str">
        <f>IF(I1863=0," ",VLOOKUP(I1863,'Pokyny k vyplnění'!$B$23:$D$35,3))</f>
        <v xml:space="preserve"> </v>
      </c>
      <c r="K1863" s="238"/>
      <c r="L1863" s="206"/>
      <c r="M1863" s="153"/>
      <c r="N1863" s="207"/>
      <c r="O1863" s="205"/>
      <c r="P1863" s="132"/>
      <c r="Q1863" s="132"/>
      <c r="R1863" s="134"/>
      <c r="S1863" s="135"/>
      <c r="T1863" s="135"/>
      <c r="U1863" s="133"/>
      <c r="V1863" s="154"/>
      <c r="W1863" s="136"/>
      <c r="X1863" s="208"/>
      <c r="Y1863" s="242"/>
      <c r="Z1863" s="137"/>
      <c r="AA1863" s="209"/>
      <c r="AB1863" s="219"/>
    </row>
    <row r="1864" spans="1:28" ht="12.75">
      <c r="A1864" s="91" t="str">
        <f t="shared" si="28"/>
        <v xml:space="preserve"> </v>
      </c>
      <c r="B1864" s="142"/>
      <c r="C1864" s="143"/>
      <c r="D1864" s="144"/>
      <c r="E1864" s="149"/>
      <c r="F1864" s="240"/>
      <c r="G1864" s="148" t="str">
        <f>IF(OR(F1864=0,F1864="jiné")," ",IF(F1864="13a","info o cenách CK",VLOOKUP(F1864,'Pokyny k vyplnění'!B$14:D$22,3)))</f>
        <v xml:space="preserve"> </v>
      </c>
      <c r="H1864" s="131"/>
      <c r="I1864" s="241"/>
      <c r="J1864" s="148" t="str">
        <f>IF(I1864=0," ",VLOOKUP(I1864,'Pokyny k vyplnění'!$B$23:$D$35,3))</f>
        <v xml:space="preserve"> </v>
      </c>
      <c r="K1864" s="238"/>
      <c r="L1864" s="206"/>
      <c r="M1864" s="153"/>
      <c r="N1864" s="207"/>
      <c r="O1864" s="205"/>
      <c r="P1864" s="132"/>
      <c r="Q1864" s="132"/>
      <c r="R1864" s="134"/>
      <c r="S1864" s="135"/>
      <c r="T1864" s="135"/>
      <c r="U1864" s="133"/>
      <c r="V1864" s="154"/>
      <c r="W1864" s="136"/>
      <c r="X1864" s="208"/>
      <c r="Y1864" s="242"/>
      <c r="Z1864" s="137"/>
      <c r="AA1864" s="209"/>
      <c r="AB1864" s="219"/>
    </row>
    <row r="1865" spans="1:28" ht="12.75">
      <c r="A1865" s="91" t="str">
        <f t="shared" si="28"/>
        <v xml:space="preserve"> </v>
      </c>
      <c r="B1865" s="142"/>
      <c r="C1865" s="143"/>
      <c r="D1865" s="144"/>
      <c r="E1865" s="149"/>
      <c r="F1865" s="240"/>
      <c r="G1865" s="148" t="str">
        <f>IF(OR(F1865=0,F1865="jiné")," ",IF(F1865="13a","info o cenách CK",VLOOKUP(F1865,'Pokyny k vyplnění'!B$14:D$22,3)))</f>
        <v xml:space="preserve"> </v>
      </c>
      <c r="H1865" s="131"/>
      <c r="I1865" s="241"/>
      <c r="J1865" s="148" t="str">
        <f>IF(I1865=0," ",VLOOKUP(I1865,'Pokyny k vyplnění'!$B$23:$D$35,3))</f>
        <v xml:space="preserve"> </v>
      </c>
      <c r="K1865" s="238"/>
      <c r="L1865" s="206"/>
      <c r="M1865" s="153"/>
      <c r="N1865" s="207"/>
      <c r="O1865" s="205"/>
      <c r="P1865" s="132"/>
      <c r="Q1865" s="132"/>
      <c r="R1865" s="134"/>
      <c r="S1865" s="135"/>
      <c r="T1865" s="135"/>
      <c r="U1865" s="133"/>
      <c r="V1865" s="154"/>
      <c r="W1865" s="136"/>
      <c r="X1865" s="208"/>
      <c r="Y1865" s="242"/>
      <c r="Z1865" s="137"/>
      <c r="AA1865" s="209"/>
      <c r="AB1865" s="219"/>
    </row>
    <row r="1866" spans="1:28" ht="12.75">
      <c r="A1866" s="91" t="str">
        <f t="shared" si="28"/>
        <v xml:space="preserve"> </v>
      </c>
      <c r="B1866" s="142"/>
      <c r="C1866" s="143"/>
      <c r="D1866" s="144"/>
      <c r="E1866" s="149"/>
      <c r="F1866" s="240"/>
      <c r="G1866" s="148" t="str">
        <f>IF(OR(F1866=0,F1866="jiné")," ",IF(F1866="13a","info o cenách CK",VLOOKUP(F1866,'Pokyny k vyplnění'!B$14:D$22,3)))</f>
        <v xml:space="preserve"> </v>
      </c>
      <c r="H1866" s="131"/>
      <c r="I1866" s="241"/>
      <c r="J1866" s="148" t="str">
        <f>IF(I1866=0," ",VLOOKUP(I1866,'Pokyny k vyplnění'!$B$23:$D$35,3))</f>
        <v xml:space="preserve"> </v>
      </c>
      <c r="K1866" s="238"/>
      <c r="L1866" s="206"/>
      <c r="M1866" s="153"/>
      <c r="N1866" s="207"/>
      <c r="O1866" s="205"/>
      <c r="P1866" s="132"/>
      <c r="Q1866" s="132"/>
      <c r="R1866" s="134"/>
      <c r="S1866" s="135"/>
      <c r="T1866" s="135"/>
      <c r="U1866" s="133"/>
      <c r="V1866" s="154"/>
      <c r="W1866" s="136"/>
      <c r="X1866" s="208"/>
      <c r="Y1866" s="242"/>
      <c r="Z1866" s="137"/>
      <c r="AA1866" s="209"/>
      <c r="AB1866" s="219"/>
    </row>
    <row r="1867" spans="1:28" ht="12.75">
      <c r="A1867" s="91" t="str">
        <f t="shared" si="29" ref="A1867:A1930">IF(B1867=0," ",ROW(B1867)-9)</f>
        <v xml:space="preserve"> </v>
      </c>
      <c r="B1867" s="142"/>
      <c r="C1867" s="143"/>
      <c r="D1867" s="144"/>
      <c r="E1867" s="149"/>
      <c r="F1867" s="240"/>
      <c r="G1867" s="148" t="str">
        <f>IF(OR(F1867=0,F1867="jiné")," ",IF(F1867="13a","info o cenách CK",VLOOKUP(F1867,'Pokyny k vyplnění'!B$14:D$22,3)))</f>
        <v xml:space="preserve"> </v>
      </c>
      <c r="H1867" s="131"/>
      <c r="I1867" s="241"/>
      <c r="J1867" s="148" t="str">
        <f>IF(I1867=0," ",VLOOKUP(I1867,'Pokyny k vyplnění'!$B$23:$D$35,3))</f>
        <v xml:space="preserve"> </v>
      </c>
      <c r="K1867" s="238"/>
      <c r="L1867" s="206"/>
      <c r="M1867" s="153"/>
      <c r="N1867" s="207"/>
      <c r="O1867" s="205"/>
      <c r="P1867" s="132"/>
      <c r="Q1867" s="132"/>
      <c r="R1867" s="134"/>
      <c r="S1867" s="135"/>
      <c r="T1867" s="135"/>
      <c r="U1867" s="133"/>
      <c r="V1867" s="154"/>
      <c r="W1867" s="136"/>
      <c r="X1867" s="208"/>
      <c r="Y1867" s="242"/>
      <c r="Z1867" s="137"/>
      <c r="AA1867" s="209"/>
      <c r="AB1867" s="219"/>
    </row>
    <row r="1868" spans="1:28" ht="12.75">
      <c r="A1868" s="91" t="str">
        <f t="shared" si="29"/>
        <v xml:space="preserve"> </v>
      </c>
      <c r="B1868" s="142"/>
      <c r="C1868" s="143"/>
      <c r="D1868" s="144"/>
      <c r="E1868" s="149"/>
      <c r="F1868" s="240"/>
      <c r="G1868" s="148" t="str">
        <f>IF(OR(F1868=0,F1868="jiné")," ",IF(F1868="13a","info o cenách CK",VLOOKUP(F1868,'Pokyny k vyplnění'!B$14:D$22,3)))</f>
        <v xml:space="preserve"> </v>
      </c>
      <c r="H1868" s="131"/>
      <c r="I1868" s="241"/>
      <c r="J1868" s="148" t="str">
        <f>IF(I1868=0," ",VLOOKUP(I1868,'Pokyny k vyplnění'!$B$23:$D$35,3))</f>
        <v xml:space="preserve"> </v>
      </c>
      <c r="K1868" s="238"/>
      <c r="L1868" s="206"/>
      <c r="M1868" s="153"/>
      <c r="N1868" s="207"/>
      <c r="O1868" s="205"/>
      <c r="P1868" s="132"/>
      <c r="Q1868" s="132"/>
      <c r="R1868" s="134"/>
      <c r="S1868" s="135"/>
      <c r="T1868" s="135"/>
      <c r="U1868" s="133"/>
      <c r="V1868" s="154"/>
      <c r="W1868" s="136"/>
      <c r="X1868" s="208"/>
      <c r="Y1868" s="242"/>
      <c r="Z1868" s="137"/>
      <c r="AA1868" s="209"/>
      <c r="AB1868" s="219"/>
    </row>
    <row r="1869" spans="1:28" ht="12.75">
      <c r="A1869" s="91" t="str">
        <f t="shared" si="29"/>
        <v xml:space="preserve"> </v>
      </c>
      <c r="B1869" s="142"/>
      <c r="C1869" s="143"/>
      <c r="D1869" s="144"/>
      <c r="E1869" s="149"/>
      <c r="F1869" s="240"/>
      <c r="G1869" s="148" t="str">
        <f>IF(OR(F1869=0,F1869="jiné")," ",IF(F1869="13a","info o cenách CK",VLOOKUP(F1869,'Pokyny k vyplnění'!B$14:D$22,3)))</f>
        <v xml:space="preserve"> </v>
      </c>
      <c r="H1869" s="131"/>
      <c r="I1869" s="241"/>
      <c r="J1869" s="148" t="str">
        <f>IF(I1869=0," ",VLOOKUP(I1869,'Pokyny k vyplnění'!$B$23:$D$35,3))</f>
        <v xml:space="preserve"> </v>
      </c>
      <c r="K1869" s="238"/>
      <c r="L1869" s="206"/>
      <c r="M1869" s="153"/>
      <c r="N1869" s="207"/>
      <c r="O1869" s="205"/>
      <c r="P1869" s="132"/>
      <c r="Q1869" s="132"/>
      <c r="R1869" s="134"/>
      <c r="S1869" s="135"/>
      <c r="T1869" s="135"/>
      <c r="U1869" s="133"/>
      <c r="V1869" s="154"/>
      <c r="W1869" s="136"/>
      <c r="X1869" s="208"/>
      <c r="Y1869" s="242"/>
      <c r="Z1869" s="137"/>
      <c r="AA1869" s="209"/>
      <c r="AB1869" s="219"/>
    </row>
    <row r="1870" spans="1:28" ht="12.75">
      <c r="A1870" s="91" t="str">
        <f t="shared" si="29"/>
        <v xml:space="preserve"> </v>
      </c>
      <c r="B1870" s="142"/>
      <c r="C1870" s="143"/>
      <c r="D1870" s="144"/>
      <c r="E1870" s="149"/>
      <c r="F1870" s="240"/>
      <c r="G1870" s="148" t="str">
        <f>IF(OR(F1870=0,F1870="jiné")," ",IF(F1870="13a","info o cenách CK",VLOOKUP(F1870,'Pokyny k vyplnění'!B$14:D$22,3)))</f>
        <v xml:space="preserve"> </v>
      </c>
      <c r="H1870" s="131"/>
      <c r="I1870" s="241"/>
      <c r="J1870" s="148" t="str">
        <f>IF(I1870=0," ",VLOOKUP(I1870,'Pokyny k vyplnění'!$B$23:$D$35,3))</f>
        <v xml:space="preserve"> </v>
      </c>
      <c r="K1870" s="238"/>
      <c r="L1870" s="206"/>
      <c r="M1870" s="153"/>
      <c r="N1870" s="207"/>
      <c r="O1870" s="205"/>
      <c r="P1870" s="132"/>
      <c r="Q1870" s="132"/>
      <c r="R1870" s="134"/>
      <c r="S1870" s="135"/>
      <c r="T1870" s="135"/>
      <c r="U1870" s="133"/>
      <c r="V1870" s="154"/>
      <c r="W1870" s="136"/>
      <c r="X1870" s="208"/>
      <c r="Y1870" s="242"/>
      <c r="Z1870" s="137"/>
      <c r="AA1870" s="209"/>
      <c r="AB1870" s="219"/>
    </row>
    <row r="1871" spans="1:28" ht="12.75">
      <c r="A1871" s="91" t="str">
        <f t="shared" si="29"/>
        <v xml:space="preserve"> </v>
      </c>
      <c r="B1871" s="142"/>
      <c r="C1871" s="143"/>
      <c r="D1871" s="144"/>
      <c r="E1871" s="149"/>
      <c r="F1871" s="240"/>
      <c r="G1871" s="148" t="str">
        <f>IF(OR(F1871=0,F1871="jiné")," ",IF(F1871="13a","info o cenách CK",VLOOKUP(F1871,'Pokyny k vyplnění'!B$14:D$22,3)))</f>
        <v xml:space="preserve"> </v>
      </c>
      <c r="H1871" s="131"/>
      <c r="I1871" s="241"/>
      <c r="J1871" s="148" t="str">
        <f>IF(I1871=0," ",VLOOKUP(I1871,'Pokyny k vyplnění'!$B$23:$D$35,3))</f>
        <v xml:space="preserve"> </v>
      </c>
      <c r="K1871" s="238"/>
      <c r="L1871" s="206"/>
      <c r="M1871" s="153"/>
      <c r="N1871" s="207"/>
      <c r="O1871" s="205"/>
      <c r="P1871" s="132"/>
      <c r="Q1871" s="132"/>
      <c r="R1871" s="134"/>
      <c r="S1871" s="135"/>
      <c r="T1871" s="135"/>
      <c r="U1871" s="133"/>
      <c r="V1871" s="154"/>
      <c r="W1871" s="136"/>
      <c r="X1871" s="208"/>
      <c r="Y1871" s="242"/>
      <c r="Z1871" s="137"/>
      <c r="AA1871" s="209"/>
      <c r="AB1871" s="219"/>
    </row>
    <row r="1872" spans="1:28" ht="12.75">
      <c r="A1872" s="91" t="str">
        <f t="shared" si="29"/>
        <v xml:space="preserve"> </v>
      </c>
      <c r="B1872" s="142"/>
      <c r="C1872" s="143"/>
      <c r="D1872" s="144"/>
      <c r="E1872" s="149"/>
      <c r="F1872" s="240"/>
      <c r="G1872" s="148" t="str">
        <f>IF(OR(F1872=0,F1872="jiné")," ",IF(F1872="13a","info o cenách CK",VLOOKUP(F1872,'Pokyny k vyplnění'!B$14:D$22,3)))</f>
        <v xml:space="preserve"> </v>
      </c>
      <c r="H1872" s="131"/>
      <c r="I1872" s="241"/>
      <c r="J1872" s="148" t="str">
        <f>IF(I1872=0," ",VLOOKUP(I1872,'Pokyny k vyplnění'!$B$23:$D$35,3))</f>
        <v xml:space="preserve"> </v>
      </c>
      <c r="K1872" s="238"/>
      <c r="L1872" s="206"/>
      <c r="M1872" s="153"/>
      <c r="N1872" s="207"/>
      <c r="O1872" s="205"/>
      <c r="P1872" s="132"/>
      <c r="Q1872" s="132"/>
      <c r="R1872" s="134"/>
      <c r="S1872" s="135"/>
      <c r="T1872" s="135"/>
      <c r="U1872" s="133"/>
      <c r="V1872" s="154"/>
      <c r="W1872" s="136"/>
      <c r="X1872" s="208"/>
      <c r="Y1872" s="242"/>
      <c r="Z1872" s="137"/>
      <c r="AA1872" s="209"/>
      <c r="AB1872" s="219"/>
    </row>
    <row r="1873" spans="1:28" ht="12.75">
      <c r="A1873" s="91" t="str">
        <f t="shared" si="29"/>
        <v xml:space="preserve"> </v>
      </c>
      <c r="B1873" s="142"/>
      <c r="C1873" s="143"/>
      <c r="D1873" s="144"/>
      <c r="E1873" s="149"/>
      <c r="F1873" s="240"/>
      <c r="G1873" s="148" t="str">
        <f>IF(OR(F1873=0,F1873="jiné")," ",IF(F1873="13a","info o cenách CK",VLOOKUP(F1873,'Pokyny k vyplnění'!B$14:D$22,3)))</f>
        <v xml:space="preserve"> </v>
      </c>
      <c r="H1873" s="131"/>
      <c r="I1873" s="241"/>
      <c r="J1873" s="148" t="str">
        <f>IF(I1873=0," ",VLOOKUP(I1873,'Pokyny k vyplnění'!$B$23:$D$35,3))</f>
        <v xml:space="preserve"> </v>
      </c>
      <c r="K1873" s="238"/>
      <c r="L1873" s="206"/>
      <c r="M1873" s="153"/>
      <c r="N1873" s="207"/>
      <c r="O1873" s="205"/>
      <c r="P1873" s="132"/>
      <c r="Q1873" s="132"/>
      <c r="R1873" s="134"/>
      <c r="S1873" s="135"/>
      <c r="T1873" s="135"/>
      <c r="U1873" s="133"/>
      <c r="V1873" s="154"/>
      <c r="W1873" s="136"/>
      <c r="X1873" s="208"/>
      <c r="Y1873" s="242"/>
      <c r="Z1873" s="137"/>
      <c r="AA1873" s="209"/>
      <c r="AB1873" s="219"/>
    </row>
    <row r="1874" spans="1:28" ht="12.75">
      <c r="A1874" s="91" t="str">
        <f t="shared" si="29"/>
        <v xml:space="preserve"> </v>
      </c>
      <c r="B1874" s="142"/>
      <c r="C1874" s="143"/>
      <c r="D1874" s="144"/>
      <c r="E1874" s="149"/>
      <c r="F1874" s="240"/>
      <c r="G1874" s="148" t="str">
        <f>IF(OR(F1874=0,F1874="jiné")," ",IF(F1874="13a","info o cenách CK",VLOOKUP(F1874,'Pokyny k vyplnění'!B$14:D$22,3)))</f>
        <v xml:space="preserve"> </v>
      </c>
      <c r="H1874" s="131"/>
      <c r="I1874" s="241"/>
      <c r="J1874" s="148" t="str">
        <f>IF(I1874=0," ",VLOOKUP(I1874,'Pokyny k vyplnění'!$B$23:$D$35,3))</f>
        <v xml:space="preserve"> </v>
      </c>
      <c r="K1874" s="238"/>
      <c r="L1874" s="206"/>
      <c r="M1874" s="153"/>
      <c r="N1874" s="207"/>
      <c r="O1874" s="205"/>
      <c r="P1874" s="132"/>
      <c r="Q1874" s="132"/>
      <c r="R1874" s="134"/>
      <c r="S1874" s="135"/>
      <c r="T1874" s="135"/>
      <c r="U1874" s="133"/>
      <c r="V1874" s="154"/>
      <c r="W1874" s="136"/>
      <c r="X1874" s="208"/>
      <c r="Y1874" s="242"/>
      <c r="Z1874" s="137"/>
      <c r="AA1874" s="209"/>
      <c r="AB1874" s="219"/>
    </row>
    <row r="1875" spans="1:28" ht="12.75">
      <c r="A1875" s="91" t="str">
        <f t="shared" si="29"/>
        <v xml:space="preserve"> </v>
      </c>
      <c r="B1875" s="142"/>
      <c r="C1875" s="143"/>
      <c r="D1875" s="144"/>
      <c r="E1875" s="149"/>
      <c r="F1875" s="240"/>
      <c r="G1875" s="148" t="str">
        <f>IF(OR(F1875=0,F1875="jiné")," ",IF(F1875="13a","info o cenách CK",VLOOKUP(F1875,'Pokyny k vyplnění'!B$14:D$22,3)))</f>
        <v xml:space="preserve"> </v>
      </c>
      <c r="H1875" s="131"/>
      <c r="I1875" s="241"/>
      <c r="J1875" s="148" t="str">
        <f>IF(I1875=0," ",VLOOKUP(I1875,'Pokyny k vyplnění'!$B$23:$D$35,3))</f>
        <v xml:space="preserve"> </v>
      </c>
      <c r="K1875" s="238"/>
      <c r="L1875" s="206"/>
      <c r="M1875" s="153"/>
      <c r="N1875" s="207"/>
      <c r="O1875" s="205"/>
      <c r="P1875" s="132"/>
      <c r="Q1875" s="132"/>
      <c r="R1875" s="134"/>
      <c r="S1875" s="135"/>
      <c r="T1875" s="135"/>
      <c r="U1875" s="133"/>
      <c r="V1875" s="154"/>
      <c r="W1875" s="136"/>
      <c r="X1875" s="208"/>
      <c r="Y1875" s="242"/>
      <c r="Z1875" s="137"/>
      <c r="AA1875" s="209"/>
      <c r="AB1875" s="219"/>
    </row>
    <row r="1876" spans="1:28" ht="12.75">
      <c r="A1876" s="91" t="str">
        <f t="shared" si="29"/>
        <v xml:space="preserve"> </v>
      </c>
      <c r="B1876" s="142"/>
      <c r="C1876" s="143"/>
      <c r="D1876" s="144"/>
      <c r="E1876" s="149"/>
      <c r="F1876" s="240"/>
      <c r="G1876" s="148" t="str">
        <f>IF(OR(F1876=0,F1876="jiné")," ",IF(F1876="13a","info o cenách CK",VLOOKUP(F1876,'Pokyny k vyplnění'!B$14:D$22,3)))</f>
        <v xml:space="preserve"> </v>
      </c>
      <c r="H1876" s="131"/>
      <c r="I1876" s="241"/>
      <c r="J1876" s="148" t="str">
        <f>IF(I1876=0," ",VLOOKUP(I1876,'Pokyny k vyplnění'!$B$23:$D$35,3))</f>
        <v xml:space="preserve"> </v>
      </c>
      <c r="K1876" s="238"/>
      <c r="L1876" s="206"/>
      <c r="M1876" s="153"/>
      <c r="N1876" s="207"/>
      <c r="O1876" s="205"/>
      <c r="P1876" s="132"/>
      <c r="Q1876" s="132"/>
      <c r="R1876" s="134"/>
      <c r="S1876" s="135"/>
      <c r="T1876" s="135"/>
      <c r="U1876" s="133"/>
      <c r="V1876" s="154"/>
      <c r="W1876" s="136"/>
      <c r="X1876" s="208"/>
      <c r="Y1876" s="242"/>
      <c r="Z1876" s="137"/>
      <c r="AA1876" s="209"/>
      <c r="AB1876" s="219"/>
    </row>
    <row r="1877" spans="1:28" ht="12.75">
      <c r="A1877" s="91" t="str">
        <f t="shared" si="29"/>
        <v xml:space="preserve"> </v>
      </c>
      <c r="B1877" s="142"/>
      <c r="C1877" s="143"/>
      <c r="D1877" s="144"/>
      <c r="E1877" s="149"/>
      <c r="F1877" s="240"/>
      <c r="G1877" s="148" t="str">
        <f>IF(OR(F1877=0,F1877="jiné")," ",IF(F1877="13a","info o cenách CK",VLOOKUP(F1877,'Pokyny k vyplnění'!B$14:D$22,3)))</f>
        <v xml:space="preserve"> </v>
      </c>
      <c r="H1877" s="131"/>
      <c r="I1877" s="241"/>
      <c r="J1877" s="148" t="str">
        <f>IF(I1877=0," ",VLOOKUP(I1877,'Pokyny k vyplnění'!$B$23:$D$35,3))</f>
        <v xml:space="preserve"> </v>
      </c>
      <c r="K1877" s="238"/>
      <c r="L1877" s="206"/>
      <c r="M1877" s="153"/>
      <c r="N1877" s="207"/>
      <c r="O1877" s="205"/>
      <c r="P1877" s="132"/>
      <c r="Q1877" s="132"/>
      <c r="R1877" s="134"/>
      <c r="S1877" s="135"/>
      <c r="T1877" s="135"/>
      <c r="U1877" s="133"/>
      <c r="V1877" s="154"/>
      <c r="W1877" s="136"/>
      <c r="X1877" s="208"/>
      <c r="Y1877" s="242"/>
      <c r="Z1877" s="137"/>
      <c r="AA1877" s="209"/>
      <c r="AB1877" s="219"/>
    </row>
    <row r="1878" spans="1:28" ht="12.75">
      <c r="A1878" s="91" t="str">
        <f t="shared" si="29"/>
        <v xml:space="preserve"> </v>
      </c>
      <c r="B1878" s="142"/>
      <c r="C1878" s="143"/>
      <c r="D1878" s="144"/>
      <c r="E1878" s="149"/>
      <c r="F1878" s="240"/>
      <c r="G1878" s="148" t="str">
        <f>IF(OR(F1878=0,F1878="jiné")," ",IF(F1878="13a","info o cenách CK",VLOOKUP(F1878,'Pokyny k vyplnění'!B$14:D$22,3)))</f>
        <v xml:space="preserve"> </v>
      </c>
      <c r="H1878" s="131"/>
      <c r="I1878" s="241"/>
      <c r="J1878" s="148" t="str">
        <f>IF(I1878=0," ",VLOOKUP(I1878,'Pokyny k vyplnění'!$B$23:$D$35,3))</f>
        <v xml:space="preserve"> </v>
      </c>
      <c r="K1878" s="238"/>
      <c r="L1878" s="206"/>
      <c r="M1878" s="153"/>
      <c r="N1878" s="207"/>
      <c r="O1878" s="205"/>
      <c r="P1878" s="132"/>
      <c r="Q1878" s="132"/>
      <c r="R1878" s="134"/>
      <c r="S1878" s="135"/>
      <c r="T1878" s="135"/>
      <c r="U1878" s="133"/>
      <c r="V1878" s="154"/>
      <c r="W1878" s="136"/>
      <c r="X1878" s="208"/>
      <c r="Y1878" s="242"/>
      <c r="Z1878" s="137"/>
      <c r="AA1878" s="209"/>
      <c r="AB1878" s="219"/>
    </row>
    <row r="1879" spans="1:28" ht="12.75">
      <c r="A1879" s="91" t="str">
        <f t="shared" si="29"/>
        <v xml:space="preserve"> </v>
      </c>
      <c r="B1879" s="142"/>
      <c r="C1879" s="143"/>
      <c r="D1879" s="144"/>
      <c r="E1879" s="149"/>
      <c r="F1879" s="240"/>
      <c r="G1879" s="148" t="str">
        <f>IF(OR(F1879=0,F1879="jiné")," ",IF(F1879="13a","info o cenách CK",VLOOKUP(F1879,'Pokyny k vyplnění'!B$14:D$22,3)))</f>
        <v xml:space="preserve"> </v>
      </c>
      <c r="H1879" s="131"/>
      <c r="I1879" s="241"/>
      <c r="J1879" s="148" t="str">
        <f>IF(I1879=0," ",VLOOKUP(I1879,'Pokyny k vyplnění'!$B$23:$D$35,3))</f>
        <v xml:space="preserve"> </v>
      </c>
      <c r="K1879" s="238"/>
      <c r="L1879" s="206"/>
      <c r="M1879" s="153"/>
      <c r="N1879" s="207"/>
      <c r="O1879" s="205"/>
      <c r="P1879" s="132"/>
      <c r="Q1879" s="132"/>
      <c r="R1879" s="134"/>
      <c r="S1879" s="135"/>
      <c r="T1879" s="135"/>
      <c r="U1879" s="133"/>
      <c r="V1879" s="154"/>
      <c r="W1879" s="136"/>
      <c r="X1879" s="208"/>
      <c r="Y1879" s="242"/>
      <c r="Z1879" s="137"/>
      <c r="AA1879" s="209"/>
      <c r="AB1879" s="219"/>
    </row>
    <row r="1880" spans="1:28" ht="12.75">
      <c r="A1880" s="91" t="str">
        <f t="shared" si="29"/>
        <v xml:space="preserve"> </v>
      </c>
      <c r="B1880" s="142"/>
      <c r="C1880" s="143"/>
      <c r="D1880" s="144"/>
      <c r="E1880" s="149"/>
      <c r="F1880" s="240"/>
      <c r="G1880" s="148" t="str">
        <f>IF(OR(F1880=0,F1880="jiné")," ",IF(F1880="13a","info o cenách CK",VLOOKUP(F1880,'Pokyny k vyplnění'!B$14:D$22,3)))</f>
        <v xml:space="preserve"> </v>
      </c>
      <c r="H1880" s="131"/>
      <c r="I1880" s="241"/>
      <c r="J1880" s="148" t="str">
        <f>IF(I1880=0," ",VLOOKUP(I1880,'Pokyny k vyplnění'!$B$23:$D$35,3))</f>
        <v xml:space="preserve"> </v>
      </c>
      <c r="K1880" s="238"/>
      <c r="L1880" s="206"/>
      <c r="M1880" s="153"/>
      <c r="N1880" s="207"/>
      <c r="O1880" s="205"/>
      <c r="P1880" s="132"/>
      <c r="Q1880" s="132"/>
      <c r="R1880" s="134"/>
      <c r="S1880" s="135"/>
      <c r="T1880" s="135"/>
      <c r="U1880" s="133"/>
      <c r="V1880" s="154"/>
      <c r="W1880" s="136"/>
      <c r="X1880" s="208"/>
      <c r="Y1880" s="242"/>
      <c r="Z1880" s="137"/>
      <c r="AA1880" s="209"/>
      <c r="AB1880" s="219"/>
    </row>
    <row r="1881" spans="1:28" ht="12.75">
      <c r="A1881" s="91" t="str">
        <f t="shared" si="29"/>
        <v xml:space="preserve"> </v>
      </c>
      <c r="B1881" s="142"/>
      <c r="C1881" s="143"/>
      <c r="D1881" s="144"/>
      <c r="E1881" s="149"/>
      <c r="F1881" s="240"/>
      <c r="G1881" s="148" t="str">
        <f>IF(OR(F1881=0,F1881="jiné")," ",IF(F1881="13a","info o cenách CK",VLOOKUP(F1881,'Pokyny k vyplnění'!B$14:D$22,3)))</f>
        <v xml:space="preserve"> </v>
      </c>
      <c r="H1881" s="131"/>
      <c r="I1881" s="241"/>
      <c r="J1881" s="148" t="str">
        <f>IF(I1881=0," ",VLOOKUP(I1881,'Pokyny k vyplnění'!$B$23:$D$35,3))</f>
        <v xml:space="preserve"> </v>
      </c>
      <c r="K1881" s="238"/>
      <c r="L1881" s="206"/>
      <c r="M1881" s="153"/>
      <c r="N1881" s="207"/>
      <c r="O1881" s="205"/>
      <c r="P1881" s="132"/>
      <c r="Q1881" s="132"/>
      <c r="R1881" s="134"/>
      <c r="S1881" s="135"/>
      <c r="T1881" s="135"/>
      <c r="U1881" s="133"/>
      <c r="V1881" s="154"/>
      <c r="W1881" s="136"/>
      <c r="X1881" s="208"/>
      <c r="Y1881" s="242"/>
      <c r="Z1881" s="137"/>
      <c r="AA1881" s="209"/>
      <c r="AB1881" s="219"/>
    </row>
    <row r="1882" spans="1:28" ht="12.75">
      <c r="A1882" s="91" t="str">
        <f t="shared" si="29"/>
        <v xml:space="preserve"> </v>
      </c>
      <c r="B1882" s="142"/>
      <c r="C1882" s="143"/>
      <c r="D1882" s="144"/>
      <c r="E1882" s="149"/>
      <c r="F1882" s="240"/>
      <c r="G1882" s="148" t="str">
        <f>IF(OR(F1882=0,F1882="jiné")," ",IF(F1882="13a","info o cenách CK",VLOOKUP(F1882,'Pokyny k vyplnění'!B$14:D$22,3)))</f>
        <v xml:space="preserve"> </v>
      </c>
      <c r="H1882" s="131"/>
      <c r="I1882" s="241"/>
      <c r="J1882" s="148" t="str">
        <f>IF(I1882=0," ",VLOOKUP(I1882,'Pokyny k vyplnění'!$B$23:$D$35,3))</f>
        <v xml:space="preserve"> </v>
      </c>
      <c r="K1882" s="238"/>
      <c r="L1882" s="206"/>
      <c r="M1882" s="153"/>
      <c r="N1882" s="207"/>
      <c r="O1882" s="205"/>
      <c r="P1882" s="132"/>
      <c r="Q1882" s="132"/>
      <c r="R1882" s="134"/>
      <c r="S1882" s="135"/>
      <c r="T1882" s="135"/>
      <c r="U1882" s="133"/>
      <c r="V1882" s="154"/>
      <c r="W1882" s="136"/>
      <c r="X1882" s="208"/>
      <c r="Y1882" s="242"/>
      <c r="Z1882" s="137"/>
      <c r="AA1882" s="209"/>
      <c r="AB1882" s="219"/>
    </row>
    <row r="1883" spans="1:28" ht="12.75">
      <c r="A1883" s="91" t="str">
        <f t="shared" si="29"/>
        <v xml:space="preserve"> </v>
      </c>
      <c r="B1883" s="142"/>
      <c r="C1883" s="143"/>
      <c r="D1883" s="144"/>
      <c r="E1883" s="149"/>
      <c r="F1883" s="240"/>
      <c r="G1883" s="148" t="str">
        <f>IF(OR(F1883=0,F1883="jiné")," ",IF(F1883="13a","info o cenách CK",VLOOKUP(F1883,'Pokyny k vyplnění'!B$14:D$22,3)))</f>
        <v xml:space="preserve"> </v>
      </c>
      <c r="H1883" s="131"/>
      <c r="I1883" s="241"/>
      <c r="J1883" s="148" t="str">
        <f>IF(I1883=0," ",VLOOKUP(I1883,'Pokyny k vyplnění'!$B$23:$D$35,3))</f>
        <v xml:space="preserve"> </v>
      </c>
      <c r="K1883" s="238"/>
      <c r="L1883" s="206"/>
      <c r="M1883" s="153"/>
      <c r="N1883" s="207"/>
      <c r="O1883" s="205"/>
      <c r="P1883" s="132"/>
      <c r="Q1883" s="132"/>
      <c r="R1883" s="134"/>
      <c r="S1883" s="135"/>
      <c r="T1883" s="135"/>
      <c r="U1883" s="133"/>
      <c r="V1883" s="154"/>
      <c r="W1883" s="136"/>
      <c r="X1883" s="208"/>
      <c r="Y1883" s="242"/>
      <c r="Z1883" s="137"/>
      <c r="AA1883" s="209"/>
      <c r="AB1883" s="219"/>
    </row>
    <row r="1884" spans="1:28" ht="12.75">
      <c r="A1884" s="91" t="str">
        <f t="shared" si="29"/>
        <v xml:space="preserve"> </v>
      </c>
      <c r="B1884" s="142"/>
      <c r="C1884" s="143"/>
      <c r="D1884" s="144"/>
      <c r="E1884" s="149"/>
      <c r="F1884" s="240"/>
      <c r="G1884" s="148" t="str">
        <f>IF(OR(F1884=0,F1884="jiné")," ",IF(F1884="13a","info o cenách CK",VLOOKUP(F1884,'Pokyny k vyplnění'!B$14:D$22,3)))</f>
        <v xml:space="preserve"> </v>
      </c>
      <c r="H1884" s="131"/>
      <c r="I1884" s="241"/>
      <c r="J1884" s="148" t="str">
        <f>IF(I1884=0," ",VLOOKUP(I1884,'Pokyny k vyplnění'!$B$23:$D$35,3))</f>
        <v xml:space="preserve"> </v>
      </c>
      <c r="K1884" s="238"/>
      <c r="L1884" s="206"/>
      <c r="M1884" s="153"/>
      <c r="N1884" s="207"/>
      <c r="O1884" s="205"/>
      <c r="P1884" s="132"/>
      <c r="Q1884" s="132"/>
      <c r="R1884" s="134"/>
      <c r="S1884" s="135"/>
      <c r="T1884" s="135"/>
      <c r="U1884" s="133"/>
      <c r="V1884" s="154"/>
      <c r="W1884" s="136"/>
      <c r="X1884" s="208"/>
      <c r="Y1884" s="242"/>
      <c r="Z1884" s="137"/>
      <c r="AA1884" s="209"/>
      <c r="AB1884" s="219"/>
    </row>
    <row r="1885" spans="1:28" ht="12.75">
      <c r="A1885" s="91" t="str">
        <f t="shared" si="29"/>
        <v xml:space="preserve"> </v>
      </c>
      <c r="B1885" s="142"/>
      <c r="C1885" s="143"/>
      <c r="D1885" s="144"/>
      <c r="E1885" s="149"/>
      <c r="F1885" s="240"/>
      <c r="G1885" s="148" t="str">
        <f>IF(OR(F1885=0,F1885="jiné")," ",IF(F1885="13a","info o cenách CK",VLOOKUP(F1885,'Pokyny k vyplnění'!B$14:D$22,3)))</f>
        <v xml:space="preserve"> </v>
      </c>
      <c r="H1885" s="131"/>
      <c r="I1885" s="241"/>
      <c r="J1885" s="148" t="str">
        <f>IF(I1885=0," ",VLOOKUP(I1885,'Pokyny k vyplnění'!$B$23:$D$35,3))</f>
        <v xml:space="preserve"> </v>
      </c>
      <c r="K1885" s="238"/>
      <c r="L1885" s="206"/>
      <c r="M1885" s="153"/>
      <c r="N1885" s="207"/>
      <c r="O1885" s="205"/>
      <c r="P1885" s="132"/>
      <c r="Q1885" s="132"/>
      <c r="R1885" s="134"/>
      <c r="S1885" s="135"/>
      <c r="T1885" s="135"/>
      <c r="U1885" s="133"/>
      <c r="V1885" s="154"/>
      <c r="W1885" s="136"/>
      <c r="X1885" s="208"/>
      <c r="Y1885" s="242"/>
      <c r="Z1885" s="137"/>
      <c r="AA1885" s="209"/>
      <c r="AB1885" s="219"/>
    </row>
    <row r="1886" spans="1:28" ht="12.75">
      <c r="A1886" s="91" t="str">
        <f t="shared" si="29"/>
        <v xml:space="preserve"> </v>
      </c>
      <c r="B1886" s="142"/>
      <c r="C1886" s="143"/>
      <c r="D1886" s="144"/>
      <c r="E1886" s="149"/>
      <c r="F1886" s="240"/>
      <c r="G1886" s="148" t="str">
        <f>IF(OR(F1886=0,F1886="jiné")," ",IF(F1886="13a","info o cenách CK",VLOOKUP(F1886,'Pokyny k vyplnění'!B$14:D$22,3)))</f>
        <v xml:space="preserve"> </v>
      </c>
      <c r="H1886" s="131"/>
      <c r="I1886" s="241"/>
      <c r="J1886" s="148" t="str">
        <f>IF(I1886=0," ",VLOOKUP(I1886,'Pokyny k vyplnění'!$B$23:$D$35,3))</f>
        <v xml:space="preserve"> </v>
      </c>
      <c r="K1886" s="238"/>
      <c r="L1886" s="206"/>
      <c r="M1886" s="153"/>
      <c r="N1886" s="207"/>
      <c r="O1886" s="205"/>
      <c r="P1886" s="132"/>
      <c r="Q1886" s="132"/>
      <c r="R1886" s="134"/>
      <c r="S1886" s="135"/>
      <c r="T1886" s="135"/>
      <c r="U1886" s="133"/>
      <c r="V1886" s="154"/>
      <c r="W1886" s="136"/>
      <c r="X1886" s="208"/>
      <c r="Y1886" s="242"/>
      <c r="Z1886" s="137"/>
      <c r="AA1886" s="209"/>
      <c r="AB1886" s="219"/>
    </row>
    <row r="1887" spans="1:28" ht="12.75">
      <c r="A1887" s="91" t="str">
        <f t="shared" si="29"/>
        <v xml:space="preserve"> </v>
      </c>
      <c r="B1887" s="142"/>
      <c r="C1887" s="143"/>
      <c r="D1887" s="144"/>
      <c r="E1887" s="149"/>
      <c r="F1887" s="240"/>
      <c r="G1887" s="148" t="str">
        <f>IF(OR(F1887=0,F1887="jiné")," ",IF(F1887="13a","info o cenách CK",VLOOKUP(F1887,'Pokyny k vyplnění'!B$14:D$22,3)))</f>
        <v xml:space="preserve"> </v>
      </c>
      <c r="H1887" s="131"/>
      <c r="I1887" s="241"/>
      <c r="J1887" s="148" t="str">
        <f>IF(I1887=0," ",VLOOKUP(I1887,'Pokyny k vyplnění'!$B$23:$D$35,3))</f>
        <v xml:space="preserve"> </v>
      </c>
      <c r="K1887" s="238"/>
      <c r="L1887" s="206"/>
      <c r="M1887" s="153"/>
      <c r="N1887" s="207"/>
      <c r="O1887" s="205"/>
      <c r="P1887" s="132"/>
      <c r="Q1887" s="132"/>
      <c r="R1887" s="134"/>
      <c r="S1887" s="135"/>
      <c r="T1887" s="135"/>
      <c r="U1887" s="133"/>
      <c r="V1887" s="154"/>
      <c r="W1887" s="136"/>
      <c r="X1887" s="208"/>
      <c r="Y1887" s="242"/>
      <c r="Z1887" s="137"/>
      <c r="AA1887" s="209"/>
      <c r="AB1887" s="219"/>
    </row>
    <row r="1888" spans="1:28" ht="12.75">
      <c r="A1888" s="91" t="str">
        <f t="shared" si="29"/>
        <v xml:space="preserve"> </v>
      </c>
      <c r="B1888" s="142"/>
      <c r="C1888" s="143"/>
      <c r="D1888" s="144"/>
      <c r="E1888" s="149"/>
      <c r="F1888" s="240"/>
      <c r="G1888" s="148" t="str">
        <f>IF(OR(F1888=0,F1888="jiné")," ",IF(F1888="13a","info o cenách CK",VLOOKUP(F1888,'Pokyny k vyplnění'!B$14:D$22,3)))</f>
        <v xml:space="preserve"> </v>
      </c>
      <c r="H1888" s="131"/>
      <c r="I1888" s="241"/>
      <c r="J1888" s="148" t="str">
        <f>IF(I1888=0," ",VLOOKUP(I1888,'Pokyny k vyplnění'!$B$23:$D$35,3))</f>
        <v xml:space="preserve"> </v>
      </c>
      <c r="K1888" s="238"/>
      <c r="L1888" s="206"/>
      <c r="M1888" s="153"/>
      <c r="N1888" s="207"/>
      <c r="O1888" s="205"/>
      <c r="P1888" s="132"/>
      <c r="Q1888" s="132"/>
      <c r="R1888" s="134"/>
      <c r="S1888" s="135"/>
      <c r="T1888" s="135"/>
      <c r="U1888" s="133"/>
      <c r="V1888" s="154"/>
      <c r="W1888" s="136"/>
      <c r="X1888" s="208"/>
      <c r="Y1888" s="242"/>
      <c r="Z1888" s="137"/>
      <c r="AA1888" s="209"/>
      <c r="AB1888" s="219"/>
    </row>
    <row r="1889" spans="1:28" ht="12.75">
      <c r="A1889" s="91" t="str">
        <f t="shared" si="29"/>
        <v xml:space="preserve"> </v>
      </c>
      <c r="B1889" s="142"/>
      <c r="C1889" s="143"/>
      <c r="D1889" s="144"/>
      <c r="E1889" s="149"/>
      <c r="F1889" s="240"/>
      <c r="G1889" s="148" t="str">
        <f>IF(OR(F1889=0,F1889="jiné")," ",IF(F1889="13a","info o cenách CK",VLOOKUP(F1889,'Pokyny k vyplnění'!B$14:D$22,3)))</f>
        <v xml:space="preserve"> </v>
      </c>
      <c r="H1889" s="131"/>
      <c r="I1889" s="241"/>
      <c r="J1889" s="148" t="str">
        <f>IF(I1889=0," ",VLOOKUP(I1889,'Pokyny k vyplnění'!$B$23:$D$35,3))</f>
        <v xml:space="preserve"> </v>
      </c>
      <c r="K1889" s="238"/>
      <c r="L1889" s="206"/>
      <c r="M1889" s="153"/>
      <c r="N1889" s="207"/>
      <c r="O1889" s="205"/>
      <c r="P1889" s="132"/>
      <c r="Q1889" s="132"/>
      <c r="R1889" s="134"/>
      <c r="S1889" s="135"/>
      <c r="T1889" s="135"/>
      <c r="U1889" s="133"/>
      <c r="V1889" s="154"/>
      <c r="W1889" s="136"/>
      <c r="X1889" s="208"/>
      <c r="Y1889" s="242"/>
      <c r="Z1889" s="137"/>
      <c r="AA1889" s="209"/>
      <c r="AB1889" s="219"/>
    </row>
    <row r="1890" spans="1:28" ht="12.75">
      <c r="A1890" s="91" t="str">
        <f t="shared" si="29"/>
        <v xml:space="preserve"> </v>
      </c>
      <c r="B1890" s="142"/>
      <c r="C1890" s="143"/>
      <c r="D1890" s="144"/>
      <c r="E1890" s="149"/>
      <c r="F1890" s="240"/>
      <c r="G1890" s="148" t="str">
        <f>IF(OR(F1890=0,F1890="jiné")," ",IF(F1890="13a","info o cenách CK",VLOOKUP(F1890,'Pokyny k vyplnění'!B$14:D$22,3)))</f>
        <v xml:space="preserve"> </v>
      </c>
      <c r="H1890" s="131"/>
      <c r="I1890" s="241"/>
      <c r="J1890" s="148" t="str">
        <f>IF(I1890=0," ",VLOOKUP(I1890,'Pokyny k vyplnění'!$B$23:$D$35,3))</f>
        <v xml:space="preserve"> </v>
      </c>
      <c r="K1890" s="238"/>
      <c r="L1890" s="206"/>
      <c r="M1890" s="153"/>
      <c r="N1890" s="207"/>
      <c r="O1890" s="205"/>
      <c r="P1890" s="132"/>
      <c r="Q1890" s="132"/>
      <c r="R1890" s="134"/>
      <c r="S1890" s="135"/>
      <c r="T1890" s="135"/>
      <c r="U1890" s="133"/>
      <c r="V1890" s="154"/>
      <c r="W1890" s="136"/>
      <c r="X1890" s="208"/>
      <c r="Y1890" s="242"/>
      <c r="Z1890" s="137"/>
      <c r="AA1890" s="209"/>
      <c r="AB1890" s="219"/>
    </row>
    <row r="1891" spans="1:28" ht="12.75">
      <c r="A1891" s="91" t="str">
        <f t="shared" si="29"/>
        <v xml:space="preserve"> </v>
      </c>
      <c r="B1891" s="142"/>
      <c r="C1891" s="143"/>
      <c r="D1891" s="144"/>
      <c r="E1891" s="149"/>
      <c r="F1891" s="240"/>
      <c r="G1891" s="148" t="str">
        <f>IF(OR(F1891=0,F1891="jiné")," ",IF(F1891="13a","info o cenách CK",VLOOKUP(F1891,'Pokyny k vyplnění'!B$14:D$22,3)))</f>
        <v xml:space="preserve"> </v>
      </c>
      <c r="H1891" s="131"/>
      <c r="I1891" s="241"/>
      <c r="J1891" s="148" t="str">
        <f>IF(I1891=0," ",VLOOKUP(I1891,'Pokyny k vyplnění'!$B$23:$D$35,3))</f>
        <v xml:space="preserve"> </v>
      </c>
      <c r="K1891" s="238"/>
      <c r="L1891" s="206"/>
      <c r="M1891" s="153"/>
      <c r="N1891" s="207"/>
      <c r="O1891" s="205"/>
      <c r="P1891" s="132"/>
      <c r="Q1891" s="132"/>
      <c r="R1891" s="134"/>
      <c r="S1891" s="135"/>
      <c r="T1891" s="135"/>
      <c r="U1891" s="133"/>
      <c r="V1891" s="154"/>
      <c r="W1891" s="136"/>
      <c r="X1891" s="208"/>
      <c r="Y1891" s="242"/>
      <c r="Z1891" s="137"/>
      <c r="AA1891" s="209"/>
      <c r="AB1891" s="219"/>
    </row>
    <row r="1892" spans="1:28" ht="12.75">
      <c r="A1892" s="91" t="str">
        <f t="shared" si="29"/>
        <v xml:space="preserve"> </v>
      </c>
      <c r="B1892" s="142"/>
      <c r="C1892" s="143"/>
      <c r="D1892" s="144"/>
      <c r="E1892" s="149"/>
      <c r="F1892" s="240"/>
      <c r="G1892" s="148" t="str">
        <f>IF(OR(F1892=0,F1892="jiné")," ",IF(F1892="13a","info o cenách CK",VLOOKUP(F1892,'Pokyny k vyplnění'!B$14:D$22,3)))</f>
        <v xml:space="preserve"> </v>
      </c>
      <c r="H1892" s="131"/>
      <c r="I1892" s="241"/>
      <c r="J1892" s="148" t="str">
        <f>IF(I1892=0," ",VLOOKUP(I1892,'Pokyny k vyplnění'!$B$23:$D$35,3))</f>
        <v xml:space="preserve"> </v>
      </c>
      <c r="K1892" s="238"/>
      <c r="L1892" s="206"/>
      <c r="M1892" s="153"/>
      <c r="N1892" s="207"/>
      <c r="O1892" s="205"/>
      <c r="P1892" s="132"/>
      <c r="Q1892" s="132"/>
      <c r="R1892" s="134"/>
      <c r="S1892" s="135"/>
      <c r="T1892" s="135"/>
      <c r="U1892" s="133"/>
      <c r="V1892" s="154"/>
      <c r="W1892" s="136"/>
      <c r="X1892" s="208"/>
      <c r="Y1892" s="242"/>
      <c r="Z1892" s="137"/>
      <c r="AA1892" s="209"/>
      <c r="AB1892" s="219"/>
    </row>
    <row r="1893" spans="1:28" ht="12.75">
      <c r="A1893" s="91" t="str">
        <f t="shared" si="29"/>
        <v xml:space="preserve"> </v>
      </c>
      <c r="B1893" s="142"/>
      <c r="C1893" s="143"/>
      <c r="D1893" s="144"/>
      <c r="E1893" s="149"/>
      <c r="F1893" s="240"/>
      <c r="G1893" s="148" t="str">
        <f>IF(OR(F1893=0,F1893="jiné")," ",IF(F1893="13a","info o cenách CK",VLOOKUP(F1893,'Pokyny k vyplnění'!B$14:D$22,3)))</f>
        <v xml:space="preserve"> </v>
      </c>
      <c r="H1893" s="131"/>
      <c r="I1893" s="241"/>
      <c r="J1893" s="148" t="str">
        <f>IF(I1893=0," ",VLOOKUP(I1893,'Pokyny k vyplnění'!$B$23:$D$35,3))</f>
        <v xml:space="preserve"> </v>
      </c>
      <c r="K1893" s="238"/>
      <c r="L1893" s="206"/>
      <c r="M1893" s="153"/>
      <c r="N1893" s="207"/>
      <c r="O1893" s="205"/>
      <c r="P1893" s="132"/>
      <c r="Q1893" s="132"/>
      <c r="R1893" s="134"/>
      <c r="S1893" s="135"/>
      <c r="T1893" s="135"/>
      <c r="U1893" s="133"/>
      <c r="V1893" s="154"/>
      <c r="W1893" s="136"/>
      <c r="X1893" s="208"/>
      <c r="Y1893" s="242"/>
      <c r="Z1893" s="137"/>
      <c r="AA1893" s="209"/>
      <c r="AB1893" s="219"/>
    </row>
    <row r="1894" spans="1:28" ht="12.75">
      <c r="A1894" s="91" t="str">
        <f t="shared" si="29"/>
        <v xml:space="preserve"> </v>
      </c>
      <c r="B1894" s="142"/>
      <c r="C1894" s="143"/>
      <c r="D1894" s="144"/>
      <c r="E1894" s="149"/>
      <c r="F1894" s="240"/>
      <c r="G1894" s="148" t="str">
        <f>IF(OR(F1894=0,F1894="jiné")," ",IF(F1894="13a","info o cenách CK",VLOOKUP(F1894,'Pokyny k vyplnění'!B$14:D$22,3)))</f>
        <v xml:space="preserve"> </v>
      </c>
      <c r="H1894" s="131"/>
      <c r="I1894" s="241"/>
      <c r="J1894" s="148" t="str">
        <f>IF(I1894=0," ",VLOOKUP(I1894,'Pokyny k vyplnění'!$B$23:$D$35,3))</f>
        <v xml:space="preserve"> </v>
      </c>
      <c r="K1894" s="238"/>
      <c r="L1894" s="206"/>
      <c r="M1894" s="153"/>
      <c r="N1894" s="207"/>
      <c r="O1894" s="205"/>
      <c r="P1894" s="132"/>
      <c r="Q1894" s="132"/>
      <c r="R1894" s="134"/>
      <c r="S1894" s="135"/>
      <c r="T1894" s="135"/>
      <c r="U1894" s="133"/>
      <c r="V1894" s="154"/>
      <c r="W1894" s="136"/>
      <c r="X1894" s="208"/>
      <c r="Y1894" s="242"/>
      <c r="Z1894" s="137"/>
      <c r="AA1894" s="209"/>
      <c r="AB1894" s="219"/>
    </row>
    <row r="1895" spans="1:28" ht="12.75">
      <c r="A1895" s="91" t="str">
        <f t="shared" si="29"/>
        <v xml:space="preserve"> </v>
      </c>
      <c r="B1895" s="142"/>
      <c r="C1895" s="143"/>
      <c r="D1895" s="144"/>
      <c r="E1895" s="149"/>
      <c r="F1895" s="240"/>
      <c r="G1895" s="148" t="str">
        <f>IF(OR(F1895=0,F1895="jiné")," ",IF(F1895="13a","info o cenách CK",VLOOKUP(F1895,'Pokyny k vyplnění'!B$14:D$22,3)))</f>
        <v xml:space="preserve"> </v>
      </c>
      <c r="H1895" s="131"/>
      <c r="I1895" s="241"/>
      <c r="J1895" s="148" t="str">
        <f>IF(I1895=0," ",VLOOKUP(I1895,'Pokyny k vyplnění'!$B$23:$D$35,3))</f>
        <v xml:space="preserve"> </v>
      </c>
      <c r="K1895" s="238"/>
      <c r="L1895" s="206"/>
      <c r="M1895" s="153"/>
      <c r="N1895" s="207"/>
      <c r="O1895" s="205"/>
      <c r="P1895" s="132"/>
      <c r="Q1895" s="132"/>
      <c r="R1895" s="134"/>
      <c r="S1895" s="135"/>
      <c r="T1895" s="135"/>
      <c r="U1895" s="133"/>
      <c r="V1895" s="154"/>
      <c r="W1895" s="136"/>
      <c r="X1895" s="208"/>
      <c r="Y1895" s="242"/>
      <c r="Z1895" s="137"/>
      <c r="AA1895" s="209"/>
      <c r="AB1895" s="219"/>
    </row>
    <row r="1896" spans="1:28" ht="12.75">
      <c r="A1896" s="91" t="str">
        <f t="shared" si="29"/>
        <v xml:space="preserve"> </v>
      </c>
      <c r="B1896" s="142"/>
      <c r="C1896" s="143"/>
      <c r="D1896" s="144"/>
      <c r="E1896" s="149"/>
      <c r="F1896" s="240"/>
      <c r="G1896" s="148" t="str">
        <f>IF(OR(F1896=0,F1896="jiné")," ",IF(F1896="13a","info o cenách CK",VLOOKUP(F1896,'Pokyny k vyplnění'!B$14:D$22,3)))</f>
        <v xml:space="preserve"> </v>
      </c>
      <c r="H1896" s="131"/>
      <c r="I1896" s="241"/>
      <c r="J1896" s="148" t="str">
        <f>IF(I1896=0," ",VLOOKUP(I1896,'Pokyny k vyplnění'!$B$23:$D$35,3))</f>
        <v xml:space="preserve"> </v>
      </c>
      <c r="K1896" s="238"/>
      <c r="L1896" s="206"/>
      <c r="M1896" s="153"/>
      <c r="N1896" s="207"/>
      <c r="O1896" s="205"/>
      <c r="P1896" s="132"/>
      <c r="Q1896" s="132"/>
      <c r="R1896" s="134"/>
      <c r="S1896" s="135"/>
      <c r="T1896" s="135"/>
      <c r="U1896" s="133"/>
      <c r="V1896" s="154"/>
      <c r="W1896" s="136"/>
      <c r="X1896" s="208"/>
      <c r="Y1896" s="242"/>
      <c r="Z1896" s="137"/>
      <c r="AA1896" s="209"/>
      <c r="AB1896" s="219"/>
    </row>
    <row r="1897" spans="1:28" ht="12.75">
      <c r="A1897" s="91" t="str">
        <f t="shared" si="29"/>
        <v xml:space="preserve"> </v>
      </c>
      <c r="B1897" s="142"/>
      <c r="C1897" s="143"/>
      <c r="D1897" s="144"/>
      <c r="E1897" s="149"/>
      <c r="F1897" s="240"/>
      <c r="G1897" s="148" t="str">
        <f>IF(OR(F1897=0,F1897="jiné")," ",IF(F1897="13a","info o cenách CK",VLOOKUP(F1897,'Pokyny k vyplnění'!B$14:D$22,3)))</f>
        <v xml:space="preserve"> </v>
      </c>
      <c r="H1897" s="131"/>
      <c r="I1897" s="241"/>
      <c r="J1897" s="148" t="str">
        <f>IF(I1897=0," ",VLOOKUP(I1897,'Pokyny k vyplnění'!$B$23:$D$35,3))</f>
        <v xml:space="preserve"> </v>
      </c>
      <c r="K1897" s="238"/>
      <c r="L1897" s="206"/>
      <c r="M1897" s="153"/>
      <c r="N1897" s="207"/>
      <c r="O1897" s="205"/>
      <c r="P1897" s="132"/>
      <c r="Q1897" s="132"/>
      <c r="R1897" s="134"/>
      <c r="S1897" s="135"/>
      <c r="T1897" s="135"/>
      <c r="U1897" s="133"/>
      <c r="V1897" s="154"/>
      <c r="W1897" s="136"/>
      <c r="X1897" s="208"/>
      <c r="Y1897" s="242"/>
      <c r="Z1897" s="137"/>
      <c r="AA1897" s="209"/>
      <c r="AB1897" s="219"/>
    </row>
    <row r="1898" spans="1:28" ht="12.75">
      <c r="A1898" s="91" t="str">
        <f t="shared" si="29"/>
        <v xml:space="preserve"> </v>
      </c>
      <c r="B1898" s="142"/>
      <c r="C1898" s="143"/>
      <c r="D1898" s="144"/>
      <c r="E1898" s="149"/>
      <c r="F1898" s="240"/>
      <c r="G1898" s="148" t="str">
        <f>IF(OR(F1898=0,F1898="jiné")," ",IF(F1898="13a","info o cenách CK",VLOOKUP(F1898,'Pokyny k vyplnění'!B$14:D$22,3)))</f>
        <v xml:space="preserve"> </v>
      </c>
      <c r="H1898" s="131"/>
      <c r="I1898" s="241"/>
      <c r="J1898" s="148" t="str">
        <f>IF(I1898=0," ",VLOOKUP(I1898,'Pokyny k vyplnění'!$B$23:$D$35,3))</f>
        <v xml:space="preserve"> </v>
      </c>
      <c r="K1898" s="238"/>
      <c r="L1898" s="206"/>
      <c r="M1898" s="153"/>
      <c r="N1898" s="207"/>
      <c r="O1898" s="205"/>
      <c r="P1898" s="132"/>
      <c r="Q1898" s="132"/>
      <c r="R1898" s="134"/>
      <c r="S1898" s="135"/>
      <c r="T1898" s="135"/>
      <c r="U1898" s="133"/>
      <c r="V1898" s="154"/>
      <c r="W1898" s="136"/>
      <c r="X1898" s="208"/>
      <c r="Y1898" s="242"/>
      <c r="Z1898" s="137"/>
      <c r="AA1898" s="209"/>
      <c r="AB1898" s="219"/>
    </row>
    <row r="1899" spans="1:28" ht="12.75">
      <c r="A1899" s="91" t="str">
        <f t="shared" si="29"/>
        <v xml:space="preserve"> </v>
      </c>
      <c r="B1899" s="142"/>
      <c r="C1899" s="143"/>
      <c r="D1899" s="144"/>
      <c r="E1899" s="149"/>
      <c r="F1899" s="240"/>
      <c r="G1899" s="148" t="str">
        <f>IF(OR(F1899=0,F1899="jiné")," ",IF(F1899="13a","info o cenách CK",VLOOKUP(F1899,'Pokyny k vyplnění'!B$14:D$22,3)))</f>
        <v xml:space="preserve"> </v>
      </c>
      <c r="H1899" s="131"/>
      <c r="I1899" s="241"/>
      <c r="J1899" s="148" t="str">
        <f>IF(I1899=0," ",VLOOKUP(I1899,'Pokyny k vyplnění'!$B$23:$D$35,3))</f>
        <v xml:space="preserve"> </v>
      </c>
      <c r="K1899" s="238"/>
      <c r="L1899" s="206"/>
      <c r="M1899" s="153"/>
      <c r="N1899" s="207"/>
      <c r="O1899" s="205"/>
      <c r="P1899" s="132"/>
      <c r="Q1899" s="132"/>
      <c r="R1899" s="134"/>
      <c r="S1899" s="135"/>
      <c r="T1899" s="135"/>
      <c r="U1899" s="133"/>
      <c r="V1899" s="154"/>
      <c r="W1899" s="136"/>
      <c r="X1899" s="208"/>
      <c r="Y1899" s="242"/>
      <c r="Z1899" s="137"/>
      <c r="AA1899" s="209"/>
      <c r="AB1899" s="219"/>
    </row>
    <row r="1900" spans="1:28" ht="12.75">
      <c r="A1900" s="91" t="str">
        <f t="shared" si="29"/>
        <v xml:space="preserve"> </v>
      </c>
      <c r="B1900" s="142"/>
      <c r="C1900" s="143"/>
      <c r="D1900" s="144"/>
      <c r="E1900" s="149"/>
      <c r="F1900" s="240"/>
      <c r="G1900" s="148" t="str">
        <f>IF(OR(F1900=0,F1900="jiné")," ",IF(F1900="13a","info o cenách CK",VLOOKUP(F1900,'Pokyny k vyplnění'!B$14:D$22,3)))</f>
        <v xml:space="preserve"> </v>
      </c>
      <c r="H1900" s="131"/>
      <c r="I1900" s="241"/>
      <c r="J1900" s="148" t="str">
        <f>IF(I1900=0," ",VLOOKUP(I1900,'Pokyny k vyplnění'!$B$23:$D$35,3))</f>
        <v xml:space="preserve"> </v>
      </c>
      <c r="K1900" s="238"/>
      <c r="L1900" s="206"/>
      <c r="M1900" s="153"/>
      <c r="N1900" s="207"/>
      <c r="O1900" s="205"/>
      <c r="P1900" s="132"/>
      <c r="Q1900" s="132"/>
      <c r="R1900" s="134"/>
      <c r="S1900" s="135"/>
      <c r="T1900" s="135"/>
      <c r="U1900" s="133"/>
      <c r="V1900" s="154"/>
      <c r="W1900" s="136"/>
      <c r="X1900" s="208"/>
      <c r="Y1900" s="242"/>
      <c r="Z1900" s="137"/>
      <c r="AA1900" s="209"/>
      <c r="AB1900" s="219"/>
    </row>
    <row r="1901" spans="1:28" ht="12.75">
      <c r="A1901" s="91" t="str">
        <f t="shared" si="29"/>
        <v xml:space="preserve"> </v>
      </c>
      <c r="B1901" s="142"/>
      <c r="C1901" s="143"/>
      <c r="D1901" s="144"/>
      <c r="E1901" s="149"/>
      <c r="F1901" s="240"/>
      <c r="G1901" s="148" t="str">
        <f>IF(OR(F1901=0,F1901="jiné")," ",IF(F1901="13a","info o cenách CK",VLOOKUP(F1901,'Pokyny k vyplnění'!B$14:D$22,3)))</f>
        <v xml:space="preserve"> </v>
      </c>
      <c r="H1901" s="131"/>
      <c r="I1901" s="241"/>
      <c r="J1901" s="148" t="str">
        <f>IF(I1901=0," ",VLOOKUP(I1901,'Pokyny k vyplnění'!$B$23:$D$35,3))</f>
        <v xml:space="preserve"> </v>
      </c>
      <c r="K1901" s="238"/>
      <c r="L1901" s="206"/>
      <c r="M1901" s="153"/>
      <c r="N1901" s="207"/>
      <c r="O1901" s="205"/>
      <c r="P1901" s="132"/>
      <c r="Q1901" s="132"/>
      <c r="R1901" s="134"/>
      <c r="S1901" s="135"/>
      <c r="T1901" s="135"/>
      <c r="U1901" s="133"/>
      <c r="V1901" s="154"/>
      <c r="W1901" s="136"/>
      <c r="X1901" s="208"/>
      <c r="Y1901" s="242"/>
      <c r="Z1901" s="137"/>
      <c r="AA1901" s="209"/>
      <c r="AB1901" s="219"/>
    </row>
    <row r="1902" spans="1:28" ht="12.75">
      <c r="A1902" s="91" t="str">
        <f t="shared" si="29"/>
        <v xml:space="preserve"> </v>
      </c>
      <c r="B1902" s="142"/>
      <c r="C1902" s="143"/>
      <c r="D1902" s="144"/>
      <c r="E1902" s="149"/>
      <c r="F1902" s="240"/>
      <c r="G1902" s="148" t="str">
        <f>IF(OR(F1902=0,F1902="jiné")," ",IF(F1902="13a","info o cenách CK",VLOOKUP(F1902,'Pokyny k vyplnění'!B$14:D$22,3)))</f>
        <v xml:space="preserve"> </v>
      </c>
      <c r="H1902" s="131"/>
      <c r="I1902" s="241"/>
      <c r="J1902" s="148" t="str">
        <f>IF(I1902=0," ",VLOOKUP(I1902,'Pokyny k vyplnění'!$B$23:$D$35,3))</f>
        <v xml:space="preserve"> </v>
      </c>
      <c r="K1902" s="238"/>
      <c r="L1902" s="206"/>
      <c r="M1902" s="153"/>
      <c r="N1902" s="207"/>
      <c r="O1902" s="205"/>
      <c r="P1902" s="132"/>
      <c r="Q1902" s="132"/>
      <c r="R1902" s="134"/>
      <c r="S1902" s="135"/>
      <c r="T1902" s="135"/>
      <c r="U1902" s="133"/>
      <c r="V1902" s="154"/>
      <c r="W1902" s="136"/>
      <c r="X1902" s="208"/>
      <c r="Y1902" s="242"/>
      <c r="Z1902" s="137"/>
      <c r="AA1902" s="209"/>
      <c r="AB1902" s="219"/>
    </row>
    <row r="1903" spans="1:28" ht="12.75">
      <c r="A1903" s="91" t="str">
        <f t="shared" si="29"/>
        <v xml:space="preserve"> </v>
      </c>
      <c r="B1903" s="142"/>
      <c r="C1903" s="143"/>
      <c r="D1903" s="144"/>
      <c r="E1903" s="149"/>
      <c r="F1903" s="240"/>
      <c r="G1903" s="148" t="str">
        <f>IF(OR(F1903=0,F1903="jiné")," ",IF(F1903="13a","info o cenách CK",VLOOKUP(F1903,'Pokyny k vyplnění'!B$14:D$22,3)))</f>
        <v xml:space="preserve"> </v>
      </c>
      <c r="H1903" s="131"/>
      <c r="I1903" s="241"/>
      <c r="J1903" s="148" t="str">
        <f>IF(I1903=0," ",VLOOKUP(I1903,'Pokyny k vyplnění'!$B$23:$D$35,3))</f>
        <v xml:space="preserve"> </v>
      </c>
      <c r="K1903" s="238"/>
      <c r="L1903" s="206"/>
      <c r="M1903" s="153"/>
      <c r="N1903" s="207"/>
      <c r="O1903" s="205"/>
      <c r="P1903" s="132"/>
      <c r="Q1903" s="132"/>
      <c r="R1903" s="134"/>
      <c r="S1903" s="135"/>
      <c r="T1903" s="135"/>
      <c r="U1903" s="133"/>
      <c r="V1903" s="154"/>
      <c r="W1903" s="136"/>
      <c r="X1903" s="208"/>
      <c r="Y1903" s="242"/>
      <c r="Z1903" s="137"/>
      <c r="AA1903" s="209"/>
      <c r="AB1903" s="219"/>
    </row>
    <row r="1904" spans="1:28" ht="12.75">
      <c r="A1904" s="91" t="str">
        <f t="shared" si="29"/>
        <v xml:space="preserve"> </v>
      </c>
      <c r="B1904" s="142"/>
      <c r="C1904" s="143"/>
      <c r="D1904" s="144"/>
      <c r="E1904" s="149"/>
      <c r="F1904" s="240"/>
      <c r="G1904" s="148" t="str">
        <f>IF(OR(F1904=0,F1904="jiné")," ",IF(F1904="13a","info o cenách CK",VLOOKUP(F1904,'Pokyny k vyplnění'!B$14:D$22,3)))</f>
        <v xml:space="preserve"> </v>
      </c>
      <c r="H1904" s="131"/>
      <c r="I1904" s="241"/>
      <c r="J1904" s="148" t="str">
        <f>IF(I1904=0," ",VLOOKUP(I1904,'Pokyny k vyplnění'!$B$23:$D$35,3))</f>
        <v xml:space="preserve"> </v>
      </c>
      <c r="K1904" s="238"/>
      <c r="L1904" s="206"/>
      <c r="M1904" s="153"/>
      <c r="N1904" s="207"/>
      <c r="O1904" s="205"/>
      <c r="P1904" s="132"/>
      <c r="Q1904" s="132"/>
      <c r="R1904" s="134"/>
      <c r="S1904" s="135"/>
      <c r="T1904" s="135"/>
      <c r="U1904" s="133"/>
      <c r="V1904" s="154"/>
      <c r="W1904" s="136"/>
      <c r="X1904" s="208"/>
      <c r="Y1904" s="242"/>
      <c r="Z1904" s="137"/>
      <c r="AA1904" s="209"/>
      <c r="AB1904" s="219"/>
    </row>
    <row r="1905" spans="1:28" ht="12.75">
      <c r="A1905" s="91" t="str">
        <f t="shared" si="29"/>
        <v xml:space="preserve"> </v>
      </c>
      <c r="B1905" s="142"/>
      <c r="C1905" s="143"/>
      <c r="D1905" s="144"/>
      <c r="E1905" s="149"/>
      <c r="F1905" s="240"/>
      <c r="G1905" s="148" t="str">
        <f>IF(OR(F1905=0,F1905="jiné")," ",IF(F1905="13a","info o cenách CK",VLOOKUP(F1905,'Pokyny k vyplnění'!B$14:D$22,3)))</f>
        <v xml:space="preserve"> </v>
      </c>
      <c r="H1905" s="131"/>
      <c r="I1905" s="241"/>
      <c r="J1905" s="148" t="str">
        <f>IF(I1905=0," ",VLOOKUP(I1905,'Pokyny k vyplnění'!$B$23:$D$35,3))</f>
        <v xml:space="preserve"> </v>
      </c>
      <c r="K1905" s="238"/>
      <c r="L1905" s="206"/>
      <c r="M1905" s="153"/>
      <c r="N1905" s="207"/>
      <c r="O1905" s="205"/>
      <c r="P1905" s="132"/>
      <c r="Q1905" s="132"/>
      <c r="R1905" s="134"/>
      <c r="S1905" s="135"/>
      <c r="T1905" s="135"/>
      <c r="U1905" s="133"/>
      <c r="V1905" s="154"/>
      <c r="W1905" s="136"/>
      <c r="X1905" s="208"/>
      <c r="Y1905" s="242"/>
      <c r="Z1905" s="137"/>
      <c r="AA1905" s="209"/>
      <c r="AB1905" s="219"/>
    </row>
    <row r="1906" spans="1:28" ht="12.75">
      <c r="A1906" s="91" t="str">
        <f t="shared" si="29"/>
        <v xml:space="preserve"> </v>
      </c>
      <c r="B1906" s="142"/>
      <c r="C1906" s="143"/>
      <c r="D1906" s="144"/>
      <c r="E1906" s="149"/>
      <c r="F1906" s="240"/>
      <c r="G1906" s="148" t="str">
        <f>IF(OR(F1906=0,F1906="jiné")," ",IF(F1906="13a","info o cenách CK",VLOOKUP(F1906,'Pokyny k vyplnění'!B$14:D$22,3)))</f>
        <v xml:space="preserve"> </v>
      </c>
      <c r="H1906" s="131"/>
      <c r="I1906" s="241"/>
      <c r="J1906" s="148" t="str">
        <f>IF(I1906=0," ",VLOOKUP(I1906,'Pokyny k vyplnění'!$B$23:$D$35,3))</f>
        <v xml:space="preserve"> </v>
      </c>
      <c r="K1906" s="238"/>
      <c r="L1906" s="206"/>
      <c r="M1906" s="153"/>
      <c r="N1906" s="207"/>
      <c r="O1906" s="205"/>
      <c r="P1906" s="132"/>
      <c r="Q1906" s="132"/>
      <c r="R1906" s="134"/>
      <c r="S1906" s="135"/>
      <c r="T1906" s="135"/>
      <c r="U1906" s="133"/>
      <c r="V1906" s="154"/>
      <c r="W1906" s="136"/>
      <c r="X1906" s="208"/>
      <c r="Y1906" s="242"/>
      <c r="Z1906" s="137"/>
      <c r="AA1906" s="209"/>
      <c r="AB1906" s="219"/>
    </row>
    <row r="1907" spans="1:28" ht="12.75">
      <c r="A1907" s="91" t="str">
        <f t="shared" si="29"/>
        <v xml:space="preserve"> </v>
      </c>
      <c r="B1907" s="142"/>
      <c r="C1907" s="143"/>
      <c r="D1907" s="144"/>
      <c r="E1907" s="149"/>
      <c r="F1907" s="240"/>
      <c r="G1907" s="148" t="str">
        <f>IF(OR(F1907=0,F1907="jiné")," ",IF(F1907="13a","info o cenách CK",VLOOKUP(F1907,'Pokyny k vyplnění'!B$14:D$22,3)))</f>
        <v xml:space="preserve"> </v>
      </c>
      <c r="H1907" s="131"/>
      <c r="I1907" s="241"/>
      <c r="J1907" s="148" t="str">
        <f>IF(I1907=0," ",VLOOKUP(I1907,'Pokyny k vyplnění'!$B$23:$D$35,3))</f>
        <v xml:space="preserve"> </v>
      </c>
      <c r="K1907" s="238"/>
      <c r="L1907" s="206"/>
      <c r="M1907" s="153"/>
      <c r="N1907" s="207"/>
      <c r="O1907" s="205"/>
      <c r="P1907" s="132"/>
      <c r="Q1907" s="132"/>
      <c r="R1907" s="134"/>
      <c r="S1907" s="135"/>
      <c r="T1907" s="135"/>
      <c r="U1907" s="133"/>
      <c r="V1907" s="154"/>
      <c r="W1907" s="136"/>
      <c r="X1907" s="208"/>
      <c r="Y1907" s="242"/>
      <c r="Z1907" s="137"/>
      <c r="AA1907" s="209"/>
      <c r="AB1907" s="219"/>
    </row>
    <row r="1908" spans="1:28" ht="12.75">
      <c r="A1908" s="91" t="str">
        <f t="shared" si="29"/>
        <v xml:space="preserve"> </v>
      </c>
      <c r="B1908" s="142"/>
      <c r="C1908" s="143"/>
      <c r="D1908" s="144"/>
      <c r="E1908" s="149"/>
      <c r="F1908" s="240"/>
      <c r="G1908" s="148" t="str">
        <f>IF(OR(F1908=0,F1908="jiné")," ",IF(F1908="13a","info o cenách CK",VLOOKUP(F1908,'Pokyny k vyplnění'!B$14:D$22,3)))</f>
        <v xml:space="preserve"> </v>
      </c>
      <c r="H1908" s="131"/>
      <c r="I1908" s="241"/>
      <c r="J1908" s="148" t="str">
        <f>IF(I1908=0," ",VLOOKUP(I1908,'Pokyny k vyplnění'!$B$23:$D$35,3))</f>
        <v xml:space="preserve"> </v>
      </c>
      <c r="K1908" s="238"/>
      <c r="L1908" s="206"/>
      <c r="M1908" s="153"/>
      <c r="N1908" s="207"/>
      <c r="O1908" s="205"/>
      <c r="P1908" s="132"/>
      <c r="Q1908" s="132"/>
      <c r="R1908" s="134"/>
      <c r="S1908" s="135"/>
      <c r="T1908" s="135"/>
      <c r="U1908" s="133"/>
      <c r="V1908" s="154"/>
      <c r="W1908" s="136"/>
      <c r="X1908" s="208"/>
      <c r="Y1908" s="242"/>
      <c r="Z1908" s="137"/>
      <c r="AA1908" s="209"/>
      <c r="AB1908" s="219"/>
    </row>
    <row r="1909" spans="1:28" ht="12.75">
      <c r="A1909" s="91" t="str">
        <f t="shared" si="29"/>
        <v xml:space="preserve"> </v>
      </c>
      <c r="B1909" s="142"/>
      <c r="C1909" s="143"/>
      <c r="D1909" s="144"/>
      <c r="E1909" s="149"/>
      <c r="F1909" s="240"/>
      <c r="G1909" s="148" t="str">
        <f>IF(OR(F1909=0,F1909="jiné")," ",IF(F1909="13a","info o cenách CK",VLOOKUP(F1909,'Pokyny k vyplnění'!B$14:D$22,3)))</f>
        <v xml:space="preserve"> </v>
      </c>
      <c r="H1909" s="131"/>
      <c r="I1909" s="241"/>
      <c r="J1909" s="148" t="str">
        <f>IF(I1909=0," ",VLOOKUP(I1909,'Pokyny k vyplnění'!$B$23:$D$35,3))</f>
        <v xml:space="preserve"> </v>
      </c>
      <c r="K1909" s="238"/>
      <c r="L1909" s="206"/>
      <c r="M1909" s="153"/>
      <c r="N1909" s="207"/>
      <c r="O1909" s="205"/>
      <c r="P1909" s="132"/>
      <c r="Q1909" s="132"/>
      <c r="R1909" s="134"/>
      <c r="S1909" s="135"/>
      <c r="T1909" s="135"/>
      <c r="U1909" s="133"/>
      <c r="V1909" s="154"/>
      <c r="W1909" s="136"/>
      <c r="X1909" s="208"/>
      <c r="Y1909" s="242"/>
      <c r="Z1909" s="137"/>
      <c r="AA1909" s="209"/>
      <c r="AB1909" s="219"/>
    </row>
    <row r="1910" spans="1:28" ht="12.75">
      <c r="A1910" s="91" t="str">
        <f t="shared" si="29"/>
        <v xml:space="preserve"> </v>
      </c>
      <c r="B1910" s="142"/>
      <c r="C1910" s="143"/>
      <c r="D1910" s="144"/>
      <c r="E1910" s="149"/>
      <c r="F1910" s="240"/>
      <c r="G1910" s="148" t="str">
        <f>IF(OR(F1910=0,F1910="jiné")," ",IF(F1910="13a","info o cenách CK",VLOOKUP(F1910,'Pokyny k vyplnění'!B$14:D$22,3)))</f>
        <v xml:space="preserve"> </v>
      </c>
      <c r="H1910" s="131"/>
      <c r="I1910" s="241"/>
      <c r="J1910" s="148" t="str">
        <f>IF(I1910=0," ",VLOOKUP(I1910,'Pokyny k vyplnění'!$B$23:$D$35,3))</f>
        <v xml:space="preserve"> </v>
      </c>
      <c r="K1910" s="238"/>
      <c r="L1910" s="206"/>
      <c r="M1910" s="153"/>
      <c r="N1910" s="207"/>
      <c r="O1910" s="205"/>
      <c r="P1910" s="132"/>
      <c r="Q1910" s="132"/>
      <c r="R1910" s="134"/>
      <c r="S1910" s="135"/>
      <c r="T1910" s="135"/>
      <c r="U1910" s="133"/>
      <c r="V1910" s="154"/>
      <c r="W1910" s="136"/>
      <c r="X1910" s="208"/>
      <c r="Y1910" s="242"/>
      <c r="Z1910" s="137"/>
      <c r="AA1910" s="209"/>
      <c r="AB1910" s="219"/>
    </row>
    <row r="1911" spans="1:28" ht="12.75">
      <c r="A1911" s="91" t="str">
        <f t="shared" si="29"/>
        <v xml:space="preserve"> </v>
      </c>
      <c r="B1911" s="142"/>
      <c r="C1911" s="143"/>
      <c r="D1911" s="144"/>
      <c r="E1911" s="149"/>
      <c r="F1911" s="240"/>
      <c r="G1911" s="148" t="str">
        <f>IF(OR(F1911=0,F1911="jiné")," ",IF(F1911="13a","info o cenách CK",VLOOKUP(F1911,'Pokyny k vyplnění'!B$14:D$22,3)))</f>
        <v xml:space="preserve"> </v>
      </c>
      <c r="H1911" s="131"/>
      <c r="I1911" s="241"/>
      <c r="J1911" s="148" t="str">
        <f>IF(I1911=0," ",VLOOKUP(I1911,'Pokyny k vyplnění'!$B$23:$D$35,3))</f>
        <v xml:space="preserve"> </v>
      </c>
      <c r="K1911" s="238"/>
      <c r="L1911" s="206"/>
      <c r="M1911" s="153"/>
      <c r="N1911" s="207"/>
      <c r="O1911" s="205"/>
      <c r="P1911" s="132"/>
      <c r="Q1911" s="132"/>
      <c r="R1911" s="134"/>
      <c r="S1911" s="135"/>
      <c r="T1911" s="135"/>
      <c r="U1911" s="133"/>
      <c r="V1911" s="154"/>
      <c r="W1911" s="136"/>
      <c r="X1911" s="208"/>
      <c r="Y1911" s="242"/>
      <c r="Z1911" s="137"/>
      <c r="AA1911" s="209"/>
      <c r="AB1911" s="219"/>
    </row>
    <row r="1912" spans="1:28" ht="12.75">
      <c r="A1912" s="91" t="str">
        <f t="shared" si="29"/>
        <v xml:space="preserve"> </v>
      </c>
      <c r="B1912" s="142"/>
      <c r="C1912" s="143"/>
      <c r="D1912" s="144"/>
      <c r="E1912" s="149"/>
      <c r="F1912" s="240"/>
      <c r="G1912" s="148" t="str">
        <f>IF(OR(F1912=0,F1912="jiné")," ",IF(F1912="13a","info o cenách CK",VLOOKUP(F1912,'Pokyny k vyplnění'!B$14:D$22,3)))</f>
        <v xml:space="preserve"> </v>
      </c>
      <c r="H1912" s="131"/>
      <c r="I1912" s="241"/>
      <c r="J1912" s="148" t="str">
        <f>IF(I1912=0," ",VLOOKUP(I1912,'Pokyny k vyplnění'!$B$23:$D$35,3))</f>
        <v xml:space="preserve"> </v>
      </c>
      <c r="K1912" s="238"/>
      <c r="L1912" s="206"/>
      <c r="M1912" s="153"/>
      <c r="N1912" s="207"/>
      <c r="O1912" s="205"/>
      <c r="P1912" s="132"/>
      <c r="Q1912" s="132"/>
      <c r="R1912" s="134"/>
      <c r="S1912" s="135"/>
      <c r="T1912" s="135"/>
      <c r="U1912" s="133"/>
      <c r="V1912" s="154"/>
      <c r="W1912" s="136"/>
      <c r="X1912" s="208"/>
      <c r="Y1912" s="242"/>
      <c r="Z1912" s="137"/>
      <c r="AA1912" s="209"/>
      <c r="AB1912" s="219"/>
    </row>
    <row r="1913" spans="1:28" ht="12.75">
      <c r="A1913" s="91" t="str">
        <f t="shared" si="29"/>
        <v xml:space="preserve"> </v>
      </c>
      <c r="B1913" s="142"/>
      <c r="C1913" s="143"/>
      <c r="D1913" s="144"/>
      <c r="E1913" s="149"/>
      <c r="F1913" s="240"/>
      <c r="G1913" s="148" t="str">
        <f>IF(OR(F1913=0,F1913="jiné")," ",IF(F1913="13a","info o cenách CK",VLOOKUP(F1913,'Pokyny k vyplnění'!B$14:D$22,3)))</f>
        <v xml:space="preserve"> </v>
      </c>
      <c r="H1913" s="131"/>
      <c r="I1913" s="241"/>
      <c r="J1913" s="148" t="str">
        <f>IF(I1913=0," ",VLOOKUP(I1913,'Pokyny k vyplnění'!$B$23:$D$35,3))</f>
        <v xml:space="preserve"> </v>
      </c>
      <c r="K1913" s="238"/>
      <c r="L1913" s="206"/>
      <c r="M1913" s="153"/>
      <c r="N1913" s="207"/>
      <c r="O1913" s="205"/>
      <c r="P1913" s="132"/>
      <c r="Q1913" s="132"/>
      <c r="R1913" s="134"/>
      <c r="S1913" s="135"/>
      <c r="T1913" s="135"/>
      <c r="U1913" s="133"/>
      <c r="V1913" s="154"/>
      <c r="W1913" s="136"/>
      <c r="X1913" s="208"/>
      <c r="Y1913" s="242"/>
      <c r="Z1913" s="137"/>
      <c r="AA1913" s="209"/>
      <c r="AB1913" s="219"/>
    </row>
    <row r="1914" spans="1:28" ht="12.75">
      <c r="A1914" s="91" t="str">
        <f t="shared" si="29"/>
        <v xml:space="preserve"> </v>
      </c>
      <c r="B1914" s="142"/>
      <c r="C1914" s="143"/>
      <c r="D1914" s="144"/>
      <c r="E1914" s="149"/>
      <c r="F1914" s="240"/>
      <c r="G1914" s="148" t="str">
        <f>IF(OR(F1914=0,F1914="jiné")," ",IF(F1914="13a","info o cenách CK",VLOOKUP(F1914,'Pokyny k vyplnění'!B$14:D$22,3)))</f>
        <v xml:space="preserve"> </v>
      </c>
      <c r="H1914" s="131"/>
      <c r="I1914" s="241"/>
      <c r="J1914" s="148" t="str">
        <f>IF(I1914=0," ",VLOOKUP(I1914,'Pokyny k vyplnění'!$B$23:$D$35,3))</f>
        <v xml:space="preserve"> </v>
      </c>
      <c r="K1914" s="238"/>
      <c r="L1914" s="206"/>
      <c r="M1914" s="153"/>
      <c r="N1914" s="207"/>
      <c r="O1914" s="205"/>
      <c r="P1914" s="132"/>
      <c r="Q1914" s="132"/>
      <c r="R1914" s="134"/>
      <c r="S1914" s="135"/>
      <c r="T1914" s="135"/>
      <c r="U1914" s="133"/>
      <c r="V1914" s="154"/>
      <c r="W1914" s="136"/>
      <c r="X1914" s="208"/>
      <c r="Y1914" s="242"/>
      <c r="Z1914" s="137"/>
      <c r="AA1914" s="209"/>
      <c r="AB1914" s="219"/>
    </row>
    <row r="1915" spans="1:28" ht="12.75">
      <c r="A1915" s="91" t="str">
        <f t="shared" si="29"/>
        <v xml:space="preserve"> </v>
      </c>
      <c r="B1915" s="142"/>
      <c r="C1915" s="143"/>
      <c r="D1915" s="144"/>
      <c r="E1915" s="149"/>
      <c r="F1915" s="240"/>
      <c r="G1915" s="148" t="str">
        <f>IF(OR(F1915=0,F1915="jiné")," ",IF(F1915="13a","info o cenách CK",VLOOKUP(F1915,'Pokyny k vyplnění'!B$14:D$22,3)))</f>
        <v xml:space="preserve"> </v>
      </c>
      <c r="H1915" s="131"/>
      <c r="I1915" s="241"/>
      <c r="J1915" s="148" t="str">
        <f>IF(I1915=0," ",VLOOKUP(I1915,'Pokyny k vyplnění'!$B$23:$D$35,3))</f>
        <v xml:space="preserve"> </v>
      </c>
      <c r="K1915" s="238"/>
      <c r="L1915" s="206"/>
      <c r="M1915" s="153"/>
      <c r="N1915" s="207"/>
      <c r="O1915" s="205"/>
      <c r="P1915" s="132"/>
      <c r="Q1915" s="132"/>
      <c r="R1915" s="134"/>
      <c r="S1915" s="135"/>
      <c r="T1915" s="135"/>
      <c r="U1915" s="133"/>
      <c r="V1915" s="154"/>
      <c r="W1915" s="136"/>
      <c r="X1915" s="208"/>
      <c r="Y1915" s="242"/>
      <c r="Z1915" s="137"/>
      <c r="AA1915" s="209"/>
      <c r="AB1915" s="219"/>
    </row>
    <row r="1916" spans="1:28" ht="12.75">
      <c r="A1916" s="91" t="str">
        <f t="shared" si="29"/>
        <v xml:space="preserve"> </v>
      </c>
      <c r="B1916" s="142"/>
      <c r="C1916" s="143"/>
      <c r="D1916" s="144"/>
      <c r="E1916" s="149"/>
      <c r="F1916" s="240"/>
      <c r="G1916" s="148" t="str">
        <f>IF(OR(F1916=0,F1916="jiné")," ",IF(F1916="13a","info o cenách CK",VLOOKUP(F1916,'Pokyny k vyplnění'!B$14:D$22,3)))</f>
        <v xml:space="preserve"> </v>
      </c>
      <c r="H1916" s="131"/>
      <c r="I1916" s="241"/>
      <c r="J1916" s="148" t="str">
        <f>IF(I1916=0," ",VLOOKUP(I1916,'Pokyny k vyplnění'!$B$23:$D$35,3))</f>
        <v xml:space="preserve"> </v>
      </c>
      <c r="K1916" s="238"/>
      <c r="L1916" s="206"/>
      <c r="M1916" s="153"/>
      <c r="N1916" s="207"/>
      <c r="O1916" s="205"/>
      <c r="P1916" s="132"/>
      <c r="Q1916" s="132"/>
      <c r="R1916" s="134"/>
      <c r="S1916" s="135"/>
      <c r="T1916" s="135"/>
      <c r="U1916" s="133"/>
      <c r="V1916" s="154"/>
      <c r="W1916" s="136"/>
      <c r="X1916" s="208"/>
      <c r="Y1916" s="242"/>
      <c r="Z1916" s="137"/>
      <c r="AA1916" s="209"/>
      <c r="AB1916" s="219"/>
    </row>
    <row r="1917" spans="1:28" ht="12.75">
      <c r="A1917" s="91" t="str">
        <f t="shared" si="29"/>
        <v xml:space="preserve"> </v>
      </c>
      <c r="B1917" s="142"/>
      <c r="C1917" s="143"/>
      <c r="D1917" s="144"/>
      <c r="E1917" s="149"/>
      <c r="F1917" s="240"/>
      <c r="G1917" s="148" t="str">
        <f>IF(OR(F1917=0,F1917="jiné")," ",IF(F1917="13a","info o cenách CK",VLOOKUP(F1917,'Pokyny k vyplnění'!B$14:D$22,3)))</f>
        <v xml:space="preserve"> </v>
      </c>
      <c r="H1917" s="131"/>
      <c r="I1917" s="241"/>
      <c r="J1917" s="148" t="str">
        <f>IF(I1917=0," ",VLOOKUP(I1917,'Pokyny k vyplnění'!$B$23:$D$35,3))</f>
        <v xml:space="preserve"> </v>
      </c>
      <c r="K1917" s="238"/>
      <c r="L1917" s="206"/>
      <c r="M1917" s="153"/>
      <c r="N1917" s="207"/>
      <c r="O1917" s="205"/>
      <c r="P1917" s="132"/>
      <c r="Q1917" s="132"/>
      <c r="R1917" s="134"/>
      <c r="S1917" s="135"/>
      <c r="T1917" s="135"/>
      <c r="U1917" s="133"/>
      <c r="V1917" s="154"/>
      <c r="W1917" s="136"/>
      <c r="X1917" s="208"/>
      <c r="Y1917" s="242"/>
      <c r="Z1917" s="137"/>
      <c r="AA1917" s="209"/>
      <c r="AB1917" s="219"/>
    </row>
    <row r="1918" spans="1:28" ht="12.75">
      <c r="A1918" s="91" t="str">
        <f t="shared" si="29"/>
        <v xml:space="preserve"> </v>
      </c>
      <c r="B1918" s="142"/>
      <c r="C1918" s="143"/>
      <c r="D1918" s="144"/>
      <c r="E1918" s="149"/>
      <c r="F1918" s="240"/>
      <c r="G1918" s="148" t="str">
        <f>IF(OR(F1918=0,F1918="jiné")," ",IF(F1918="13a","info o cenách CK",VLOOKUP(F1918,'Pokyny k vyplnění'!B$14:D$22,3)))</f>
        <v xml:space="preserve"> </v>
      </c>
      <c r="H1918" s="131"/>
      <c r="I1918" s="241"/>
      <c r="J1918" s="148" t="str">
        <f>IF(I1918=0," ",VLOOKUP(I1918,'Pokyny k vyplnění'!$B$23:$D$35,3))</f>
        <v xml:space="preserve"> </v>
      </c>
      <c r="K1918" s="238"/>
      <c r="L1918" s="206"/>
      <c r="M1918" s="153"/>
      <c r="N1918" s="207"/>
      <c r="O1918" s="205"/>
      <c r="P1918" s="132"/>
      <c r="Q1918" s="132"/>
      <c r="R1918" s="134"/>
      <c r="S1918" s="135"/>
      <c r="T1918" s="135"/>
      <c r="U1918" s="133"/>
      <c r="V1918" s="154"/>
      <c r="W1918" s="136"/>
      <c r="X1918" s="208"/>
      <c r="Y1918" s="242"/>
      <c r="Z1918" s="137"/>
      <c r="AA1918" s="209"/>
      <c r="AB1918" s="219"/>
    </row>
    <row r="1919" spans="1:28" ht="12.75">
      <c r="A1919" s="91" t="str">
        <f t="shared" si="29"/>
        <v xml:space="preserve"> </v>
      </c>
      <c r="B1919" s="142"/>
      <c r="C1919" s="143"/>
      <c r="D1919" s="144"/>
      <c r="E1919" s="149"/>
      <c r="F1919" s="240"/>
      <c r="G1919" s="148" t="str">
        <f>IF(OR(F1919=0,F1919="jiné")," ",IF(F1919="13a","info o cenách CK",VLOOKUP(F1919,'Pokyny k vyplnění'!B$14:D$22,3)))</f>
        <v xml:space="preserve"> </v>
      </c>
      <c r="H1919" s="131"/>
      <c r="I1919" s="241"/>
      <c r="J1919" s="148" t="str">
        <f>IF(I1919=0," ",VLOOKUP(I1919,'Pokyny k vyplnění'!$B$23:$D$35,3))</f>
        <v xml:space="preserve"> </v>
      </c>
      <c r="K1919" s="238"/>
      <c r="L1919" s="206"/>
      <c r="M1919" s="153"/>
      <c r="N1919" s="207"/>
      <c r="O1919" s="205"/>
      <c r="P1919" s="132"/>
      <c r="Q1919" s="132"/>
      <c r="R1919" s="134"/>
      <c r="S1919" s="135"/>
      <c r="T1919" s="135"/>
      <c r="U1919" s="133"/>
      <c r="V1919" s="154"/>
      <c r="W1919" s="136"/>
      <c r="X1919" s="208"/>
      <c r="Y1919" s="242"/>
      <c r="Z1919" s="137"/>
      <c r="AA1919" s="209"/>
      <c r="AB1919" s="219"/>
    </row>
    <row r="1920" spans="1:28" ht="12.75">
      <c r="A1920" s="91" t="str">
        <f t="shared" si="29"/>
        <v xml:space="preserve"> </v>
      </c>
      <c r="B1920" s="142"/>
      <c r="C1920" s="143"/>
      <c r="D1920" s="144"/>
      <c r="E1920" s="149"/>
      <c r="F1920" s="240"/>
      <c r="G1920" s="148" t="str">
        <f>IF(OR(F1920=0,F1920="jiné")," ",IF(F1920="13a","info o cenách CK",VLOOKUP(F1920,'Pokyny k vyplnění'!B$14:D$22,3)))</f>
        <v xml:space="preserve"> </v>
      </c>
      <c r="H1920" s="131"/>
      <c r="I1920" s="241"/>
      <c r="J1920" s="148" t="str">
        <f>IF(I1920=0," ",VLOOKUP(I1920,'Pokyny k vyplnění'!$B$23:$D$35,3))</f>
        <v xml:space="preserve"> </v>
      </c>
      <c r="K1920" s="238"/>
      <c r="L1920" s="206"/>
      <c r="M1920" s="153"/>
      <c r="N1920" s="207"/>
      <c r="O1920" s="205"/>
      <c r="P1920" s="132"/>
      <c r="Q1920" s="132"/>
      <c r="R1920" s="134"/>
      <c r="S1920" s="135"/>
      <c r="T1920" s="135"/>
      <c r="U1920" s="133"/>
      <c r="V1920" s="154"/>
      <c r="W1920" s="136"/>
      <c r="X1920" s="208"/>
      <c r="Y1920" s="242"/>
      <c r="Z1920" s="137"/>
      <c r="AA1920" s="209"/>
      <c r="AB1920" s="219"/>
    </row>
    <row r="1921" spans="1:28" ht="12.75">
      <c r="A1921" s="91" t="str">
        <f t="shared" si="29"/>
        <v xml:space="preserve"> </v>
      </c>
      <c r="B1921" s="142"/>
      <c r="C1921" s="143"/>
      <c r="D1921" s="144"/>
      <c r="E1921" s="149"/>
      <c r="F1921" s="240"/>
      <c r="G1921" s="148" t="str">
        <f>IF(OR(F1921=0,F1921="jiné")," ",IF(F1921="13a","info o cenách CK",VLOOKUP(F1921,'Pokyny k vyplnění'!B$14:D$22,3)))</f>
        <v xml:space="preserve"> </v>
      </c>
      <c r="H1921" s="131"/>
      <c r="I1921" s="241"/>
      <c r="J1921" s="148" t="str">
        <f>IF(I1921=0," ",VLOOKUP(I1921,'Pokyny k vyplnění'!$B$23:$D$35,3))</f>
        <v xml:space="preserve"> </v>
      </c>
      <c r="K1921" s="238"/>
      <c r="L1921" s="206"/>
      <c r="M1921" s="153"/>
      <c r="N1921" s="207"/>
      <c r="O1921" s="205"/>
      <c r="P1921" s="132"/>
      <c r="Q1921" s="132"/>
      <c r="R1921" s="134"/>
      <c r="S1921" s="135"/>
      <c r="T1921" s="135"/>
      <c r="U1921" s="133"/>
      <c r="V1921" s="154"/>
      <c r="W1921" s="136"/>
      <c r="X1921" s="208"/>
      <c r="Y1921" s="242"/>
      <c r="Z1921" s="137"/>
      <c r="AA1921" s="209"/>
      <c r="AB1921" s="219"/>
    </row>
    <row r="1922" spans="1:28" ht="12.75">
      <c r="A1922" s="91" t="str">
        <f t="shared" si="29"/>
        <v xml:space="preserve"> </v>
      </c>
      <c r="B1922" s="142"/>
      <c r="C1922" s="143"/>
      <c r="D1922" s="144"/>
      <c r="E1922" s="149"/>
      <c r="F1922" s="240"/>
      <c r="G1922" s="148" t="str">
        <f>IF(OR(F1922=0,F1922="jiné")," ",IF(F1922="13a","info o cenách CK",VLOOKUP(F1922,'Pokyny k vyplnění'!B$14:D$22,3)))</f>
        <v xml:space="preserve"> </v>
      </c>
      <c r="H1922" s="131"/>
      <c r="I1922" s="241"/>
      <c r="J1922" s="148" t="str">
        <f>IF(I1922=0," ",VLOOKUP(I1922,'Pokyny k vyplnění'!$B$23:$D$35,3))</f>
        <v xml:space="preserve"> </v>
      </c>
      <c r="K1922" s="238"/>
      <c r="L1922" s="206"/>
      <c r="M1922" s="153"/>
      <c r="N1922" s="207"/>
      <c r="O1922" s="205"/>
      <c r="P1922" s="132"/>
      <c r="Q1922" s="132"/>
      <c r="R1922" s="134"/>
      <c r="S1922" s="135"/>
      <c r="T1922" s="135"/>
      <c r="U1922" s="133"/>
      <c r="V1922" s="154"/>
      <c r="W1922" s="136"/>
      <c r="X1922" s="208"/>
      <c r="Y1922" s="242"/>
      <c r="Z1922" s="137"/>
      <c r="AA1922" s="209"/>
      <c r="AB1922" s="219"/>
    </row>
    <row r="1923" spans="1:28" ht="12.75">
      <c r="A1923" s="91" t="str">
        <f t="shared" si="29"/>
        <v xml:space="preserve"> </v>
      </c>
      <c r="B1923" s="142"/>
      <c r="C1923" s="143"/>
      <c r="D1923" s="144"/>
      <c r="E1923" s="149"/>
      <c r="F1923" s="240"/>
      <c r="G1923" s="148" t="str">
        <f>IF(OR(F1923=0,F1923="jiné")," ",IF(F1923="13a","info o cenách CK",VLOOKUP(F1923,'Pokyny k vyplnění'!B$14:D$22,3)))</f>
        <v xml:space="preserve"> </v>
      </c>
      <c r="H1923" s="131"/>
      <c r="I1923" s="241"/>
      <c r="J1923" s="148" t="str">
        <f>IF(I1923=0," ",VLOOKUP(I1923,'Pokyny k vyplnění'!$B$23:$D$35,3))</f>
        <v xml:space="preserve"> </v>
      </c>
      <c r="K1923" s="238"/>
      <c r="L1923" s="206"/>
      <c r="M1923" s="153"/>
      <c r="N1923" s="207"/>
      <c r="O1923" s="205"/>
      <c r="P1923" s="132"/>
      <c r="Q1923" s="132"/>
      <c r="R1923" s="134"/>
      <c r="S1923" s="135"/>
      <c r="T1923" s="135"/>
      <c r="U1923" s="133"/>
      <c r="V1923" s="154"/>
      <c r="W1923" s="136"/>
      <c r="X1923" s="208"/>
      <c r="Y1923" s="242"/>
      <c r="Z1923" s="137"/>
      <c r="AA1923" s="209"/>
      <c r="AB1923" s="219"/>
    </row>
    <row r="1924" spans="1:28" ht="12.75">
      <c r="A1924" s="91" t="str">
        <f t="shared" si="29"/>
        <v xml:space="preserve"> </v>
      </c>
      <c r="B1924" s="142"/>
      <c r="C1924" s="143"/>
      <c r="D1924" s="144"/>
      <c r="E1924" s="149"/>
      <c r="F1924" s="240"/>
      <c r="G1924" s="148" t="str">
        <f>IF(OR(F1924=0,F1924="jiné")," ",IF(F1924="13a","info o cenách CK",VLOOKUP(F1924,'Pokyny k vyplnění'!B$14:D$22,3)))</f>
        <v xml:space="preserve"> </v>
      </c>
      <c r="H1924" s="131"/>
      <c r="I1924" s="241"/>
      <c r="J1924" s="148" t="str">
        <f>IF(I1924=0," ",VLOOKUP(I1924,'Pokyny k vyplnění'!$B$23:$D$35,3))</f>
        <v xml:space="preserve"> </v>
      </c>
      <c r="K1924" s="238"/>
      <c r="L1924" s="206"/>
      <c r="M1924" s="153"/>
      <c r="N1924" s="207"/>
      <c r="O1924" s="205"/>
      <c r="P1924" s="132"/>
      <c r="Q1924" s="132"/>
      <c r="R1924" s="134"/>
      <c r="S1924" s="135"/>
      <c r="T1924" s="135"/>
      <c r="U1924" s="133"/>
      <c r="V1924" s="154"/>
      <c r="W1924" s="136"/>
      <c r="X1924" s="208"/>
      <c r="Y1924" s="242"/>
      <c r="Z1924" s="137"/>
      <c r="AA1924" s="209"/>
      <c r="AB1924" s="219"/>
    </row>
    <row r="1925" spans="1:28" ht="12.75">
      <c r="A1925" s="91" t="str">
        <f t="shared" si="29"/>
        <v xml:space="preserve"> </v>
      </c>
      <c r="B1925" s="142"/>
      <c r="C1925" s="143"/>
      <c r="D1925" s="144"/>
      <c r="E1925" s="149"/>
      <c r="F1925" s="240"/>
      <c r="G1925" s="148" t="str">
        <f>IF(OR(F1925=0,F1925="jiné")," ",IF(F1925="13a","info o cenách CK",VLOOKUP(F1925,'Pokyny k vyplnění'!B$14:D$22,3)))</f>
        <v xml:space="preserve"> </v>
      </c>
      <c r="H1925" s="131"/>
      <c r="I1925" s="241"/>
      <c r="J1925" s="148" t="str">
        <f>IF(I1925=0," ",VLOOKUP(I1925,'Pokyny k vyplnění'!$B$23:$D$35,3))</f>
        <v xml:space="preserve"> </v>
      </c>
      <c r="K1925" s="238"/>
      <c r="L1925" s="206"/>
      <c r="M1925" s="153"/>
      <c r="N1925" s="207"/>
      <c r="O1925" s="205"/>
      <c r="P1925" s="132"/>
      <c r="Q1925" s="132"/>
      <c r="R1925" s="134"/>
      <c r="S1925" s="135"/>
      <c r="T1925" s="135"/>
      <c r="U1925" s="133"/>
      <c r="V1925" s="154"/>
      <c r="W1925" s="136"/>
      <c r="X1925" s="208"/>
      <c r="Y1925" s="242"/>
      <c r="Z1925" s="137"/>
      <c r="AA1925" s="209"/>
      <c r="AB1925" s="219"/>
    </row>
    <row r="1926" spans="1:28" ht="12.75">
      <c r="A1926" s="91" t="str">
        <f t="shared" si="29"/>
        <v xml:space="preserve"> </v>
      </c>
      <c r="B1926" s="142"/>
      <c r="C1926" s="143"/>
      <c r="D1926" s="144"/>
      <c r="E1926" s="149"/>
      <c r="F1926" s="240"/>
      <c r="G1926" s="148" t="str">
        <f>IF(OR(F1926=0,F1926="jiné")," ",IF(F1926="13a","info o cenách CK",VLOOKUP(F1926,'Pokyny k vyplnění'!B$14:D$22,3)))</f>
        <v xml:space="preserve"> </v>
      </c>
      <c r="H1926" s="131"/>
      <c r="I1926" s="241"/>
      <c r="J1926" s="148" t="str">
        <f>IF(I1926=0," ",VLOOKUP(I1926,'Pokyny k vyplnění'!$B$23:$D$35,3))</f>
        <v xml:space="preserve"> </v>
      </c>
      <c r="K1926" s="238"/>
      <c r="L1926" s="206"/>
      <c r="M1926" s="153"/>
      <c r="N1926" s="207"/>
      <c r="O1926" s="205"/>
      <c r="P1926" s="132"/>
      <c r="Q1926" s="132"/>
      <c r="R1926" s="134"/>
      <c r="S1926" s="135"/>
      <c r="T1926" s="135"/>
      <c r="U1926" s="133"/>
      <c r="V1926" s="154"/>
      <c r="W1926" s="136"/>
      <c r="X1926" s="208"/>
      <c r="Y1926" s="242"/>
      <c r="Z1926" s="137"/>
      <c r="AA1926" s="209"/>
      <c r="AB1926" s="219"/>
    </row>
    <row r="1927" spans="1:28" ht="12.75">
      <c r="A1927" s="91" t="str">
        <f t="shared" si="29"/>
        <v xml:space="preserve"> </v>
      </c>
      <c r="B1927" s="142"/>
      <c r="C1927" s="143"/>
      <c r="D1927" s="144"/>
      <c r="E1927" s="149"/>
      <c r="F1927" s="240"/>
      <c r="G1927" s="148" t="str">
        <f>IF(OR(F1927=0,F1927="jiné")," ",IF(F1927="13a","info o cenách CK",VLOOKUP(F1927,'Pokyny k vyplnění'!B$14:D$22,3)))</f>
        <v xml:space="preserve"> </v>
      </c>
      <c r="H1927" s="131"/>
      <c r="I1927" s="241"/>
      <c r="J1927" s="148" t="str">
        <f>IF(I1927=0," ",VLOOKUP(I1927,'Pokyny k vyplnění'!$B$23:$D$35,3))</f>
        <v xml:space="preserve"> </v>
      </c>
      <c r="K1927" s="238"/>
      <c r="L1927" s="206"/>
      <c r="M1927" s="153"/>
      <c r="N1927" s="207"/>
      <c r="O1927" s="205"/>
      <c r="P1927" s="132"/>
      <c r="Q1927" s="132"/>
      <c r="R1927" s="134"/>
      <c r="S1927" s="135"/>
      <c r="T1927" s="135"/>
      <c r="U1927" s="133"/>
      <c r="V1927" s="154"/>
      <c r="W1927" s="136"/>
      <c r="X1927" s="208"/>
      <c r="Y1927" s="242"/>
      <c r="Z1927" s="137"/>
      <c r="AA1927" s="209"/>
      <c r="AB1927" s="219"/>
    </row>
    <row r="1928" spans="1:28" ht="12.75">
      <c r="A1928" s="91" t="str">
        <f t="shared" si="29"/>
        <v xml:space="preserve"> </v>
      </c>
      <c r="B1928" s="142"/>
      <c r="C1928" s="143"/>
      <c r="D1928" s="144"/>
      <c r="E1928" s="149"/>
      <c r="F1928" s="240"/>
      <c r="G1928" s="148" t="str">
        <f>IF(OR(F1928=0,F1928="jiné")," ",IF(F1928="13a","info o cenách CK",VLOOKUP(F1928,'Pokyny k vyplnění'!B$14:D$22,3)))</f>
        <v xml:space="preserve"> </v>
      </c>
      <c r="H1928" s="131"/>
      <c r="I1928" s="241"/>
      <c r="J1928" s="148" t="str">
        <f>IF(I1928=0," ",VLOOKUP(I1928,'Pokyny k vyplnění'!$B$23:$D$35,3))</f>
        <v xml:space="preserve"> </v>
      </c>
      <c r="K1928" s="238"/>
      <c r="L1928" s="206"/>
      <c r="M1928" s="153"/>
      <c r="N1928" s="207"/>
      <c r="O1928" s="205"/>
      <c r="P1928" s="132"/>
      <c r="Q1928" s="132"/>
      <c r="R1928" s="134"/>
      <c r="S1928" s="135"/>
      <c r="T1928" s="135"/>
      <c r="U1928" s="133"/>
      <c r="V1928" s="154"/>
      <c r="W1928" s="136"/>
      <c r="X1928" s="208"/>
      <c r="Y1928" s="242"/>
      <c r="Z1928" s="137"/>
      <c r="AA1928" s="209"/>
      <c r="AB1928" s="219"/>
    </row>
    <row r="1929" spans="1:28" ht="12.75">
      <c r="A1929" s="91" t="str">
        <f t="shared" si="29"/>
        <v xml:space="preserve"> </v>
      </c>
      <c r="B1929" s="142"/>
      <c r="C1929" s="143"/>
      <c r="D1929" s="144"/>
      <c r="E1929" s="149"/>
      <c r="F1929" s="240"/>
      <c r="G1929" s="148" t="str">
        <f>IF(OR(F1929=0,F1929="jiné")," ",IF(F1929="13a","info o cenách CK",VLOOKUP(F1929,'Pokyny k vyplnění'!B$14:D$22,3)))</f>
        <v xml:space="preserve"> </v>
      </c>
      <c r="H1929" s="131"/>
      <c r="I1929" s="241"/>
      <c r="J1929" s="148" t="str">
        <f>IF(I1929=0," ",VLOOKUP(I1929,'Pokyny k vyplnění'!$B$23:$D$35,3))</f>
        <v xml:space="preserve"> </v>
      </c>
      <c r="K1929" s="238"/>
      <c r="L1929" s="206"/>
      <c r="M1929" s="153"/>
      <c r="N1929" s="207"/>
      <c r="O1929" s="205"/>
      <c r="P1929" s="132"/>
      <c r="Q1929" s="132"/>
      <c r="R1929" s="134"/>
      <c r="S1929" s="135"/>
      <c r="T1929" s="135"/>
      <c r="U1929" s="133"/>
      <c r="V1929" s="154"/>
      <c r="W1929" s="136"/>
      <c r="X1929" s="208"/>
      <c r="Y1929" s="242"/>
      <c r="Z1929" s="137"/>
      <c r="AA1929" s="209"/>
      <c r="AB1929" s="219"/>
    </row>
    <row r="1930" spans="1:28" ht="12.75">
      <c r="A1930" s="91" t="str">
        <f t="shared" si="29"/>
        <v xml:space="preserve"> </v>
      </c>
      <c r="B1930" s="142"/>
      <c r="C1930" s="143"/>
      <c r="D1930" s="144"/>
      <c r="E1930" s="149"/>
      <c r="F1930" s="240"/>
      <c r="G1930" s="148" t="str">
        <f>IF(OR(F1930=0,F1930="jiné")," ",IF(F1930="13a","info o cenách CK",VLOOKUP(F1930,'Pokyny k vyplnění'!B$14:D$22,3)))</f>
        <v xml:space="preserve"> </v>
      </c>
      <c r="H1930" s="131"/>
      <c r="I1930" s="241"/>
      <c r="J1930" s="148" t="str">
        <f>IF(I1930=0," ",VLOOKUP(I1930,'Pokyny k vyplnění'!$B$23:$D$35,3))</f>
        <v xml:space="preserve"> </v>
      </c>
      <c r="K1930" s="238"/>
      <c r="L1930" s="206"/>
      <c r="M1930" s="153"/>
      <c r="N1930" s="207"/>
      <c r="O1930" s="205"/>
      <c r="P1930" s="132"/>
      <c r="Q1930" s="132"/>
      <c r="R1930" s="134"/>
      <c r="S1930" s="135"/>
      <c r="T1930" s="135"/>
      <c r="U1930" s="133"/>
      <c r="V1930" s="154"/>
      <c r="W1930" s="136"/>
      <c r="X1930" s="208"/>
      <c r="Y1930" s="242"/>
      <c r="Z1930" s="137"/>
      <c r="AA1930" s="209"/>
      <c r="AB1930" s="219"/>
    </row>
    <row r="1931" spans="1:28" ht="12.75">
      <c r="A1931" s="91" t="str">
        <f t="shared" si="30" ref="A1931:A1994">IF(B1931=0," ",ROW(B1931)-9)</f>
        <v xml:space="preserve"> </v>
      </c>
      <c r="B1931" s="142"/>
      <c r="C1931" s="143"/>
      <c r="D1931" s="144"/>
      <c r="E1931" s="149"/>
      <c r="F1931" s="240"/>
      <c r="G1931" s="148" t="str">
        <f>IF(OR(F1931=0,F1931="jiné")," ",IF(F1931="13a","info o cenách CK",VLOOKUP(F1931,'Pokyny k vyplnění'!B$14:D$22,3)))</f>
        <v xml:space="preserve"> </v>
      </c>
      <c r="H1931" s="131"/>
      <c r="I1931" s="241"/>
      <c r="J1931" s="148" t="str">
        <f>IF(I1931=0," ",VLOOKUP(I1931,'Pokyny k vyplnění'!$B$23:$D$35,3))</f>
        <v xml:space="preserve"> </v>
      </c>
      <c r="K1931" s="238"/>
      <c r="L1931" s="206"/>
      <c r="M1931" s="153"/>
      <c r="N1931" s="207"/>
      <c r="O1931" s="205"/>
      <c r="P1931" s="132"/>
      <c r="Q1931" s="132"/>
      <c r="R1931" s="134"/>
      <c r="S1931" s="135"/>
      <c r="T1931" s="135"/>
      <c r="U1931" s="133"/>
      <c r="V1931" s="154"/>
      <c r="W1931" s="136"/>
      <c r="X1931" s="208"/>
      <c r="Y1931" s="242"/>
      <c r="Z1931" s="137"/>
      <c r="AA1931" s="209"/>
      <c r="AB1931" s="219"/>
    </row>
    <row r="1932" spans="1:28" ht="12.75">
      <c r="A1932" s="91" t="str">
        <f t="shared" si="30"/>
        <v xml:space="preserve"> </v>
      </c>
      <c r="B1932" s="142"/>
      <c r="C1932" s="143"/>
      <c r="D1932" s="144"/>
      <c r="E1932" s="149"/>
      <c r="F1932" s="240"/>
      <c r="G1932" s="148" t="str">
        <f>IF(OR(F1932=0,F1932="jiné")," ",IF(F1932="13a","info o cenách CK",VLOOKUP(F1932,'Pokyny k vyplnění'!B$14:D$22,3)))</f>
        <v xml:space="preserve"> </v>
      </c>
      <c r="H1932" s="131"/>
      <c r="I1932" s="241"/>
      <c r="J1932" s="148" t="str">
        <f>IF(I1932=0," ",VLOOKUP(I1932,'Pokyny k vyplnění'!$B$23:$D$35,3))</f>
        <v xml:space="preserve"> </v>
      </c>
      <c r="K1932" s="238"/>
      <c r="L1932" s="206"/>
      <c r="M1932" s="153"/>
      <c r="N1932" s="207"/>
      <c r="O1932" s="205"/>
      <c r="P1932" s="132"/>
      <c r="Q1932" s="132"/>
      <c r="R1932" s="134"/>
      <c r="S1932" s="135"/>
      <c r="T1932" s="135"/>
      <c r="U1932" s="133"/>
      <c r="V1932" s="154"/>
      <c r="W1932" s="136"/>
      <c r="X1932" s="208"/>
      <c r="Y1932" s="242"/>
      <c r="Z1932" s="137"/>
      <c r="AA1932" s="209"/>
      <c r="AB1932" s="219"/>
    </row>
    <row r="1933" spans="1:28" ht="12.75">
      <c r="A1933" s="91" t="str">
        <f t="shared" si="30"/>
        <v xml:space="preserve"> </v>
      </c>
      <c r="B1933" s="142"/>
      <c r="C1933" s="143"/>
      <c r="D1933" s="144"/>
      <c r="E1933" s="149"/>
      <c r="F1933" s="240"/>
      <c r="G1933" s="148" t="str">
        <f>IF(OR(F1933=0,F1933="jiné")," ",IF(F1933="13a","info o cenách CK",VLOOKUP(F1933,'Pokyny k vyplnění'!B$14:D$22,3)))</f>
        <v xml:space="preserve"> </v>
      </c>
      <c r="H1933" s="131"/>
      <c r="I1933" s="241"/>
      <c r="J1933" s="148" t="str">
        <f>IF(I1933=0," ",VLOOKUP(I1933,'Pokyny k vyplnění'!$B$23:$D$35,3))</f>
        <v xml:space="preserve"> </v>
      </c>
      <c r="K1933" s="238"/>
      <c r="L1933" s="206"/>
      <c r="M1933" s="153"/>
      <c r="N1933" s="207"/>
      <c r="O1933" s="205"/>
      <c r="P1933" s="132"/>
      <c r="Q1933" s="132"/>
      <c r="R1933" s="134"/>
      <c r="S1933" s="135"/>
      <c r="T1933" s="135"/>
      <c r="U1933" s="133"/>
      <c r="V1933" s="154"/>
      <c r="W1933" s="136"/>
      <c r="X1933" s="208"/>
      <c r="Y1933" s="242"/>
      <c r="Z1933" s="137"/>
      <c r="AA1933" s="209"/>
      <c r="AB1933" s="219"/>
    </row>
    <row r="1934" spans="1:28" ht="12.75">
      <c r="A1934" s="91" t="str">
        <f t="shared" si="30"/>
        <v xml:space="preserve"> </v>
      </c>
      <c r="B1934" s="142"/>
      <c r="C1934" s="143"/>
      <c r="D1934" s="144"/>
      <c r="E1934" s="149"/>
      <c r="F1934" s="240"/>
      <c r="G1934" s="148" t="str">
        <f>IF(OR(F1934=0,F1934="jiné")," ",IF(F1934="13a","info o cenách CK",VLOOKUP(F1934,'Pokyny k vyplnění'!B$14:D$22,3)))</f>
        <v xml:space="preserve"> </v>
      </c>
      <c r="H1934" s="131"/>
      <c r="I1934" s="241"/>
      <c r="J1934" s="148" t="str">
        <f>IF(I1934=0," ",VLOOKUP(I1934,'Pokyny k vyplnění'!$B$23:$D$35,3))</f>
        <v xml:space="preserve"> </v>
      </c>
      <c r="K1934" s="238"/>
      <c r="L1934" s="206"/>
      <c r="M1934" s="153"/>
      <c r="N1934" s="207"/>
      <c r="O1934" s="205"/>
      <c r="P1934" s="132"/>
      <c r="Q1934" s="132"/>
      <c r="R1934" s="134"/>
      <c r="S1934" s="135"/>
      <c r="T1934" s="135"/>
      <c r="U1934" s="133"/>
      <c r="V1934" s="154"/>
      <c r="W1934" s="136"/>
      <c r="X1934" s="208"/>
      <c r="Y1934" s="242"/>
      <c r="Z1934" s="137"/>
      <c r="AA1934" s="209"/>
      <c r="AB1934" s="219"/>
    </row>
    <row r="1935" spans="1:28" ht="12.75">
      <c r="A1935" s="91" t="str">
        <f t="shared" si="30"/>
        <v xml:space="preserve"> </v>
      </c>
      <c r="B1935" s="142"/>
      <c r="C1935" s="143"/>
      <c r="D1935" s="144"/>
      <c r="E1935" s="149"/>
      <c r="F1935" s="240"/>
      <c r="G1935" s="148" t="str">
        <f>IF(OR(F1935=0,F1935="jiné")," ",IF(F1935="13a","info o cenách CK",VLOOKUP(F1935,'Pokyny k vyplnění'!B$14:D$22,3)))</f>
        <v xml:space="preserve"> </v>
      </c>
      <c r="H1935" s="131"/>
      <c r="I1935" s="241"/>
      <c r="J1935" s="148" t="str">
        <f>IF(I1935=0," ",VLOOKUP(I1935,'Pokyny k vyplnění'!$B$23:$D$35,3))</f>
        <v xml:space="preserve"> </v>
      </c>
      <c r="K1935" s="238"/>
      <c r="L1935" s="206"/>
      <c r="M1935" s="153"/>
      <c r="N1935" s="207"/>
      <c r="O1935" s="205"/>
      <c r="P1935" s="132"/>
      <c r="Q1935" s="132"/>
      <c r="R1935" s="134"/>
      <c r="S1935" s="135"/>
      <c r="T1935" s="135"/>
      <c r="U1935" s="133"/>
      <c r="V1935" s="154"/>
      <c r="W1935" s="136"/>
      <c r="X1935" s="208"/>
      <c r="Y1935" s="242"/>
      <c r="Z1935" s="137"/>
      <c r="AA1935" s="209"/>
      <c r="AB1935" s="219"/>
    </row>
    <row r="1936" spans="1:28" ht="12.75">
      <c r="A1936" s="91" t="str">
        <f t="shared" si="30"/>
        <v xml:space="preserve"> </v>
      </c>
      <c r="B1936" s="142"/>
      <c r="C1936" s="143"/>
      <c r="D1936" s="144"/>
      <c r="E1936" s="149"/>
      <c r="F1936" s="240"/>
      <c r="G1936" s="148" t="str">
        <f>IF(OR(F1936=0,F1936="jiné")," ",IF(F1936="13a","info o cenách CK",VLOOKUP(F1936,'Pokyny k vyplnění'!B$14:D$22,3)))</f>
        <v xml:space="preserve"> </v>
      </c>
      <c r="H1936" s="131"/>
      <c r="I1936" s="241"/>
      <c r="J1936" s="148" t="str">
        <f>IF(I1936=0," ",VLOOKUP(I1936,'Pokyny k vyplnění'!$B$23:$D$35,3))</f>
        <v xml:space="preserve"> </v>
      </c>
      <c r="K1936" s="238"/>
      <c r="L1936" s="206"/>
      <c r="M1936" s="153"/>
      <c r="N1936" s="207"/>
      <c r="O1936" s="205"/>
      <c r="P1936" s="132"/>
      <c r="Q1936" s="132"/>
      <c r="R1936" s="134"/>
      <c r="S1936" s="135"/>
      <c r="T1936" s="135"/>
      <c r="U1936" s="133"/>
      <c r="V1936" s="154"/>
      <c r="W1936" s="136"/>
      <c r="X1936" s="208"/>
      <c r="Y1936" s="242"/>
      <c r="Z1936" s="137"/>
      <c r="AA1936" s="209"/>
      <c r="AB1936" s="219"/>
    </row>
    <row r="1937" spans="1:28" ht="12.75">
      <c r="A1937" s="91" t="str">
        <f t="shared" si="30"/>
        <v xml:space="preserve"> </v>
      </c>
      <c r="B1937" s="142"/>
      <c r="C1937" s="143"/>
      <c r="D1937" s="144"/>
      <c r="E1937" s="149"/>
      <c r="F1937" s="240"/>
      <c r="G1937" s="148" t="str">
        <f>IF(OR(F1937=0,F1937="jiné")," ",IF(F1937="13a","info o cenách CK",VLOOKUP(F1937,'Pokyny k vyplnění'!B$14:D$22,3)))</f>
        <v xml:space="preserve"> </v>
      </c>
      <c r="H1937" s="131"/>
      <c r="I1937" s="241"/>
      <c r="J1937" s="148" t="str">
        <f>IF(I1937=0," ",VLOOKUP(I1937,'Pokyny k vyplnění'!$B$23:$D$35,3))</f>
        <v xml:space="preserve"> </v>
      </c>
      <c r="K1937" s="238"/>
      <c r="L1937" s="206"/>
      <c r="M1937" s="153"/>
      <c r="N1937" s="207"/>
      <c r="O1937" s="205"/>
      <c r="P1937" s="132"/>
      <c r="Q1937" s="132"/>
      <c r="R1937" s="134"/>
      <c r="S1937" s="135"/>
      <c r="T1937" s="135"/>
      <c r="U1937" s="133"/>
      <c r="V1937" s="154"/>
      <c r="W1937" s="136"/>
      <c r="X1937" s="208"/>
      <c r="Y1937" s="242"/>
      <c r="Z1937" s="137"/>
      <c r="AA1937" s="209"/>
      <c r="AB1937" s="219"/>
    </row>
    <row r="1938" spans="1:28" ht="12.75">
      <c r="A1938" s="91" t="str">
        <f t="shared" si="30"/>
        <v xml:space="preserve"> </v>
      </c>
      <c r="B1938" s="142"/>
      <c r="C1938" s="143"/>
      <c r="D1938" s="144"/>
      <c r="E1938" s="149"/>
      <c r="F1938" s="240"/>
      <c r="G1938" s="148" t="str">
        <f>IF(OR(F1938=0,F1938="jiné")," ",IF(F1938="13a","info o cenách CK",VLOOKUP(F1938,'Pokyny k vyplnění'!B$14:D$22,3)))</f>
        <v xml:space="preserve"> </v>
      </c>
      <c r="H1938" s="131"/>
      <c r="I1938" s="241"/>
      <c r="J1938" s="148" t="str">
        <f>IF(I1938=0," ",VLOOKUP(I1938,'Pokyny k vyplnění'!$B$23:$D$35,3))</f>
        <v xml:space="preserve"> </v>
      </c>
      <c r="K1938" s="238"/>
      <c r="L1938" s="206"/>
      <c r="M1938" s="153"/>
      <c r="N1938" s="207"/>
      <c r="O1938" s="205"/>
      <c r="P1938" s="132"/>
      <c r="Q1938" s="132"/>
      <c r="R1938" s="134"/>
      <c r="S1938" s="135"/>
      <c r="T1938" s="135"/>
      <c r="U1938" s="133"/>
      <c r="V1938" s="154"/>
      <c r="W1938" s="136"/>
      <c r="X1938" s="208"/>
      <c r="Y1938" s="242"/>
      <c r="Z1938" s="137"/>
      <c r="AA1938" s="209"/>
      <c r="AB1938" s="219"/>
    </row>
    <row r="1939" spans="1:28" ht="12.75">
      <c r="A1939" s="91" t="str">
        <f t="shared" si="30"/>
        <v xml:space="preserve"> </v>
      </c>
      <c r="B1939" s="142"/>
      <c r="C1939" s="143"/>
      <c r="D1939" s="144"/>
      <c r="E1939" s="149"/>
      <c r="F1939" s="240"/>
      <c r="G1939" s="148" t="str">
        <f>IF(OR(F1939=0,F1939="jiné")," ",IF(F1939="13a","info o cenách CK",VLOOKUP(F1939,'Pokyny k vyplnění'!B$14:D$22,3)))</f>
        <v xml:space="preserve"> </v>
      </c>
      <c r="H1939" s="131"/>
      <c r="I1939" s="241"/>
      <c r="J1939" s="148" t="str">
        <f>IF(I1939=0," ",VLOOKUP(I1939,'Pokyny k vyplnění'!$B$23:$D$35,3))</f>
        <v xml:space="preserve"> </v>
      </c>
      <c r="K1939" s="238"/>
      <c r="L1939" s="206"/>
      <c r="M1939" s="153"/>
      <c r="N1939" s="207"/>
      <c r="O1939" s="205"/>
      <c r="P1939" s="132"/>
      <c r="Q1939" s="132"/>
      <c r="R1939" s="134"/>
      <c r="S1939" s="135"/>
      <c r="T1939" s="135"/>
      <c r="U1939" s="133"/>
      <c r="V1939" s="154"/>
      <c r="W1939" s="136"/>
      <c r="X1939" s="208"/>
      <c r="Y1939" s="242"/>
      <c r="Z1939" s="137"/>
      <c r="AA1939" s="209"/>
      <c r="AB1939" s="219"/>
    </row>
    <row r="1940" spans="1:28" ht="12.75">
      <c r="A1940" s="91" t="str">
        <f t="shared" si="30"/>
        <v xml:space="preserve"> </v>
      </c>
      <c r="B1940" s="142"/>
      <c r="C1940" s="143"/>
      <c r="D1940" s="144"/>
      <c r="E1940" s="149"/>
      <c r="F1940" s="240"/>
      <c r="G1940" s="148" t="str">
        <f>IF(OR(F1940=0,F1940="jiné")," ",IF(F1940="13a","info o cenách CK",VLOOKUP(F1940,'Pokyny k vyplnění'!B$14:D$22,3)))</f>
        <v xml:space="preserve"> </v>
      </c>
      <c r="H1940" s="131"/>
      <c r="I1940" s="241"/>
      <c r="J1940" s="148" t="str">
        <f>IF(I1940=0," ",VLOOKUP(I1940,'Pokyny k vyplnění'!$B$23:$D$35,3))</f>
        <v xml:space="preserve"> </v>
      </c>
      <c r="K1940" s="238"/>
      <c r="L1940" s="206"/>
      <c r="M1940" s="153"/>
      <c r="N1940" s="207"/>
      <c r="O1940" s="205"/>
      <c r="P1940" s="132"/>
      <c r="Q1940" s="132"/>
      <c r="R1940" s="134"/>
      <c r="S1940" s="135"/>
      <c r="T1940" s="135"/>
      <c r="U1940" s="133"/>
      <c r="V1940" s="154"/>
      <c r="W1940" s="136"/>
      <c r="X1940" s="208"/>
      <c r="Y1940" s="242"/>
      <c r="Z1940" s="137"/>
      <c r="AA1940" s="209"/>
      <c r="AB1940" s="219"/>
    </row>
    <row r="1941" spans="1:28" ht="12.75">
      <c r="A1941" s="91" t="str">
        <f t="shared" si="30"/>
        <v xml:space="preserve"> </v>
      </c>
      <c r="B1941" s="142"/>
      <c r="C1941" s="143"/>
      <c r="D1941" s="144"/>
      <c r="E1941" s="149"/>
      <c r="F1941" s="240"/>
      <c r="G1941" s="148" t="str">
        <f>IF(OR(F1941=0,F1941="jiné")," ",IF(F1941="13a","info o cenách CK",VLOOKUP(F1941,'Pokyny k vyplnění'!B$14:D$22,3)))</f>
        <v xml:space="preserve"> </v>
      </c>
      <c r="H1941" s="131"/>
      <c r="I1941" s="241"/>
      <c r="J1941" s="148" t="str">
        <f>IF(I1941=0," ",VLOOKUP(I1941,'Pokyny k vyplnění'!$B$23:$D$35,3))</f>
        <v xml:space="preserve"> </v>
      </c>
      <c r="K1941" s="238"/>
      <c r="L1941" s="206"/>
      <c r="M1941" s="153"/>
      <c r="N1941" s="207"/>
      <c r="O1941" s="205"/>
      <c r="P1941" s="132"/>
      <c r="Q1941" s="132"/>
      <c r="R1941" s="134"/>
      <c r="S1941" s="135"/>
      <c r="T1941" s="135"/>
      <c r="U1941" s="133"/>
      <c r="V1941" s="154"/>
      <c r="W1941" s="136"/>
      <c r="X1941" s="208"/>
      <c r="Y1941" s="242"/>
      <c r="Z1941" s="137"/>
      <c r="AA1941" s="209"/>
      <c r="AB1941" s="219"/>
    </row>
    <row r="1942" spans="1:28" ht="12.75">
      <c r="A1942" s="91" t="str">
        <f t="shared" si="30"/>
        <v xml:space="preserve"> </v>
      </c>
      <c r="B1942" s="142"/>
      <c r="C1942" s="143"/>
      <c r="D1942" s="144"/>
      <c r="E1942" s="149"/>
      <c r="F1942" s="240"/>
      <c r="G1942" s="148" t="str">
        <f>IF(OR(F1942=0,F1942="jiné")," ",IF(F1942="13a","info o cenách CK",VLOOKUP(F1942,'Pokyny k vyplnění'!B$14:D$22,3)))</f>
        <v xml:space="preserve"> </v>
      </c>
      <c r="H1942" s="131"/>
      <c r="I1942" s="241"/>
      <c r="J1942" s="148" t="str">
        <f>IF(I1942=0," ",VLOOKUP(I1942,'Pokyny k vyplnění'!$B$23:$D$35,3))</f>
        <v xml:space="preserve"> </v>
      </c>
      <c r="K1942" s="238"/>
      <c r="L1942" s="206"/>
      <c r="M1942" s="153"/>
      <c r="N1942" s="207"/>
      <c r="O1942" s="205"/>
      <c r="P1942" s="132"/>
      <c r="Q1942" s="132"/>
      <c r="R1942" s="134"/>
      <c r="S1942" s="135"/>
      <c r="T1942" s="135"/>
      <c r="U1942" s="133"/>
      <c r="V1942" s="154"/>
      <c r="W1942" s="136"/>
      <c r="X1942" s="208"/>
      <c r="Y1942" s="242"/>
      <c r="Z1942" s="137"/>
      <c r="AA1942" s="209"/>
      <c r="AB1942" s="219"/>
    </row>
    <row r="1943" spans="1:28" ht="12.75">
      <c r="A1943" s="91" t="str">
        <f t="shared" si="30"/>
        <v xml:space="preserve"> </v>
      </c>
      <c r="B1943" s="142"/>
      <c r="C1943" s="143"/>
      <c r="D1943" s="144"/>
      <c r="E1943" s="149"/>
      <c r="F1943" s="240"/>
      <c r="G1943" s="148" t="str">
        <f>IF(OR(F1943=0,F1943="jiné")," ",IF(F1943="13a","info o cenách CK",VLOOKUP(F1943,'Pokyny k vyplnění'!B$14:D$22,3)))</f>
        <v xml:space="preserve"> </v>
      </c>
      <c r="H1943" s="131"/>
      <c r="I1943" s="241"/>
      <c r="J1943" s="148" t="str">
        <f>IF(I1943=0," ",VLOOKUP(I1943,'Pokyny k vyplnění'!$B$23:$D$35,3))</f>
        <v xml:space="preserve"> </v>
      </c>
      <c r="K1943" s="238"/>
      <c r="L1943" s="206"/>
      <c r="M1943" s="153"/>
      <c r="N1943" s="207"/>
      <c r="O1943" s="205"/>
      <c r="P1943" s="132"/>
      <c r="Q1943" s="132"/>
      <c r="R1943" s="134"/>
      <c r="S1943" s="135"/>
      <c r="T1943" s="135"/>
      <c r="U1943" s="133"/>
      <c r="V1943" s="154"/>
      <c r="W1943" s="136"/>
      <c r="X1943" s="208"/>
      <c r="Y1943" s="242"/>
      <c r="Z1943" s="137"/>
      <c r="AA1943" s="209"/>
      <c r="AB1943" s="219"/>
    </row>
    <row r="1944" spans="1:28" ht="12.75">
      <c r="A1944" s="91" t="str">
        <f t="shared" si="30"/>
        <v xml:space="preserve"> </v>
      </c>
      <c r="B1944" s="142"/>
      <c r="C1944" s="143"/>
      <c r="D1944" s="144"/>
      <c r="E1944" s="149"/>
      <c r="F1944" s="240"/>
      <c r="G1944" s="148" t="str">
        <f>IF(OR(F1944=0,F1944="jiné")," ",IF(F1944="13a","info o cenách CK",VLOOKUP(F1944,'Pokyny k vyplnění'!B$14:D$22,3)))</f>
        <v xml:space="preserve"> </v>
      </c>
      <c r="H1944" s="131"/>
      <c r="I1944" s="241"/>
      <c r="J1944" s="148" t="str">
        <f>IF(I1944=0," ",VLOOKUP(I1944,'Pokyny k vyplnění'!$B$23:$D$35,3))</f>
        <v xml:space="preserve"> </v>
      </c>
      <c r="K1944" s="238"/>
      <c r="L1944" s="206"/>
      <c r="M1944" s="153"/>
      <c r="N1944" s="207"/>
      <c r="O1944" s="205"/>
      <c r="P1944" s="132"/>
      <c r="Q1944" s="132"/>
      <c r="R1944" s="134"/>
      <c r="S1944" s="135"/>
      <c r="T1944" s="135"/>
      <c r="U1944" s="133"/>
      <c r="V1944" s="154"/>
      <c r="W1944" s="136"/>
      <c r="X1944" s="208"/>
      <c r="Y1944" s="242"/>
      <c r="Z1944" s="137"/>
      <c r="AA1944" s="209"/>
      <c r="AB1944" s="219"/>
    </row>
    <row r="1945" spans="1:28" ht="12.75">
      <c r="A1945" s="91" t="str">
        <f t="shared" si="30"/>
        <v xml:space="preserve"> </v>
      </c>
      <c r="B1945" s="142"/>
      <c r="C1945" s="143"/>
      <c r="D1945" s="144"/>
      <c r="E1945" s="149"/>
      <c r="F1945" s="240"/>
      <c r="G1945" s="148" t="str">
        <f>IF(OR(F1945=0,F1945="jiné")," ",IF(F1945="13a","info o cenách CK",VLOOKUP(F1945,'Pokyny k vyplnění'!B$14:D$22,3)))</f>
        <v xml:space="preserve"> </v>
      </c>
      <c r="H1945" s="131"/>
      <c r="I1945" s="241"/>
      <c r="J1945" s="148" t="str">
        <f>IF(I1945=0," ",VLOOKUP(I1945,'Pokyny k vyplnění'!$B$23:$D$35,3))</f>
        <v xml:space="preserve"> </v>
      </c>
      <c r="K1945" s="238"/>
      <c r="L1945" s="206"/>
      <c r="M1945" s="153"/>
      <c r="N1945" s="207"/>
      <c r="O1945" s="205"/>
      <c r="P1945" s="132"/>
      <c r="Q1945" s="132"/>
      <c r="R1945" s="134"/>
      <c r="S1945" s="135"/>
      <c r="T1945" s="135"/>
      <c r="U1945" s="133"/>
      <c r="V1945" s="154"/>
      <c r="W1945" s="136"/>
      <c r="X1945" s="208"/>
      <c r="Y1945" s="242"/>
      <c r="Z1945" s="137"/>
      <c r="AA1945" s="209"/>
      <c r="AB1945" s="219"/>
    </row>
    <row r="1946" spans="1:28" ht="12.75">
      <c r="A1946" s="91" t="str">
        <f t="shared" si="30"/>
        <v xml:space="preserve"> </v>
      </c>
      <c r="B1946" s="142"/>
      <c r="C1946" s="143"/>
      <c r="D1946" s="144"/>
      <c r="E1946" s="149"/>
      <c r="F1946" s="240"/>
      <c r="G1946" s="148" t="str">
        <f>IF(OR(F1946=0,F1946="jiné")," ",IF(F1946="13a","info o cenách CK",VLOOKUP(F1946,'Pokyny k vyplnění'!B$14:D$22,3)))</f>
        <v xml:space="preserve"> </v>
      </c>
      <c r="H1946" s="131"/>
      <c r="I1946" s="241"/>
      <c r="J1946" s="148" t="str">
        <f>IF(I1946=0," ",VLOOKUP(I1946,'Pokyny k vyplnění'!$B$23:$D$35,3))</f>
        <v xml:space="preserve"> </v>
      </c>
      <c r="K1946" s="238"/>
      <c r="L1946" s="206"/>
      <c r="M1946" s="153"/>
      <c r="N1946" s="207"/>
      <c r="O1946" s="205"/>
      <c r="P1946" s="132"/>
      <c r="Q1946" s="132"/>
      <c r="R1946" s="134"/>
      <c r="S1946" s="135"/>
      <c r="T1946" s="135"/>
      <c r="U1946" s="133"/>
      <c r="V1946" s="154"/>
      <c r="W1946" s="136"/>
      <c r="X1946" s="208"/>
      <c r="Y1946" s="242"/>
      <c r="Z1946" s="137"/>
      <c r="AA1946" s="209"/>
      <c r="AB1946" s="219"/>
    </row>
    <row r="1947" spans="1:28" ht="12.75">
      <c r="A1947" s="91" t="str">
        <f t="shared" si="30"/>
        <v xml:space="preserve"> </v>
      </c>
      <c r="B1947" s="142"/>
      <c r="C1947" s="143"/>
      <c r="D1947" s="144"/>
      <c r="E1947" s="149"/>
      <c r="F1947" s="240"/>
      <c r="G1947" s="148" t="str">
        <f>IF(OR(F1947=0,F1947="jiné")," ",IF(F1947="13a","info o cenách CK",VLOOKUP(F1947,'Pokyny k vyplnění'!B$14:D$22,3)))</f>
        <v xml:space="preserve"> </v>
      </c>
      <c r="H1947" s="131"/>
      <c r="I1947" s="241"/>
      <c r="J1947" s="148" t="str">
        <f>IF(I1947=0," ",VLOOKUP(I1947,'Pokyny k vyplnění'!$B$23:$D$35,3))</f>
        <v xml:space="preserve"> </v>
      </c>
      <c r="K1947" s="238"/>
      <c r="L1947" s="206"/>
      <c r="M1947" s="153"/>
      <c r="N1947" s="207"/>
      <c r="O1947" s="205"/>
      <c r="P1947" s="132"/>
      <c r="Q1947" s="132"/>
      <c r="R1947" s="134"/>
      <c r="S1947" s="135"/>
      <c r="T1947" s="135"/>
      <c r="U1947" s="133"/>
      <c r="V1947" s="154"/>
      <c r="W1947" s="136"/>
      <c r="X1947" s="208"/>
      <c r="Y1947" s="242"/>
      <c r="Z1947" s="137"/>
      <c r="AA1947" s="209"/>
      <c r="AB1947" s="219"/>
    </row>
    <row r="1948" spans="1:28" ht="12.75">
      <c r="A1948" s="91" t="str">
        <f t="shared" si="30"/>
        <v xml:space="preserve"> </v>
      </c>
      <c r="B1948" s="142"/>
      <c r="C1948" s="143"/>
      <c r="D1948" s="144"/>
      <c r="E1948" s="149"/>
      <c r="F1948" s="240"/>
      <c r="G1948" s="148" t="str">
        <f>IF(OR(F1948=0,F1948="jiné")," ",IF(F1948="13a","info o cenách CK",VLOOKUP(F1948,'Pokyny k vyplnění'!B$14:D$22,3)))</f>
        <v xml:space="preserve"> </v>
      </c>
      <c r="H1948" s="131"/>
      <c r="I1948" s="241"/>
      <c r="J1948" s="148" t="str">
        <f>IF(I1948=0," ",VLOOKUP(I1948,'Pokyny k vyplnění'!$B$23:$D$35,3))</f>
        <v xml:space="preserve"> </v>
      </c>
      <c r="K1948" s="238"/>
      <c r="L1948" s="206"/>
      <c r="M1948" s="153"/>
      <c r="N1948" s="207"/>
      <c r="O1948" s="205"/>
      <c r="P1948" s="132"/>
      <c r="Q1948" s="132"/>
      <c r="R1948" s="134"/>
      <c r="S1948" s="135"/>
      <c r="T1948" s="135"/>
      <c r="U1948" s="133"/>
      <c r="V1948" s="154"/>
      <c r="W1948" s="136"/>
      <c r="X1948" s="208"/>
      <c r="Y1948" s="242"/>
      <c r="Z1948" s="137"/>
      <c r="AA1948" s="209"/>
      <c r="AB1948" s="219"/>
    </row>
    <row r="1949" spans="1:28" ht="12.75">
      <c r="A1949" s="91" t="str">
        <f t="shared" si="30"/>
        <v xml:space="preserve"> </v>
      </c>
      <c r="B1949" s="142"/>
      <c r="C1949" s="143"/>
      <c r="D1949" s="144"/>
      <c r="E1949" s="149"/>
      <c r="F1949" s="240"/>
      <c r="G1949" s="148" t="str">
        <f>IF(OR(F1949=0,F1949="jiné")," ",IF(F1949="13a","info o cenách CK",VLOOKUP(F1949,'Pokyny k vyplnění'!B$14:D$22,3)))</f>
        <v xml:space="preserve"> </v>
      </c>
      <c r="H1949" s="131"/>
      <c r="I1949" s="241"/>
      <c r="J1949" s="148" t="str">
        <f>IF(I1949=0," ",VLOOKUP(I1949,'Pokyny k vyplnění'!$B$23:$D$35,3))</f>
        <v xml:space="preserve"> </v>
      </c>
      <c r="K1949" s="238"/>
      <c r="L1949" s="206"/>
      <c r="M1949" s="153"/>
      <c r="N1949" s="207"/>
      <c r="O1949" s="205"/>
      <c r="P1949" s="132"/>
      <c r="Q1949" s="132"/>
      <c r="R1949" s="134"/>
      <c r="S1949" s="135"/>
      <c r="T1949" s="135"/>
      <c r="U1949" s="133"/>
      <c r="V1949" s="154"/>
      <c r="W1949" s="136"/>
      <c r="X1949" s="208"/>
      <c r="Y1949" s="242"/>
      <c r="Z1949" s="137"/>
      <c r="AA1949" s="209"/>
      <c r="AB1949" s="219"/>
    </row>
    <row r="1950" spans="1:28" ht="12.75">
      <c r="A1950" s="91" t="str">
        <f t="shared" si="30"/>
        <v xml:space="preserve"> </v>
      </c>
      <c r="B1950" s="142"/>
      <c r="C1950" s="143"/>
      <c r="D1950" s="144"/>
      <c r="E1950" s="149"/>
      <c r="F1950" s="240"/>
      <c r="G1950" s="148" t="str">
        <f>IF(OR(F1950=0,F1950="jiné")," ",IF(F1950="13a","info o cenách CK",VLOOKUP(F1950,'Pokyny k vyplnění'!B$14:D$22,3)))</f>
        <v xml:space="preserve"> </v>
      </c>
      <c r="H1950" s="131"/>
      <c r="I1950" s="241"/>
      <c r="J1950" s="148" t="str">
        <f>IF(I1950=0," ",VLOOKUP(I1950,'Pokyny k vyplnění'!$B$23:$D$35,3))</f>
        <v xml:space="preserve"> </v>
      </c>
      <c r="K1950" s="238"/>
      <c r="L1950" s="206"/>
      <c r="M1950" s="153"/>
      <c r="N1950" s="207"/>
      <c r="O1950" s="205"/>
      <c r="P1950" s="132"/>
      <c r="Q1950" s="132"/>
      <c r="R1950" s="134"/>
      <c r="S1950" s="135"/>
      <c r="T1950" s="135"/>
      <c r="U1950" s="133"/>
      <c r="V1950" s="154"/>
      <c r="W1950" s="136"/>
      <c r="X1950" s="208"/>
      <c r="Y1950" s="242"/>
      <c r="Z1950" s="137"/>
      <c r="AA1950" s="209"/>
      <c r="AB1950" s="219"/>
    </row>
    <row r="1951" spans="1:28" ht="12.75">
      <c r="A1951" s="91" t="str">
        <f t="shared" si="30"/>
        <v xml:space="preserve"> </v>
      </c>
      <c r="B1951" s="142"/>
      <c r="C1951" s="143"/>
      <c r="D1951" s="144"/>
      <c r="E1951" s="149"/>
      <c r="F1951" s="240"/>
      <c r="G1951" s="148" t="str">
        <f>IF(OR(F1951=0,F1951="jiné")," ",IF(F1951="13a","info o cenách CK",VLOOKUP(F1951,'Pokyny k vyplnění'!B$14:D$22,3)))</f>
        <v xml:space="preserve"> </v>
      </c>
      <c r="H1951" s="131"/>
      <c r="I1951" s="241"/>
      <c r="J1951" s="148" t="str">
        <f>IF(I1951=0," ",VLOOKUP(I1951,'Pokyny k vyplnění'!$B$23:$D$35,3))</f>
        <v xml:space="preserve"> </v>
      </c>
      <c r="K1951" s="238"/>
      <c r="L1951" s="206"/>
      <c r="M1951" s="153"/>
      <c r="N1951" s="207"/>
      <c r="O1951" s="205"/>
      <c r="P1951" s="132"/>
      <c r="Q1951" s="132"/>
      <c r="R1951" s="134"/>
      <c r="S1951" s="135"/>
      <c r="T1951" s="135"/>
      <c r="U1951" s="133"/>
      <c r="V1951" s="154"/>
      <c r="W1951" s="136"/>
      <c r="X1951" s="208"/>
      <c r="Y1951" s="242"/>
      <c r="Z1951" s="137"/>
      <c r="AA1951" s="209"/>
      <c r="AB1951" s="219"/>
    </row>
    <row r="1952" spans="1:28" ht="12.75">
      <c r="A1952" s="91" t="str">
        <f t="shared" si="30"/>
        <v xml:space="preserve"> </v>
      </c>
      <c r="B1952" s="142"/>
      <c r="C1952" s="143"/>
      <c r="D1952" s="144"/>
      <c r="E1952" s="149"/>
      <c r="F1952" s="240"/>
      <c r="G1952" s="148" t="str">
        <f>IF(OR(F1952=0,F1952="jiné")," ",IF(F1952="13a","info o cenách CK",VLOOKUP(F1952,'Pokyny k vyplnění'!B$14:D$22,3)))</f>
        <v xml:space="preserve"> </v>
      </c>
      <c r="H1952" s="131"/>
      <c r="I1952" s="241"/>
      <c r="J1952" s="148" t="str">
        <f>IF(I1952=0," ",VLOOKUP(I1952,'Pokyny k vyplnění'!$B$23:$D$35,3))</f>
        <v xml:space="preserve"> </v>
      </c>
      <c r="K1952" s="238"/>
      <c r="L1952" s="206"/>
      <c r="M1952" s="153"/>
      <c r="N1952" s="207"/>
      <c r="O1952" s="205"/>
      <c r="P1952" s="132"/>
      <c r="Q1952" s="132"/>
      <c r="R1952" s="134"/>
      <c r="S1952" s="135"/>
      <c r="T1952" s="135"/>
      <c r="U1952" s="133"/>
      <c r="V1952" s="154"/>
      <c r="W1952" s="136"/>
      <c r="X1952" s="208"/>
      <c r="Y1952" s="242"/>
      <c r="Z1952" s="137"/>
      <c r="AA1952" s="209"/>
      <c r="AB1952" s="219"/>
    </row>
    <row r="1953" spans="1:28" ht="12.75">
      <c r="A1953" s="91" t="str">
        <f t="shared" si="30"/>
        <v xml:space="preserve"> </v>
      </c>
      <c r="B1953" s="142"/>
      <c r="C1953" s="143"/>
      <c r="D1953" s="144"/>
      <c r="E1953" s="149"/>
      <c r="F1953" s="240"/>
      <c r="G1953" s="148" t="str">
        <f>IF(OR(F1953=0,F1953="jiné")," ",IF(F1953="13a","info o cenách CK",VLOOKUP(F1953,'Pokyny k vyplnění'!B$14:D$22,3)))</f>
        <v xml:space="preserve"> </v>
      </c>
      <c r="H1953" s="131"/>
      <c r="I1953" s="241"/>
      <c r="J1953" s="148" t="str">
        <f>IF(I1953=0," ",VLOOKUP(I1953,'Pokyny k vyplnění'!$B$23:$D$35,3))</f>
        <v xml:space="preserve"> </v>
      </c>
      <c r="K1953" s="238"/>
      <c r="L1953" s="206"/>
      <c r="M1953" s="153"/>
      <c r="N1953" s="207"/>
      <c r="O1953" s="205"/>
      <c r="P1953" s="132"/>
      <c r="Q1953" s="132"/>
      <c r="R1953" s="134"/>
      <c r="S1953" s="135"/>
      <c r="T1953" s="135"/>
      <c r="U1953" s="133"/>
      <c r="V1953" s="154"/>
      <c r="W1953" s="136"/>
      <c r="X1953" s="208"/>
      <c r="Y1953" s="242"/>
      <c r="Z1953" s="137"/>
      <c r="AA1953" s="209"/>
      <c r="AB1953" s="219"/>
    </row>
    <row r="1954" spans="1:28" ht="12.75">
      <c r="A1954" s="91" t="str">
        <f t="shared" si="30"/>
        <v xml:space="preserve"> </v>
      </c>
      <c r="B1954" s="142"/>
      <c r="C1954" s="143"/>
      <c r="D1954" s="144"/>
      <c r="E1954" s="149"/>
      <c r="F1954" s="240"/>
      <c r="G1954" s="148" t="str">
        <f>IF(OR(F1954=0,F1954="jiné")," ",IF(F1954="13a","info o cenách CK",VLOOKUP(F1954,'Pokyny k vyplnění'!B$14:D$22,3)))</f>
        <v xml:space="preserve"> </v>
      </c>
      <c r="H1954" s="131"/>
      <c r="I1954" s="241"/>
      <c r="J1954" s="148" t="str">
        <f>IF(I1954=0," ",VLOOKUP(I1954,'Pokyny k vyplnění'!$B$23:$D$35,3))</f>
        <v xml:space="preserve"> </v>
      </c>
      <c r="K1954" s="238"/>
      <c r="L1954" s="206"/>
      <c r="M1954" s="153"/>
      <c r="N1954" s="207"/>
      <c r="O1954" s="205"/>
      <c r="P1954" s="132"/>
      <c r="Q1954" s="132"/>
      <c r="R1954" s="134"/>
      <c r="S1954" s="135"/>
      <c r="T1954" s="135"/>
      <c r="U1954" s="133"/>
      <c r="V1954" s="154"/>
      <c r="W1954" s="136"/>
      <c r="X1954" s="208"/>
      <c r="Y1954" s="242"/>
      <c r="Z1954" s="137"/>
      <c r="AA1954" s="209"/>
      <c r="AB1954" s="219"/>
    </row>
    <row r="1955" spans="1:28" ht="12.75">
      <c r="A1955" s="91" t="str">
        <f t="shared" si="30"/>
        <v xml:space="preserve"> </v>
      </c>
      <c r="B1955" s="142"/>
      <c r="C1955" s="143"/>
      <c r="D1955" s="144"/>
      <c r="E1955" s="149"/>
      <c r="F1955" s="240"/>
      <c r="G1955" s="148" t="str">
        <f>IF(OR(F1955=0,F1955="jiné")," ",IF(F1955="13a","info o cenách CK",VLOOKUP(F1955,'Pokyny k vyplnění'!B$14:D$22,3)))</f>
        <v xml:space="preserve"> </v>
      </c>
      <c r="H1955" s="131"/>
      <c r="I1955" s="241"/>
      <c r="J1955" s="148" t="str">
        <f>IF(I1955=0," ",VLOOKUP(I1955,'Pokyny k vyplnění'!$B$23:$D$35,3))</f>
        <v xml:space="preserve"> </v>
      </c>
      <c r="K1955" s="238"/>
      <c r="L1955" s="206"/>
      <c r="M1955" s="153"/>
      <c r="N1955" s="207"/>
      <c r="O1955" s="205"/>
      <c r="P1955" s="132"/>
      <c r="Q1955" s="132"/>
      <c r="R1955" s="134"/>
      <c r="S1955" s="135"/>
      <c r="T1955" s="135"/>
      <c r="U1955" s="133"/>
      <c r="V1955" s="154"/>
      <c r="W1955" s="136"/>
      <c r="X1955" s="208"/>
      <c r="Y1955" s="242"/>
      <c r="Z1955" s="137"/>
      <c r="AA1955" s="209"/>
      <c r="AB1955" s="219"/>
    </row>
    <row r="1956" spans="1:28" ht="12.75">
      <c r="A1956" s="91" t="str">
        <f t="shared" si="30"/>
        <v xml:space="preserve"> </v>
      </c>
      <c r="B1956" s="142"/>
      <c r="C1956" s="143"/>
      <c r="D1956" s="144"/>
      <c r="E1956" s="149"/>
      <c r="F1956" s="240"/>
      <c r="G1956" s="148" t="str">
        <f>IF(OR(F1956=0,F1956="jiné")," ",IF(F1956="13a","info o cenách CK",VLOOKUP(F1956,'Pokyny k vyplnění'!B$14:D$22,3)))</f>
        <v xml:space="preserve"> </v>
      </c>
      <c r="H1956" s="131"/>
      <c r="I1956" s="241"/>
      <c r="J1956" s="148" t="str">
        <f>IF(I1956=0," ",VLOOKUP(I1956,'Pokyny k vyplnění'!$B$23:$D$35,3))</f>
        <v xml:space="preserve"> </v>
      </c>
      <c r="K1956" s="238"/>
      <c r="L1956" s="206"/>
      <c r="M1956" s="153"/>
      <c r="N1956" s="207"/>
      <c r="O1956" s="205"/>
      <c r="P1956" s="132"/>
      <c r="Q1956" s="132"/>
      <c r="R1956" s="134"/>
      <c r="S1956" s="135"/>
      <c r="T1956" s="135"/>
      <c r="U1956" s="133"/>
      <c r="V1956" s="154"/>
      <c r="W1956" s="136"/>
      <c r="X1956" s="208"/>
      <c r="Y1956" s="242"/>
      <c r="Z1956" s="137"/>
      <c r="AA1956" s="209"/>
      <c r="AB1956" s="219"/>
    </row>
    <row r="1957" spans="1:28" ht="12.75">
      <c r="A1957" s="91" t="str">
        <f t="shared" si="30"/>
        <v xml:space="preserve"> </v>
      </c>
      <c r="B1957" s="142"/>
      <c r="C1957" s="143"/>
      <c r="D1957" s="144"/>
      <c r="E1957" s="149"/>
      <c r="F1957" s="240"/>
      <c r="G1957" s="148" t="str">
        <f>IF(OR(F1957=0,F1957="jiné")," ",IF(F1957="13a","info o cenách CK",VLOOKUP(F1957,'Pokyny k vyplnění'!B$14:D$22,3)))</f>
        <v xml:space="preserve"> </v>
      </c>
      <c r="H1957" s="131"/>
      <c r="I1957" s="241"/>
      <c r="J1957" s="148" t="str">
        <f>IF(I1957=0," ",VLOOKUP(I1957,'Pokyny k vyplnění'!$B$23:$D$35,3))</f>
        <v xml:space="preserve"> </v>
      </c>
      <c r="K1957" s="238"/>
      <c r="L1957" s="206"/>
      <c r="M1957" s="153"/>
      <c r="N1957" s="207"/>
      <c r="O1957" s="205"/>
      <c r="P1957" s="132"/>
      <c r="Q1957" s="132"/>
      <c r="R1957" s="134"/>
      <c r="S1957" s="135"/>
      <c r="T1957" s="135"/>
      <c r="U1957" s="133"/>
      <c r="V1957" s="154"/>
      <c r="W1957" s="136"/>
      <c r="X1957" s="208"/>
      <c r="Y1957" s="242"/>
      <c r="Z1957" s="137"/>
      <c r="AA1957" s="209"/>
      <c r="AB1957" s="219"/>
    </row>
    <row r="1958" spans="1:28" ht="12.75">
      <c r="A1958" s="91" t="str">
        <f t="shared" si="30"/>
        <v xml:space="preserve"> </v>
      </c>
      <c r="B1958" s="142"/>
      <c r="C1958" s="143"/>
      <c r="D1958" s="144"/>
      <c r="E1958" s="149"/>
      <c r="F1958" s="240"/>
      <c r="G1958" s="148" t="str">
        <f>IF(OR(F1958=0,F1958="jiné")," ",IF(F1958="13a","info o cenách CK",VLOOKUP(F1958,'Pokyny k vyplnění'!B$14:D$22,3)))</f>
        <v xml:space="preserve"> </v>
      </c>
      <c r="H1958" s="131"/>
      <c r="I1958" s="241"/>
      <c r="J1958" s="148" t="str">
        <f>IF(I1958=0," ",VLOOKUP(I1958,'Pokyny k vyplnění'!$B$23:$D$35,3))</f>
        <v xml:space="preserve"> </v>
      </c>
      <c r="K1958" s="238"/>
      <c r="L1958" s="206"/>
      <c r="M1958" s="153"/>
      <c r="N1958" s="207"/>
      <c r="O1958" s="205"/>
      <c r="P1958" s="132"/>
      <c r="Q1958" s="132"/>
      <c r="R1958" s="134"/>
      <c r="S1958" s="135"/>
      <c r="T1958" s="135"/>
      <c r="U1958" s="133"/>
      <c r="V1958" s="154"/>
      <c r="W1958" s="136"/>
      <c r="X1958" s="208"/>
      <c r="Y1958" s="242"/>
      <c r="Z1958" s="137"/>
      <c r="AA1958" s="209"/>
      <c r="AB1958" s="219"/>
    </row>
    <row r="1959" spans="1:28" ht="12.75">
      <c r="A1959" s="91" t="str">
        <f t="shared" si="30"/>
        <v xml:space="preserve"> </v>
      </c>
      <c r="B1959" s="142"/>
      <c r="C1959" s="143"/>
      <c r="D1959" s="144"/>
      <c r="E1959" s="149"/>
      <c r="F1959" s="240"/>
      <c r="G1959" s="148" t="str">
        <f>IF(OR(F1959=0,F1959="jiné")," ",IF(F1959="13a","info o cenách CK",VLOOKUP(F1959,'Pokyny k vyplnění'!B$14:D$22,3)))</f>
        <v xml:space="preserve"> </v>
      </c>
      <c r="H1959" s="131"/>
      <c r="I1959" s="241"/>
      <c r="J1959" s="148" t="str">
        <f>IF(I1959=0," ",VLOOKUP(I1959,'Pokyny k vyplnění'!$B$23:$D$35,3))</f>
        <v xml:space="preserve"> </v>
      </c>
      <c r="K1959" s="238"/>
      <c r="L1959" s="206"/>
      <c r="M1959" s="153"/>
      <c r="N1959" s="207"/>
      <c r="O1959" s="205"/>
      <c r="P1959" s="132"/>
      <c r="Q1959" s="132"/>
      <c r="R1959" s="134"/>
      <c r="S1959" s="135"/>
      <c r="T1959" s="135"/>
      <c r="U1959" s="133"/>
      <c r="V1959" s="154"/>
      <c r="W1959" s="136"/>
      <c r="X1959" s="208"/>
      <c r="Y1959" s="242"/>
      <c r="Z1959" s="137"/>
      <c r="AA1959" s="209"/>
      <c r="AB1959" s="219"/>
    </row>
    <row r="1960" spans="1:28" ht="12.75">
      <c r="A1960" s="91" t="str">
        <f t="shared" si="30"/>
        <v xml:space="preserve"> </v>
      </c>
      <c r="B1960" s="142"/>
      <c r="C1960" s="143"/>
      <c r="D1960" s="144"/>
      <c r="E1960" s="149"/>
      <c r="F1960" s="240"/>
      <c r="G1960" s="148" t="str">
        <f>IF(OR(F1960=0,F1960="jiné")," ",IF(F1960="13a","info o cenách CK",VLOOKUP(F1960,'Pokyny k vyplnění'!B$14:D$22,3)))</f>
        <v xml:space="preserve"> </v>
      </c>
      <c r="H1960" s="131"/>
      <c r="I1960" s="241"/>
      <c r="J1960" s="148" t="str">
        <f>IF(I1960=0," ",VLOOKUP(I1960,'Pokyny k vyplnění'!$B$23:$D$35,3))</f>
        <v xml:space="preserve"> </v>
      </c>
      <c r="K1960" s="238"/>
      <c r="L1960" s="206"/>
      <c r="M1960" s="153"/>
      <c r="N1960" s="207"/>
      <c r="O1960" s="205"/>
      <c r="P1960" s="132"/>
      <c r="Q1960" s="132"/>
      <c r="R1960" s="134"/>
      <c r="S1960" s="135"/>
      <c r="T1960" s="135"/>
      <c r="U1960" s="133"/>
      <c r="V1960" s="154"/>
      <c r="W1960" s="136"/>
      <c r="X1960" s="208"/>
      <c r="Y1960" s="242"/>
      <c r="Z1960" s="137"/>
      <c r="AA1960" s="209"/>
      <c r="AB1960" s="219"/>
    </row>
    <row r="1961" spans="1:28" ht="12.75">
      <c r="A1961" s="91" t="str">
        <f t="shared" si="30"/>
        <v xml:space="preserve"> </v>
      </c>
      <c r="B1961" s="142"/>
      <c r="C1961" s="143"/>
      <c r="D1961" s="144"/>
      <c r="E1961" s="149"/>
      <c r="F1961" s="240"/>
      <c r="G1961" s="148" t="str">
        <f>IF(OR(F1961=0,F1961="jiné")," ",IF(F1961="13a","info o cenách CK",VLOOKUP(F1961,'Pokyny k vyplnění'!B$14:D$22,3)))</f>
        <v xml:space="preserve"> </v>
      </c>
      <c r="H1961" s="131"/>
      <c r="I1961" s="241"/>
      <c r="J1961" s="148" t="str">
        <f>IF(I1961=0," ",VLOOKUP(I1961,'Pokyny k vyplnění'!$B$23:$D$35,3))</f>
        <v xml:space="preserve"> </v>
      </c>
      <c r="K1961" s="238"/>
      <c r="L1961" s="206"/>
      <c r="M1961" s="153"/>
      <c r="N1961" s="207"/>
      <c r="O1961" s="205"/>
      <c r="P1961" s="132"/>
      <c r="Q1961" s="132"/>
      <c r="R1961" s="134"/>
      <c r="S1961" s="135"/>
      <c r="T1961" s="135"/>
      <c r="U1961" s="133"/>
      <c r="V1961" s="154"/>
      <c r="W1961" s="136"/>
      <c r="X1961" s="208"/>
      <c r="Y1961" s="242"/>
      <c r="Z1961" s="137"/>
      <c r="AA1961" s="209"/>
      <c r="AB1961" s="219"/>
    </row>
    <row r="1962" spans="1:28" ht="12.75">
      <c r="A1962" s="91" t="str">
        <f t="shared" si="30"/>
        <v xml:space="preserve"> </v>
      </c>
      <c r="B1962" s="142"/>
      <c r="C1962" s="143"/>
      <c r="D1962" s="144"/>
      <c r="E1962" s="149"/>
      <c r="F1962" s="240"/>
      <c r="G1962" s="148" t="str">
        <f>IF(OR(F1962=0,F1962="jiné")," ",IF(F1962="13a","info o cenách CK",VLOOKUP(F1962,'Pokyny k vyplnění'!B$14:D$22,3)))</f>
        <v xml:space="preserve"> </v>
      </c>
      <c r="H1962" s="131"/>
      <c r="I1962" s="241"/>
      <c r="J1962" s="148" t="str">
        <f>IF(I1962=0," ",VLOOKUP(I1962,'Pokyny k vyplnění'!$B$23:$D$35,3))</f>
        <v xml:space="preserve"> </v>
      </c>
      <c r="K1962" s="238"/>
      <c r="L1962" s="206"/>
      <c r="M1962" s="153"/>
      <c r="N1962" s="207"/>
      <c r="O1962" s="205"/>
      <c r="P1962" s="132"/>
      <c r="Q1962" s="132"/>
      <c r="R1962" s="134"/>
      <c r="S1962" s="135"/>
      <c r="T1962" s="135"/>
      <c r="U1962" s="133"/>
      <c r="V1962" s="154"/>
      <c r="W1962" s="136"/>
      <c r="X1962" s="208"/>
      <c r="Y1962" s="242"/>
      <c r="Z1962" s="137"/>
      <c r="AA1962" s="209"/>
      <c r="AB1962" s="219"/>
    </row>
    <row r="1963" spans="1:28" ht="12.75">
      <c r="A1963" s="91" t="str">
        <f t="shared" si="30"/>
        <v xml:space="preserve"> </v>
      </c>
      <c r="B1963" s="142"/>
      <c r="C1963" s="143"/>
      <c r="D1963" s="144"/>
      <c r="E1963" s="149"/>
      <c r="F1963" s="240"/>
      <c r="G1963" s="148" t="str">
        <f>IF(OR(F1963=0,F1963="jiné")," ",IF(F1963="13a","info o cenách CK",VLOOKUP(F1963,'Pokyny k vyplnění'!B$14:D$22,3)))</f>
        <v xml:space="preserve"> </v>
      </c>
      <c r="H1963" s="131"/>
      <c r="I1963" s="241"/>
      <c r="J1963" s="148" t="str">
        <f>IF(I1963=0," ",VLOOKUP(I1963,'Pokyny k vyplnění'!$B$23:$D$35,3))</f>
        <v xml:space="preserve"> </v>
      </c>
      <c r="K1963" s="238"/>
      <c r="L1963" s="206"/>
      <c r="M1963" s="153"/>
      <c r="N1963" s="207"/>
      <c r="O1963" s="205"/>
      <c r="P1963" s="132"/>
      <c r="Q1963" s="132"/>
      <c r="R1963" s="134"/>
      <c r="S1963" s="135"/>
      <c r="T1963" s="135"/>
      <c r="U1963" s="133"/>
      <c r="V1963" s="154"/>
      <c r="W1963" s="136"/>
      <c r="X1963" s="208"/>
      <c r="Y1963" s="242"/>
      <c r="Z1963" s="137"/>
      <c r="AA1963" s="209"/>
      <c r="AB1963" s="219"/>
    </row>
    <row r="1964" spans="1:28" ht="12.75">
      <c r="A1964" s="91" t="str">
        <f t="shared" si="30"/>
        <v xml:space="preserve"> </v>
      </c>
      <c r="B1964" s="142"/>
      <c r="C1964" s="143"/>
      <c r="D1964" s="144"/>
      <c r="E1964" s="149"/>
      <c r="F1964" s="240"/>
      <c r="G1964" s="148" t="str">
        <f>IF(OR(F1964=0,F1964="jiné")," ",IF(F1964="13a","info o cenách CK",VLOOKUP(F1964,'Pokyny k vyplnění'!B$14:D$22,3)))</f>
        <v xml:space="preserve"> </v>
      </c>
      <c r="H1964" s="131"/>
      <c r="I1964" s="241"/>
      <c r="J1964" s="148" t="str">
        <f>IF(I1964=0," ",VLOOKUP(I1964,'Pokyny k vyplnění'!$B$23:$D$35,3))</f>
        <v xml:space="preserve"> </v>
      </c>
      <c r="K1964" s="238"/>
      <c r="L1964" s="206"/>
      <c r="M1964" s="153"/>
      <c r="N1964" s="207"/>
      <c r="O1964" s="205"/>
      <c r="P1964" s="132"/>
      <c r="Q1964" s="132"/>
      <c r="R1964" s="134"/>
      <c r="S1964" s="135"/>
      <c r="T1964" s="135"/>
      <c r="U1964" s="133"/>
      <c r="V1964" s="154"/>
      <c r="W1964" s="136"/>
      <c r="X1964" s="208"/>
      <c r="Y1964" s="242"/>
      <c r="Z1964" s="137"/>
      <c r="AA1964" s="209"/>
      <c r="AB1964" s="219"/>
    </row>
    <row r="1965" spans="1:28" ht="12.75">
      <c r="A1965" s="91" t="str">
        <f t="shared" si="30"/>
        <v xml:space="preserve"> </v>
      </c>
      <c r="B1965" s="142"/>
      <c r="C1965" s="143"/>
      <c r="D1965" s="144"/>
      <c r="E1965" s="149"/>
      <c r="F1965" s="240"/>
      <c r="G1965" s="148" t="str">
        <f>IF(OR(F1965=0,F1965="jiné")," ",IF(F1965="13a","info o cenách CK",VLOOKUP(F1965,'Pokyny k vyplnění'!B$14:D$22,3)))</f>
        <v xml:space="preserve"> </v>
      </c>
      <c r="H1965" s="131"/>
      <c r="I1965" s="241"/>
      <c r="J1965" s="148" t="str">
        <f>IF(I1965=0," ",VLOOKUP(I1965,'Pokyny k vyplnění'!$B$23:$D$35,3))</f>
        <v xml:space="preserve"> </v>
      </c>
      <c r="K1965" s="238"/>
      <c r="L1965" s="206"/>
      <c r="M1965" s="153"/>
      <c r="N1965" s="207"/>
      <c r="O1965" s="205"/>
      <c r="P1965" s="132"/>
      <c r="Q1965" s="132"/>
      <c r="R1965" s="134"/>
      <c r="S1965" s="135"/>
      <c r="T1965" s="135"/>
      <c r="U1965" s="133"/>
      <c r="V1965" s="154"/>
      <c r="W1965" s="136"/>
      <c r="X1965" s="208"/>
      <c r="Y1965" s="242"/>
      <c r="Z1965" s="137"/>
      <c r="AA1965" s="209"/>
      <c r="AB1965" s="219"/>
    </row>
    <row r="1966" spans="1:28" ht="12.75">
      <c r="A1966" s="91" t="str">
        <f t="shared" si="30"/>
        <v xml:space="preserve"> </v>
      </c>
      <c r="B1966" s="142"/>
      <c r="C1966" s="143"/>
      <c r="D1966" s="144"/>
      <c r="E1966" s="149"/>
      <c r="F1966" s="240"/>
      <c r="G1966" s="148" t="str">
        <f>IF(OR(F1966=0,F1966="jiné")," ",IF(F1966="13a","info o cenách CK",VLOOKUP(F1966,'Pokyny k vyplnění'!B$14:D$22,3)))</f>
        <v xml:space="preserve"> </v>
      </c>
      <c r="H1966" s="131"/>
      <c r="I1966" s="241"/>
      <c r="J1966" s="148" t="str">
        <f>IF(I1966=0," ",VLOOKUP(I1966,'Pokyny k vyplnění'!$B$23:$D$35,3))</f>
        <v xml:space="preserve"> </v>
      </c>
      <c r="K1966" s="238"/>
      <c r="L1966" s="206"/>
      <c r="M1966" s="153"/>
      <c r="N1966" s="207"/>
      <c r="O1966" s="205"/>
      <c r="P1966" s="132"/>
      <c r="Q1966" s="132"/>
      <c r="R1966" s="134"/>
      <c r="S1966" s="135"/>
      <c r="T1966" s="135"/>
      <c r="U1966" s="133"/>
      <c r="V1966" s="154"/>
      <c r="W1966" s="136"/>
      <c r="X1966" s="208"/>
      <c r="Y1966" s="242"/>
      <c r="Z1966" s="137"/>
      <c r="AA1966" s="209"/>
      <c r="AB1966" s="219"/>
    </row>
    <row r="1967" spans="1:28" ht="12.75">
      <c r="A1967" s="91" t="str">
        <f t="shared" si="30"/>
        <v xml:space="preserve"> </v>
      </c>
      <c r="B1967" s="142"/>
      <c r="C1967" s="143"/>
      <c r="D1967" s="144"/>
      <c r="E1967" s="149"/>
      <c r="F1967" s="240"/>
      <c r="G1967" s="148" t="str">
        <f>IF(OR(F1967=0,F1967="jiné")," ",IF(F1967="13a","info o cenách CK",VLOOKUP(F1967,'Pokyny k vyplnění'!B$14:D$22,3)))</f>
        <v xml:space="preserve"> </v>
      </c>
      <c r="H1967" s="131"/>
      <c r="I1967" s="241"/>
      <c r="J1967" s="148" t="str">
        <f>IF(I1967=0," ",VLOOKUP(I1967,'Pokyny k vyplnění'!$B$23:$D$35,3))</f>
        <v xml:space="preserve"> </v>
      </c>
      <c r="K1967" s="238"/>
      <c r="L1967" s="206"/>
      <c r="M1967" s="153"/>
      <c r="N1967" s="207"/>
      <c r="O1967" s="205"/>
      <c r="P1967" s="132"/>
      <c r="Q1967" s="132"/>
      <c r="R1967" s="134"/>
      <c r="S1967" s="135"/>
      <c r="T1967" s="135"/>
      <c r="U1967" s="133"/>
      <c r="V1967" s="154"/>
      <c r="W1967" s="136"/>
      <c r="X1967" s="208"/>
      <c r="Y1967" s="242"/>
      <c r="Z1967" s="137"/>
      <c r="AA1967" s="209"/>
      <c r="AB1967" s="219"/>
    </row>
    <row r="1968" spans="1:28" ht="12.75">
      <c r="A1968" s="91" t="str">
        <f t="shared" si="30"/>
        <v xml:space="preserve"> </v>
      </c>
      <c r="B1968" s="142"/>
      <c r="C1968" s="143"/>
      <c r="D1968" s="144"/>
      <c r="E1968" s="149"/>
      <c r="F1968" s="240"/>
      <c r="G1968" s="148" t="str">
        <f>IF(OR(F1968=0,F1968="jiné")," ",IF(F1968="13a","info o cenách CK",VLOOKUP(F1968,'Pokyny k vyplnění'!B$14:D$22,3)))</f>
        <v xml:space="preserve"> </v>
      </c>
      <c r="H1968" s="131"/>
      <c r="I1968" s="241"/>
      <c r="J1968" s="148" t="str">
        <f>IF(I1968=0," ",VLOOKUP(I1968,'Pokyny k vyplnění'!$B$23:$D$35,3))</f>
        <v xml:space="preserve"> </v>
      </c>
      <c r="K1968" s="238"/>
      <c r="L1968" s="206"/>
      <c r="M1968" s="153"/>
      <c r="N1968" s="207"/>
      <c r="O1968" s="205"/>
      <c r="P1968" s="132"/>
      <c r="Q1968" s="132"/>
      <c r="R1968" s="134"/>
      <c r="S1968" s="135"/>
      <c r="T1968" s="135"/>
      <c r="U1968" s="133"/>
      <c r="V1968" s="154"/>
      <c r="W1968" s="136"/>
      <c r="X1968" s="208"/>
      <c r="Y1968" s="242"/>
      <c r="Z1968" s="137"/>
      <c r="AA1968" s="209"/>
      <c r="AB1968" s="219"/>
    </row>
    <row r="1969" spans="1:28" ht="12.75">
      <c r="A1969" s="91" t="str">
        <f t="shared" si="30"/>
        <v xml:space="preserve"> </v>
      </c>
      <c r="B1969" s="142"/>
      <c r="C1969" s="143"/>
      <c r="D1969" s="144"/>
      <c r="E1969" s="149"/>
      <c r="F1969" s="240"/>
      <c r="G1969" s="148" t="str">
        <f>IF(OR(F1969=0,F1969="jiné")," ",IF(F1969="13a","info o cenách CK",VLOOKUP(F1969,'Pokyny k vyplnění'!B$14:D$22,3)))</f>
        <v xml:space="preserve"> </v>
      </c>
      <c r="H1969" s="131"/>
      <c r="I1969" s="241"/>
      <c r="J1969" s="148" t="str">
        <f>IF(I1969=0," ",VLOOKUP(I1969,'Pokyny k vyplnění'!$B$23:$D$35,3))</f>
        <v xml:space="preserve"> </v>
      </c>
      <c r="K1969" s="238"/>
      <c r="L1969" s="206"/>
      <c r="M1969" s="153"/>
      <c r="N1969" s="207"/>
      <c r="O1969" s="205"/>
      <c r="P1969" s="132"/>
      <c r="Q1969" s="132"/>
      <c r="R1969" s="134"/>
      <c r="S1969" s="135"/>
      <c r="T1969" s="135"/>
      <c r="U1969" s="133"/>
      <c r="V1969" s="154"/>
      <c r="W1969" s="136"/>
      <c r="X1969" s="208"/>
      <c r="Y1969" s="242"/>
      <c r="Z1969" s="137"/>
      <c r="AA1969" s="209"/>
      <c r="AB1969" s="219"/>
    </row>
    <row r="1970" spans="1:28" ht="12.75">
      <c r="A1970" s="91" t="str">
        <f t="shared" si="30"/>
        <v xml:space="preserve"> </v>
      </c>
      <c r="B1970" s="142"/>
      <c r="C1970" s="143"/>
      <c r="D1970" s="144"/>
      <c r="E1970" s="149"/>
      <c r="F1970" s="240"/>
      <c r="G1970" s="148" t="str">
        <f>IF(OR(F1970=0,F1970="jiné")," ",IF(F1970="13a","info o cenách CK",VLOOKUP(F1970,'Pokyny k vyplnění'!B$14:D$22,3)))</f>
        <v xml:space="preserve"> </v>
      </c>
      <c r="H1970" s="131"/>
      <c r="I1970" s="241"/>
      <c r="J1970" s="148" t="str">
        <f>IF(I1970=0," ",VLOOKUP(I1970,'Pokyny k vyplnění'!$B$23:$D$35,3))</f>
        <v xml:space="preserve"> </v>
      </c>
      <c r="K1970" s="238"/>
      <c r="L1970" s="206"/>
      <c r="M1970" s="153"/>
      <c r="N1970" s="207"/>
      <c r="O1970" s="205"/>
      <c r="P1970" s="132"/>
      <c r="Q1970" s="132"/>
      <c r="R1970" s="134"/>
      <c r="S1970" s="135"/>
      <c r="T1970" s="135"/>
      <c r="U1970" s="133"/>
      <c r="V1970" s="154"/>
      <c r="W1970" s="136"/>
      <c r="X1970" s="208"/>
      <c r="Y1970" s="242"/>
      <c r="Z1970" s="137"/>
      <c r="AA1970" s="209"/>
      <c r="AB1970" s="219"/>
    </row>
    <row r="1971" spans="1:28" ht="12.75">
      <c r="A1971" s="91" t="str">
        <f t="shared" si="30"/>
        <v xml:space="preserve"> </v>
      </c>
      <c r="B1971" s="142"/>
      <c r="C1971" s="143"/>
      <c r="D1971" s="144"/>
      <c r="E1971" s="149"/>
      <c r="F1971" s="240"/>
      <c r="G1971" s="148" t="str">
        <f>IF(OR(F1971=0,F1971="jiné")," ",IF(F1971="13a","info o cenách CK",VLOOKUP(F1971,'Pokyny k vyplnění'!B$14:D$22,3)))</f>
        <v xml:space="preserve"> </v>
      </c>
      <c r="H1971" s="131"/>
      <c r="I1971" s="241"/>
      <c r="J1971" s="148" t="str">
        <f>IF(I1971=0," ",VLOOKUP(I1971,'Pokyny k vyplnění'!$B$23:$D$35,3))</f>
        <v xml:space="preserve"> </v>
      </c>
      <c r="K1971" s="238"/>
      <c r="L1971" s="206"/>
      <c r="M1971" s="153"/>
      <c r="N1971" s="207"/>
      <c r="O1971" s="205"/>
      <c r="P1971" s="132"/>
      <c r="Q1971" s="132"/>
      <c r="R1971" s="134"/>
      <c r="S1971" s="135"/>
      <c r="T1971" s="135"/>
      <c r="U1971" s="133"/>
      <c r="V1971" s="154"/>
      <c r="W1971" s="136"/>
      <c r="X1971" s="208"/>
      <c r="Y1971" s="242"/>
      <c r="Z1971" s="137"/>
      <c r="AA1971" s="209"/>
      <c r="AB1971" s="219"/>
    </row>
    <row r="1972" spans="1:28" ht="12.75">
      <c r="A1972" s="91" t="str">
        <f t="shared" si="30"/>
        <v xml:space="preserve"> </v>
      </c>
      <c r="B1972" s="142"/>
      <c r="C1972" s="143"/>
      <c r="D1972" s="144"/>
      <c r="E1972" s="149"/>
      <c r="F1972" s="240"/>
      <c r="G1972" s="148" t="str">
        <f>IF(OR(F1972=0,F1972="jiné")," ",IF(F1972="13a","info o cenách CK",VLOOKUP(F1972,'Pokyny k vyplnění'!B$14:D$22,3)))</f>
        <v xml:space="preserve"> </v>
      </c>
      <c r="H1972" s="131"/>
      <c r="I1972" s="241"/>
      <c r="J1972" s="148" t="str">
        <f>IF(I1972=0," ",VLOOKUP(I1972,'Pokyny k vyplnění'!$B$23:$D$35,3))</f>
        <v xml:space="preserve"> </v>
      </c>
      <c r="K1972" s="238"/>
      <c r="L1972" s="206"/>
      <c r="M1972" s="153"/>
      <c r="N1972" s="207"/>
      <c r="O1972" s="205"/>
      <c r="P1972" s="132"/>
      <c r="Q1972" s="132"/>
      <c r="R1972" s="134"/>
      <c r="S1972" s="135"/>
      <c r="T1972" s="135"/>
      <c r="U1972" s="133"/>
      <c r="V1972" s="154"/>
      <c r="W1972" s="136"/>
      <c r="X1972" s="208"/>
      <c r="Y1972" s="242"/>
      <c r="Z1972" s="137"/>
      <c r="AA1972" s="209"/>
      <c r="AB1972" s="219"/>
    </row>
    <row r="1973" spans="1:28" ht="12.75">
      <c r="A1973" s="91" t="str">
        <f t="shared" si="30"/>
        <v xml:space="preserve"> </v>
      </c>
      <c r="B1973" s="142"/>
      <c r="C1973" s="143"/>
      <c r="D1973" s="144"/>
      <c r="E1973" s="149"/>
      <c r="F1973" s="240"/>
      <c r="G1973" s="148" t="str">
        <f>IF(OR(F1973=0,F1973="jiné")," ",IF(F1973="13a","info o cenách CK",VLOOKUP(F1973,'Pokyny k vyplnění'!B$14:D$22,3)))</f>
        <v xml:space="preserve"> </v>
      </c>
      <c r="H1973" s="131"/>
      <c r="I1973" s="241"/>
      <c r="J1973" s="148" t="str">
        <f>IF(I1973=0," ",VLOOKUP(I1973,'Pokyny k vyplnění'!$B$23:$D$35,3))</f>
        <v xml:space="preserve"> </v>
      </c>
      <c r="K1973" s="238"/>
      <c r="L1973" s="206"/>
      <c r="M1973" s="153"/>
      <c r="N1973" s="207"/>
      <c r="O1973" s="205"/>
      <c r="P1973" s="132"/>
      <c r="Q1973" s="132"/>
      <c r="R1973" s="134"/>
      <c r="S1973" s="135"/>
      <c r="T1973" s="135"/>
      <c r="U1973" s="133"/>
      <c r="V1973" s="154"/>
      <c r="W1973" s="136"/>
      <c r="X1973" s="208"/>
      <c r="Y1973" s="242"/>
      <c r="Z1973" s="137"/>
      <c r="AA1973" s="209"/>
      <c r="AB1973" s="219"/>
    </row>
    <row r="1974" spans="1:28" ht="12.75">
      <c r="A1974" s="91" t="str">
        <f t="shared" si="30"/>
        <v xml:space="preserve"> </v>
      </c>
      <c r="B1974" s="142"/>
      <c r="C1974" s="143"/>
      <c r="D1974" s="144"/>
      <c r="E1974" s="149"/>
      <c r="F1974" s="240"/>
      <c r="G1974" s="148" t="str">
        <f>IF(OR(F1974=0,F1974="jiné")," ",IF(F1974="13a","info o cenách CK",VLOOKUP(F1974,'Pokyny k vyplnění'!B$14:D$22,3)))</f>
        <v xml:space="preserve"> </v>
      </c>
      <c r="H1974" s="131"/>
      <c r="I1974" s="241"/>
      <c r="J1974" s="148" t="str">
        <f>IF(I1974=0," ",VLOOKUP(I1974,'Pokyny k vyplnění'!$B$23:$D$35,3))</f>
        <v xml:space="preserve"> </v>
      </c>
      <c r="K1974" s="238"/>
      <c r="L1974" s="206"/>
      <c r="M1974" s="153"/>
      <c r="N1974" s="207"/>
      <c r="O1974" s="205"/>
      <c r="P1974" s="132"/>
      <c r="Q1974" s="132"/>
      <c r="R1974" s="134"/>
      <c r="S1974" s="135"/>
      <c r="T1974" s="135"/>
      <c r="U1974" s="133"/>
      <c r="V1974" s="154"/>
      <c r="W1974" s="136"/>
      <c r="X1974" s="208"/>
      <c r="Y1974" s="242"/>
      <c r="Z1974" s="137"/>
      <c r="AA1974" s="209"/>
      <c r="AB1974" s="219"/>
    </row>
    <row r="1975" spans="1:28" ht="12.75">
      <c r="A1975" s="91" t="str">
        <f t="shared" si="30"/>
        <v xml:space="preserve"> </v>
      </c>
      <c r="B1975" s="142"/>
      <c r="C1975" s="143"/>
      <c r="D1975" s="144"/>
      <c r="E1975" s="149"/>
      <c r="F1975" s="240"/>
      <c r="G1975" s="148" t="str">
        <f>IF(OR(F1975=0,F1975="jiné")," ",IF(F1975="13a","info o cenách CK",VLOOKUP(F1975,'Pokyny k vyplnění'!B$14:D$22,3)))</f>
        <v xml:space="preserve"> </v>
      </c>
      <c r="H1975" s="131"/>
      <c r="I1975" s="241"/>
      <c r="J1975" s="148" t="str">
        <f>IF(I1975=0," ",VLOOKUP(I1975,'Pokyny k vyplnění'!$B$23:$D$35,3))</f>
        <v xml:space="preserve"> </v>
      </c>
      <c r="K1975" s="238"/>
      <c r="L1975" s="206"/>
      <c r="M1975" s="153"/>
      <c r="N1975" s="207"/>
      <c r="O1975" s="205"/>
      <c r="P1975" s="132"/>
      <c r="Q1975" s="132"/>
      <c r="R1975" s="134"/>
      <c r="S1975" s="135"/>
      <c r="T1975" s="135"/>
      <c r="U1975" s="133"/>
      <c r="V1975" s="154"/>
      <c r="W1975" s="136"/>
      <c r="X1975" s="208"/>
      <c r="Y1975" s="242"/>
      <c r="Z1975" s="137"/>
      <c r="AA1975" s="209"/>
      <c r="AB1975" s="219"/>
    </row>
    <row r="1976" spans="1:28" ht="12.75">
      <c r="A1976" s="91" t="str">
        <f t="shared" si="30"/>
        <v xml:space="preserve"> </v>
      </c>
      <c r="B1976" s="142"/>
      <c r="C1976" s="143"/>
      <c r="D1976" s="144"/>
      <c r="E1976" s="149"/>
      <c r="F1976" s="240"/>
      <c r="G1976" s="148" t="str">
        <f>IF(OR(F1976=0,F1976="jiné")," ",IF(F1976="13a","info o cenách CK",VLOOKUP(F1976,'Pokyny k vyplnění'!B$14:D$22,3)))</f>
        <v xml:space="preserve"> </v>
      </c>
      <c r="H1976" s="131"/>
      <c r="I1976" s="241"/>
      <c r="J1976" s="148" t="str">
        <f>IF(I1976=0," ",VLOOKUP(I1976,'Pokyny k vyplnění'!$B$23:$D$35,3))</f>
        <v xml:space="preserve"> </v>
      </c>
      <c r="K1976" s="238"/>
      <c r="L1976" s="206"/>
      <c r="M1976" s="153"/>
      <c r="N1976" s="207"/>
      <c r="O1976" s="205"/>
      <c r="P1976" s="132"/>
      <c r="Q1976" s="132"/>
      <c r="R1976" s="134"/>
      <c r="S1976" s="135"/>
      <c r="T1976" s="135"/>
      <c r="U1976" s="133"/>
      <c r="V1976" s="154"/>
      <c r="W1976" s="136"/>
      <c r="X1976" s="208"/>
      <c r="Y1976" s="242"/>
      <c r="Z1976" s="137"/>
      <c r="AA1976" s="209"/>
      <c r="AB1976" s="219"/>
    </row>
    <row r="1977" spans="1:28" ht="12.75">
      <c r="A1977" s="91" t="str">
        <f t="shared" si="30"/>
        <v xml:space="preserve"> </v>
      </c>
      <c r="B1977" s="142"/>
      <c r="C1977" s="143"/>
      <c r="D1977" s="144"/>
      <c r="E1977" s="149"/>
      <c r="F1977" s="240"/>
      <c r="G1977" s="148" t="str">
        <f>IF(OR(F1977=0,F1977="jiné")," ",IF(F1977="13a","info o cenách CK",VLOOKUP(F1977,'Pokyny k vyplnění'!B$14:D$22,3)))</f>
        <v xml:space="preserve"> </v>
      </c>
      <c r="H1977" s="131"/>
      <c r="I1977" s="241"/>
      <c r="J1977" s="148" t="str">
        <f>IF(I1977=0," ",VLOOKUP(I1977,'Pokyny k vyplnění'!$B$23:$D$35,3))</f>
        <v xml:space="preserve"> </v>
      </c>
      <c r="K1977" s="238"/>
      <c r="L1977" s="206"/>
      <c r="M1977" s="153"/>
      <c r="N1977" s="207"/>
      <c r="O1977" s="205"/>
      <c r="P1977" s="132"/>
      <c r="Q1977" s="132"/>
      <c r="R1977" s="134"/>
      <c r="S1977" s="135"/>
      <c r="T1977" s="135"/>
      <c r="U1977" s="133"/>
      <c r="V1977" s="154"/>
      <c r="W1977" s="136"/>
      <c r="X1977" s="208"/>
      <c r="Y1977" s="242"/>
      <c r="Z1977" s="137"/>
      <c r="AA1977" s="209"/>
      <c r="AB1977" s="219"/>
    </row>
    <row r="1978" spans="1:28" ht="12.75">
      <c r="A1978" s="91" t="str">
        <f t="shared" si="30"/>
        <v xml:space="preserve"> </v>
      </c>
      <c r="B1978" s="142"/>
      <c r="C1978" s="143"/>
      <c r="D1978" s="144"/>
      <c r="E1978" s="149"/>
      <c r="F1978" s="240"/>
      <c r="G1978" s="148" t="str">
        <f>IF(OR(F1978=0,F1978="jiné")," ",IF(F1978="13a","info o cenách CK",VLOOKUP(F1978,'Pokyny k vyplnění'!B$14:D$22,3)))</f>
        <v xml:space="preserve"> </v>
      </c>
      <c r="H1978" s="131"/>
      <c r="I1978" s="241"/>
      <c r="J1978" s="148" t="str">
        <f>IF(I1978=0," ",VLOOKUP(I1978,'Pokyny k vyplnění'!$B$23:$D$35,3))</f>
        <v xml:space="preserve"> </v>
      </c>
      <c r="K1978" s="238"/>
      <c r="L1978" s="206"/>
      <c r="M1978" s="153"/>
      <c r="N1978" s="207"/>
      <c r="O1978" s="205"/>
      <c r="P1978" s="132"/>
      <c r="Q1978" s="132"/>
      <c r="R1978" s="134"/>
      <c r="S1978" s="135"/>
      <c r="T1978" s="135"/>
      <c r="U1978" s="133"/>
      <c r="V1978" s="154"/>
      <c r="W1978" s="136"/>
      <c r="X1978" s="208"/>
      <c r="Y1978" s="242"/>
      <c r="Z1978" s="137"/>
      <c r="AA1978" s="209"/>
      <c r="AB1978" s="219"/>
    </row>
    <row r="1979" spans="1:28" ht="12.75">
      <c r="A1979" s="91" t="str">
        <f t="shared" si="30"/>
        <v xml:space="preserve"> </v>
      </c>
      <c r="B1979" s="142"/>
      <c r="C1979" s="143"/>
      <c r="D1979" s="144"/>
      <c r="E1979" s="149"/>
      <c r="F1979" s="240"/>
      <c r="G1979" s="148" t="str">
        <f>IF(OR(F1979=0,F1979="jiné")," ",IF(F1979="13a","info o cenách CK",VLOOKUP(F1979,'Pokyny k vyplnění'!B$14:D$22,3)))</f>
        <v xml:space="preserve"> </v>
      </c>
      <c r="H1979" s="131"/>
      <c r="I1979" s="241"/>
      <c r="J1979" s="148" t="str">
        <f>IF(I1979=0," ",VLOOKUP(I1979,'Pokyny k vyplnění'!$B$23:$D$35,3))</f>
        <v xml:space="preserve"> </v>
      </c>
      <c r="K1979" s="238"/>
      <c r="L1979" s="206"/>
      <c r="M1979" s="153"/>
      <c r="N1979" s="207"/>
      <c r="O1979" s="205"/>
      <c r="P1979" s="132"/>
      <c r="Q1979" s="132"/>
      <c r="R1979" s="134"/>
      <c r="S1979" s="135"/>
      <c r="T1979" s="135"/>
      <c r="U1979" s="133"/>
      <c r="V1979" s="154"/>
      <c r="W1979" s="136"/>
      <c r="X1979" s="208"/>
      <c r="Y1979" s="242"/>
      <c r="Z1979" s="137"/>
      <c r="AA1979" s="209"/>
      <c r="AB1979" s="219"/>
    </row>
    <row r="1980" spans="1:28" ht="12.75">
      <c r="A1980" s="91" t="str">
        <f t="shared" si="30"/>
        <v xml:space="preserve"> </v>
      </c>
      <c r="B1980" s="142"/>
      <c r="C1980" s="143"/>
      <c r="D1980" s="144"/>
      <c r="E1980" s="149"/>
      <c r="F1980" s="240"/>
      <c r="G1980" s="148" t="str">
        <f>IF(OR(F1980=0,F1980="jiné")," ",IF(F1980="13a","info o cenách CK",VLOOKUP(F1980,'Pokyny k vyplnění'!B$14:D$22,3)))</f>
        <v xml:space="preserve"> </v>
      </c>
      <c r="H1980" s="131"/>
      <c r="I1980" s="241"/>
      <c r="J1980" s="148" t="str">
        <f>IF(I1980=0," ",VLOOKUP(I1980,'Pokyny k vyplnění'!$B$23:$D$35,3))</f>
        <v xml:space="preserve"> </v>
      </c>
      <c r="K1980" s="238"/>
      <c r="L1980" s="206"/>
      <c r="M1980" s="153"/>
      <c r="N1980" s="207"/>
      <c r="O1980" s="205"/>
      <c r="P1980" s="132"/>
      <c r="Q1980" s="132"/>
      <c r="R1980" s="134"/>
      <c r="S1980" s="135"/>
      <c r="T1980" s="135"/>
      <c r="U1980" s="133"/>
      <c r="V1980" s="154"/>
      <c r="W1980" s="136"/>
      <c r="X1980" s="208"/>
      <c r="Y1980" s="242"/>
      <c r="Z1980" s="137"/>
      <c r="AA1980" s="209"/>
      <c r="AB1980" s="219"/>
    </row>
    <row r="1981" spans="1:28" ht="12.75">
      <c r="A1981" s="91" t="str">
        <f t="shared" si="30"/>
        <v xml:space="preserve"> </v>
      </c>
      <c r="B1981" s="142"/>
      <c r="C1981" s="143"/>
      <c r="D1981" s="144"/>
      <c r="E1981" s="149"/>
      <c r="F1981" s="240"/>
      <c r="G1981" s="148" t="str">
        <f>IF(OR(F1981=0,F1981="jiné")," ",IF(F1981="13a","info o cenách CK",VLOOKUP(F1981,'Pokyny k vyplnění'!B$14:D$22,3)))</f>
        <v xml:space="preserve"> </v>
      </c>
      <c r="H1981" s="131"/>
      <c r="I1981" s="241"/>
      <c r="J1981" s="148" t="str">
        <f>IF(I1981=0," ",VLOOKUP(I1981,'Pokyny k vyplnění'!$B$23:$D$35,3))</f>
        <v xml:space="preserve"> </v>
      </c>
      <c r="K1981" s="238"/>
      <c r="L1981" s="206"/>
      <c r="M1981" s="153"/>
      <c r="N1981" s="207"/>
      <c r="O1981" s="205"/>
      <c r="P1981" s="132"/>
      <c r="Q1981" s="132"/>
      <c r="R1981" s="134"/>
      <c r="S1981" s="135"/>
      <c r="T1981" s="135"/>
      <c r="U1981" s="133"/>
      <c r="V1981" s="154"/>
      <c r="W1981" s="136"/>
      <c r="X1981" s="208"/>
      <c r="Y1981" s="242"/>
      <c r="Z1981" s="137"/>
      <c r="AA1981" s="209"/>
      <c r="AB1981" s="219"/>
    </row>
    <row r="1982" spans="1:28" ht="12.75">
      <c r="A1982" s="91" t="str">
        <f t="shared" si="30"/>
        <v xml:space="preserve"> </v>
      </c>
      <c r="B1982" s="142"/>
      <c r="C1982" s="143"/>
      <c r="D1982" s="144"/>
      <c r="E1982" s="149"/>
      <c r="F1982" s="240"/>
      <c r="G1982" s="148" t="str">
        <f>IF(OR(F1982=0,F1982="jiné")," ",IF(F1982="13a","info o cenách CK",VLOOKUP(F1982,'Pokyny k vyplnění'!B$14:D$22,3)))</f>
        <v xml:space="preserve"> </v>
      </c>
      <c r="H1982" s="131"/>
      <c r="I1982" s="241"/>
      <c r="J1982" s="148" t="str">
        <f>IF(I1982=0," ",VLOOKUP(I1982,'Pokyny k vyplnění'!$B$23:$D$35,3))</f>
        <v xml:space="preserve"> </v>
      </c>
      <c r="K1982" s="238"/>
      <c r="L1982" s="206"/>
      <c r="M1982" s="153"/>
      <c r="N1982" s="207"/>
      <c r="O1982" s="205"/>
      <c r="P1982" s="132"/>
      <c r="Q1982" s="132"/>
      <c r="R1982" s="134"/>
      <c r="S1982" s="135"/>
      <c r="T1982" s="135"/>
      <c r="U1982" s="133"/>
      <c r="V1982" s="154"/>
      <c r="W1982" s="136"/>
      <c r="X1982" s="208"/>
      <c r="Y1982" s="242"/>
      <c r="Z1982" s="137"/>
      <c r="AA1982" s="209"/>
      <c r="AB1982" s="219"/>
    </row>
    <row r="1983" spans="1:28" ht="12.75">
      <c r="A1983" s="91" t="str">
        <f t="shared" si="30"/>
        <v xml:space="preserve"> </v>
      </c>
      <c r="B1983" s="142"/>
      <c r="C1983" s="143"/>
      <c r="D1983" s="144"/>
      <c r="E1983" s="149"/>
      <c r="F1983" s="240"/>
      <c r="G1983" s="148" t="str">
        <f>IF(OR(F1983=0,F1983="jiné")," ",IF(F1983="13a","info o cenách CK",VLOOKUP(F1983,'Pokyny k vyplnění'!B$14:D$22,3)))</f>
        <v xml:space="preserve"> </v>
      </c>
      <c r="H1983" s="131"/>
      <c r="I1983" s="241"/>
      <c r="J1983" s="148" t="str">
        <f>IF(I1983=0," ",VLOOKUP(I1983,'Pokyny k vyplnění'!$B$23:$D$35,3))</f>
        <v xml:space="preserve"> </v>
      </c>
      <c r="K1983" s="238"/>
      <c r="L1983" s="206"/>
      <c r="M1983" s="153"/>
      <c r="N1983" s="207"/>
      <c r="O1983" s="205"/>
      <c r="P1983" s="132"/>
      <c r="Q1983" s="132"/>
      <c r="R1983" s="134"/>
      <c r="S1983" s="135"/>
      <c r="T1983" s="135"/>
      <c r="U1983" s="133"/>
      <c r="V1983" s="154"/>
      <c r="W1983" s="136"/>
      <c r="X1983" s="208"/>
      <c r="Y1983" s="242"/>
      <c r="Z1983" s="137"/>
      <c r="AA1983" s="209"/>
      <c r="AB1983" s="219"/>
    </row>
    <row r="1984" spans="1:28" ht="12.75">
      <c r="A1984" s="91" t="str">
        <f t="shared" si="30"/>
        <v xml:space="preserve"> </v>
      </c>
      <c r="B1984" s="142"/>
      <c r="C1984" s="143"/>
      <c r="D1984" s="144"/>
      <c r="E1984" s="149"/>
      <c r="F1984" s="240"/>
      <c r="G1984" s="148" t="str">
        <f>IF(OR(F1984=0,F1984="jiné")," ",IF(F1984="13a","info o cenách CK",VLOOKUP(F1984,'Pokyny k vyplnění'!B$14:D$22,3)))</f>
        <v xml:space="preserve"> </v>
      </c>
      <c r="H1984" s="131"/>
      <c r="I1984" s="241"/>
      <c r="J1984" s="148" t="str">
        <f>IF(I1984=0," ",VLOOKUP(I1984,'Pokyny k vyplnění'!$B$23:$D$35,3))</f>
        <v xml:space="preserve"> </v>
      </c>
      <c r="K1984" s="238"/>
      <c r="L1984" s="206"/>
      <c r="M1984" s="153"/>
      <c r="N1984" s="207"/>
      <c r="O1984" s="205"/>
      <c r="P1984" s="132"/>
      <c r="Q1984" s="132"/>
      <c r="R1984" s="134"/>
      <c r="S1984" s="135"/>
      <c r="T1984" s="135"/>
      <c r="U1984" s="133"/>
      <c r="V1984" s="154"/>
      <c r="W1984" s="136"/>
      <c r="X1984" s="208"/>
      <c r="Y1984" s="242"/>
      <c r="Z1984" s="137"/>
      <c r="AA1984" s="209"/>
      <c r="AB1984" s="219"/>
    </row>
    <row r="1985" spans="1:28" ht="12.75">
      <c r="A1985" s="91" t="str">
        <f t="shared" si="30"/>
        <v xml:space="preserve"> </v>
      </c>
      <c r="B1985" s="142"/>
      <c r="C1985" s="143"/>
      <c r="D1985" s="144"/>
      <c r="E1985" s="149"/>
      <c r="F1985" s="240"/>
      <c r="G1985" s="148" t="str">
        <f>IF(OR(F1985=0,F1985="jiné")," ",IF(F1985="13a","info o cenách CK",VLOOKUP(F1985,'Pokyny k vyplnění'!B$14:D$22,3)))</f>
        <v xml:space="preserve"> </v>
      </c>
      <c r="H1985" s="131"/>
      <c r="I1985" s="241"/>
      <c r="J1985" s="148" t="str">
        <f>IF(I1985=0," ",VLOOKUP(I1985,'Pokyny k vyplnění'!$B$23:$D$35,3))</f>
        <v xml:space="preserve"> </v>
      </c>
      <c r="K1985" s="238"/>
      <c r="L1985" s="206"/>
      <c r="M1985" s="153"/>
      <c r="N1985" s="207"/>
      <c r="O1985" s="205"/>
      <c r="P1985" s="132"/>
      <c r="Q1985" s="132"/>
      <c r="R1985" s="134"/>
      <c r="S1985" s="135"/>
      <c r="T1985" s="135"/>
      <c r="U1985" s="133"/>
      <c r="V1985" s="154"/>
      <c r="W1985" s="136"/>
      <c r="X1985" s="208"/>
      <c r="Y1985" s="242"/>
      <c r="Z1985" s="137"/>
      <c r="AA1985" s="209"/>
      <c r="AB1985" s="219"/>
    </row>
    <row r="1986" spans="1:28" ht="12.75">
      <c r="A1986" s="91" t="str">
        <f t="shared" si="30"/>
        <v xml:space="preserve"> </v>
      </c>
      <c r="B1986" s="142"/>
      <c r="C1986" s="143"/>
      <c r="D1986" s="144"/>
      <c r="E1986" s="149"/>
      <c r="F1986" s="240"/>
      <c r="G1986" s="148" t="str">
        <f>IF(OR(F1986=0,F1986="jiné")," ",IF(F1986="13a","info o cenách CK",VLOOKUP(F1986,'Pokyny k vyplnění'!B$14:D$22,3)))</f>
        <v xml:space="preserve"> </v>
      </c>
      <c r="H1986" s="131"/>
      <c r="I1986" s="241"/>
      <c r="J1986" s="148" t="str">
        <f>IF(I1986=0," ",VLOOKUP(I1986,'Pokyny k vyplnění'!$B$23:$D$35,3))</f>
        <v xml:space="preserve"> </v>
      </c>
      <c r="K1986" s="238"/>
      <c r="L1986" s="206"/>
      <c r="M1986" s="153"/>
      <c r="N1986" s="207"/>
      <c r="O1986" s="205"/>
      <c r="P1986" s="132"/>
      <c r="Q1986" s="132"/>
      <c r="R1986" s="134"/>
      <c r="S1986" s="135"/>
      <c r="T1986" s="135"/>
      <c r="U1986" s="133"/>
      <c r="V1986" s="154"/>
      <c r="W1986" s="136"/>
      <c r="X1986" s="208"/>
      <c r="Y1986" s="242"/>
      <c r="Z1986" s="137"/>
      <c r="AA1986" s="209"/>
      <c r="AB1986" s="219"/>
    </row>
    <row r="1987" spans="1:28" ht="12.75">
      <c r="A1987" s="91" t="str">
        <f t="shared" si="30"/>
        <v xml:space="preserve"> </v>
      </c>
      <c r="B1987" s="142"/>
      <c r="C1987" s="143"/>
      <c r="D1987" s="144"/>
      <c r="E1987" s="149"/>
      <c r="F1987" s="240"/>
      <c r="G1987" s="148" t="str">
        <f>IF(OR(F1987=0,F1987="jiné")," ",IF(F1987="13a","info o cenách CK",VLOOKUP(F1987,'Pokyny k vyplnění'!B$14:D$22,3)))</f>
        <v xml:space="preserve"> </v>
      </c>
      <c r="H1987" s="131"/>
      <c r="I1987" s="241"/>
      <c r="J1987" s="148" t="str">
        <f>IF(I1987=0," ",VLOOKUP(I1987,'Pokyny k vyplnění'!$B$23:$D$35,3))</f>
        <v xml:space="preserve"> </v>
      </c>
      <c r="K1987" s="238"/>
      <c r="L1987" s="206"/>
      <c r="M1987" s="153"/>
      <c r="N1987" s="207"/>
      <c r="O1987" s="205"/>
      <c r="P1987" s="132"/>
      <c r="Q1987" s="132"/>
      <c r="R1987" s="134"/>
      <c r="S1987" s="135"/>
      <c r="T1987" s="135"/>
      <c r="U1987" s="133"/>
      <c r="V1987" s="154"/>
      <c r="W1987" s="136"/>
      <c r="X1987" s="208"/>
      <c r="Y1987" s="242"/>
      <c r="Z1987" s="137"/>
      <c r="AA1987" s="209"/>
      <c r="AB1987" s="219"/>
    </row>
    <row r="1988" spans="1:28" ht="12.75">
      <c r="A1988" s="91" t="str">
        <f t="shared" si="30"/>
        <v xml:space="preserve"> </v>
      </c>
      <c r="B1988" s="142"/>
      <c r="C1988" s="143"/>
      <c r="D1988" s="144"/>
      <c r="E1988" s="149"/>
      <c r="F1988" s="240"/>
      <c r="G1988" s="148" t="str">
        <f>IF(OR(F1988=0,F1988="jiné")," ",IF(F1988="13a","info o cenách CK",VLOOKUP(F1988,'Pokyny k vyplnění'!B$14:D$22,3)))</f>
        <v xml:space="preserve"> </v>
      </c>
      <c r="H1988" s="131"/>
      <c r="I1988" s="241"/>
      <c r="J1988" s="148" t="str">
        <f>IF(I1988=0," ",VLOOKUP(I1988,'Pokyny k vyplnění'!$B$23:$D$35,3))</f>
        <v xml:space="preserve"> </v>
      </c>
      <c r="K1988" s="238"/>
      <c r="L1988" s="206"/>
      <c r="M1988" s="153"/>
      <c r="N1988" s="207"/>
      <c r="O1988" s="205"/>
      <c r="P1988" s="132"/>
      <c r="Q1988" s="132"/>
      <c r="R1988" s="134"/>
      <c r="S1988" s="135"/>
      <c r="T1988" s="135"/>
      <c r="U1988" s="133"/>
      <c r="V1988" s="154"/>
      <c r="W1988" s="136"/>
      <c r="X1988" s="208"/>
      <c r="Y1988" s="242"/>
      <c r="Z1988" s="137"/>
      <c r="AA1988" s="209"/>
      <c r="AB1988" s="219"/>
    </row>
    <row r="1989" spans="1:28" ht="12.75">
      <c r="A1989" s="91" t="str">
        <f t="shared" si="30"/>
        <v xml:space="preserve"> </v>
      </c>
      <c r="B1989" s="142"/>
      <c r="C1989" s="143"/>
      <c r="D1989" s="144"/>
      <c r="E1989" s="149"/>
      <c r="F1989" s="240"/>
      <c r="G1989" s="148" t="str">
        <f>IF(OR(F1989=0,F1989="jiné")," ",IF(F1989="13a","info o cenách CK",VLOOKUP(F1989,'Pokyny k vyplnění'!B$14:D$22,3)))</f>
        <v xml:space="preserve"> </v>
      </c>
      <c r="H1989" s="131"/>
      <c r="I1989" s="241"/>
      <c r="J1989" s="148" t="str">
        <f>IF(I1989=0," ",VLOOKUP(I1989,'Pokyny k vyplnění'!$B$23:$D$35,3))</f>
        <v xml:space="preserve"> </v>
      </c>
      <c r="K1989" s="238"/>
      <c r="L1989" s="206"/>
      <c r="M1989" s="153"/>
      <c r="N1989" s="207"/>
      <c r="O1989" s="205"/>
      <c r="P1989" s="132"/>
      <c r="Q1989" s="132"/>
      <c r="R1989" s="134"/>
      <c r="S1989" s="135"/>
      <c r="T1989" s="135"/>
      <c r="U1989" s="133"/>
      <c r="V1989" s="154"/>
      <c r="W1989" s="136"/>
      <c r="X1989" s="208"/>
      <c r="Y1989" s="242"/>
      <c r="Z1989" s="137"/>
      <c r="AA1989" s="209"/>
      <c r="AB1989" s="219"/>
    </row>
    <row r="1990" spans="1:28" ht="12.75">
      <c r="A1990" s="91" t="str">
        <f t="shared" si="30"/>
        <v xml:space="preserve"> </v>
      </c>
      <c r="B1990" s="142"/>
      <c r="C1990" s="143"/>
      <c r="D1990" s="144"/>
      <c r="E1990" s="149"/>
      <c r="F1990" s="240"/>
      <c r="G1990" s="148" t="str">
        <f>IF(OR(F1990=0,F1990="jiné")," ",IF(F1990="13a","info o cenách CK",VLOOKUP(F1990,'Pokyny k vyplnění'!B$14:D$22,3)))</f>
        <v xml:space="preserve"> </v>
      </c>
      <c r="H1990" s="131"/>
      <c r="I1990" s="241"/>
      <c r="J1990" s="148" t="str">
        <f>IF(I1990=0," ",VLOOKUP(I1990,'Pokyny k vyplnění'!$B$23:$D$35,3))</f>
        <v xml:space="preserve"> </v>
      </c>
      <c r="K1990" s="238"/>
      <c r="L1990" s="206"/>
      <c r="M1990" s="153"/>
      <c r="N1990" s="207"/>
      <c r="O1990" s="205"/>
      <c r="P1990" s="132"/>
      <c r="Q1990" s="132"/>
      <c r="R1990" s="134"/>
      <c r="S1990" s="135"/>
      <c r="T1990" s="135"/>
      <c r="U1990" s="133"/>
      <c r="V1990" s="154"/>
      <c r="W1990" s="136"/>
      <c r="X1990" s="208"/>
      <c r="Y1990" s="242"/>
      <c r="Z1990" s="137"/>
      <c r="AA1990" s="209"/>
      <c r="AB1990" s="219"/>
    </row>
    <row r="1991" spans="1:28" ht="12.75">
      <c r="A1991" s="91" t="str">
        <f t="shared" si="30"/>
        <v xml:space="preserve"> </v>
      </c>
      <c r="B1991" s="142"/>
      <c r="C1991" s="143"/>
      <c r="D1991" s="144"/>
      <c r="E1991" s="149"/>
      <c r="F1991" s="240"/>
      <c r="G1991" s="148" t="str">
        <f>IF(OR(F1991=0,F1991="jiné")," ",IF(F1991="13a","info o cenách CK",VLOOKUP(F1991,'Pokyny k vyplnění'!B$14:D$22,3)))</f>
        <v xml:space="preserve"> </v>
      </c>
      <c r="H1991" s="131"/>
      <c r="I1991" s="241"/>
      <c r="J1991" s="148" t="str">
        <f>IF(I1991=0," ",VLOOKUP(I1991,'Pokyny k vyplnění'!$B$23:$D$35,3))</f>
        <v xml:space="preserve"> </v>
      </c>
      <c r="K1991" s="238"/>
      <c r="L1991" s="206"/>
      <c r="M1991" s="153"/>
      <c r="N1991" s="207"/>
      <c r="O1991" s="205"/>
      <c r="P1991" s="132"/>
      <c r="Q1991" s="132"/>
      <c r="R1991" s="134"/>
      <c r="S1991" s="135"/>
      <c r="T1991" s="135"/>
      <c r="U1991" s="133"/>
      <c r="V1991" s="154"/>
      <c r="W1991" s="136"/>
      <c r="X1991" s="208"/>
      <c r="Y1991" s="242"/>
      <c r="Z1991" s="137"/>
      <c r="AA1991" s="209"/>
      <c r="AB1991" s="219"/>
    </row>
    <row r="1992" spans="1:28" ht="12.75">
      <c r="A1992" s="91" t="str">
        <f t="shared" si="30"/>
        <v xml:space="preserve"> </v>
      </c>
      <c r="B1992" s="142"/>
      <c r="C1992" s="143"/>
      <c r="D1992" s="144"/>
      <c r="E1992" s="149"/>
      <c r="F1992" s="240"/>
      <c r="G1992" s="148" t="str">
        <f>IF(OR(F1992=0,F1992="jiné")," ",IF(F1992="13a","info o cenách CK",VLOOKUP(F1992,'Pokyny k vyplnění'!B$14:D$22,3)))</f>
        <v xml:space="preserve"> </v>
      </c>
      <c r="H1992" s="131"/>
      <c r="I1992" s="241"/>
      <c r="J1992" s="148" t="str">
        <f>IF(I1992=0," ",VLOOKUP(I1992,'Pokyny k vyplnění'!$B$23:$D$35,3))</f>
        <v xml:space="preserve"> </v>
      </c>
      <c r="K1992" s="238"/>
      <c r="L1992" s="206"/>
      <c r="M1992" s="153"/>
      <c r="N1992" s="207"/>
      <c r="O1992" s="205"/>
      <c r="P1992" s="132"/>
      <c r="Q1992" s="132"/>
      <c r="R1992" s="134"/>
      <c r="S1992" s="135"/>
      <c r="T1992" s="135"/>
      <c r="U1992" s="133"/>
      <c r="V1992" s="154"/>
      <c r="W1992" s="136"/>
      <c r="X1992" s="208"/>
      <c r="Y1992" s="242"/>
      <c r="Z1992" s="137"/>
      <c r="AA1992" s="209"/>
      <c r="AB1992" s="219"/>
    </row>
    <row r="1993" spans="1:28" ht="12.75">
      <c r="A1993" s="91" t="str">
        <f t="shared" si="30"/>
        <v xml:space="preserve"> </v>
      </c>
      <c r="B1993" s="142"/>
      <c r="C1993" s="143"/>
      <c r="D1993" s="144"/>
      <c r="E1993" s="149"/>
      <c r="F1993" s="240"/>
      <c r="G1993" s="148" t="str">
        <f>IF(OR(F1993=0,F1993="jiné")," ",IF(F1993="13a","info o cenách CK",VLOOKUP(F1993,'Pokyny k vyplnění'!B$14:D$22,3)))</f>
        <v xml:space="preserve"> </v>
      </c>
      <c r="H1993" s="131"/>
      <c r="I1993" s="241"/>
      <c r="J1993" s="148" t="str">
        <f>IF(I1993=0," ",VLOOKUP(I1993,'Pokyny k vyplnění'!$B$23:$D$35,3))</f>
        <v xml:space="preserve"> </v>
      </c>
      <c r="K1993" s="238"/>
      <c r="L1993" s="206"/>
      <c r="M1993" s="153"/>
      <c r="N1993" s="207"/>
      <c r="O1993" s="205"/>
      <c r="P1993" s="132"/>
      <c r="Q1993" s="132"/>
      <c r="R1993" s="134"/>
      <c r="S1993" s="135"/>
      <c r="T1993" s="135"/>
      <c r="U1993" s="133"/>
      <c r="V1993" s="154"/>
      <c r="W1993" s="136"/>
      <c r="X1993" s="208"/>
      <c r="Y1993" s="242"/>
      <c r="Z1993" s="137"/>
      <c r="AA1993" s="209"/>
      <c r="AB1993" s="219"/>
    </row>
    <row r="1994" spans="1:28" ht="12.75">
      <c r="A1994" s="91" t="str">
        <f t="shared" si="30"/>
        <v xml:space="preserve"> </v>
      </c>
      <c r="B1994" s="142"/>
      <c r="C1994" s="143"/>
      <c r="D1994" s="144"/>
      <c r="E1994" s="149"/>
      <c r="F1994" s="240"/>
      <c r="G1994" s="148" t="str">
        <f>IF(OR(F1994=0,F1994="jiné")," ",IF(F1994="13a","info o cenách CK",VLOOKUP(F1994,'Pokyny k vyplnění'!B$14:D$22,3)))</f>
        <v xml:space="preserve"> </v>
      </c>
      <c r="H1994" s="131"/>
      <c r="I1994" s="241"/>
      <c r="J1994" s="148" t="str">
        <f>IF(I1994=0," ",VLOOKUP(I1994,'Pokyny k vyplnění'!$B$23:$D$35,3))</f>
        <v xml:space="preserve"> </v>
      </c>
      <c r="K1994" s="238"/>
      <c r="L1994" s="206"/>
      <c r="M1994" s="153"/>
      <c r="N1994" s="207"/>
      <c r="O1994" s="205"/>
      <c r="P1994" s="132"/>
      <c r="Q1994" s="132"/>
      <c r="R1994" s="134"/>
      <c r="S1994" s="135"/>
      <c r="T1994" s="135"/>
      <c r="U1994" s="133"/>
      <c r="V1994" s="154"/>
      <c r="W1994" s="136"/>
      <c r="X1994" s="208"/>
      <c r="Y1994" s="242"/>
      <c r="Z1994" s="137"/>
      <c r="AA1994" s="209"/>
      <c r="AB1994" s="219"/>
    </row>
    <row r="1995" spans="1:28" ht="12.75">
      <c r="A1995" s="91" t="str">
        <f t="shared" si="31" ref="A1995:A2058">IF(B1995=0," ",ROW(B1995)-9)</f>
        <v xml:space="preserve"> </v>
      </c>
      <c r="B1995" s="142"/>
      <c r="C1995" s="143"/>
      <c r="D1995" s="144"/>
      <c r="E1995" s="149"/>
      <c r="F1995" s="240"/>
      <c r="G1995" s="148" t="str">
        <f>IF(OR(F1995=0,F1995="jiné")," ",IF(F1995="13a","info o cenách CK",VLOOKUP(F1995,'Pokyny k vyplnění'!B$14:D$22,3)))</f>
        <v xml:space="preserve"> </v>
      </c>
      <c r="H1995" s="131"/>
      <c r="I1995" s="241"/>
      <c r="J1995" s="148" t="str">
        <f>IF(I1995=0," ",VLOOKUP(I1995,'Pokyny k vyplnění'!$B$23:$D$35,3))</f>
        <v xml:space="preserve"> </v>
      </c>
      <c r="K1995" s="238"/>
      <c r="L1995" s="206"/>
      <c r="M1995" s="153"/>
      <c r="N1995" s="207"/>
      <c r="O1995" s="205"/>
      <c r="P1995" s="132"/>
      <c r="Q1995" s="132"/>
      <c r="R1995" s="134"/>
      <c r="S1995" s="135"/>
      <c r="T1995" s="135"/>
      <c r="U1995" s="133"/>
      <c r="V1995" s="154"/>
      <c r="W1995" s="136"/>
      <c r="X1995" s="208"/>
      <c r="Y1995" s="242"/>
      <c r="Z1995" s="137"/>
      <c r="AA1995" s="209"/>
      <c r="AB1995" s="219"/>
    </row>
    <row r="1996" spans="1:28" ht="12.75">
      <c r="A1996" s="91" t="str">
        <f t="shared" si="31"/>
        <v xml:space="preserve"> </v>
      </c>
      <c r="B1996" s="142"/>
      <c r="C1996" s="143"/>
      <c r="D1996" s="144"/>
      <c r="E1996" s="149"/>
      <c r="F1996" s="240"/>
      <c r="G1996" s="148" t="str">
        <f>IF(OR(F1996=0,F1996="jiné")," ",IF(F1996="13a","info o cenách CK",VLOOKUP(F1996,'Pokyny k vyplnění'!B$14:D$22,3)))</f>
        <v xml:space="preserve"> </v>
      </c>
      <c r="H1996" s="131"/>
      <c r="I1996" s="241"/>
      <c r="J1996" s="148" t="str">
        <f>IF(I1996=0," ",VLOOKUP(I1996,'Pokyny k vyplnění'!$B$23:$D$35,3))</f>
        <v xml:space="preserve"> </v>
      </c>
      <c r="K1996" s="238"/>
      <c r="L1996" s="206"/>
      <c r="M1996" s="153"/>
      <c r="N1996" s="207"/>
      <c r="O1996" s="205"/>
      <c r="P1996" s="132"/>
      <c r="Q1996" s="132"/>
      <c r="R1996" s="134"/>
      <c r="S1996" s="135"/>
      <c r="T1996" s="135"/>
      <c r="U1996" s="133"/>
      <c r="V1996" s="154"/>
      <c r="W1996" s="136"/>
      <c r="X1996" s="208"/>
      <c r="Y1996" s="242"/>
      <c r="Z1996" s="137"/>
      <c r="AA1996" s="209"/>
      <c r="AB1996" s="219"/>
    </row>
    <row r="1997" spans="1:28" ht="12.75">
      <c r="A1997" s="91" t="str">
        <f t="shared" si="31"/>
        <v xml:space="preserve"> </v>
      </c>
      <c r="B1997" s="142"/>
      <c r="C1997" s="143"/>
      <c r="D1997" s="144"/>
      <c r="E1997" s="149"/>
      <c r="F1997" s="240"/>
      <c r="G1997" s="148" t="str">
        <f>IF(OR(F1997=0,F1997="jiné")," ",IF(F1997="13a","info o cenách CK",VLOOKUP(F1997,'Pokyny k vyplnění'!B$14:D$22,3)))</f>
        <v xml:space="preserve"> </v>
      </c>
      <c r="H1997" s="131"/>
      <c r="I1997" s="241"/>
      <c r="J1997" s="148" t="str">
        <f>IF(I1997=0," ",VLOOKUP(I1997,'Pokyny k vyplnění'!$B$23:$D$35,3))</f>
        <v xml:space="preserve"> </v>
      </c>
      <c r="K1997" s="238"/>
      <c r="L1997" s="206"/>
      <c r="M1997" s="153"/>
      <c r="N1997" s="207"/>
      <c r="O1997" s="205"/>
      <c r="P1997" s="132"/>
      <c r="Q1997" s="132"/>
      <c r="R1997" s="134"/>
      <c r="S1997" s="135"/>
      <c r="T1997" s="135"/>
      <c r="U1997" s="133"/>
      <c r="V1997" s="154"/>
      <c r="W1997" s="136"/>
      <c r="X1997" s="208"/>
      <c r="Y1997" s="242"/>
      <c r="Z1997" s="137"/>
      <c r="AA1997" s="209"/>
      <c r="AB1997" s="219"/>
    </row>
    <row r="1998" spans="1:28" ht="12.75">
      <c r="A1998" s="91" t="str">
        <f t="shared" si="31"/>
        <v xml:space="preserve"> </v>
      </c>
      <c r="B1998" s="142"/>
      <c r="C1998" s="143"/>
      <c r="D1998" s="144"/>
      <c r="E1998" s="149"/>
      <c r="F1998" s="240"/>
      <c r="G1998" s="148" t="str">
        <f>IF(OR(F1998=0,F1998="jiné")," ",IF(F1998="13a","info o cenách CK",VLOOKUP(F1998,'Pokyny k vyplnění'!B$14:D$22,3)))</f>
        <v xml:space="preserve"> </v>
      </c>
      <c r="H1998" s="131"/>
      <c r="I1998" s="241"/>
      <c r="J1998" s="148" t="str">
        <f>IF(I1998=0," ",VLOOKUP(I1998,'Pokyny k vyplnění'!$B$23:$D$35,3))</f>
        <v xml:space="preserve"> </v>
      </c>
      <c r="K1998" s="238"/>
      <c r="L1998" s="206"/>
      <c r="M1998" s="153"/>
      <c r="N1998" s="207"/>
      <c r="O1998" s="205"/>
      <c r="P1998" s="132"/>
      <c r="Q1998" s="132"/>
      <c r="R1998" s="134"/>
      <c r="S1998" s="135"/>
      <c r="T1998" s="135"/>
      <c r="U1998" s="133"/>
      <c r="V1998" s="154"/>
      <c r="W1998" s="136"/>
      <c r="X1998" s="208"/>
      <c r="Y1998" s="242"/>
      <c r="Z1998" s="137"/>
      <c r="AA1998" s="209"/>
      <c r="AB1998" s="219"/>
    </row>
    <row r="1999" spans="1:28" ht="12.75">
      <c r="A1999" s="91" t="str">
        <f t="shared" si="31"/>
        <v xml:space="preserve"> </v>
      </c>
      <c r="B1999" s="142"/>
      <c r="C1999" s="143"/>
      <c r="D1999" s="144"/>
      <c r="E1999" s="149"/>
      <c r="F1999" s="240"/>
      <c r="G1999" s="148" t="str">
        <f>IF(OR(F1999=0,F1999="jiné")," ",IF(F1999="13a","info o cenách CK",VLOOKUP(F1999,'Pokyny k vyplnění'!B$14:D$22,3)))</f>
        <v xml:space="preserve"> </v>
      </c>
      <c r="H1999" s="131"/>
      <c r="I1999" s="241"/>
      <c r="J1999" s="148" t="str">
        <f>IF(I1999=0," ",VLOOKUP(I1999,'Pokyny k vyplnění'!$B$23:$D$35,3))</f>
        <v xml:space="preserve"> </v>
      </c>
      <c r="K1999" s="238"/>
      <c r="L1999" s="206"/>
      <c r="M1999" s="153"/>
      <c r="N1999" s="207"/>
      <c r="O1999" s="205"/>
      <c r="P1999" s="132"/>
      <c r="Q1999" s="132"/>
      <c r="R1999" s="134"/>
      <c r="S1999" s="135"/>
      <c r="T1999" s="135"/>
      <c r="U1999" s="133"/>
      <c r="V1999" s="154"/>
      <c r="W1999" s="136"/>
      <c r="X1999" s="208"/>
      <c r="Y1999" s="242"/>
      <c r="Z1999" s="137"/>
      <c r="AA1999" s="209"/>
      <c r="AB1999" s="219"/>
    </row>
    <row r="2000" spans="1:28" ht="12.75">
      <c r="A2000" s="91" t="str">
        <f t="shared" si="31"/>
        <v xml:space="preserve"> </v>
      </c>
      <c r="B2000" s="142"/>
      <c r="C2000" s="143"/>
      <c r="D2000" s="144"/>
      <c r="E2000" s="149"/>
      <c r="F2000" s="240"/>
      <c r="G2000" s="148" t="str">
        <f>IF(OR(F2000=0,F2000="jiné")," ",IF(F2000="13a","info o cenách CK",VLOOKUP(F2000,'Pokyny k vyplnění'!B$14:D$22,3)))</f>
        <v xml:space="preserve"> </v>
      </c>
      <c r="H2000" s="131"/>
      <c r="I2000" s="241"/>
      <c r="J2000" s="148" t="str">
        <f>IF(I2000=0," ",VLOOKUP(I2000,'Pokyny k vyplnění'!$B$23:$D$35,3))</f>
        <v xml:space="preserve"> </v>
      </c>
      <c r="K2000" s="238"/>
      <c r="L2000" s="206"/>
      <c r="M2000" s="153"/>
      <c r="N2000" s="207"/>
      <c r="O2000" s="205"/>
      <c r="P2000" s="132"/>
      <c r="Q2000" s="132"/>
      <c r="R2000" s="134"/>
      <c r="S2000" s="135"/>
      <c r="T2000" s="135"/>
      <c r="U2000" s="133"/>
      <c r="V2000" s="154"/>
      <c r="W2000" s="136"/>
      <c r="X2000" s="208"/>
      <c r="Y2000" s="242"/>
      <c r="Z2000" s="137"/>
      <c r="AA2000" s="209"/>
      <c r="AB2000" s="219"/>
    </row>
    <row r="2001" spans="1:28" ht="12.75">
      <c r="A2001" s="91" t="str">
        <f t="shared" si="31"/>
        <v xml:space="preserve"> </v>
      </c>
      <c r="B2001" s="142"/>
      <c r="C2001" s="143"/>
      <c r="D2001" s="144"/>
      <c r="E2001" s="149"/>
      <c r="F2001" s="240"/>
      <c r="G2001" s="148" t="str">
        <f>IF(OR(F2001=0,F2001="jiné")," ",IF(F2001="13a","info o cenách CK",VLOOKUP(F2001,'Pokyny k vyplnění'!B$14:D$22,3)))</f>
        <v xml:space="preserve"> </v>
      </c>
      <c r="H2001" s="131"/>
      <c r="I2001" s="241"/>
      <c r="J2001" s="148" t="str">
        <f>IF(I2001=0," ",VLOOKUP(I2001,'Pokyny k vyplnění'!$B$23:$D$35,3))</f>
        <v xml:space="preserve"> </v>
      </c>
      <c r="K2001" s="238"/>
      <c r="L2001" s="206"/>
      <c r="M2001" s="153"/>
      <c r="N2001" s="207"/>
      <c r="O2001" s="205"/>
      <c r="P2001" s="132"/>
      <c r="Q2001" s="132"/>
      <c r="R2001" s="134"/>
      <c r="S2001" s="135"/>
      <c r="T2001" s="135"/>
      <c r="U2001" s="133"/>
      <c r="V2001" s="154"/>
      <c r="W2001" s="136"/>
      <c r="X2001" s="208"/>
      <c r="Y2001" s="242"/>
      <c r="Z2001" s="137"/>
      <c r="AA2001" s="209"/>
      <c r="AB2001" s="219"/>
    </row>
    <row r="2002" spans="1:28" ht="12.75">
      <c r="A2002" s="91" t="str">
        <f t="shared" si="31"/>
        <v xml:space="preserve"> </v>
      </c>
      <c r="B2002" s="142"/>
      <c r="C2002" s="143"/>
      <c r="D2002" s="144"/>
      <c r="E2002" s="149"/>
      <c r="F2002" s="240"/>
      <c r="G2002" s="148" t="str">
        <f>IF(OR(F2002=0,F2002="jiné")," ",IF(F2002="13a","info o cenách CK",VLOOKUP(F2002,'Pokyny k vyplnění'!B$14:D$22,3)))</f>
        <v xml:space="preserve"> </v>
      </c>
      <c r="H2002" s="131"/>
      <c r="I2002" s="241"/>
      <c r="J2002" s="148" t="str">
        <f>IF(I2002=0," ",VLOOKUP(I2002,'Pokyny k vyplnění'!$B$23:$D$35,3))</f>
        <v xml:space="preserve"> </v>
      </c>
      <c r="K2002" s="238"/>
      <c r="L2002" s="206"/>
      <c r="M2002" s="153"/>
      <c r="N2002" s="207"/>
      <c r="O2002" s="205"/>
      <c r="P2002" s="132"/>
      <c r="Q2002" s="132"/>
      <c r="R2002" s="134"/>
      <c r="S2002" s="135"/>
      <c r="T2002" s="135"/>
      <c r="U2002" s="133"/>
      <c r="V2002" s="154"/>
      <c r="W2002" s="136"/>
      <c r="X2002" s="208"/>
      <c r="Y2002" s="242"/>
      <c r="Z2002" s="137"/>
      <c r="AA2002" s="209"/>
      <c r="AB2002" s="219"/>
    </row>
    <row r="2003" spans="1:28" ht="12.75">
      <c r="A2003" s="91" t="str">
        <f t="shared" si="31"/>
        <v xml:space="preserve"> </v>
      </c>
      <c r="B2003" s="142"/>
      <c r="C2003" s="143"/>
      <c r="D2003" s="144"/>
      <c r="E2003" s="149"/>
      <c r="F2003" s="240"/>
      <c r="G2003" s="148" t="str">
        <f>IF(OR(F2003=0,F2003="jiné")," ",IF(F2003="13a","info o cenách CK",VLOOKUP(F2003,'Pokyny k vyplnění'!B$14:D$22,3)))</f>
        <v xml:space="preserve"> </v>
      </c>
      <c r="H2003" s="131"/>
      <c r="I2003" s="241"/>
      <c r="J2003" s="148" t="str">
        <f>IF(I2003=0," ",VLOOKUP(I2003,'Pokyny k vyplnění'!$B$23:$D$35,3))</f>
        <v xml:space="preserve"> </v>
      </c>
      <c r="K2003" s="238"/>
      <c r="L2003" s="206"/>
      <c r="M2003" s="153"/>
      <c r="N2003" s="207"/>
      <c r="O2003" s="205"/>
      <c r="P2003" s="132"/>
      <c r="Q2003" s="132"/>
      <c r="R2003" s="134"/>
      <c r="S2003" s="135"/>
      <c r="T2003" s="135"/>
      <c r="U2003" s="133"/>
      <c r="V2003" s="154"/>
      <c r="W2003" s="136"/>
      <c r="X2003" s="208"/>
      <c r="Y2003" s="242"/>
      <c r="Z2003" s="137"/>
      <c r="AA2003" s="209"/>
      <c r="AB2003" s="219"/>
    </row>
    <row r="2004" spans="1:28" ht="12.75">
      <c r="A2004" s="91" t="str">
        <f t="shared" si="31"/>
        <v xml:space="preserve"> </v>
      </c>
      <c r="B2004" s="142"/>
      <c r="C2004" s="143"/>
      <c r="D2004" s="144"/>
      <c r="E2004" s="149"/>
      <c r="F2004" s="240"/>
      <c r="G2004" s="148" t="str">
        <f>IF(OR(F2004=0,F2004="jiné")," ",IF(F2004="13a","info o cenách CK",VLOOKUP(F2004,'Pokyny k vyplnění'!B$14:D$22,3)))</f>
        <v xml:space="preserve"> </v>
      </c>
      <c r="H2004" s="131"/>
      <c r="I2004" s="241"/>
      <c r="J2004" s="148" t="str">
        <f>IF(I2004=0," ",VLOOKUP(I2004,'Pokyny k vyplnění'!$B$23:$D$35,3))</f>
        <v xml:space="preserve"> </v>
      </c>
      <c r="K2004" s="238"/>
      <c r="L2004" s="206"/>
      <c r="M2004" s="153"/>
      <c r="N2004" s="207"/>
      <c r="O2004" s="205"/>
      <c r="P2004" s="132"/>
      <c r="Q2004" s="132"/>
      <c r="R2004" s="134"/>
      <c r="S2004" s="135"/>
      <c r="T2004" s="135"/>
      <c r="U2004" s="133"/>
      <c r="V2004" s="154"/>
      <c r="W2004" s="136"/>
      <c r="X2004" s="208"/>
      <c r="Y2004" s="242"/>
      <c r="Z2004" s="137"/>
      <c r="AA2004" s="209"/>
      <c r="AB2004" s="219"/>
    </row>
    <row r="2005" spans="1:28" ht="12.75">
      <c r="A2005" s="91" t="str">
        <f t="shared" si="31"/>
        <v xml:space="preserve"> </v>
      </c>
      <c r="B2005" s="142"/>
      <c r="C2005" s="143"/>
      <c r="D2005" s="144"/>
      <c r="E2005" s="149"/>
      <c r="F2005" s="240"/>
      <c r="G2005" s="148" t="str">
        <f>IF(OR(F2005=0,F2005="jiné")," ",IF(F2005="13a","info o cenách CK",VLOOKUP(F2005,'Pokyny k vyplnění'!B$14:D$22,3)))</f>
        <v xml:space="preserve"> </v>
      </c>
      <c r="H2005" s="131"/>
      <c r="I2005" s="241"/>
      <c r="J2005" s="148" t="str">
        <f>IF(I2005=0," ",VLOOKUP(I2005,'Pokyny k vyplnění'!$B$23:$D$35,3))</f>
        <v xml:space="preserve"> </v>
      </c>
      <c r="K2005" s="238"/>
      <c r="L2005" s="206"/>
      <c r="M2005" s="153"/>
      <c r="N2005" s="207"/>
      <c r="O2005" s="205"/>
      <c r="P2005" s="132"/>
      <c r="Q2005" s="132"/>
      <c r="R2005" s="134"/>
      <c r="S2005" s="135"/>
      <c r="T2005" s="135"/>
      <c r="U2005" s="133"/>
      <c r="V2005" s="154"/>
      <c r="W2005" s="136"/>
      <c r="X2005" s="208"/>
      <c r="Y2005" s="242"/>
      <c r="Z2005" s="137"/>
      <c r="AA2005" s="209"/>
      <c r="AB2005" s="219"/>
    </row>
    <row r="2006" spans="1:28" ht="12.75">
      <c r="A2006" s="91" t="str">
        <f t="shared" si="31"/>
        <v xml:space="preserve"> </v>
      </c>
      <c r="B2006" s="142"/>
      <c r="C2006" s="143"/>
      <c r="D2006" s="144"/>
      <c r="E2006" s="149"/>
      <c r="F2006" s="240"/>
      <c r="G2006" s="148" t="str">
        <f>IF(OR(F2006=0,F2006="jiné")," ",IF(F2006="13a","info o cenách CK",VLOOKUP(F2006,'Pokyny k vyplnění'!B$14:D$22,3)))</f>
        <v xml:space="preserve"> </v>
      </c>
      <c r="H2006" s="131"/>
      <c r="I2006" s="241"/>
      <c r="J2006" s="148" t="str">
        <f>IF(I2006=0," ",VLOOKUP(I2006,'Pokyny k vyplnění'!$B$23:$D$35,3))</f>
        <v xml:space="preserve"> </v>
      </c>
      <c r="K2006" s="238"/>
      <c r="L2006" s="206"/>
      <c r="M2006" s="153"/>
      <c r="N2006" s="207"/>
      <c r="O2006" s="205"/>
      <c r="P2006" s="132"/>
      <c r="Q2006" s="132"/>
      <c r="R2006" s="134"/>
      <c r="S2006" s="135"/>
      <c r="T2006" s="135"/>
      <c r="U2006" s="133"/>
      <c r="V2006" s="154"/>
      <c r="W2006" s="136"/>
      <c r="X2006" s="208"/>
      <c r="Y2006" s="242"/>
      <c r="Z2006" s="137"/>
      <c r="AA2006" s="209"/>
      <c r="AB2006" s="219"/>
    </row>
    <row r="2007" spans="1:28" ht="12.75">
      <c r="A2007" s="91" t="str">
        <f t="shared" si="31"/>
        <v xml:space="preserve"> </v>
      </c>
      <c r="B2007" s="142"/>
      <c r="C2007" s="143"/>
      <c r="D2007" s="144"/>
      <c r="E2007" s="149"/>
      <c r="F2007" s="240"/>
      <c r="G2007" s="148" t="str">
        <f>IF(OR(F2007=0,F2007="jiné")," ",IF(F2007="13a","info o cenách CK",VLOOKUP(F2007,'Pokyny k vyplnění'!B$14:D$22,3)))</f>
        <v xml:space="preserve"> </v>
      </c>
      <c r="H2007" s="131"/>
      <c r="I2007" s="241"/>
      <c r="J2007" s="148" t="str">
        <f>IF(I2007=0," ",VLOOKUP(I2007,'Pokyny k vyplnění'!$B$23:$D$35,3))</f>
        <v xml:space="preserve"> </v>
      </c>
      <c r="K2007" s="238"/>
      <c r="L2007" s="206"/>
      <c r="M2007" s="153"/>
      <c r="N2007" s="207"/>
      <c r="O2007" s="205"/>
      <c r="P2007" s="132"/>
      <c r="Q2007" s="132"/>
      <c r="R2007" s="134"/>
      <c r="S2007" s="135"/>
      <c r="T2007" s="135"/>
      <c r="U2007" s="133"/>
      <c r="V2007" s="154"/>
      <c r="W2007" s="136"/>
      <c r="X2007" s="208"/>
      <c r="Y2007" s="242"/>
      <c r="Z2007" s="137"/>
      <c r="AA2007" s="209"/>
      <c r="AB2007" s="219"/>
    </row>
    <row r="2008" spans="1:28" ht="12.75">
      <c r="A2008" s="91" t="str">
        <f t="shared" si="31"/>
        <v xml:space="preserve"> </v>
      </c>
      <c r="B2008" s="142"/>
      <c r="C2008" s="143"/>
      <c r="D2008" s="144"/>
      <c r="E2008" s="149"/>
      <c r="F2008" s="240"/>
      <c r="G2008" s="148" t="str">
        <f>IF(OR(F2008=0,F2008="jiné")," ",IF(F2008="13a","info o cenách CK",VLOOKUP(F2008,'Pokyny k vyplnění'!B$14:D$22,3)))</f>
        <v xml:space="preserve"> </v>
      </c>
      <c r="H2008" s="131"/>
      <c r="I2008" s="241"/>
      <c r="J2008" s="148" t="str">
        <f>IF(I2008=0," ",VLOOKUP(I2008,'Pokyny k vyplnění'!$B$23:$D$35,3))</f>
        <v xml:space="preserve"> </v>
      </c>
      <c r="K2008" s="238"/>
      <c r="L2008" s="206"/>
      <c r="M2008" s="153"/>
      <c r="N2008" s="207"/>
      <c r="O2008" s="205"/>
      <c r="P2008" s="132"/>
      <c r="Q2008" s="132"/>
      <c r="R2008" s="134"/>
      <c r="S2008" s="135"/>
      <c r="T2008" s="135"/>
      <c r="U2008" s="133"/>
      <c r="V2008" s="154"/>
      <c r="W2008" s="136"/>
      <c r="X2008" s="208"/>
      <c r="Y2008" s="242"/>
      <c r="Z2008" s="137"/>
      <c r="AA2008" s="209"/>
      <c r="AB2008" s="219"/>
    </row>
    <row r="2009" spans="1:28" ht="12.75">
      <c r="A2009" s="91" t="str">
        <f t="shared" si="31"/>
        <v xml:space="preserve"> </v>
      </c>
      <c r="B2009" s="142"/>
      <c r="C2009" s="143"/>
      <c r="D2009" s="144"/>
      <c r="E2009" s="149"/>
      <c r="F2009" s="240"/>
      <c r="G2009" s="148" t="str">
        <f>IF(OR(F2009=0,F2009="jiné")," ",IF(F2009="13a","info o cenách CK",VLOOKUP(F2009,'Pokyny k vyplnění'!B$14:D$22,3)))</f>
        <v xml:space="preserve"> </v>
      </c>
      <c r="H2009" s="131"/>
      <c r="I2009" s="241"/>
      <c r="J2009" s="148" t="str">
        <f>IF(I2009=0," ",VLOOKUP(I2009,'Pokyny k vyplnění'!$B$23:$D$35,3))</f>
        <v xml:space="preserve"> </v>
      </c>
      <c r="K2009" s="238"/>
      <c r="L2009" s="206"/>
      <c r="M2009" s="153"/>
      <c r="N2009" s="207"/>
      <c r="O2009" s="205"/>
      <c r="P2009" s="132"/>
      <c r="Q2009" s="132"/>
      <c r="R2009" s="134"/>
      <c r="S2009" s="135"/>
      <c r="T2009" s="135"/>
      <c r="U2009" s="133"/>
      <c r="V2009" s="154"/>
      <c r="W2009" s="136"/>
      <c r="X2009" s="208"/>
      <c r="Y2009" s="242"/>
      <c r="Z2009" s="137"/>
      <c r="AA2009" s="209"/>
      <c r="AB2009" s="219"/>
    </row>
    <row r="2010" spans="1:28" ht="12.75">
      <c r="A2010" s="91" t="str">
        <f t="shared" si="31"/>
        <v xml:space="preserve"> </v>
      </c>
      <c r="B2010" s="142"/>
      <c r="C2010" s="143"/>
      <c r="D2010" s="144"/>
      <c r="E2010" s="149"/>
      <c r="F2010" s="240"/>
      <c r="G2010" s="148" t="str">
        <f>IF(OR(F2010=0,F2010="jiné")," ",IF(F2010="13a","info o cenách CK",VLOOKUP(F2010,'Pokyny k vyplnění'!B$14:D$22,3)))</f>
        <v xml:space="preserve"> </v>
      </c>
      <c r="H2010" s="131"/>
      <c r="I2010" s="241"/>
      <c r="J2010" s="148" t="str">
        <f>IF(I2010=0," ",VLOOKUP(I2010,'Pokyny k vyplnění'!$B$23:$D$35,3))</f>
        <v xml:space="preserve"> </v>
      </c>
      <c r="K2010" s="238"/>
      <c r="L2010" s="206"/>
      <c r="M2010" s="153"/>
      <c r="N2010" s="207"/>
      <c r="O2010" s="205"/>
      <c r="P2010" s="132"/>
      <c r="Q2010" s="132"/>
      <c r="R2010" s="134"/>
      <c r="S2010" s="135"/>
      <c r="T2010" s="135"/>
      <c r="U2010" s="133"/>
      <c r="V2010" s="154"/>
      <c r="W2010" s="136"/>
      <c r="X2010" s="208"/>
      <c r="Y2010" s="242"/>
      <c r="Z2010" s="137"/>
      <c r="AA2010" s="209"/>
      <c r="AB2010" s="219"/>
    </row>
    <row r="2011" spans="1:28" ht="12.75">
      <c r="A2011" s="91" t="str">
        <f t="shared" si="31"/>
        <v xml:space="preserve"> </v>
      </c>
      <c r="B2011" s="142"/>
      <c r="C2011" s="143"/>
      <c r="D2011" s="144"/>
      <c r="E2011" s="149"/>
      <c r="F2011" s="240"/>
      <c r="G2011" s="148" t="str">
        <f>IF(OR(F2011=0,F2011="jiné")," ",IF(F2011="13a","info o cenách CK",VLOOKUP(F2011,'Pokyny k vyplnění'!B$14:D$22,3)))</f>
        <v xml:space="preserve"> </v>
      </c>
      <c r="H2011" s="131"/>
      <c r="I2011" s="241"/>
      <c r="J2011" s="148" t="str">
        <f>IF(I2011=0," ",VLOOKUP(I2011,'Pokyny k vyplnění'!$B$23:$D$35,3))</f>
        <v xml:space="preserve"> </v>
      </c>
      <c r="K2011" s="238"/>
      <c r="L2011" s="206"/>
      <c r="M2011" s="153"/>
      <c r="N2011" s="207"/>
      <c r="O2011" s="205"/>
      <c r="P2011" s="132"/>
      <c r="Q2011" s="132"/>
      <c r="R2011" s="134"/>
      <c r="S2011" s="135"/>
      <c r="T2011" s="135"/>
      <c r="U2011" s="133"/>
      <c r="V2011" s="154"/>
      <c r="W2011" s="136"/>
      <c r="X2011" s="208"/>
      <c r="Y2011" s="242"/>
      <c r="Z2011" s="137"/>
      <c r="AA2011" s="209"/>
      <c r="AB2011" s="219"/>
    </row>
    <row r="2012" spans="1:28" ht="12.75">
      <c r="A2012" s="91" t="str">
        <f t="shared" si="31"/>
        <v xml:space="preserve"> </v>
      </c>
      <c r="B2012" s="142"/>
      <c r="C2012" s="143"/>
      <c r="D2012" s="144"/>
      <c r="E2012" s="149"/>
      <c r="F2012" s="240"/>
      <c r="G2012" s="148" t="str">
        <f>IF(OR(F2012=0,F2012="jiné")," ",IF(F2012="13a","info o cenách CK",VLOOKUP(F2012,'Pokyny k vyplnění'!B$14:D$22,3)))</f>
        <v xml:space="preserve"> </v>
      </c>
      <c r="H2012" s="131"/>
      <c r="I2012" s="241"/>
      <c r="J2012" s="148" t="str">
        <f>IF(I2012=0," ",VLOOKUP(I2012,'Pokyny k vyplnění'!$B$23:$D$35,3))</f>
        <v xml:space="preserve"> </v>
      </c>
      <c r="K2012" s="238"/>
      <c r="L2012" s="206"/>
      <c r="M2012" s="153"/>
      <c r="N2012" s="207"/>
      <c r="O2012" s="205"/>
      <c r="P2012" s="132"/>
      <c r="Q2012" s="132"/>
      <c r="R2012" s="134"/>
      <c r="S2012" s="135"/>
      <c r="T2012" s="135"/>
      <c r="U2012" s="133"/>
      <c r="V2012" s="154"/>
      <c r="W2012" s="136"/>
      <c r="X2012" s="208"/>
      <c r="Y2012" s="242"/>
      <c r="Z2012" s="137"/>
      <c r="AA2012" s="209"/>
      <c r="AB2012" s="219"/>
    </row>
    <row r="2013" spans="1:28" ht="12.75">
      <c r="A2013" s="91" t="str">
        <f t="shared" si="31"/>
        <v xml:space="preserve"> </v>
      </c>
      <c r="B2013" s="142"/>
      <c r="C2013" s="143"/>
      <c r="D2013" s="144"/>
      <c r="E2013" s="149"/>
      <c r="F2013" s="240"/>
      <c r="G2013" s="148" t="str">
        <f>IF(OR(F2013=0,F2013="jiné")," ",IF(F2013="13a","info o cenách CK",VLOOKUP(F2013,'Pokyny k vyplnění'!B$14:D$22,3)))</f>
        <v xml:space="preserve"> </v>
      </c>
      <c r="H2013" s="131"/>
      <c r="I2013" s="241"/>
      <c r="J2013" s="148" t="str">
        <f>IF(I2013=0," ",VLOOKUP(I2013,'Pokyny k vyplnění'!$B$23:$D$35,3))</f>
        <v xml:space="preserve"> </v>
      </c>
      <c r="K2013" s="238"/>
      <c r="L2013" s="206"/>
      <c r="M2013" s="153"/>
      <c r="N2013" s="207"/>
      <c r="O2013" s="205"/>
      <c r="P2013" s="132"/>
      <c r="Q2013" s="132"/>
      <c r="R2013" s="134"/>
      <c r="S2013" s="135"/>
      <c r="T2013" s="135"/>
      <c r="U2013" s="133"/>
      <c r="V2013" s="154"/>
      <c r="W2013" s="136"/>
      <c r="X2013" s="208"/>
      <c r="Y2013" s="242"/>
      <c r="Z2013" s="137"/>
      <c r="AA2013" s="209"/>
      <c r="AB2013" s="219"/>
    </row>
    <row r="2014" spans="1:28" ht="12.75">
      <c r="A2014" s="91" t="str">
        <f t="shared" si="31"/>
        <v xml:space="preserve"> </v>
      </c>
      <c r="B2014" s="142"/>
      <c r="C2014" s="143"/>
      <c r="D2014" s="144"/>
      <c r="E2014" s="149"/>
      <c r="F2014" s="240"/>
      <c r="G2014" s="148" t="str">
        <f>IF(OR(F2014=0,F2014="jiné")," ",IF(F2014="13a","info o cenách CK",VLOOKUP(F2014,'Pokyny k vyplnění'!B$14:D$22,3)))</f>
        <v xml:space="preserve"> </v>
      </c>
      <c r="H2014" s="131"/>
      <c r="I2014" s="241"/>
      <c r="J2014" s="148" t="str">
        <f>IF(I2014=0," ",VLOOKUP(I2014,'Pokyny k vyplnění'!$B$23:$D$35,3))</f>
        <v xml:space="preserve"> </v>
      </c>
      <c r="K2014" s="238"/>
      <c r="L2014" s="206"/>
      <c r="M2014" s="153"/>
      <c r="N2014" s="207"/>
      <c r="O2014" s="205"/>
      <c r="P2014" s="132"/>
      <c r="Q2014" s="132"/>
      <c r="R2014" s="134"/>
      <c r="S2014" s="135"/>
      <c r="T2014" s="135"/>
      <c r="U2014" s="133"/>
      <c r="V2014" s="154"/>
      <c r="W2014" s="136"/>
      <c r="X2014" s="208"/>
      <c r="Y2014" s="242"/>
      <c r="Z2014" s="137"/>
      <c r="AA2014" s="209"/>
      <c r="AB2014" s="219"/>
    </row>
    <row r="2015" spans="1:28" ht="12.75">
      <c r="A2015" s="91" t="str">
        <f t="shared" si="31"/>
        <v xml:space="preserve"> </v>
      </c>
      <c r="B2015" s="142"/>
      <c r="C2015" s="143"/>
      <c r="D2015" s="144"/>
      <c r="E2015" s="149"/>
      <c r="F2015" s="240"/>
      <c r="G2015" s="148" t="str">
        <f>IF(OR(F2015=0,F2015="jiné")," ",IF(F2015="13a","info o cenách CK",VLOOKUP(F2015,'Pokyny k vyplnění'!B$14:D$22,3)))</f>
        <v xml:space="preserve"> </v>
      </c>
      <c r="H2015" s="131"/>
      <c r="I2015" s="241"/>
      <c r="J2015" s="148" t="str">
        <f>IF(I2015=0," ",VLOOKUP(I2015,'Pokyny k vyplnění'!$B$23:$D$35,3))</f>
        <v xml:space="preserve"> </v>
      </c>
      <c r="K2015" s="238"/>
      <c r="L2015" s="206"/>
      <c r="M2015" s="153"/>
      <c r="N2015" s="207"/>
      <c r="O2015" s="205"/>
      <c r="P2015" s="132"/>
      <c r="Q2015" s="132"/>
      <c r="R2015" s="134"/>
      <c r="S2015" s="135"/>
      <c r="T2015" s="135"/>
      <c r="U2015" s="133"/>
      <c r="V2015" s="154"/>
      <c r="W2015" s="136"/>
      <c r="X2015" s="208"/>
      <c r="Y2015" s="242"/>
      <c r="Z2015" s="137"/>
      <c r="AA2015" s="209"/>
      <c r="AB2015" s="219"/>
    </row>
    <row r="2016" spans="1:28" ht="12.75">
      <c r="A2016" s="91" t="str">
        <f t="shared" si="31"/>
        <v xml:space="preserve"> </v>
      </c>
      <c r="B2016" s="142"/>
      <c r="C2016" s="143"/>
      <c r="D2016" s="144"/>
      <c r="E2016" s="149"/>
      <c r="F2016" s="240"/>
      <c r="G2016" s="148" t="str">
        <f>IF(OR(F2016=0,F2016="jiné")," ",IF(F2016="13a","info o cenách CK",VLOOKUP(F2016,'Pokyny k vyplnění'!B$14:D$22,3)))</f>
        <v xml:space="preserve"> </v>
      </c>
      <c r="H2016" s="131"/>
      <c r="I2016" s="241"/>
      <c r="J2016" s="148" t="str">
        <f>IF(I2016=0," ",VLOOKUP(I2016,'Pokyny k vyplnění'!$B$23:$D$35,3))</f>
        <v xml:space="preserve"> </v>
      </c>
      <c r="K2016" s="238"/>
      <c r="L2016" s="206"/>
      <c r="M2016" s="153"/>
      <c r="N2016" s="207"/>
      <c r="O2016" s="205"/>
      <c r="P2016" s="132"/>
      <c r="Q2016" s="132"/>
      <c r="R2016" s="134"/>
      <c r="S2016" s="135"/>
      <c r="T2016" s="135"/>
      <c r="U2016" s="133"/>
      <c r="V2016" s="154"/>
      <c r="W2016" s="136"/>
      <c r="X2016" s="208"/>
      <c r="Y2016" s="242"/>
      <c r="Z2016" s="137"/>
      <c r="AA2016" s="209"/>
      <c r="AB2016" s="219"/>
    </row>
    <row r="2017" spans="1:28" ht="12.75">
      <c r="A2017" s="91" t="str">
        <f t="shared" si="31"/>
        <v xml:space="preserve"> </v>
      </c>
      <c r="B2017" s="142"/>
      <c r="C2017" s="143"/>
      <c r="D2017" s="144"/>
      <c r="E2017" s="149"/>
      <c r="F2017" s="240"/>
      <c r="G2017" s="148" t="str">
        <f>IF(OR(F2017=0,F2017="jiné")," ",IF(F2017="13a","info o cenách CK",VLOOKUP(F2017,'Pokyny k vyplnění'!B$14:D$22,3)))</f>
        <v xml:space="preserve"> </v>
      </c>
      <c r="H2017" s="131"/>
      <c r="I2017" s="241"/>
      <c r="J2017" s="148" t="str">
        <f>IF(I2017=0," ",VLOOKUP(I2017,'Pokyny k vyplnění'!$B$23:$D$35,3))</f>
        <v xml:space="preserve"> </v>
      </c>
      <c r="K2017" s="238"/>
      <c r="L2017" s="206"/>
      <c r="M2017" s="153"/>
      <c r="N2017" s="207"/>
      <c r="O2017" s="205"/>
      <c r="P2017" s="132"/>
      <c r="Q2017" s="132"/>
      <c r="R2017" s="134"/>
      <c r="S2017" s="135"/>
      <c r="T2017" s="135"/>
      <c r="U2017" s="133"/>
      <c r="V2017" s="154"/>
      <c r="W2017" s="136"/>
      <c r="X2017" s="208"/>
      <c r="Y2017" s="242"/>
      <c r="Z2017" s="137"/>
      <c r="AA2017" s="209"/>
      <c r="AB2017" s="219"/>
    </row>
    <row r="2018" spans="1:28" ht="12.75">
      <c r="A2018" s="91" t="str">
        <f t="shared" si="31"/>
        <v xml:space="preserve"> </v>
      </c>
      <c r="B2018" s="142"/>
      <c r="C2018" s="143"/>
      <c r="D2018" s="144"/>
      <c r="E2018" s="149"/>
      <c r="F2018" s="240"/>
      <c r="G2018" s="148" t="str">
        <f>IF(OR(F2018=0,F2018="jiné")," ",IF(F2018="13a","info o cenách CK",VLOOKUP(F2018,'Pokyny k vyplnění'!B$14:D$22,3)))</f>
        <v xml:space="preserve"> </v>
      </c>
      <c r="H2018" s="131"/>
      <c r="I2018" s="241"/>
      <c r="J2018" s="148" t="str">
        <f>IF(I2018=0," ",VLOOKUP(I2018,'Pokyny k vyplnění'!$B$23:$D$35,3))</f>
        <v xml:space="preserve"> </v>
      </c>
      <c r="K2018" s="238"/>
      <c r="L2018" s="206"/>
      <c r="M2018" s="153"/>
      <c r="N2018" s="207"/>
      <c r="O2018" s="205"/>
      <c r="P2018" s="132"/>
      <c r="Q2018" s="132"/>
      <c r="R2018" s="134"/>
      <c r="S2018" s="135"/>
      <c r="T2018" s="135"/>
      <c r="U2018" s="133"/>
      <c r="V2018" s="154"/>
      <c r="W2018" s="136"/>
      <c r="X2018" s="208"/>
      <c r="Y2018" s="242"/>
      <c r="Z2018" s="137"/>
      <c r="AA2018" s="209"/>
      <c r="AB2018" s="219"/>
    </row>
    <row r="2019" spans="1:28" ht="12.75">
      <c r="A2019" s="91" t="str">
        <f t="shared" si="31"/>
        <v xml:space="preserve"> </v>
      </c>
      <c r="B2019" s="142"/>
      <c r="C2019" s="143"/>
      <c r="D2019" s="144"/>
      <c r="E2019" s="149"/>
      <c r="F2019" s="240"/>
      <c r="G2019" s="148" t="str">
        <f>IF(OR(F2019=0,F2019="jiné")," ",IF(F2019="13a","info o cenách CK",VLOOKUP(F2019,'Pokyny k vyplnění'!B$14:D$22,3)))</f>
        <v xml:space="preserve"> </v>
      </c>
      <c r="H2019" s="131"/>
      <c r="I2019" s="241"/>
      <c r="J2019" s="148" t="str">
        <f>IF(I2019=0," ",VLOOKUP(I2019,'Pokyny k vyplnění'!$B$23:$D$35,3))</f>
        <v xml:space="preserve"> </v>
      </c>
      <c r="K2019" s="238"/>
      <c r="L2019" s="206"/>
      <c r="M2019" s="153"/>
      <c r="N2019" s="207"/>
      <c r="O2019" s="205"/>
      <c r="P2019" s="132"/>
      <c r="Q2019" s="132"/>
      <c r="R2019" s="134"/>
      <c r="S2019" s="135"/>
      <c r="T2019" s="135"/>
      <c r="U2019" s="133"/>
      <c r="V2019" s="154"/>
      <c r="W2019" s="136"/>
      <c r="X2019" s="208"/>
      <c r="Y2019" s="242"/>
      <c r="Z2019" s="137"/>
      <c r="AA2019" s="209"/>
      <c r="AB2019" s="219"/>
    </row>
    <row r="2020" spans="1:28" ht="12.75">
      <c r="A2020" s="91" t="str">
        <f t="shared" si="31"/>
        <v xml:space="preserve"> </v>
      </c>
      <c r="B2020" s="142"/>
      <c r="C2020" s="143"/>
      <c r="D2020" s="144"/>
      <c r="E2020" s="149"/>
      <c r="F2020" s="240"/>
      <c r="G2020" s="148" t="str">
        <f>IF(OR(F2020=0,F2020="jiné")," ",IF(F2020="13a","info o cenách CK",VLOOKUP(F2020,'Pokyny k vyplnění'!B$14:D$22,3)))</f>
        <v xml:space="preserve"> </v>
      </c>
      <c r="H2020" s="131"/>
      <c r="I2020" s="241"/>
      <c r="J2020" s="148" t="str">
        <f>IF(I2020=0," ",VLOOKUP(I2020,'Pokyny k vyplnění'!$B$23:$D$35,3))</f>
        <v xml:space="preserve"> </v>
      </c>
      <c r="K2020" s="238"/>
      <c r="L2020" s="206"/>
      <c r="M2020" s="153"/>
      <c r="N2020" s="207"/>
      <c r="O2020" s="205"/>
      <c r="P2020" s="132"/>
      <c r="Q2020" s="132"/>
      <c r="R2020" s="134"/>
      <c r="S2020" s="135"/>
      <c r="T2020" s="135"/>
      <c r="U2020" s="133"/>
      <c r="V2020" s="154"/>
      <c r="W2020" s="136"/>
      <c r="X2020" s="208"/>
      <c r="Y2020" s="242"/>
      <c r="Z2020" s="137"/>
      <c r="AA2020" s="209"/>
      <c r="AB2020" s="219"/>
    </row>
    <row r="2021" spans="1:28" ht="12.75">
      <c r="A2021" s="91" t="str">
        <f t="shared" si="31"/>
        <v xml:space="preserve"> </v>
      </c>
      <c r="B2021" s="142"/>
      <c r="C2021" s="143"/>
      <c r="D2021" s="144"/>
      <c r="E2021" s="149"/>
      <c r="F2021" s="240"/>
      <c r="G2021" s="148" t="str">
        <f>IF(OR(F2021=0,F2021="jiné")," ",IF(F2021="13a","info o cenách CK",VLOOKUP(F2021,'Pokyny k vyplnění'!B$14:D$22,3)))</f>
        <v xml:space="preserve"> </v>
      </c>
      <c r="H2021" s="131"/>
      <c r="I2021" s="241"/>
      <c r="J2021" s="148" t="str">
        <f>IF(I2021=0," ",VLOOKUP(I2021,'Pokyny k vyplnění'!$B$23:$D$35,3))</f>
        <v xml:space="preserve"> </v>
      </c>
      <c r="K2021" s="238"/>
      <c r="L2021" s="206"/>
      <c r="M2021" s="153"/>
      <c r="N2021" s="207"/>
      <c r="O2021" s="205"/>
      <c r="P2021" s="132"/>
      <c r="Q2021" s="132"/>
      <c r="R2021" s="134"/>
      <c r="S2021" s="135"/>
      <c r="T2021" s="135"/>
      <c r="U2021" s="133"/>
      <c r="V2021" s="154"/>
      <c r="W2021" s="136"/>
      <c r="X2021" s="208"/>
      <c r="Y2021" s="242"/>
      <c r="Z2021" s="137"/>
      <c r="AA2021" s="209"/>
      <c r="AB2021" s="219"/>
    </row>
    <row r="2022" spans="1:28" ht="12.75">
      <c r="A2022" s="91" t="str">
        <f t="shared" si="31"/>
        <v xml:space="preserve"> </v>
      </c>
      <c r="B2022" s="142"/>
      <c r="C2022" s="143"/>
      <c r="D2022" s="144"/>
      <c r="E2022" s="149"/>
      <c r="F2022" s="240"/>
      <c r="G2022" s="148" t="str">
        <f>IF(OR(F2022=0,F2022="jiné")," ",IF(F2022="13a","info o cenách CK",VLOOKUP(F2022,'Pokyny k vyplnění'!B$14:D$22,3)))</f>
        <v xml:space="preserve"> </v>
      </c>
      <c r="H2022" s="131"/>
      <c r="I2022" s="241"/>
      <c r="J2022" s="148" t="str">
        <f>IF(I2022=0," ",VLOOKUP(I2022,'Pokyny k vyplnění'!$B$23:$D$35,3))</f>
        <v xml:space="preserve"> </v>
      </c>
      <c r="K2022" s="238"/>
      <c r="L2022" s="206"/>
      <c r="M2022" s="153"/>
      <c r="N2022" s="207"/>
      <c r="O2022" s="205"/>
      <c r="P2022" s="132"/>
      <c r="Q2022" s="132"/>
      <c r="R2022" s="134"/>
      <c r="S2022" s="135"/>
      <c r="T2022" s="135"/>
      <c r="U2022" s="133"/>
      <c r="V2022" s="154"/>
      <c r="W2022" s="136"/>
      <c r="X2022" s="208"/>
      <c r="Y2022" s="242"/>
      <c r="Z2022" s="137"/>
      <c r="AA2022" s="209"/>
      <c r="AB2022" s="219"/>
    </row>
    <row r="2023" spans="1:28" ht="12.75">
      <c r="A2023" s="91" t="str">
        <f t="shared" si="31"/>
        <v xml:space="preserve"> </v>
      </c>
      <c r="B2023" s="142"/>
      <c r="C2023" s="143"/>
      <c r="D2023" s="144"/>
      <c r="E2023" s="149"/>
      <c r="F2023" s="240"/>
      <c r="G2023" s="148" t="str">
        <f>IF(OR(F2023=0,F2023="jiné")," ",IF(F2023="13a","info o cenách CK",VLOOKUP(F2023,'Pokyny k vyplnění'!B$14:D$22,3)))</f>
        <v xml:space="preserve"> </v>
      </c>
      <c r="H2023" s="131"/>
      <c r="I2023" s="241"/>
      <c r="J2023" s="148" t="str">
        <f>IF(I2023=0," ",VLOOKUP(I2023,'Pokyny k vyplnění'!$B$23:$D$35,3))</f>
        <v xml:space="preserve"> </v>
      </c>
      <c r="K2023" s="238"/>
      <c r="L2023" s="206"/>
      <c r="M2023" s="153"/>
      <c r="N2023" s="207"/>
      <c r="O2023" s="205"/>
      <c r="P2023" s="132"/>
      <c r="Q2023" s="132"/>
      <c r="R2023" s="134"/>
      <c r="S2023" s="135"/>
      <c r="T2023" s="135"/>
      <c r="U2023" s="133"/>
      <c r="V2023" s="154"/>
      <c r="W2023" s="136"/>
      <c r="X2023" s="208"/>
      <c r="Y2023" s="242"/>
      <c r="Z2023" s="137"/>
      <c r="AA2023" s="209"/>
      <c r="AB2023" s="219"/>
    </row>
    <row r="2024" spans="1:28" ht="12.75">
      <c r="A2024" s="91" t="str">
        <f t="shared" si="31"/>
        <v xml:space="preserve"> </v>
      </c>
      <c r="B2024" s="142"/>
      <c r="C2024" s="143"/>
      <c r="D2024" s="144"/>
      <c r="E2024" s="149"/>
      <c r="F2024" s="240"/>
      <c r="G2024" s="148" t="str">
        <f>IF(OR(F2024=0,F2024="jiné")," ",IF(F2024="13a","info o cenách CK",VLOOKUP(F2024,'Pokyny k vyplnění'!B$14:D$22,3)))</f>
        <v xml:space="preserve"> </v>
      </c>
      <c r="H2024" s="131"/>
      <c r="I2024" s="241"/>
      <c r="J2024" s="148" t="str">
        <f>IF(I2024=0," ",VLOOKUP(I2024,'Pokyny k vyplnění'!$B$23:$D$35,3))</f>
        <v xml:space="preserve"> </v>
      </c>
      <c r="K2024" s="238"/>
      <c r="L2024" s="206"/>
      <c r="M2024" s="153"/>
      <c r="N2024" s="207"/>
      <c r="O2024" s="205"/>
      <c r="P2024" s="132"/>
      <c r="Q2024" s="132"/>
      <c r="R2024" s="134"/>
      <c r="S2024" s="135"/>
      <c r="T2024" s="135"/>
      <c r="U2024" s="133"/>
      <c r="V2024" s="154"/>
      <c r="W2024" s="136"/>
      <c r="X2024" s="208"/>
      <c r="Y2024" s="242"/>
      <c r="Z2024" s="137"/>
      <c r="AA2024" s="209"/>
      <c r="AB2024" s="219"/>
    </row>
    <row r="2025" spans="1:28" ht="12.75">
      <c r="A2025" s="91" t="str">
        <f t="shared" si="31"/>
        <v xml:space="preserve"> </v>
      </c>
      <c r="B2025" s="142"/>
      <c r="C2025" s="143"/>
      <c r="D2025" s="144"/>
      <c r="E2025" s="149"/>
      <c r="F2025" s="240"/>
      <c r="G2025" s="148" t="str">
        <f>IF(OR(F2025=0,F2025="jiné")," ",IF(F2025="13a","info o cenách CK",VLOOKUP(F2025,'Pokyny k vyplnění'!B$14:D$22,3)))</f>
        <v xml:space="preserve"> </v>
      </c>
      <c r="H2025" s="131"/>
      <c r="I2025" s="241"/>
      <c r="J2025" s="148" t="str">
        <f>IF(I2025=0," ",VLOOKUP(I2025,'Pokyny k vyplnění'!$B$23:$D$35,3))</f>
        <v xml:space="preserve"> </v>
      </c>
      <c r="K2025" s="238"/>
      <c r="L2025" s="206"/>
      <c r="M2025" s="153"/>
      <c r="N2025" s="207"/>
      <c r="O2025" s="205"/>
      <c r="P2025" s="132"/>
      <c r="Q2025" s="132"/>
      <c r="R2025" s="134"/>
      <c r="S2025" s="135"/>
      <c r="T2025" s="135"/>
      <c r="U2025" s="133"/>
      <c r="V2025" s="154"/>
      <c r="W2025" s="136"/>
      <c r="X2025" s="208"/>
      <c r="Y2025" s="242"/>
      <c r="Z2025" s="137"/>
      <c r="AA2025" s="209"/>
      <c r="AB2025" s="219"/>
    </row>
    <row r="2026" spans="1:28" ht="12.75">
      <c r="A2026" s="91" t="str">
        <f t="shared" si="31"/>
        <v xml:space="preserve"> </v>
      </c>
      <c r="B2026" s="142"/>
      <c r="C2026" s="143"/>
      <c r="D2026" s="144"/>
      <c r="E2026" s="149"/>
      <c r="F2026" s="240"/>
      <c r="G2026" s="148" t="str">
        <f>IF(OR(F2026=0,F2026="jiné")," ",IF(F2026="13a","info o cenách CK",VLOOKUP(F2026,'Pokyny k vyplnění'!B$14:D$22,3)))</f>
        <v xml:space="preserve"> </v>
      </c>
      <c r="H2026" s="131"/>
      <c r="I2026" s="241"/>
      <c r="J2026" s="148" t="str">
        <f>IF(I2026=0," ",VLOOKUP(I2026,'Pokyny k vyplnění'!$B$23:$D$35,3))</f>
        <v xml:space="preserve"> </v>
      </c>
      <c r="K2026" s="238"/>
      <c r="L2026" s="206"/>
      <c r="M2026" s="153"/>
      <c r="N2026" s="207"/>
      <c r="O2026" s="205"/>
      <c r="P2026" s="132"/>
      <c r="Q2026" s="132"/>
      <c r="R2026" s="134"/>
      <c r="S2026" s="135"/>
      <c r="T2026" s="135"/>
      <c r="U2026" s="133"/>
      <c r="V2026" s="154"/>
      <c r="W2026" s="136"/>
      <c r="X2026" s="208"/>
      <c r="Y2026" s="242"/>
      <c r="Z2026" s="137"/>
      <c r="AA2026" s="209"/>
      <c r="AB2026" s="219"/>
    </row>
    <row r="2027" spans="1:28" ht="12.75">
      <c r="A2027" s="91" t="str">
        <f t="shared" si="31"/>
        <v xml:space="preserve"> </v>
      </c>
      <c r="B2027" s="142"/>
      <c r="C2027" s="143"/>
      <c r="D2027" s="144"/>
      <c r="E2027" s="149"/>
      <c r="F2027" s="240"/>
      <c r="G2027" s="148" t="str">
        <f>IF(OR(F2027=0,F2027="jiné")," ",IF(F2027="13a","info o cenách CK",VLOOKUP(F2027,'Pokyny k vyplnění'!B$14:D$22,3)))</f>
        <v xml:space="preserve"> </v>
      </c>
      <c r="H2027" s="131"/>
      <c r="I2027" s="241"/>
      <c r="J2027" s="148" t="str">
        <f>IF(I2027=0," ",VLOOKUP(I2027,'Pokyny k vyplnění'!$B$23:$D$35,3))</f>
        <v xml:space="preserve"> </v>
      </c>
      <c r="K2027" s="238"/>
      <c r="L2027" s="206"/>
      <c r="M2027" s="153"/>
      <c r="N2027" s="207"/>
      <c r="O2027" s="205"/>
      <c r="P2027" s="132"/>
      <c r="Q2027" s="132"/>
      <c r="R2027" s="134"/>
      <c r="S2027" s="135"/>
      <c r="T2027" s="135"/>
      <c r="U2027" s="133"/>
      <c r="V2027" s="154"/>
      <c r="W2027" s="136"/>
      <c r="X2027" s="208"/>
      <c r="Y2027" s="242"/>
      <c r="Z2027" s="137"/>
      <c r="AA2027" s="209"/>
      <c r="AB2027" s="219"/>
    </row>
    <row r="2028" spans="1:28" ht="12.75">
      <c r="A2028" s="91" t="str">
        <f t="shared" si="31"/>
        <v xml:space="preserve"> </v>
      </c>
      <c r="B2028" s="142"/>
      <c r="C2028" s="143"/>
      <c r="D2028" s="144"/>
      <c r="E2028" s="149"/>
      <c r="F2028" s="240"/>
      <c r="G2028" s="148" t="str">
        <f>IF(OR(F2028=0,F2028="jiné")," ",IF(F2028="13a","info o cenách CK",VLOOKUP(F2028,'Pokyny k vyplnění'!B$14:D$22,3)))</f>
        <v xml:space="preserve"> </v>
      </c>
      <c r="H2028" s="131"/>
      <c r="I2028" s="241"/>
      <c r="J2028" s="148" t="str">
        <f>IF(I2028=0," ",VLOOKUP(I2028,'Pokyny k vyplnění'!$B$23:$D$35,3))</f>
        <v xml:space="preserve"> </v>
      </c>
      <c r="K2028" s="238"/>
      <c r="L2028" s="206"/>
      <c r="M2028" s="153"/>
      <c r="N2028" s="207"/>
      <c r="O2028" s="205"/>
      <c r="P2028" s="132"/>
      <c r="Q2028" s="132"/>
      <c r="R2028" s="134"/>
      <c r="S2028" s="135"/>
      <c r="T2028" s="135"/>
      <c r="U2028" s="133"/>
      <c r="V2028" s="154"/>
      <c r="W2028" s="136"/>
      <c r="X2028" s="208"/>
      <c r="Y2028" s="242"/>
      <c r="Z2028" s="137"/>
      <c r="AA2028" s="209"/>
      <c r="AB2028" s="219"/>
    </row>
    <row r="2029" spans="1:28" ht="12.75">
      <c r="A2029" s="91" t="str">
        <f t="shared" si="31"/>
        <v xml:space="preserve"> </v>
      </c>
      <c r="B2029" s="142"/>
      <c r="C2029" s="143"/>
      <c r="D2029" s="144"/>
      <c r="E2029" s="149"/>
      <c r="F2029" s="240"/>
      <c r="G2029" s="148" t="str">
        <f>IF(OR(F2029=0,F2029="jiné")," ",IF(F2029="13a","info o cenách CK",VLOOKUP(F2029,'Pokyny k vyplnění'!B$14:D$22,3)))</f>
        <v xml:space="preserve"> </v>
      </c>
      <c r="H2029" s="131"/>
      <c r="I2029" s="241"/>
      <c r="J2029" s="148" t="str">
        <f>IF(I2029=0," ",VLOOKUP(I2029,'Pokyny k vyplnění'!$B$23:$D$35,3))</f>
        <v xml:space="preserve"> </v>
      </c>
      <c r="K2029" s="238"/>
      <c r="L2029" s="206"/>
      <c r="M2029" s="153"/>
      <c r="N2029" s="207"/>
      <c r="O2029" s="205"/>
      <c r="P2029" s="132"/>
      <c r="Q2029" s="132"/>
      <c r="R2029" s="134"/>
      <c r="S2029" s="135"/>
      <c r="T2029" s="135"/>
      <c r="U2029" s="133"/>
      <c r="V2029" s="154"/>
      <c r="W2029" s="136"/>
      <c r="X2029" s="208"/>
      <c r="Y2029" s="242"/>
      <c r="Z2029" s="137"/>
      <c r="AA2029" s="209"/>
      <c r="AB2029" s="219"/>
    </row>
    <row r="2030" spans="1:28" ht="12.75">
      <c r="A2030" s="91" t="str">
        <f t="shared" si="31"/>
        <v xml:space="preserve"> </v>
      </c>
      <c r="B2030" s="142"/>
      <c r="C2030" s="143"/>
      <c r="D2030" s="144"/>
      <c r="E2030" s="149"/>
      <c r="F2030" s="240"/>
      <c r="G2030" s="148" t="str">
        <f>IF(OR(F2030=0,F2030="jiné")," ",IF(F2030="13a","info o cenách CK",VLOOKUP(F2030,'Pokyny k vyplnění'!B$14:D$22,3)))</f>
        <v xml:space="preserve"> </v>
      </c>
      <c r="H2030" s="131"/>
      <c r="I2030" s="241"/>
      <c r="J2030" s="148" t="str">
        <f>IF(I2030=0," ",VLOOKUP(I2030,'Pokyny k vyplnění'!$B$23:$D$35,3))</f>
        <v xml:space="preserve"> </v>
      </c>
      <c r="K2030" s="238"/>
      <c r="L2030" s="206"/>
      <c r="M2030" s="153"/>
      <c r="N2030" s="207"/>
      <c r="O2030" s="205"/>
      <c r="P2030" s="132"/>
      <c r="Q2030" s="132"/>
      <c r="R2030" s="134"/>
      <c r="S2030" s="135"/>
      <c r="T2030" s="135"/>
      <c r="U2030" s="133"/>
      <c r="V2030" s="154"/>
      <c r="W2030" s="136"/>
      <c r="X2030" s="208"/>
      <c r="Y2030" s="242"/>
      <c r="Z2030" s="137"/>
      <c r="AA2030" s="209"/>
      <c r="AB2030" s="219"/>
    </row>
    <row r="2031" spans="1:28" ht="12.75">
      <c r="A2031" s="91" t="str">
        <f t="shared" si="31"/>
        <v xml:space="preserve"> </v>
      </c>
      <c r="B2031" s="142"/>
      <c r="C2031" s="143"/>
      <c r="D2031" s="144"/>
      <c r="E2031" s="149"/>
      <c r="F2031" s="240"/>
      <c r="G2031" s="148" t="str">
        <f>IF(OR(F2031=0,F2031="jiné")," ",IF(F2031="13a","info o cenách CK",VLOOKUP(F2031,'Pokyny k vyplnění'!B$14:D$22,3)))</f>
        <v xml:space="preserve"> </v>
      </c>
      <c r="H2031" s="131"/>
      <c r="I2031" s="241"/>
      <c r="J2031" s="148" t="str">
        <f>IF(I2031=0," ",VLOOKUP(I2031,'Pokyny k vyplnění'!$B$23:$D$35,3))</f>
        <v xml:space="preserve"> </v>
      </c>
      <c r="K2031" s="238"/>
      <c r="L2031" s="206"/>
      <c r="M2031" s="153"/>
      <c r="N2031" s="207"/>
      <c r="O2031" s="205"/>
      <c r="P2031" s="132"/>
      <c r="Q2031" s="132"/>
      <c r="R2031" s="134"/>
      <c r="S2031" s="135"/>
      <c r="T2031" s="135"/>
      <c r="U2031" s="133"/>
      <c r="V2031" s="154"/>
      <c r="W2031" s="136"/>
      <c r="X2031" s="208"/>
      <c r="Y2031" s="242"/>
      <c r="Z2031" s="137"/>
      <c r="AA2031" s="209"/>
      <c r="AB2031" s="219"/>
    </row>
    <row r="2032" spans="1:28" ht="12.75">
      <c r="A2032" s="91" t="str">
        <f t="shared" si="31"/>
        <v xml:space="preserve"> </v>
      </c>
      <c r="B2032" s="142"/>
      <c r="C2032" s="143"/>
      <c r="D2032" s="144"/>
      <c r="E2032" s="149"/>
      <c r="F2032" s="240"/>
      <c r="G2032" s="148" t="str">
        <f>IF(OR(F2032=0,F2032="jiné")," ",IF(F2032="13a","info o cenách CK",VLOOKUP(F2032,'Pokyny k vyplnění'!B$14:D$22,3)))</f>
        <v xml:space="preserve"> </v>
      </c>
      <c r="H2032" s="131"/>
      <c r="I2032" s="241"/>
      <c r="J2032" s="148" t="str">
        <f>IF(I2032=0," ",VLOOKUP(I2032,'Pokyny k vyplnění'!$B$23:$D$35,3))</f>
        <v xml:space="preserve"> </v>
      </c>
      <c r="K2032" s="238"/>
      <c r="L2032" s="206"/>
      <c r="M2032" s="153"/>
      <c r="N2032" s="207"/>
      <c r="O2032" s="205"/>
      <c r="P2032" s="132"/>
      <c r="Q2032" s="132"/>
      <c r="R2032" s="134"/>
      <c r="S2032" s="135"/>
      <c r="T2032" s="135"/>
      <c r="U2032" s="133"/>
      <c r="V2032" s="154"/>
      <c r="W2032" s="136"/>
      <c r="X2032" s="208"/>
      <c r="Y2032" s="242"/>
      <c r="Z2032" s="137"/>
      <c r="AA2032" s="209"/>
      <c r="AB2032" s="219"/>
    </row>
    <row r="2033" spans="1:28" ht="12.75">
      <c r="A2033" s="91" t="str">
        <f t="shared" si="31"/>
        <v xml:space="preserve"> </v>
      </c>
      <c r="B2033" s="142"/>
      <c r="C2033" s="143"/>
      <c r="D2033" s="144"/>
      <c r="E2033" s="149"/>
      <c r="F2033" s="240"/>
      <c r="G2033" s="148" t="str">
        <f>IF(OR(F2033=0,F2033="jiné")," ",IF(F2033="13a","info o cenách CK",VLOOKUP(F2033,'Pokyny k vyplnění'!B$14:D$22,3)))</f>
        <v xml:space="preserve"> </v>
      </c>
      <c r="H2033" s="131"/>
      <c r="I2033" s="241"/>
      <c r="J2033" s="148" t="str">
        <f>IF(I2033=0," ",VLOOKUP(I2033,'Pokyny k vyplnění'!$B$23:$D$35,3))</f>
        <v xml:space="preserve"> </v>
      </c>
      <c r="K2033" s="238"/>
      <c r="L2033" s="206"/>
      <c r="M2033" s="153"/>
      <c r="N2033" s="207"/>
      <c r="O2033" s="205"/>
      <c r="P2033" s="132"/>
      <c r="Q2033" s="132"/>
      <c r="R2033" s="134"/>
      <c r="S2033" s="135"/>
      <c r="T2033" s="135"/>
      <c r="U2033" s="133"/>
      <c r="V2033" s="154"/>
      <c r="W2033" s="136"/>
      <c r="X2033" s="208"/>
      <c r="Y2033" s="242"/>
      <c r="Z2033" s="137"/>
      <c r="AA2033" s="209"/>
      <c r="AB2033" s="219"/>
    </row>
    <row r="2034" spans="1:28" ht="12.75">
      <c r="A2034" s="91" t="str">
        <f t="shared" si="31"/>
        <v xml:space="preserve"> </v>
      </c>
      <c r="B2034" s="142"/>
      <c r="C2034" s="143"/>
      <c r="D2034" s="144"/>
      <c r="E2034" s="149"/>
      <c r="F2034" s="240"/>
      <c r="G2034" s="148" t="str">
        <f>IF(OR(F2034=0,F2034="jiné")," ",IF(F2034="13a","info o cenách CK",VLOOKUP(F2034,'Pokyny k vyplnění'!B$14:D$22,3)))</f>
        <v xml:space="preserve"> </v>
      </c>
      <c r="H2034" s="131"/>
      <c r="I2034" s="241"/>
      <c r="J2034" s="148" t="str">
        <f>IF(I2034=0," ",VLOOKUP(I2034,'Pokyny k vyplnění'!$B$23:$D$35,3))</f>
        <v xml:space="preserve"> </v>
      </c>
      <c r="K2034" s="238"/>
      <c r="L2034" s="206"/>
      <c r="M2034" s="153"/>
      <c r="N2034" s="207"/>
      <c r="O2034" s="205"/>
      <c r="P2034" s="132"/>
      <c r="Q2034" s="132"/>
      <c r="R2034" s="134"/>
      <c r="S2034" s="135"/>
      <c r="T2034" s="135"/>
      <c r="U2034" s="133"/>
      <c r="V2034" s="154"/>
      <c r="W2034" s="136"/>
      <c r="X2034" s="208"/>
      <c r="Y2034" s="242"/>
      <c r="Z2034" s="137"/>
      <c r="AA2034" s="209"/>
      <c r="AB2034" s="219"/>
    </row>
    <row r="2035" spans="1:28" ht="12.75">
      <c r="A2035" s="91" t="str">
        <f t="shared" si="31"/>
        <v xml:space="preserve"> </v>
      </c>
      <c r="B2035" s="142"/>
      <c r="C2035" s="143"/>
      <c r="D2035" s="144"/>
      <c r="E2035" s="149"/>
      <c r="F2035" s="240"/>
      <c r="G2035" s="148" t="str">
        <f>IF(OR(F2035=0,F2035="jiné")," ",IF(F2035="13a","info o cenách CK",VLOOKUP(F2035,'Pokyny k vyplnění'!B$14:D$22,3)))</f>
        <v xml:space="preserve"> </v>
      </c>
      <c r="H2035" s="131"/>
      <c r="I2035" s="241"/>
      <c r="J2035" s="148" t="str">
        <f>IF(I2035=0," ",VLOOKUP(I2035,'Pokyny k vyplnění'!$B$23:$D$35,3))</f>
        <v xml:space="preserve"> </v>
      </c>
      <c r="K2035" s="238"/>
      <c r="L2035" s="206"/>
      <c r="M2035" s="153"/>
      <c r="N2035" s="207"/>
      <c r="O2035" s="205"/>
      <c r="P2035" s="132"/>
      <c r="Q2035" s="132"/>
      <c r="R2035" s="134"/>
      <c r="S2035" s="135"/>
      <c r="T2035" s="135"/>
      <c r="U2035" s="133"/>
      <c r="V2035" s="154"/>
      <c r="W2035" s="136"/>
      <c r="X2035" s="208"/>
      <c r="Y2035" s="242"/>
      <c r="Z2035" s="137"/>
      <c r="AA2035" s="209"/>
      <c r="AB2035" s="219"/>
    </row>
    <row r="2036" spans="1:28" ht="12.75">
      <c r="A2036" s="91" t="str">
        <f t="shared" si="31"/>
        <v xml:space="preserve"> </v>
      </c>
      <c r="B2036" s="142"/>
      <c r="C2036" s="143"/>
      <c r="D2036" s="144"/>
      <c r="E2036" s="149"/>
      <c r="F2036" s="240"/>
      <c r="G2036" s="148" t="str">
        <f>IF(OR(F2036=0,F2036="jiné")," ",IF(F2036="13a","info o cenách CK",VLOOKUP(F2036,'Pokyny k vyplnění'!B$14:D$22,3)))</f>
        <v xml:space="preserve"> </v>
      </c>
      <c r="H2036" s="131"/>
      <c r="I2036" s="241"/>
      <c r="J2036" s="148" t="str">
        <f>IF(I2036=0," ",VLOOKUP(I2036,'Pokyny k vyplnění'!$B$23:$D$35,3))</f>
        <v xml:space="preserve"> </v>
      </c>
      <c r="K2036" s="238"/>
      <c r="L2036" s="206"/>
      <c r="M2036" s="153"/>
      <c r="N2036" s="207"/>
      <c r="O2036" s="205"/>
      <c r="P2036" s="132"/>
      <c r="Q2036" s="132"/>
      <c r="R2036" s="134"/>
      <c r="S2036" s="135"/>
      <c r="T2036" s="135"/>
      <c r="U2036" s="133"/>
      <c r="V2036" s="154"/>
      <c r="W2036" s="136"/>
      <c r="X2036" s="208"/>
      <c r="Y2036" s="242"/>
      <c r="Z2036" s="137"/>
      <c r="AA2036" s="209"/>
      <c r="AB2036" s="219"/>
    </row>
    <row r="2037" spans="1:28" ht="12.75">
      <c r="A2037" s="91" t="str">
        <f t="shared" si="31"/>
        <v xml:space="preserve"> </v>
      </c>
      <c r="B2037" s="142"/>
      <c r="C2037" s="143"/>
      <c r="D2037" s="144"/>
      <c r="E2037" s="149"/>
      <c r="F2037" s="240"/>
      <c r="G2037" s="148" t="str">
        <f>IF(OR(F2037=0,F2037="jiné")," ",IF(F2037="13a","info o cenách CK",VLOOKUP(F2037,'Pokyny k vyplnění'!B$14:D$22,3)))</f>
        <v xml:space="preserve"> </v>
      </c>
      <c r="H2037" s="131"/>
      <c r="I2037" s="241"/>
      <c r="J2037" s="148" t="str">
        <f>IF(I2037=0," ",VLOOKUP(I2037,'Pokyny k vyplnění'!$B$23:$D$35,3))</f>
        <v xml:space="preserve"> </v>
      </c>
      <c r="K2037" s="238"/>
      <c r="L2037" s="206"/>
      <c r="M2037" s="153"/>
      <c r="N2037" s="207"/>
      <c r="O2037" s="205"/>
      <c r="P2037" s="132"/>
      <c r="Q2037" s="132"/>
      <c r="R2037" s="134"/>
      <c r="S2037" s="135"/>
      <c r="T2037" s="135"/>
      <c r="U2037" s="133"/>
      <c r="V2037" s="154"/>
      <c r="W2037" s="136"/>
      <c r="X2037" s="208"/>
      <c r="Y2037" s="242"/>
      <c r="Z2037" s="137"/>
      <c r="AA2037" s="209"/>
      <c r="AB2037" s="219"/>
    </row>
    <row r="2038" spans="1:28" ht="12.75">
      <c r="A2038" s="91" t="str">
        <f t="shared" si="31"/>
        <v xml:space="preserve"> </v>
      </c>
      <c r="B2038" s="142"/>
      <c r="C2038" s="143"/>
      <c r="D2038" s="144"/>
      <c r="E2038" s="149"/>
      <c r="F2038" s="240"/>
      <c r="G2038" s="148" t="str">
        <f>IF(OR(F2038=0,F2038="jiné")," ",IF(F2038="13a","info o cenách CK",VLOOKUP(F2038,'Pokyny k vyplnění'!B$14:D$22,3)))</f>
        <v xml:space="preserve"> </v>
      </c>
      <c r="H2038" s="131"/>
      <c r="I2038" s="241"/>
      <c r="J2038" s="148" t="str">
        <f>IF(I2038=0," ",VLOOKUP(I2038,'Pokyny k vyplnění'!$B$23:$D$35,3))</f>
        <v xml:space="preserve"> </v>
      </c>
      <c r="K2038" s="238"/>
      <c r="L2038" s="206"/>
      <c r="M2038" s="153"/>
      <c r="N2038" s="207"/>
      <c r="O2038" s="205"/>
      <c r="P2038" s="132"/>
      <c r="Q2038" s="132"/>
      <c r="R2038" s="134"/>
      <c r="S2038" s="135"/>
      <c r="T2038" s="135"/>
      <c r="U2038" s="133"/>
      <c r="V2038" s="154"/>
      <c r="W2038" s="136"/>
      <c r="X2038" s="208"/>
      <c r="Y2038" s="242"/>
      <c r="Z2038" s="137"/>
      <c r="AA2038" s="209"/>
      <c r="AB2038" s="219"/>
    </row>
    <row r="2039" spans="1:28" ht="12.75">
      <c r="A2039" s="91" t="str">
        <f t="shared" si="31"/>
        <v xml:space="preserve"> </v>
      </c>
      <c r="B2039" s="142"/>
      <c r="C2039" s="143"/>
      <c r="D2039" s="144"/>
      <c r="E2039" s="149"/>
      <c r="F2039" s="240"/>
      <c r="G2039" s="148" t="str">
        <f>IF(OR(F2039=0,F2039="jiné")," ",IF(F2039="13a","info o cenách CK",VLOOKUP(F2039,'Pokyny k vyplnění'!B$14:D$22,3)))</f>
        <v xml:space="preserve"> </v>
      </c>
      <c r="H2039" s="131"/>
      <c r="I2039" s="241"/>
      <c r="J2039" s="148" t="str">
        <f>IF(I2039=0," ",VLOOKUP(I2039,'Pokyny k vyplnění'!$B$23:$D$35,3))</f>
        <v xml:space="preserve"> </v>
      </c>
      <c r="K2039" s="238"/>
      <c r="L2039" s="206"/>
      <c r="M2039" s="153"/>
      <c r="N2039" s="207"/>
      <c r="O2039" s="205"/>
      <c r="P2039" s="132"/>
      <c r="Q2039" s="132"/>
      <c r="R2039" s="134"/>
      <c r="S2039" s="135"/>
      <c r="T2039" s="135"/>
      <c r="U2039" s="133"/>
      <c r="V2039" s="154"/>
      <c r="W2039" s="136"/>
      <c r="X2039" s="208"/>
      <c r="Y2039" s="242"/>
      <c r="Z2039" s="137"/>
      <c r="AA2039" s="209"/>
      <c r="AB2039" s="219"/>
    </row>
    <row r="2040" spans="1:28" ht="12.75">
      <c r="A2040" s="91" t="str">
        <f t="shared" si="31"/>
        <v xml:space="preserve"> </v>
      </c>
      <c r="B2040" s="142"/>
      <c r="C2040" s="143"/>
      <c r="D2040" s="144"/>
      <c r="E2040" s="149"/>
      <c r="F2040" s="240"/>
      <c r="G2040" s="148" t="str">
        <f>IF(OR(F2040=0,F2040="jiné")," ",IF(F2040="13a","info o cenách CK",VLOOKUP(F2040,'Pokyny k vyplnění'!B$14:D$22,3)))</f>
        <v xml:space="preserve"> </v>
      </c>
      <c r="H2040" s="131"/>
      <c r="I2040" s="241"/>
      <c r="J2040" s="148" t="str">
        <f>IF(I2040=0," ",VLOOKUP(I2040,'Pokyny k vyplnění'!$B$23:$D$35,3))</f>
        <v xml:space="preserve"> </v>
      </c>
      <c r="K2040" s="238"/>
      <c r="L2040" s="206"/>
      <c r="M2040" s="153"/>
      <c r="N2040" s="207"/>
      <c r="O2040" s="205"/>
      <c r="P2040" s="132"/>
      <c r="Q2040" s="132"/>
      <c r="R2040" s="134"/>
      <c r="S2040" s="135"/>
      <c r="T2040" s="135"/>
      <c r="U2040" s="133"/>
      <c r="V2040" s="154"/>
      <c r="W2040" s="136"/>
      <c r="X2040" s="208"/>
      <c r="Y2040" s="242"/>
      <c r="Z2040" s="137"/>
      <c r="AA2040" s="209"/>
      <c r="AB2040" s="219"/>
    </row>
    <row r="2041" spans="1:28" ht="12.75">
      <c r="A2041" s="91" t="str">
        <f t="shared" si="31"/>
        <v xml:space="preserve"> </v>
      </c>
      <c r="B2041" s="142"/>
      <c r="C2041" s="143"/>
      <c r="D2041" s="144"/>
      <c r="E2041" s="149"/>
      <c r="F2041" s="240"/>
      <c r="G2041" s="148" t="str">
        <f>IF(OR(F2041=0,F2041="jiné")," ",IF(F2041="13a","info o cenách CK",VLOOKUP(F2041,'Pokyny k vyplnění'!B$14:D$22,3)))</f>
        <v xml:space="preserve"> </v>
      </c>
      <c r="H2041" s="131"/>
      <c r="I2041" s="241"/>
      <c r="J2041" s="148" t="str">
        <f>IF(I2041=0," ",VLOOKUP(I2041,'Pokyny k vyplnění'!$B$23:$D$35,3))</f>
        <v xml:space="preserve"> </v>
      </c>
      <c r="K2041" s="238"/>
      <c r="L2041" s="206"/>
      <c r="M2041" s="153"/>
      <c r="N2041" s="207"/>
      <c r="O2041" s="205"/>
      <c r="P2041" s="132"/>
      <c r="Q2041" s="132"/>
      <c r="R2041" s="134"/>
      <c r="S2041" s="135"/>
      <c r="T2041" s="135"/>
      <c r="U2041" s="133"/>
      <c r="V2041" s="154"/>
      <c r="W2041" s="136"/>
      <c r="X2041" s="208"/>
      <c r="Y2041" s="242"/>
      <c r="Z2041" s="137"/>
      <c r="AA2041" s="209"/>
      <c r="AB2041" s="219"/>
    </row>
    <row r="2042" spans="1:28" ht="12.75">
      <c r="A2042" s="91" t="str">
        <f t="shared" si="31"/>
        <v xml:space="preserve"> </v>
      </c>
      <c r="B2042" s="142"/>
      <c r="C2042" s="143"/>
      <c r="D2042" s="144"/>
      <c r="E2042" s="149"/>
      <c r="F2042" s="240"/>
      <c r="G2042" s="148" t="str">
        <f>IF(OR(F2042=0,F2042="jiné")," ",IF(F2042="13a","info o cenách CK",VLOOKUP(F2042,'Pokyny k vyplnění'!B$14:D$22,3)))</f>
        <v xml:space="preserve"> </v>
      </c>
      <c r="H2042" s="131"/>
      <c r="I2042" s="241"/>
      <c r="J2042" s="148" t="str">
        <f>IF(I2042=0," ",VLOOKUP(I2042,'Pokyny k vyplnění'!$B$23:$D$35,3))</f>
        <v xml:space="preserve"> </v>
      </c>
      <c r="K2042" s="238"/>
      <c r="L2042" s="206"/>
      <c r="M2042" s="153"/>
      <c r="N2042" s="207"/>
      <c r="O2042" s="205"/>
      <c r="P2042" s="132"/>
      <c r="Q2042" s="132"/>
      <c r="R2042" s="134"/>
      <c r="S2042" s="135"/>
      <c r="T2042" s="135"/>
      <c r="U2042" s="133"/>
      <c r="V2042" s="154"/>
      <c r="W2042" s="136"/>
      <c r="X2042" s="208"/>
      <c r="Y2042" s="242"/>
      <c r="Z2042" s="137"/>
      <c r="AA2042" s="209"/>
      <c r="AB2042" s="219"/>
    </row>
    <row r="2043" spans="1:28" ht="12.75">
      <c r="A2043" s="91" t="str">
        <f t="shared" si="31"/>
        <v xml:space="preserve"> </v>
      </c>
      <c r="B2043" s="142"/>
      <c r="C2043" s="143"/>
      <c r="D2043" s="144"/>
      <c r="E2043" s="149"/>
      <c r="F2043" s="240"/>
      <c r="G2043" s="148" t="str">
        <f>IF(OR(F2043=0,F2043="jiné")," ",IF(F2043="13a","info o cenách CK",VLOOKUP(F2043,'Pokyny k vyplnění'!B$14:D$22,3)))</f>
        <v xml:space="preserve"> </v>
      </c>
      <c r="H2043" s="131"/>
      <c r="I2043" s="241"/>
      <c r="J2043" s="148" t="str">
        <f>IF(I2043=0," ",VLOOKUP(I2043,'Pokyny k vyplnění'!$B$23:$D$35,3))</f>
        <v xml:space="preserve"> </v>
      </c>
      <c r="K2043" s="238"/>
      <c r="L2043" s="206"/>
      <c r="M2043" s="153"/>
      <c r="N2043" s="207"/>
      <c r="O2043" s="205"/>
      <c r="P2043" s="132"/>
      <c r="Q2043" s="132"/>
      <c r="R2043" s="134"/>
      <c r="S2043" s="135"/>
      <c r="T2043" s="135"/>
      <c r="U2043" s="133"/>
      <c r="V2043" s="154"/>
      <c r="W2043" s="136"/>
      <c r="X2043" s="208"/>
      <c r="Y2043" s="242"/>
      <c r="Z2043" s="137"/>
      <c r="AA2043" s="209"/>
      <c r="AB2043" s="219"/>
    </row>
    <row r="2044" spans="1:28" ht="12.75">
      <c r="A2044" s="91" t="str">
        <f t="shared" si="31"/>
        <v xml:space="preserve"> </v>
      </c>
      <c r="B2044" s="142"/>
      <c r="C2044" s="143"/>
      <c r="D2044" s="144"/>
      <c r="E2044" s="149"/>
      <c r="F2044" s="240"/>
      <c r="G2044" s="148" t="str">
        <f>IF(OR(F2044=0,F2044="jiné")," ",IF(F2044="13a","info o cenách CK",VLOOKUP(F2044,'Pokyny k vyplnění'!B$14:D$22,3)))</f>
        <v xml:space="preserve"> </v>
      </c>
      <c r="H2044" s="131"/>
      <c r="I2044" s="241"/>
      <c r="J2044" s="148" t="str">
        <f>IF(I2044=0," ",VLOOKUP(I2044,'Pokyny k vyplnění'!$B$23:$D$35,3))</f>
        <v xml:space="preserve"> </v>
      </c>
      <c r="K2044" s="238"/>
      <c r="L2044" s="206"/>
      <c r="M2044" s="153"/>
      <c r="N2044" s="207"/>
      <c r="O2044" s="205"/>
      <c r="P2044" s="132"/>
      <c r="Q2044" s="132"/>
      <c r="R2044" s="134"/>
      <c r="S2044" s="135"/>
      <c r="T2044" s="135"/>
      <c r="U2044" s="133"/>
      <c r="V2044" s="154"/>
      <c r="W2044" s="136"/>
      <c r="X2044" s="208"/>
      <c r="Y2044" s="242"/>
      <c r="Z2044" s="137"/>
      <c r="AA2044" s="209"/>
      <c r="AB2044" s="219"/>
    </row>
    <row r="2045" spans="1:28" ht="12.75">
      <c r="A2045" s="91" t="str">
        <f t="shared" si="31"/>
        <v xml:space="preserve"> </v>
      </c>
      <c r="B2045" s="142"/>
      <c r="C2045" s="143"/>
      <c r="D2045" s="144"/>
      <c r="E2045" s="149"/>
      <c r="F2045" s="240"/>
      <c r="G2045" s="148" t="str">
        <f>IF(OR(F2045=0,F2045="jiné")," ",IF(F2045="13a","info o cenách CK",VLOOKUP(F2045,'Pokyny k vyplnění'!B$14:D$22,3)))</f>
        <v xml:space="preserve"> </v>
      </c>
      <c r="H2045" s="131"/>
      <c r="I2045" s="241"/>
      <c r="J2045" s="148" t="str">
        <f>IF(I2045=0," ",VLOOKUP(I2045,'Pokyny k vyplnění'!$B$23:$D$35,3))</f>
        <v xml:space="preserve"> </v>
      </c>
      <c r="K2045" s="238"/>
      <c r="L2045" s="206"/>
      <c r="M2045" s="153"/>
      <c r="N2045" s="207"/>
      <c r="O2045" s="205"/>
      <c r="P2045" s="132"/>
      <c r="Q2045" s="132"/>
      <c r="R2045" s="134"/>
      <c r="S2045" s="135"/>
      <c r="T2045" s="135"/>
      <c r="U2045" s="133"/>
      <c r="V2045" s="154"/>
      <c r="W2045" s="136"/>
      <c r="X2045" s="208"/>
      <c r="Y2045" s="242"/>
      <c r="Z2045" s="137"/>
      <c r="AA2045" s="209"/>
      <c r="AB2045" s="219"/>
    </row>
    <row r="2046" spans="1:28" ht="12.75">
      <c r="A2046" s="91" t="str">
        <f t="shared" si="31"/>
        <v xml:space="preserve"> </v>
      </c>
      <c r="B2046" s="142"/>
      <c r="C2046" s="143"/>
      <c r="D2046" s="144"/>
      <c r="E2046" s="149"/>
      <c r="F2046" s="240"/>
      <c r="G2046" s="148" t="str">
        <f>IF(OR(F2046=0,F2046="jiné")," ",IF(F2046="13a","info o cenách CK",VLOOKUP(F2046,'Pokyny k vyplnění'!B$14:D$22,3)))</f>
        <v xml:space="preserve"> </v>
      </c>
      <c r="H2046" s="131"/>
      <c r="I2046" s="241"/>
      <c r="J2046" s="148" t="str">
        <f>IF(I2046=0," ",VLOOKUP(I2046,'Pokyny k vyplnění'!$B$23:$D$35,3))</f>
        <v xml:space="preserve"> </v>
      </c>
      <c r="K2046" s="238"/>
      <c r="L2046" s="206"/>
      <c r="M2046" s="153"/>
      <c r="N2046" s="207"/>
      <c r="O2046" s="205"/>
      <c r="P2046" s="132"/>
      <c r="Q2046" s="132"/>
      <c r="R2046" s="134"/>
      <c r="S2046" s="135"/>
      <c r="T2046" s="135"/>
      <c r="U2046" s="133"/>
      <c r="V2046" s="154"/>
      <c r="W2046" s="136"/>
      <c r="X2046" s="208"/>
      <c r="Y2046" s="242"/>
      <c r="Z2046" s="137"/>
      <c r="AA2046" s="209"/>
      <c r="AB2046" s="219"/>
    </row>
    <row r="2047" spans="1:28" ht="12.75">
      <c r="A2047" s="91" t="str">
        <f t="shared" si="31"/>
        <v xml:space="preserve"> </v>
      </c>
      <c r="B2047" s="142"/>
      <c r="C2047" s="143"/>
      <c r="D2047" s="144"/>
      <c r="E2047" s="149"/>
      <c r="F2047" s="240"/>
      <c r="G2047" s="148" t="str">
        <f>IF(OR(F2047=0,F2047="jiné")," ",IF(F2047="13a","info o cenách CK",VLOOKUP(F2047,'Pokyny k vyplnění'!B$14:D$22,3)))</f>
        <v xml:space="preserve"> </v>
      </c>
      <c r="H2047" s="131"/>
      <c r="I2047" s="241"/>
      <c r="J2047" s="148" t="str">
        <f>IF(I2047=0," ",VLOOKUP(I2047,'Pokyny k vyplnění'!$B$23:$D$35,3))</f>
        <v xml:space="preserve"> </v>
      </c>
      <c r="K2047" s="238"/>
      <c r="L2047" s="206"/>
      <c r="M2047" s="153"/>
      <c r="N2047" s="207"/>
      <c r="O2047" s="205"/>
      <c r="P2047" s="132"/>
      <c r="Q2047" s="132"/>
      <c r="R2047" s="134"/>
      <c r="S2047" s="135"/>
      <c r="T2047" s="135"/>
      <c r="U2047" s="133"/>
      <c r="V2047" s="154"/>
      <c r="W2047" s="136"/>
      <c r="X2047" s="208"/>
      <c r="Y2047" s="242"/>
      <c r="Z2047" s="137"/>
      <c r="AA2047" s="209"/>
      <c r="AB2047" s="219"/>
    </row>
    <row r="2048" spans="1:28" ht="12.75">
      <c r="A2048" s="91" t="str">
        <f t="shared" si="31"/>
        <v xml:space="preserve"> </v>
      </c>
      <c r="B2048" s="142"/>
      <c r="C2048" s="143"/>
      <c r="D2048" s="144"/>
      <c r="E2048" s="149"/>
      <c r="F2048" s="240"/>
      <c r="G2048" s="148" t="str">
        <f>IF(OR(F2048=0,F2048="jiné")," ",IF(F2048="13a","info o cenách CK",VLOOKUP(F2048,'Pokyny k vyplnění'!B$14:D$22,3)))</f>
        <v xml:space="preserve"> </v>
      </c>
      <c r="H2048" s="131"/>
      <c r="I2048" s="241"/>
      <c r="J2048" s="148" t="str">
        <f>IF(I2048=0," ",VLOOKUP(I2048,'Pokyny k vyplnění'!$B$23:$D$35,3))</f>
        <v xml:space="preserve"> </v>
      </c>
      <c r="K2048" s="238"/>
      <c r="L2048" s="206"/>
      <c r="M2048" s="153"/>
      <c r="N2048" s="207"/>
      <c r="O2048" s="205"/>
      <c r="P2048" s="132"/>
      <c r="Q2048" s="132"/>
      <c r="R2048" s="134"/>
      <c r="S2048" s="135"/>
      <c r="T2048" s="135"/>
      <c r="U2048" s="133"/>
      <c r="V2048" s="154"/>
      <c r="W2048" s="136"/>
      <c r="X2048" s="208"/>
      <c r="Y2048" s="242"/>
      <c r="Z2048" s="137"/>
      <c r="AA2048" s="209"/>
      <c r="AB2048" s="219"/>
    </row>
    <row r="2049" spans="1:28" ht="12.75">
      <c r="A2049" s="91" t="str">
        <f t="shared" si="31"/>
        <v xml:space="preserve"> </v>
      </c>
      <c r="B2049" s="142"/>
      <c r="C2049" s="143"/>
      <c r="D2049" s="144"/>
      <c r="E2049" s="149"/>
      <c r="F2049" s="240"/>
      <c r="G2049" s="148" t="str">
        <f>IF(OR(F2049=0,F2049="jiné")," ",IF(F2049="13a","info o cenách CK",VLOOKUP(F2049,'Pokyny k vyplnění'!B$14:D$22,3)))</f>
        <v xml:space="preserve"> </v>
      </c>
      <c r="H2049" s="131"/>
      <c r="I2049" s="241"/>
      <c r="J2049" s="148" t="str">
        <f>IF(I2049=0," ",VLOOKUP(I2049,'Pokyny k vyplnění'!$B$23:$D$35,3))</f>
        <v xml:space="preserve"> </v>
      </c>
      <c r="K2049" s="238"/>
      <c r="L2049" s="206"/>
      <c r="M2049" s="153"/>
      <c r="N2049" s="207"/>
      <c r="O2049" s="205"/>
      <c r="P2049" s="132"/>
      <c r="Q2049" s="132"/>
      <c r="R2049" s="134"/>
      <c r="S2049" s="135"/>
      <c r="T2049" s="135"/>
      <c r="U2049" s="133"/>
      <c r="V2049" s="154"/>
      <c r="W2049" s="136"/>
      <c r="X2049" s="208"/>
      <c r="Y2049" s="242"/>
      <c r="Z2049" s="137"/>
      <c r="AA2049" s="209"/>
      <c r="AB2049" s="219"/>
    </row>
    <row r="2050" spans="1:28" ht="12.75">
      <c r="A2050" s="91" t="str">
        <f t="shared" si="31"/>
        <v xml:space="preserve"> </v>
      </c>
      <c r="B2050" s="142"/>
      <c r="C2050" s="143"/>
      <c r="D2050" s="144"/>
      <c r="E2050" s="149"/>
      <c r="F2050" s="240"/>
      <c r="G2050" s="148" t="str">
        <f>IF(OR(F2050=0,F2050="jiné")," ",IF(F2050="13a","info o cenách CK",VLOOKUP(F2050,'Pokyny k vyplnění'!B$14:D$22,3)))</f>
        <v xml:space="preserve"> </v>
      </c>
      <c r="H2050" s="131"/>
      <c r="I2050" s="241"/>
      <c r="J2050" s="148" t="str">
        <f>IF(I2050=0," ",VLOOKUP(I2050,'Pokyny k vyplnění'!$B$23:$D$35,3))</f>
        <v xml:space="preserve"> </v>
      </c>
      <c r="K2050" s="238"/>
      <c r="L2050" s="206"/>
      <c r="M2050" s="153"/>
      <c r="N2050" s="207"/>
      <c r="O2050" s="205"/>
      <c r="P2050" s="132"/>
      <c r="Q2050" s="132"/>
      <c r="R2050" s="134"/>
      <c r="S2050" s="135"/>
      <c r="T2050" s="135"/>
      <c r="U2050" s="133"/>
      <c r="V2050" s="154"/>
      <c r="W2050" s="136"/>
      <c r="X2050" s="208"/>
      <c r="Y2050" s="242"/>
      <c r="Z2050" s="137"/>
      <c r="AA2050" s="209"/>
      <c r="AB2050" s="219"/>
    </row>
    <row r="2051" spans="1:28" ht="12.75">
      <c r="A2051" s="91" t="str">
        <f t="shared" si="31"/>
        <v xml:space="preserve"> </v>
      </c>
      <c r="B2051" s="142"/>
      <c r="C2051" s="143"/>
      <c r="D2051" s="144"/>
      <c r="E2051" s="149"/>
      <c r="F2051" s="240"/>
      <c r="G2051" s="148" t="str">
        <f>IF(OR(F2051=0,F2051="jiné")," ",IF(F2051="13a","info o cenách CK",VLOOKUP(F2051,'Pokyny k vyplnění'!B$14:D$22,3)))</f>
        <v xml:space="preserve"> </v>
      </c>
      <c r="H2051" s="131"/>
      <c r="I2051" s="241"/>
      <c r="J2051" s="148" t="str">
        <f>IF(I2051=0," ",VLOOKUP(I2051,'Pokyny k vyplnění'!$B$23:$D$35,3))</f>
        <v xml:space="preserve"> </v>
      </c>
      <c r="K2051" s="238"/>
      <c r="L2051" s="206"/>
      <c r="M2051" s="153"/>
      <c r="N2051" s="207"/>
      <c r="O2051" s="205"/>
      <c r="P2051" s="132"/>
      <c r="Q2051" s="132"/>
      <c r="R2051" s="134"/>
      <c r="S2051" s="135"/>
      <c r="T2051" s="135"/>
      <c r="U2051" s="133"/>
      <c r="V2051" s="154"/>
      <c r="W2051" s="136"/>
      <c r="X2051" s="208"/>
      <c r="Y2051" s="242"/>
      <c r="Z2051" s="137"/>
      <c r="AA2051" s="209"/>
      <c r="AB2051" s="219"/>
    </row>
    <row r="2052" spans="1:28" ht="12.75">
      <c r="A2052" s="91" t="str">
        <f t="shared" si="31"/>
        <v xml:space="preserve"> </v>
      </c>
      <c r="B2052" s="142"/>
      <c r="C2052" s="143"/>
      <c r="D2052" s="144"/>
      <c r="E2052" s="149"/>
      <c r="F2052" s="240"/>
      <c r="G2052" s="148" t="str">
        <f>IF(OR(F2052=0,F2052="jiné")," ",IF(F2052="13a","info o cenách CK",VLOOKUP(F2052,'Pokyny k vyplnění'!B$14:D$22,3)))</f>
        <v xml:space="preserve"> </v>
      </c>
      <c r="H2052" s="131"/>
      <c r="I2052" s="241"/>
      <c r="J2052" s="148" t="str">
        <f>IF(I2052=0," ",VLOOKUP(I2052,'Pokyny k vyplnění'!$B$23:$D$35,3))</f>
        <v xml:space="preserve"> </v>
      </c>
      <c r="K2052" s="238"/>
      <c r="L2052" s="206"/>
      <c r="M2052" s="153"/>
      <c r="N2052" s="207"/>
      <c r="O2052" s="205"/>
      <c r="P2052" s="132"/>
      <c r="Q2052" s="132"/>
      <c r="R2052" s="134"/>
      <c r="S2052" s="135"/>
      <c r="T2052" s="135"/>
      <c r="U2052" s="133"/>
      <c r="V2052" s="154"/>
      <c r="W2052" s="136"/>
      <c r="X2052" s="208"/>
      <c r="Y2052" s="242"/>
      <c r="Z2052" s="137"/>
      <c r="AA2052" s="209"/>
      <c r="AB2052" s="219"/>
    </row>
    <row r="2053" spans="1:28" ht="12.75">
      <c r="A2053" s="91" t="str">
        <f t="shared" si="31"/>
        <v xml:space="preserve"> </v>
      </c>
      <c r="B2053" s="142"/>
      <c r="C2053" s="143"/>
      <c r="D2053" s="144"/>
      <c r="E2053" s="149"/>
      <c r="F2053" s="240"/>
      <c r="G2053" s="148" t="str">
        <f>IF(OR(F2053=0,F2053="jiné")," ",IF(F2053="13a","info o cenách CK",VLOOKUP(F2053,'Pokyny k vyplnění'!B$14:D$22,3)))</f>
        <v xml:space="preserve"> </v>
      </c>
      <c r="H2053" s="131"/>
      <c r="I2053" s="241"/>
      <c r="J2053" s="148" t="str">
        <f>IF(I2053=0," ",VLOOKUP(I2053,'Pokyny k vyplnění'!$B$23:$D$35,3))</f>
        <v xml:space="preserve"> </v>
      </c>
      <c r="K2053" s="238"/>
      <c r="L2053" s="206"/>
      <c r="M2053" s="153"/>
      <c r="N2053" s="207"/>
      <c r="O2053" s="205"/>
      <c r="P2053" s="132"/>
      <c r="Q2053" s="132"/>
      <c r="R2053" s="134"/>
      <c r="S2053" s="135"/>
      <c r="T2053" s="135"/>
      <c r="U2053" s="133"/>
      <c r="V2053" s="154"/>
      <c r="W2053" s="136"/>
      <c r="X2053" s="208"/>
      <c r="Y2053" s="242"/>
      <c r="Z2053" s="137"/>
      <c r="AA2053" s="209"/>
      <c r="AB2053" s="219"/>
    </row>
    <row r="2054" spans="1:28" ht="12.75">
      <c r="A2054" s="91" t="str">
        <f t="shared" si="31"/>
        <v xml:space="preserve"> </v>
      </c>
      <c r="B2054" s="142"/>
      <c r="C2054" s="143"/>
      <c r="D2054" s="144"/>
      <c r="E2054" s="149"/>
      <c r="F2054" s="240"/>
      <c r="G2054" s="148" t="str">
        <f>IF(OR(F2054=0,F2054="jiné")," ",IF(F2054="13a","info o cenách CK",VLOOKUP(F2054,'Pokyny k vyplnění'!B$14:D$22,3)))</f>
        <v xml:space="preserve"> </v>
      </c>
      <c r="H2054" s="131"/>
      <c r="I2054" s="241"/>
      <c r="J2054" s="148" t="str">
        <f>IF(I2054=0," ",VLOOKUP(I2054,'Pokyny k vyplnění'!$B$23:$D$35,3))</f>
        <v xml:space="preserve"> </v>
      </c>
      <c r="K2054" s="238"/>
      <c r="L2054" s="206"/>
      <c r="M2054" s="153"/>
      <c r="N2054" s="207"/>
      <c r="O2054" s="205"/>
      <c r="P2054" s="132"/>
      <c r="Q2054" s="132"/>
      <c r="R2054" s="134"/>
      <c r="S2054" s="135"/>
      <c r="T2054" s="135"/>
      <c r="U2054" s="133"/>
      <c r="V2054" s="154"/>
      <c r="W2054" s="136"/>
      <c r="X2054" s="208"/>
      <c r="Y2054" s="242"/>
      <c r="Z2054" s="137"/>
      <c r="AA2054" s="209"/>
      <c r="AB2054" s="219"/>
    </row>
    <row r="2055" spans="1:28" ht="12.75">
      <c r="A2055" s="91" t="str">
        <f t="shared" si="31"/>
        <v xml:space="preserve"> </v>
      </c>
      <c r="B2055" s="142"/>
      <c r="C2055" s="143"/>
      <c r="D2055" s="144"/>
      <c r="E2055" s="149"/>
      <c r="F2055" s="240"/>
      <c r="G2055" s="148" t="str">
        <f>IF(OR(F2055=0,F2055="jiné")," ",IF(F2055="13a","info o cenách CK",VLOOKUP(F2055,'Pokyny k vyplnění'!B$14:D$22,3)))</f>
        <v xml:space="preserve"> </v>
      </c>
      <c r="H2055" s="131"/>
      <c r="I2055" s="241"/>
      <c r="J2055" s="148" t="str">
        <f>IF(I2055=0," ",VLOOKUP(I2055,'Pokyny k vyplnění'!$B$23:$D$35,3))</f>
        <v xml:space="preserve"> </v>
      </c>
      <c r="K2055" s="238"/>
      <c r="L2055" s="206"/>
      <c r="M2055" s="153"/>
      <c r="N2055" s="207"/>
      <c r="O2055" s="205"/>
      <c r="P2055" s="132"/>
      <c r="Q2055" s="132"/>
      <c r="R2055" s="134"/>
      <c r="S2055" s="135"/>
      <c r="T2055" s="135"/>
      <c r="U2055" s="133"/>
      <c r="V2055" s="154"/>
      <c r="W2055" s="136"/>
      <c r="X2055" s="208"/>
      <c r="Y2055" s="242"/>
      <c r="Z2055" s="137"/>
      <c r="AA2055" s="209"/>
      <c r="AB2055" s="219"/>
    </row>
    <row r="2056" spans="1:28" ht="12.75">
      <c r="A2056" s="91" t="str">
        <f t="shared" si="31"/>
        <v xml:space="preserve"> </v>
      </c>
      <c r="B2056" s="142"/>
      <c r="C2056" s="143"/>
      <c r="D2056" s="144"/>
      <c r="E2056" s="149"/>
      <c r="F2056" s="240"/>
      <c r="G2056" s="148" t="str">
        <f>IF(OR(F2056=0,F2056="jiné")," ",IF(F2056="13a","info o cenách CK",VLOOKUP(F2056,'Pokyny k vyplnění'!B$14:D$22,3)))</f>
        <v xml:space="preserve"> </v>
      </c>
      <c r="H2056" s="131"/>
      <c r="I2056" s="241"/>
      <c r="J2056" s="148" t="str">
        <f>IF(I2056=0," ",VLOOKUP(I2056,'Pokyny k vyplnění'!$B$23:$D$35,3))</f>
        <v xml:space="preserve"> </v>
      </c>
      <c r="K2056" s="238"/>
      <c r="L2056" s="206"/>
      <c r="M2056" s="153"/>
      <c r="N2056" s="207"/>
      <c r="O2056" s="205"/>
      <c r="P2056" s="132"/>
      <c r="Q2056" s="132"/>
      <c r="R2056" s="134"/>
      <c r="S2056" s="135"/>
      <c r="T2056" s="135"/>
      <c r="U2056" s="133"/>
      <c r="V2056" s="154"/>
      <c r="W2056" s="136"/>
      <c r="X2056" s="208"/>
      <c r="Y2056" s="242"/>
      <c r="Z2056" s="137"/>
      <c r="AA2056" s="209"/>
      <c r="AB2056" s="219"/>
    </row>
    <row r="2057" spans="1:28" ht="12.75">
      <c r="A2057" s="91" t="str">
        <f t="shared" si="31"/>
        <v xml:space="preserve"> </v>
      </c>
      <c r="B2057" s="142"/>
      <c r="C2057" s="143"/>
      <c r="D2057" s="144"/>
      <c r="E2057" s="149"/>
      <c r="F2057" s="240"/>
      <c r="G2057" s="148" t="str">
        <f>IF(OR(F2057=0,F2057="jiné")," ",IF(F2057="13a","info o cenách CK",VLOOKUP(F2057,'Pokyny k vyplnění'!B$14:D$22,3)))</f>
        <v xml:space="preserve"> </v>
      </c>
      <c r="H2057" s="131"/>
      <c r="I2057" s="241"/>
      <c r="J2057" s="148" t="str">
        <f>IF(I2057=0," ",VLOOKUP(I2057,'Pokyny k vyplnění'!$B$23:$D$35,3))</f>
        <v xml:space="preserve"> </v>
      </c>
      <c r="K2057" s="238"/>
      <c r="L2057" s="206"/>
      <c r="M2057" s="153"/>
      <c r="N2057" s="207"/>
      <c r="O2057" s="205"/>
      <c r="P2057" s="132"/>
      <c r="Q2057" s="132"/>
      <c r="R2057" s="134"/>
      <c r="S2057" s="135"/>
      <c r="T2057" s="135"/>
      <c r="U2057" s="133"/>
      <c r="V2057" s="154"/>
      <c r="W2057" s="136"/>
      <c r="X2057" s="208"/>
      <c r="Y2057" s="242"/>
      <c r="Z2057" s="137"/>
      <c r="AA2057" s="209"/>
      <c r="AB2057" s="219"/>
    </row>
    <row r="2058" spans="1:28" ht="12.75">
      <c r="A2058" s="91" t="str">
        <f t="shared" si="31"/>
        <v xml:space="preserve"> </v>
      </c>
      <c r="B2058" s="142"/>
      <c r="C2058" s="143"/>
      <c r="D2058" s="144"/>
      <c r="E2058" s="149"/>
      <c r="F2058" s="240"/>
      <c r="G2058" s="148" t="str">
        <f>IF(OR(F2058=0,F2058="jiné")," ",IF(F2058="13a","info o cenách CK",VLOOKUP(F2058,'Pokyny k vyplnění'!B$14:D$22,3)))</f>
        <v xml:space="preserve"> </v>
      </c>
      <c r="H2058" s="131"/>
      <c r="I2058" s="241"/>
      <c r="J2058" s="148" t="str">
        <f>IF(I2058=0," ",VLOOKUP(I2058,'Pokyny k vyplnění'!$B$23:$D$35,3))</f>
        <v xml:space="preserve"> </v>
      </c>
      <c r="K2058" s="238"/>
      <c r="L2058" s="206"/>
      <c r="M2058" s="153"/>
      <c r="N2058" s="207"/>
      <c r="O2058" s="205"/>
      <c r="P2058" s="132"/>
      <c r="Q2058" s="132"/>
      <c r="R2058" s="134"/>
      <c r="S2058" s="135"/>
      <c r="T2058" s="135"/>
      <c r="U2058" s="133"/>
      <c r="V2058" s="154"/>
      <c r="W2058" s="136"/>
      <c r="X2058" s="208"/>
      <c r="Y2058" s="242"/>
      <c r="Z2058" s="137"/>
      <c r="AA2058" s="209"/>
      <c r="AB2058" s="219"/>
    </row>
    <row r="2059" spans="1:28" ht="12.75">
      <c r="A2059" s="91" t="str">
        <f t="shared" si="32" ref="A2059:A2122">IF(B2059=0," ",ROW(B2059)-9)</f>
        <v xml:space="preserve"> </v>
      </c>
      <c r="B2059" s="142"/>
      <c r="C2059" s="143"/>
      <c r="D2059" s="144"/>
      <c r="E2059" s="149"/>
      <c r="F2059" s="240"/>
      <c r="G2059" s="148" t="str">
        <f>IF(OR(F2059=0,F2059="jiné")," ",IF(F2059="13a","info o cenách CK",VLOOKUP(F2059,'Pokyny k vyplnění'!B$14:D$22,3)))</f>
        <v xml:space="preserve"> </v>
      </c>
      <c r="H2059" s="131"/>
      <c r="I2059" s="241"/>
      <c r="J2059" s="148" t="str">
        <f>IF(I2059=0," ",VLOOKUP(I2059,'Pokyny k vyplnění'!$B$23:$D$35,3))</f>
        <v xml:space="preserve"> </v>
      </c>
      <c r="K2059" s="238"/>
      <c r="L2059" s="206"/>
      <c r="M2059" s="153"/>
      <c r="N2059" s="207"/>
      <c r="O2059" s="205"/>
      <c r="P2059" s="132"/>
      <c r="Q2059" s="132"/>
      <c r="R2059" s="134"/>
      <c r="S2059" s="135"/>
      <c r="T2059" s="135"/>
      <c r="U2059" s="133"/>
      <c r="V2059" s="154"/>
      <c r="W2059" s="136"/>
      <c r="X2059" s="208"/>
      <c r="Y2059" s="242"/>
      <c r="Z2059" s="137"/>
      <c r="AA2059" s="209"/>
      <c r="AB2059" s="219"/>
    </row>
    <row r="2060" spans="1:28" ht="12.75">
      <c r="A2060" s="91" t="str">
        <f t="shared" si="32"/>
        <v xml:space="preserve"> </v>
      </c>
      <c r="B2060" s="142"/>
      <c r="C2060" s="143"/>
      <c r="D2060" s="144"/>
      <c r="E2060" s="149"/>
      <c r="F2060" s="240"/>
      <c r="G2060" s="148" t="str">
        <f>IF(OR(F2060=0,F2060="jiné")," ",IF(F2060="13a","info o cenách CK",VLOOKUP(F2060,'Pokyny k vyplnění'!B$14:D$22,3)))</f>
        <v xml:space="preserve"> </v>
      </c>
      <c r="H2060" s="131"/>
      <c r="I2060" s="241"/>
      <c r="J2060" s="148" t="str">
        <f>IF(I2060=0," ",VLOOKUP(I2060,'Pokyny k vyplnění'!$B$23:$D$35,3))</f>
        <v xml:space="preserve"> </v>
      </c>
      <c r="K2060" s="238"/>
      <c r="L2060" s="206"/>
      <c r="M2060" s="153"/>
      <c r="N2060" s="207"/>
      <c r="O2060" s="205"/>
      <c r="P2060" s="132"/>
      <c r="Q2060" s="132"/>
      <c r="R2060" s="134"/>
      <c r="S2060" s="135"/>
      <c r="T2060" s="135"/>
      <c r="U2060" s="133"/>
      <c r="V2060" s="154"/>
      <c r="W2060" s="136"/>
      <c r="X2060" s="208"/>
      <c r="Y2060" s="242"/>
      <c r="Z2060" s="137"/>
      <c r="AA2060" s="209"/>
      <c r="AB2060" s="219"/>
    </row>
    <row r="2061" spans="1:28" ht="12.75">
      <c r="A2061" s="91" t="str">
        <f t="shared" si="32"/>
        <v xml:space="preserve"> </v>
      </c>
      <c r="B2061" s="142"/>
      <c r="C2061" s="143"/>
      <c r="D2061" s="144"/>
      <c r="E2061" s="149"/>
      <c r="F2061" s="240"/>
      <c r="G2061" s="148" t="str">
        <f>IF(OR(F2061=0,F2061="jiné")," ",IF(F2061="13a","info o cenách CK",VLOOKUP(F2061,'Pokyny k vyplnění'!B$14:D$22,3)))</f>
        <v xml:space="preserve"> </v>
      </c>
      <c r="H2061" s="131"/>
      <c r="I2061" s="241"/>
      <c r="J2061" s="148" t="str">
        <f>IF(I2061=0," ",VLOOKUP(I2061,'Pokyny k vyplnění'!$B$23:$D$35,3))</f>
        <v xml:space="preserve"> </v>
      </c>
      <c r="K2061" s="238"/>
      <c r="L2061" s="206"/>
      <c r="M2061" s="153"/>
      <c r="N2061" s="207"/>
      <c r="O2061" s="205"/>
      <c r="P2061" s="132"/>
      <c r="Q2061" s="132"/>
      <c r="R2061" s="134"/>
      <c r="S2061" s="135"/>
      <c r="T2061" s="135"/>
      <c r="U2061" s="133"/>
      <c r="V2061" s="154"/>
      <c r="W2061" s="136"/>
      <c r="X2061" s="208"/>
      <c r="Y2061" s="242"/>
      <c r="Z2061" s="137"/>
      <c r="AA2061" s="209"/>
      <c r="AB2061" s="219"/>
    </row>
    <row r="2062" spans="1:28" ht="12.75">
      <c r="A2062" s="91" t="str">
        <f t="shared" si="32"/>
        <v xml:space="preserve"> </v>
      </c>
      <c r="B2062" s="142"/>
      <c r="C2062" s="143"/>
      <c r="D2062" s="144"/>
      <c r="E2062" s="149"/>
      <c r="F2062" s="240"/>
      <c r="G2062" s="148" t="str">
        <f>IF(OR(F2062=0,F2062="jiné")," ",IF(F2062="13a","info o cenách CK",VLOOKUP(F2062,'Pokyny k vyplnění'!B$14:D$22,3)))</f>
        <v xml:space="preserve"> </v>
      </c>
      <c r="H2062" s="131"/>
      <c r="I2062" s="241"/>
      <c r="J2062" s="148" t="str">
        <f>IF(I2062=0," ",VLOOKUP(I2062,'Pokyny k vyplnění'!$B$23:$D$35,3))</f>
        <v xml:space="preserve"> </v>
      </c>
      <c r="K2062" s="238"/>
      <c r="L2062" s="206"/>
      <c r="M2062" s="153"/>
      <c r="N2062" s="207"/>
      <c r="O2062" s="205"/>
      <c r="P2062" s="132"/>
      <c r="Q2062" s="132"/>
      <c r="R2062" s="134"/>
      <c r="S2062" s="135"/>
      <c r="T2062" s="135"/>
      <c r="U2062" s="133"/>
      <c r="V2062" s="154"/>
      <c r="W2062" s="136"/>
      <c r="X2062" s="208"/>
      <c r="Y2062" s="242"/>
      <c r="Z2062" s="137"/>
      <c r="AA2062" s="209"/>
      <c r="AB2062" s="219"/>
    </row>
    <row r="2063" spans="1:28" ht="12.75">
      <c r="A2063" s="91" t="str">
        <f t="shared" si="32"/>
        <v xml:space="preserve"> </v>
      </c>
      <c r="B2063" s="142"/>
      <c r="C2063" s="143"/>
      <c r="D2063" s="144"/>
      <c r="E2063" s="149"/>
      <c r="F2063" s="240"/>
      <c r="G2063" s="148" t="str">
        <f>IF(OR(F2063=0,F2063="jiné")," ",IF(F2063="13a","info o cenách CK",VLOOKUP(F2063,'Pokyny k vyplnění'!B$14:D$22,3)))</f>
        <v xml:space="preserve"> </v>
      </c>
      <c r="H2063" s="131"/>
      <c r="I2063" s="241"/>
      <c r="J2063" s="148" t="str">
        <f>IF(I2063=0," ",VLOOKUP(I2063,'Pokyny k vyplnění'!$B$23:$D$35,3))</f>
        <v xml:space="preserve"> </v>
      </c>
      <c r="K2063" s="238"/>
      <c r="L2063" s="206"/>
      <c r="M2063" s="153"/>
      <c r="N2063" s="207"/>
      <c r="O2063" s="205"/>
      <c r="P2063" s="132"/>
      <c r="Q2063" s="132"/>
      <c r="R2063" s="134"/>
      <c r="S2063" s="135"/>
      <c r="T2063" s="135"/>
      <c r="U2063" s="133"/>
      <c r="V2063" s="154"/>
      <c r="W2063" s="136"/>
      <c r="X2063" s="208"/>
      <c r="Y2063" s="242"/>
      <c r="Z2063" s="137"/>
      <c r="AA2063" s="209"/>
      <c r="AB2063" s="219"/>
    </row>
    <row r="2064" spans="1:28" ht="12.75">
      <c r="A2064" s="91" t="str">
        <f t="shared" si="32"/>
        <v xml:space="preserve"> </v>
      </c>
      <c r="B2064" s="142"/>
      <c r="C2064" s="143"/>
      <c r="D2064" s="144"/>
      <c r="E2064" s="149"/>
      <c r="F2064" s="240"/>
      <c r="G2064" s="148" t="str">
        <f>IF(OR(F2064=0,F2064="jiné")," ",IF(F2064="13a","info o cenách CK",VLOOKUP(F2064,'Pokyny k vyplnění'!B$14:D$22,3)))</f>
        <v xml:space="preserve"> </v>
      </c>
      <c r="H2064" s="131"/>
      <c r="I2064" s="241"/>
      <c r="J2064" s="148" t="str">
        <f>IF(I2064=0," ",VLOOKUP(I2064,'Pokyny k vyplnění'!$B$23:$D$35,3))</f>
        <v xml:space="preserve"> </v>
      </c>
      <c r="K2064" s="238"/>
      <c r="L2064" s="206"/>
      <c r="M2064" s="153"/>
      <c r="N2064" s="207"/>
      <c r="O2064" s="205"/>
      <c r="P2064" s="132"/>
      <c r="Q2064" s="132"/>
      <c r="R2064" s="134"/>
      <c r="S2064" s="135"/>
      <c r="T2064" s="135"/>
      <c r="U2064" s="133"/>
      <c r="V2064" s="154"/>
      <c r="W2064" s="136"/>
      <c r="X2064" s="208"/>
      <c r="Y2064" s="242"/>
      <c r="Z2064" s="137"/>
      <c r="AA2064" s="209"/>
      <c r="AB2064" s="219"/>
    </row>
    <row r="2065" spans="1:28" ht="12.75">
      <c r="A2065" s="91" t="str">
        <f t="shared" si="32"/>
        <v xml:space="preserve"> </v>
      </c>
      <c r="B2065" s="142"/>
      <c r="C2065" s="143"/>
      <c r="D2065" s="144"/>
      <c r="E2065" s="149"/>
      <c r="F2065" s="240"/>
      <c r="G2065" s="148" t="str">
        <f>IF(OR(F2065=0,F2065="jiné")," ",IF(F2065="13a","info o cenách CK",VLOOKUP(F2065,'Pokyny k vyplnění'!B$14:D$22,3)))</f>
        <v xml:space="preserve"> </v>
      </c>
      <c r="H2065" s="131"/>
      <c r="I2065" s="241"/>
      <c r="J2065" s="148" t="str">
        <f>IF(I2065=0," ",VLOOKUP(I2065,'Pokyny k vyplnění'!$B$23:$D$35,3))</f>
        <v xml:space="preserve"> </v>
      </c>
      <c r="K2065" s="238"/>
      <c r="L2065" s="206"/>
      <c r="M2065" s="153"/>
      <c r="N2065" s="207"/>
      <c r="O2065" s="205"/>
      <c r="P2065" s="132"/>
      <c r="Q2065" s="132"/>
      <c r="R2065" s="134"/>
      <c r="S2065" s="135"/>
      <c r="T2065" s="135"/>
      <c r="U2065" s="133"/>
      <c r="V2065" s="154"/>
      <c r="W2065" s="136"/>
      <c r="X2065" s="208"/>
      <c r="Y2065" s="242"/>
      <c r="Z2065" s="137"/>
      <c r="AA2065" s="209"/>
      <c r="AB2065" s="219"/>
    </row>
    <row r="2066" spans="1:28" ht="12.75">
      <c r="A2066" s="91" t="str">
        <f t="shared" si="32"/>
        <v xml:space="preserve"> </v>
      </c>
      <c r="B2066" s="142"/>
      <c r="C2066" s="143"/>
      <c r="D2066" s="144"/>
      <c r="E2066" s="149"/>
      <c r="F2066" s="240"/>
      <c r="G2066" s="148" t="str">
        <f>IF(OR(F2066=0,F2066="jiné")," ",IF(F2066="13a","info o cenách CK",VLOOKUP(F2066,'Pokyny k vyplnění'!B$14:D$22,3)))</f>
        <v xml:space="preserve"> </v>
      </c>
      <c r="H2066" s="131"/>
      <c r="I2066" s="241"/>
      <c r="J2066" s="148" t="str">
        <f>IF(I2066=0," ",VLOOKUP(I2066,'Pokyny k vyplnění'!$B$23:$D$35,3))</f>
        <v xml:space="preserve"> </v>
      </c>
      <c r="K2066" s="238"/>
      <c r="L2066" s="206"/>
      <c r="M2066" s="153"/>
      <c r="N2066" s="207"/>
      <c r="O2066" s="205"/>
      <c r="P2066" s="132"/>
      <c r="Q2066" s="132"/>
      <c r="R2066" s="134"/>
      <c r="S2066" s="135"/>
      <c r="T2066" s="135"/>
      <c r="U2066" s="133"/>
      <c r="V2066" s="154"/>
      <c r="W2066" s="136"/>
      <c r="X2066" s="208"/>
      <c r="Y2066" s="242"/>
      <c r="Z2066" s="137"/>
      <c r="AA2066" s="209"/>
      <c r="AB2066" s="219"/>
    </row>
    <row r="2067" spans="1:28" ht="12.75">
      <c r="A2067" s="91" t="str">
        <f t="shared" si="32"/>
        <v xml:space="preserve"> </v>
      </c>
      <c r="B2067" s="142"/>
      <c r="C2067" s="143"/>
      <c r="D2067" s="144"/>
      <c r="E2067" s="149"/>
      <c r="F2067" s="240"/>
      <c r="G2067" s="148" t="str">
        <f>IF(OR(F2067=0,F2067="jiné")," ",IF(F2067="13a","info o cenách CK",VLOOKUP(F2067,'Pokyny k vyplnění'!B$14:D$22,3)))</f>
        <v xml:space="preserve"> </v>
      </c>
      <c r="H2067" s="131"/>
      <c r="I2067" s="241"/>
      <c r="J2067" s="148" t="str">
        <f>IF(I2067=0," ",VLOOKUP(I2067,'Pokyny k vyplnění'!$B$23:$D$35,3))</f>
        <v xml:space="preserve"> </v>
      </c>
      <c r="K2067" s="238"/>
      <c r="L2067" s="206"/>
      <c r="M2067" s="153"/>
      <c r="N2067" s="207"/>
      <c r="O2067" s="205"/>
      <c r="P2067" s="132"/>
      <c r="Q2067" s="132"/>
      <c r="R2067" s="134"/>
      <c r="S2067" s="135"/>
      <c r="T2067" s="135"/>
      <c r="U2067" s="133"/>
      <c r="V2067" s="154"/>
      <c r="W2067" s="136"/>
      <c r="X2067" s="208"/>
      <c r="Y2067" s="242"/>
      <c r="Z2067" s="137"/>
      <c r="AA2067" s="209"/>
      <c r="AB2067" s="219"/>
    </row>
    <row r="2068" spans="1:28" ht="12.75">
      <c r="A2068" s="91" t="str">
        <f t="shared" si="32"/>
        <v xml:space="preserve"> </v>
      </c>
      <c r="B2068" s="142"/>
      <c r="C2068" s="143"/>
      <c r="D2068" s="144"/>
      <c r="E2068" s="149"/>
      <c r="F2068" s="240"/>
      <c r="G2068" s="148" t="str">
        <f>IF(OR(F2068=0,F2068="jiné")," ",IF(F2068="13a","info o cenách CK",VLOOKUP(F2068,'Pokyny k vyplnění'!B$14:D$22,3)))</f>
        <v xml:space="preserve"> </v>
      </c>
      <c r="H2068" s="131"/>
      <c r="I2068" s="241"/>
      <c r="J2068" s="148" t="str">
        <f>IF(I2068=0," ",VLOOKUP(I2068,'Pokyny k vyplnění'!$B$23:$D$35,3))</f>
        <v xml:space="preserve"> </v>
      </c>
      <c r="K2068" s="238"/>
      <c r="L2068" s="206"/>
      <c r="M2068" s="153"/>
      <c r="N2068" s="207"/>
      <c r="O2068" s="205"/>
      <c r="P2068" s="132"/>
      <c r="Q2068" s="132"/>
      <c r="R2068" s="134"/>
      <c r="S2068" s="135"/>
      <c r="T2068" s="135"/>
      <c r="U2068" s="133"/>
      <c r="V2068" s="154"/>
      <c r="W2068" s="136"/>
      <c r="X2068" s="208"/>
      <c r="Y2068" s="242"/>
      <c r="Z2068" s="137"/>
      <c r="AA2068" s="209"/>
      <c r="AB2068" s="219"/>
    </row>
    <row r="2069" spans="1:28" ht="12.75">
      <c r="A2069" s="91" t="str">
        <f t="shared" si="32"/>
        <v xml:space="preserve"> </v>
      </c>
      <c r="B2069" s="142"/>
      <c r="C2069" s="143"/>
      <c r="D2069" s="144"/>
      <c r="E2069" s="149"/>
      <c r="F2069" s="240"/>
      <c r="G2069" s="148" t="str">
        <f>IF(OR(F2069=0,F2069="jiné")," ",IF(F2069="13a","info o cenách CK",VLOOKUP(F2069,'Pokyny k vyplnění'!B$14:D$22,3)))</f>
        <v xml:space="preserve"> </v>
      </c>
      <c r="H2069" s="131"/>
      <c r="I2069" s="241"/>
      <c r="J2069" s="148" t="str">
        <f>IF(I2069=0," ",VLOOKUP(I2069,'Pokyny k vyplnění'!$B$23:$D$35,3))</f>
        <v xml:space="preserve"> </v>
      </c>
      <c r="K2069" s="238"/>
      <c r="L2069" s="206"/>
      <c r="M2069" s="153"/>
      <c r="N2069" s="207"/>
      <c r="O2069" s="205"/>
      <c r="P2069" s="132"/>
      <c r="Q2069" s="132"/>
      <c r="R2069" s="134"/>
      <c r="S2069" s="135"/>
      <c r="T2069" s="135"/>
      <c r="U2069" s="133"/>
      <c r="V2069" s="154"/>
      <c r="W2069" s="136"/>
      <c r="X2069" s="208"/>
      <c r="Y2069" s="242"/>
      <c r="Z2069" s="137"/>
      <c r="AA2069" s="209"/>
      <c r="AB2069" s="219"/>
    </row>
    <row r="2070" spans="1:28" ht="12.75">
      <c r="A2070" s="91" t="str">
        <f t="shared" si="32"/>
        <v xml:space="preserve"> </v>
      </c>
      <c r="B2070" s="142"/>
      <c r="C2070" s="143"/>
      <c r="D2070" s="144"/>
      <c r="E2070" s="149"/>
      <c r="F2070" s="240"/>
      <c r="G2070" s="148" t="str">
        <f>IF(OR(F2070=0,F2070="jiné")," ",IF(F2070="13a","info o cenách CK",VLOOKUP(F2070,'Pokyny k vyplnění'!B$14:D$22,3)))</f>
        <v xml:space="preserve"> </v>
      </c>
      <c r="H2070" s="131"/>
      <c r="I2070" s="241"/>
      <c r="J2070" s="148" t="str">
        <f>IF(I2070=0," ",VLOOKUP(I2070,'Pokyny k vyplnění'!$B$23:$D$35,3))</f>
        <v xml:space="preserve"> </v>
      </c>
      <c r="K2070" s="238"/>
      <c r="L2070" s="206"/>
      <c r="M2070" s="153"/>
      <c r="N2070" s="207"/>
      <c r="O2070" s="205"/>
      <c r="P2070" s="132"/>
      <c r="Q2070" s="132"/>
      <c r="R2070" s="134"/>
      <c r="S2070" s="135"/>
      <c r="T2070" s="135"/>
      <c r="U2070" s="133"/>
      <c r="V2070" s="154"/>
      <c r="W2070" s="136"/>
      <c r="X2070" s="208"/>
      <c r="Y2070" s="242"/>
      <c r="Z2070" s="137"/>
      <c r="AA2070" s="209"/>
      <c r="AB2070" s="219"/>
    </row>
    <row r="2071" spans="1:28" ht="12.75">
      <c r="A2071" s="91" t="str">
        <f t="shared" si="32"/>
        <v xml:space="preserve"> </v>
      </c>
      <c r="B2071" s="142"/>
      <c r="C2071" s="143"/>
      <c r="D2071" s="144"/>
      <c r="E2071" s="149"/>
      <c r="F2071" s="240"/>
      <c r="G2071" s="148" t="str">
        <f>IF(OR(F2071=0,F2071="jiné")," ",IF(F2071="13a","info o cenách CK",VLOOKUP(F2071,'Pokyny k vyplnění'!B$14:D$22,3)))</f>
        <v xml:space="preserve"> </v>
      </c>
      <c r="H2071" s="131"/>
      <c r="I2071" s="241"/>
      <c r="J2071" s="148" t="str">
        <f>IF(I2071=0," ",VLOOKUP(I2071,'Pokyny k vyplnění'!$B$23:$D$35,3))</f>
        <v xml:space="preserve"> </v>
      </c>
      <c r="K2071" s="238"/>
      <c r="L2071" s="206"/>
      <c r="M2071" s="153"/>
      <c r="N2071" s="207"/>
      <c r="O2071" s="205"/>
      <c r="P2071" s="132"/>
      <c r="Q2071" s="132"/>
      <c r="R2071" s="134"/>
      <c r="S2071" s="135"/>
      <c r="T2071" s="135"/>
      <c r="U2071" s="133"/>
      <c r="V2071" s="154"/>
      <c r="W2071" s="136"/>
      <c r="X2071" s="208"/>
      <c r="Y2071" s="242"/>
      <c r="Z2071" s="137"/>
      <c r="AA2071" s="209"/>
      <c r="AB2071" s="219"/>
    </row>
    <row r="2072" spans="1:28" ht="12.75">
      <c r="A2072" s="91" t="str">
        <f t="shared" si="32"/>
        <v xml:space="preserve"> </v>
      </c>
      <c r="B2072" s="142"/>
      <c r="C2072" s="143"/>
      <c r="D2072" s="144"/>
      <c r="E2072" s="149"/>
      <c r="F2072" s="240"/>
      <c r="G2072" s="148" t="str">
        <f>IF(OR(F2072=0,F2072="jiné")," ",IF(F2072="13a","info o cenách CK",VLOOKUP(F2072,'Pokyny k vyplnění'!B$14:D$22,3)))</f>
        <v xml:space="preserve"> </v>
      </c>
      <c r="H2072" s="131"/>
      <c r="I2072" s="241"/>
      <c r="J2072" s="148" t="str">
        <f>IF(I2072=0," ",VLOOKUP(I2072,'Pokyny k vyplnění'!$B$23:$D$35,3))</f>
        <v xml:space="preserve"> </v>
      </c>
      <c r="K2072" s="238"/>
      <c r="L2072" s="206"/>
      <c r="M2072" s="153"/>
      <c r="N2072" s="207"/>
      <c r="O2072" s="205"/>
      <c r="P2072" s="132"/>
      <c r="Q2072" s="132"/>
      <c r="R2072" s="134"/>
      <c r="S2072" s="135"/>
      <c r="T2072" s="135"/>
      <c r="U2072" s="133"/>
      <c r="V2072" s="154"/>
      <c r="W2072" s="136"/>
      <c r="X2072" s="208"/>
      <c r="Y2072" s="242"/>
      <c r="Z2072" s="137"/>
      <c r="AA2072" s="209"/>
      <c r="AB2072" s="219"/>
    </row>
    <row r="2073" spans="1:28" ht="12.75">
      <c r="A2073" s="91" t="str">
        <f t="shared" si="32"/>
        <v xml:space="preserve"> </v>
      </c>
      <c r="B2073" s="142"/>
      <c r="C2073" s="143"/>
      <c r="D2073" s="144"/>
      <c r="E2073" s="149"/>
      <c r="F2073" s="240"/>
      <c r="G2073" s="148" t="str">
        <f>IF(OR(F2073=0,F2073="jiné")," ",IF(F2073="13a","info o cenách CK",VLOOKUP(F2073,'Pokyny k vyplnění'!B$14:D$22,3)))</f>
        <v xml:space="preserve"> </v>
      </c>
      <c r="H2073" s="131"/>
      <c r="I2073" s="241"/>
      <c r="J2073" s="148" t="str">
        <f>IF(I2073=0," ",VLOOKUP(I2073,'Pokyny k vyplnění'!$B$23:$D$35,3))</f>
        <v xml:space="preserve"> </v>
      </c>
      <c r="K2073" s="238"/>
      <c r="L2073" s="206"/>
      <c r="M2073" s="153"/>
      <c r="N2073" s="207"/>
      <c r="O2073" s="205"/>
      <c r="P2073" s="132"/>
      <c r="Q2073" s="132"/>
      <c r="R2073" s="134"/>
      <c r="S2073" s="135"/>
      <c r="T2073" s="135"/>
      <c r="U2073" s="133"/>
      <c r="V2073" s="154"/>
      <c r="W2073" s="136"/>
      <c r="X2073" s="208"/>
      <c r="Y2073" s="242"/>
      <c r="Z2073" s="137"/>
      <c r="AA2073" s="209"/>
      <c r="AB2073" s="219"/>
    </row>
    <row r="2074" spans="1:28" ht="12.75">
      <c r="A2074" s="91" t="str">
        <f t="shared" si="32"/>
        <v xml:space="preserve"> </v>
      </c>
      <c r="B2074" s="142"/>
      <c r="C2074" s="143"/>
      <c r="D2074" s="144"/>
      <c r="E2074" s="149"/>
      <c r="F2074" s="240"/>
      <c r="G2074" s="148" t="str">
        <f>IF(OR(F2074=0,F2074="jiné")," ",IF(F2074="13a","info o cenách CK",VLOOKUP(F2074,'Pokyny k vyplnění'!B$14:D$22,3)))</f>
        <v xml:space="preserve"> </v>
      </c>
      <c r="H2074" s="131"/>
      <c r="I2074" s="241"/>
      <c r="J2074" s="148" t="str">
        <f>IF(I2074=0," ",VLOOKUP(I2074,'Pokyny k vyplnění'!$B$23:$D$35,3))</f>
        <v xml:space="preserve"> </v>
      </c>
      <c r="K2074" s="238"/>
      <c r="L2074" s="206"/>
      <c r="M2074" s="153"/>
      <c r="N2074" s="207"/>
      <c r="O2074" s="205"/>
      <c r="P2074" s="132"/>
      <c r="Q2074" s="132"/>
      <c r="R2074" s="134"/>
      <c r="S2074" s="135"/>
      <c r="T2074" s="135"/>
      <c r="U2074" s="133"/>
      <c r="V2074" s="154"/>
      <c r="W2074" s="136"/>
      <c r="X2074" s="208"/>
      <c r="Y2074" s="242"/>
      <c r="Z2074" s="137"/>
      <c r="AA2074" s="209"/>
      <c r="AB2074" s="219"/>
    </row>
    <row r="2075" spans="1:28" ht="12.75">
      <c r="A2075" s="91" t="str">
        <f t="shared" si="32"/>
        <v xml:space="preserve"> </v>
      </c>
      <c r="B2075" s="142"/>
      <c r="C2075" s="143"/>
      <c r="D2075" s="144"/>
      <c r="E2075" s="149"/>
      <c r="F2075" s="240"/>
      <c r="G2075" s="148" t="str">
        <f>IF(OR(F2075=0,F2075="jiné")," ",IF(F2075="13a","info o cenách CK",VLOOKUP(F2075,'Pokyny k vyplnění'!B$14:D$22,3)))</f>
        <v xml:space="preserve"> </v>
      </c>
      <c r="H2075" s="131"/>
      <c r="I2075" s="241"/>
      <c r="J2075" s="148" t="str">
        <f>IF(I2075=0," ",VLOOKUP(I2075,'Pokyny k vyplnění'!$B$23:$D$35,3))</f>
        <v xml:space="preserve"> </v>
      </c>
      <c r="K2075" s="238"/>
      <c r="L2075" s="206"/>
      <c r="M2075" s="153"/>
      <c r="N2075" s="207"/>
      <c r="O2075" s="205"/>
      <c r="P2075" s="132"/>
      <c r="Q2075" s="132"/>
      <c r="R2075" s="134"/>
      <c r="S2075" s="135"/>
      <c r="T2075" s="135"/>
      <c r="U2075" s="133"/>
      <c r="V2075" s="154"/>
      <c r="W2075" s="136"/>
      <c r="X2075" s="208"/>
      <c r="Y2075" s="242"/>
      <c r="Z2075" s="137"/>
      <c r="AA2075" s="209"/>
      <c r="AB2075" s="219"/>
    </row>
    <row r="2076" spans="1:28" ht="12.75">
      <c r="A2076" s="91" t="str">
        <f t="shared" si="32"/>
        <v xml:space="preserve"> </v>
      </c>
      <c r="B2076" s="142"/>
      <c r="C2076" s="143"/>
      <c r="D2076" s="144"/>
      <c r="E2076" s="149"/>
      <c r="F2076" s="240"/>
      <c r="G2076" s="148" t="str">
        <f>IF(OR(F2076=0,F2076="jiné")," ",IF(F2076="13a","info o cenách CK",VLOOKUP(F2076,'Pokyny k vyplnění'!B$14:D$22,3)))</f>
        <v xml:space="preserve"> </v>
      </c>
      <c r="H2076" s="131"/>
      <c r="I2076" s="241"/>
      <c r="J2076" s="148" t="str">
        <f>IF(I2076=0," ",VLOOKUP(I2076,'Pokyny k vyplnění'!$B$23:$D$35,3))</f>
        <v xml:space="preserve"> </v>
      </c>
      <c r="K2076" s="238"/>
      <c r="L2076" s="206"/>
      <c r="M2076" s="153"/>
      <c r="N2076" s="207"/>
      <c r="O2076" s="205"/>
      <c r="P2076" s="132"/>
      <c r="Q2076" s="132"/>
      <c r="R2076" s="134"/>
      <c r="S2076" s="135"/>
      <c r="T2076" s="135"/>
      <c r="U2076" s="133"/>
      <c r="V2076" s="154"/>
      <c r="W2076" s="136"/>
      <c r="X2076" s="208"/>
      <c r="Y2076" s="242"/>
      <c r="Z2076" s="137"/>
      <c r="AA2076" s="209"/>
      <c r="AB2076" s="219"/>
    </row>
    <row r="2077" spans="1:28" ht="12.75">
      <c r="A2077" s="91" t="str">
        <f t="shared" si="32"/>
        <v xml:space="preserve"> </v>
      </c>
      <c r="B2077" s="142"/>
      <c r="C2077" s="143"/>
      <c r="D2077" s="144"/>
      <c r="E2077" s="149"/>
      <c r="F2077" s="240"/>
      <c r="G2077" s="148" t="str">
        <f>IF(OR(F2077=0,F2077="jiné")," ",IF(F2077="13a","info o cenách CK",VLOOKUP(F2077,'Pokyny k vyplnění'!B$14:D$22,3)))</f>
        <v xml:space="preserve"> </v>
      </c>
      <c r="H2077" s="131"/>
      <c r="I2077" s="241"/>
      <c r="J2077" s="148" t="str">
        <f>IF(I2077=0," ",VLOOKUP(I2077,'Pokyny k vyplnění'!$B$23:$D$35,3))</f>
        <v xml:space="preserve"> </v>
      </c>
      <c r="K2077" s="238"/>
      <c r="L2077" s="206"/>
      <c r="M2077" s="153"/>
      <c r="N2077" s="207"/>
      <c r="O2077" s="205"/>
      <c r="P2077" s="132"/>
      <c r="Q2077" s="132"/>
      <c r="R2077" s="134"/>
      <c r="S2077" s="135"/>
      <c r="T2077" s="135"/>
      <c r="U2077" s="133"/>
      <c r="V2077" s="154"/>
      <c r="W2077" s="136"/>
      <c r="X2077" s="208"/>
      <c r="Y2077" s="242"/>
      <c r="Z2077" s="137"/>
      <c r="AA2077" s="209"/>
      <c r="AB2077" s="219"/>
    </row>
    <row r="2078" spans="1:28" ht="12.75">
      <c r="A2078" s="91" t="str">
        <f t="shared" si="32"/>
        <v xml:space="preserve"> </v>
      </c>
      <c r="B2078" s="142"/>
      <c r="C2078" s="143"/>
      <c r="D2078" s="144"/>
      <c r="E2078" s="149"/>
      <c r="F2078" s="240"/>
      <c r="G2078" s="148" t="str">
        <f>IF(OR(F2078=0,F2078="jiné")," ",IF(F2078="13a","info o cenách CK",VLOOKUP(F2078,'Pokyny k vyplnění'!B$14:D$22,3)))</f>
        <v xml:space="preserve"> </v>
      </c>
      <c r="H2078" s="131"/>
      <c r="I2078" s="241"/>
      <c r="J2078" s="148" t="str">
        <f>IF(I2078=0," ",VLOOKUP(I2078,'Pokyny k vyplnění'!$B$23:$D$35,3))</f>
        <v xml:space="preserve"> </v>
      </c>
      <c r="K2078" s="238"/>
      <c r="L2078" s="206"/>
      <c r="M2078" s="153"/>
      <c r="N2078" s="207"/>
      <c r="O2078" s="205"/>
      <c r="P2078" s="132"/>
      <c r="Q2078" s="132"/>
      <c r="R2078" s="134"/>
      <c r="S2078" s="135"/>
      <c r="T2078" s="135"/>
      <c r="U2078" s="133"/>
      <c r="V2078" s="154"/>
      <c r="W2078" s="136"/>
      <c r="X2078" s="208"/>
      <c r="Y2078" s="242"/>
      <c r="Z2078" s="137"/>
      <c r="AA2078" s="209"/>
      <c r="AB2078" s="219"/>
    </row>
    <row r="2079" spans="1:28" ht="12.75">
      <c r="A2079" s="91" t="str">
        <f t="shared" si="32"/>
        <v xml:space="preserve"> </v>
      </c>
      <c r="B2079" s="142"/>
      <c r="C2079" s="143"/>
      <c r="D2079" s="144"/>
      <c r="E2079" s="149"/>
      <c r="F2079" s="240"/>
      <c r="G2079" s="148" t="str">
        <f>IF(OR(F2079=0,F2079="jiné")," ",IF(F2079="13a","info o cenách CK",VLOOKUP(F2079,'Pokyny k vyplnění'!B$14:D$22,3)))</f>
        <v xml:space="preserve"> </v>
      </c>
      <c r="H2079" s="131"/>
      <c r="I2079" s="241"/>
      <c r="J2079" s="148" t="str">
        <f>IF(I2079=0," ",VLOOKUP(I2079,'Pokyny k vyplnění'!$B$23:$D$35,3))</f>
        <v xml:space="preserve"> </v>
      </c>
      <c r="K2079" s="238"/>
      <c r="L2079" s="206"/>
      <c r="M2079" s="153"/>
      <c r="N2079" s="207"/>
      <c r="O2079" s="205"/>
      <c r="P2079" s="132"/>
      <c r="Q2079" s="132"/>
      <c r="R2079" s="134"/>
      <c r="S2079" s="135"/>
      <c r="T2079" s="135"/>
      <c r="U2079" s="133"/>
      <c r="V2079" s="154"/>
      <c r="W2079" s="136"/>
      <c r="X2079" s="208"/>
      <c r="Y2079" s="242"/>
      <c r="Z2079" s="137"/>
      <c r="AA2079" s="209"/>
      <c r="AB2079" s="219"/>
    </row>
    <row r="2080" spans="1:28" ht="12.75">
      <c r="A2080" s="91" t="str">
        <f t="shared" si="32"/>
        <v xml:space="preserve"> </v>
      </c>
      <c r="B2080" s="142"/>
      <c r="C2080" s="143"/>
      <c r="D2080" s="144"/>
      <c r="E2080" s="149"/>
      <c r="F2080" s="240"/>
      <c r="G2080" s="148" t="str">
        <f>IF(OR(F2080=0,F2080="jiné")," ",IF(F2080="13a","info o cenách CK",VLOOKUP(F2080,'Pokyny k vyplnění'!B$14:D$22,3)))</f>
        <v xml:space="preserve"> </v>
      </c>
      <c r="H2080" s="131"/>
      <c r="I2080" s="241"/>
      <c r="J2080" s="148" t="str">
        <f>IF(I2080=0," ",VLOOKUP(I2080,'Pokyny k vyplnění'!$B$23:$D$35,3))</f>
        <v xml:space="preserve"> </v>
      </c>
      <c r="K2080" s="238"/>
      <c r="L2080" s="206"/>
      <c r="M2080" s="153"/>
      <c r="N2080" s="207"/>
      <c r="O2080" s="205"/>
      <c r="P2080" s="132"/>
      <c r="Q2080" s="132"/>
      <c r="R2080" s="134"/>
      <c r="S2080" s="135"/>
      <c r="T2080" s="135"/>
      <c r="U2080" s="133"/>
      <c r="V2080" s="154"/>
      <c r="W2080" s="136"/>
      <c r="X2080" s="208"/>
      <c r="Y2080" s="242"/>
      <c r="Z2080" s="137"/>
      <c r="AA2080" s="209"/>
      <c r="AB2080" s="219"/>
    </row>
    <row r="2081" spans="1:28" ht="12.75">
      <c r="A2081" s="91" t="str">
        <f t="shared" si="32"/>
        <v xml:space="preserve"> </v>
      </c>
      <c r="B2081" s="142"/>
      <c r="C2081" s="143"/>
      <c r="D2081" s="144"/>
      <c r="E2081" s="149"/>
      <c r="F2081" s="240"/>
      <c r="G2081" s="148" t="str">
        <f>IF(OR(F2081=0,F2081="jiné")," ",IF(F2081="13a","info o cenách CK",VLOOKUP(F2081,'Pokyny k vyplnění'!B$14:D$22,3)))</f>
        <v xml:space="preserve"> </v>
      </c>
      <c r="H2081" s="131"/>
      <c r="I2081" s="241"/>
      <c r="J2081" s="148" t="str">
        <f>IF(I2081=0," ",VLOOKUP(I2081,'Pokyny k vyplnění'!$B$23:$D$35,3))</f>
        <v xml:space="preserve"> </v>
      </c>
      <c r="K2081" s="238"/>
      <c r="L2081" s="206"/>
      <c r="M2081" s="153"/>
      <c r="N2081" s="207"/>
      <c r="O2081" s="205"/>
      <c r="P2081" s="132"/>
      <c r="Q2081" s="132"/>
      <c r="R2081" s="134"/>
      <c r="S2081" s="135"/>
      <c r="T2081" s="135"/>
      <c r="U2081" s="133"/>
      <c r="V2081" s="154"/>
      <c r="W2081" s="136"/>
      <c r="X2081" s="208"/>
      <c r="Y2081" s="242"/>
      <c r="Z2081" s="137"/>
      <c r="AA2081" s="209"/>
      <c r="AB2081" s="219"/>
    </row>
    <row r="2082" spans="1:28" ht="12.75">
      <c r="A2082" s="91" t="str">
        <f t="shared" si="32"/>
        <v xml:space="preserve"> </v>
      </c>
      <c r="B2082" s="142"/>
      <c r="C2082" s="143"/>
      <c r="D2082" s="144"/>
      <c r="E2082" s="149"/>
      <c r="F2082" s="240"/>
      <c r="G2082" s="148" t="str">
        <f>IF(OR(F2082=0,F2082="jiné")," ",IF(F2082="13a","info o cenách CK",VLOOKUP(F2082,'Pokyny k vyplnění'!B$14:D$22,3)))</f>
        <v xml:space="preserve"> </v>
      </c>
      <c r="H2082" s="131"/>
      <c r="I2082" s="241"/>
      <c r="J2082" s="148" t="str">
        <f>IF(I2082=0," ",VLOOKUP(I2082,'Pokyny k vyplnění'!$B$23:$D$35,3))</f>
        <v xml:space="preserve"> </v>
      </c>
      <c r="K2082" s="238"/>
      <c r="L2082" s="206"/>
      <c r="M2082" s="153"/>
      <c r="N2082" s="207"/>
      <c r="O2082" s="205"/>
      <c r="P2082" s="132"/>
      <c r="Q2082" s="132"/>
      <c r="R2082" s="134"/>
      <c r="S2082" s="135"/>
      <c r="T2082" s="135"/>
      <c r="U2082" s="133"/>
      <c r="V2082" s="154"/>
      <c r="W2082" s="136"/>
      <c r="X2082" s="208"/>
      <c r="Y2082" s="242"/>
      <c r="Z2082" s="137"/>
      <c r="AA2082" s="209"/>
      <c r="AB2082" s="219"/>
    </row>
    <row r="2083" spans="1:28" ht="12.75">
      <c r="A2083" s="91" t="str">
        <f t="shared" si="32"/>
        <v xml:space="preserve"> </v>
      </c>
      <c r="B2083" s="142"/>
      <c r="C2083" s="143"/>
      <c r="D2083" s="144"/>
      <c r="E2083" s="149"/>
      <c r="F2083" s="240"/>
      <c r="G2083" s="148" t="str">
        <f>IF(OR(F2083=0,F2083="jiné")," ",IF(F2083="13a","info o cenách CK",VLOOKUP(F2083,'Pokyny k vyplnění'!B$14:D$22,3)))</f>
        <v xml:space="preserve"> </v>
      </c>
      <c r="H2083" s="131"/>
      <c r="I2083" s="241"/>
      <c r="J2083" s="148" t="str">
        <f>IF(I2083=0," ",VLOOKUP(I2083,'Pokyny k vyplnění'!$B$23:$D$35,3))</f>
        <v xml:space="preserve"> </v>
      </c>
      <c r="K2083" s="238"/>
      <c r="L2083" s="206"/>
      <c r="M2083" s="153"/>
      <c r="N2083" s="207"/>
      <c r="O2083" s="205"/>
      <c r="P2083" s="132"/>
      <c r="Q2083" s="132"/>
      <c r="R2083" s="134"/>
      <c r="S2083" s="135"/>
      <c r="T2083" s="135"/>
      <c r="U2083" s="133"/>
      <c r="V2083" s="154"/>
      <c r="W2083" s="136"/>
      <c r="X2083" s="208"/>
      <c r="Y2083" s="242"/>
      <c r="Z2083" s="137"/>
      <c r="AA2083" s="209"/>
      <c r="AB2083" s="219"/>
    </row>
    <row r="2084" spans="1:28" ht="12.75">
      <c r="A2084" s="91" t="str">
        <f t="shared" si="32"/>
        <v xml:space="preserve"> </v>
      </c>
      <c r="B2084" s="142"/>
      <c r="C2084" s="143"/>
      <c r="D2084" s="144"/>
      <c r="E2084" s="149"/>
      <c r="F2084" s="240"/>
      <c r="G2084" s="148" t="str">
        <f>IF(OR(F2084=0,F2084="jiné")," ",IF(F2084="13a","info o cenách CK",VLOOKUP(F2084,'Pokyny k vyplnění'!B$14:D$22,3)))</f>
        <v xml:space="preserve"> </v>
      </c>
      <c r="H2084" s="131"/>
      <c r="I2084" s="241"/>
      <c r="J2084" s="148" t="str">
        <f>IF(I2084=0," ",VLOOKUP(I2084,'Pokyny k vyplnění'!$B$23:$D$35,3))</f>
        <v xml:space="preserve"> </v>
      </c>
      <c r="K2084" s="238"/>
      <c r="L2084" s="206"/>
      <c r="M2084" s="153"/>
      <c r="N2084" s="207"/>
      <c r="O2084" s="205"/>
      <c r="P2084" s="132"/>
      <c r="Q2084" s="132"/>
      <c r="R2084" s="134"/>
      <c r="S2084" s="135"/>
      <c r="T2084" s="135"/>
      <c r="U2084" s="133"/>
      <c r="V2084" s="154"/>
      <c r="W2084" s="136"/>
      <c r="X2084" s="208"/>
      <c r="Y2084" s="242"/>
      <c r="Z2084" s="137"/>
      <c r="AA2084" s="209"/>
      <c r="AB2084" s="219"/>
    </row>
    <row r="2085" spans="1:28" ht="12.75">
      <c r="A2085" s="91" t="str">
        <f t="shared" si="32"/>
        <v xml:space="preserve"> </v>
      </c>
      <c r="B2085" s="142"/>
      <c r="C2085" s="143"/>
      <c r="D2085" s="144"/>
      <c r="E2085" s="149"/>
      <c r="F2085" s="240"/>
      <c r="G2085" s="148" t="str">
        <f>IF(OR(F2085=0,F2085="jiné")," ",IF(F2085="13a","info o cenách CK",VLOOKUP(F2085,'Pokyny k vyplnění'!B$14:D$22,3)))</f>
        <v xml:space="preserve"> </v>
      </c>
      <c r="H2085" s="131"/>
      <c r="I2085" s="241"/>
      <c r="J2085" s="148" t="str">
        <f>IF(I2085=0," ",VLOOKUP(I2085,'Pokyny k vyplnění'!$B$23:$D$35,3))</f>
        <v xml:space="preserve"> </v>
      </c>
      <c r="K2085" s="238"/>
      <c r="L2085" s="206"/>
      <c r="M2085" s="153"/>
      <c r="N2085" s="207"/>
      <c r="O2085" s="205"/>
      <c r="P2085" s="132"/>
      <c r="Q2085" s="132"/>
      <c r="R2085" s="134"/>
      <c r="S2085" s="135"/>
      <c r="T2085" s="135"/>
      <c r="U2085" s="133"/>
      <c r="V2085" s="154"/>
      <c r="W2085" s="136"/>
      <c r="X2085" s="208"/>
      <c r="Y2085" s="242"/>
      <c r="Z2085" s="137"/>
      <c r="AA2085" s="209"/>
      <c r="AB2085" s="219"/>
    </row>
    <row r="2086" spans="1:28" ht="12.75">
      <c r="A2086" s="91" t="str">
        <f t="shared" si="32"/>
        <v xml:space="preserve"> </v>
      </c>
      <c r="B2086" s="142"/>
      <c r="C2086" s="143"/>
      <c r="D2086" s="144"/>
      <c r="E2086" s="149"/>
      <c r="F2086" s="240"/>
      <c r="G2086" s="148" t="str">
        <f>IF(OR(F2086=0,F2086="jiné")," ",IF(F2086="13a","info o cenách CK",VLOOKUP(F2086,'Pokyny k vyplnění'!B$14:D$22,3)))</f>
        <v xml:space="preserve"> </v>
      </c>
      <c r="H2086" s="131"/>
      <c r="I2086" s="241"/>
      <c r="J2086" s="148" t="str">
        <f>IF(I2086=0," ",VLOOKUP(I2086,'Pokyny k vyplnění'!$B$23:$D$35,3))</f>
        <v xml:space="preserve"> </v>
      </c>
      <c r="K2086" s="238"/>
      <c r="L2086" s="206"/>
      <c r="M2086" s="153"/>
      <c r="N2086" s="207"/>
      <c r="O2086" s="205"/>
      <c r="P2086" s="132"/>
      <c r="Q2086" s="132"/>
      <c r="R2086" s="134"/>
      <c r="S2086" s="135"/>
      <c r="T2086" s="135"/>
      <c r="U2086" s="133"/>
      <c r="V2086" s="154"/>
      <c r="W2086" s="136"/>
      <c r="X2086" s="208"/>
      <c r="Y2086" s="242"/>
      <c r="Z2086" s="137"/>
      <c r="AA2086" s="209"/>
      <c r="AB2086" s="219"/>
    </row>
    <row r="2087" spans="1:28" ht="12.75">
      <c r="A2087" s="91" t="str">
        <f t="shared" si="32"/>
        <v xml:space="preserve"> </v>
      </c>
      <c r="B2087" s="142"/>
      <c r="C2087" s="143"/>
      <c r="D2087" s="144"/>
      <c r="E2087" s="149"/>
      <c r="F2087" s="240"/>
      <c r="G2087" s="148" t="str">
        <f>IF(OR(F2087=0,F2087="jiné")," ",IF(F2087="13a","info o cenách CK",VLOOKUP(F2087,'Pokyny k vyplnění'!B$14:D$22,3)))</f>
        <v xml:space="preserve"> </v>
      </c>
      <c r="H2087" s="131"/>
      <c r="I2087" s="241"/>
      <c r="J2087" s="148" t="str">
        <f>IF(I2087=0," ",VLOOKUP(I2087,'Pokyny k vyplnění'!$B$23:$D$35,3))</f>
        <v xml:space="preserve"> </v>
      </c>
      <c r="K2087" s="238"/>
      <c r="L2087" s="206"/>
      <c r="M2087" s="153"/>
      <c r="N2087" s="207"/>
      <c r="O2087" s="205"/>
      <c r="P2087" s="132"/>
      <c r="Q2087" s="132"/>
      <c r="R2087" s="134"/>
      <c r="S2087" s="135"/>
      <c r="T2087" s="135"/>
      <c r="U2087" s="133"/>
      <c r="V2087" s="154"/>
      <c r="W2087" s="136"/>
      <c r="X2087" s="208"/>
      <c r="Y2087" s="242"/>
      <c r="Z2087" s="137"/>
      <c r="AA2087" s="209"/>
      <c r="AB2087" s="219"/>
    </row>
    <row r="2088" spans="1:28" ht="12.75">
      <c r="A2088" s="91" t="str">
        <f t="shared" si="32"/>
        <v xml:space="preserve"> </v>
      </c>
      <c r="B2088" s="142"/>
      <c r="C2088" s="143"/>
      <c r="D2088" s="144"/>
      <c r="E2088" s="149"/>
      <c r="F2088" s="240"/>
      <c r="G2088" s="148" t="str">
        <f>IF(OR(F2088=0,F2088="jiné")," ",IF(F2088="13a","info o cenách CK",VLOOKUP(F2088,'Pokyny k vyplnění'!B$14:D$22,3)))</f>
        <v xml:space="preserve"> </v>
      </c>
      <c r="H2088" s="131"/>
      <c r="I2088" s="241"/>
      <c r="J2088" s="148" t="str">
        <f>IF(I2088=0," ",VLOOKUP(I2088,'Pokyny k vyplnění'!$B$23:$D$35,3))</f>
        <v xml:space="preserve"> </v>
      </c>
      <c r="K2088" s="238"/>
      <c r="L2088" s="206"/>
      <c r="M2088" s="153"/>
      <c r="N2088" s="207"/>
      <c r="O2088" s="205"/>
      <c r="P2088" s="132"/>
      <c r="Q2088" s="132"/>
      <c r="R2088" s="134"/>
      <c r="S2088" s="135"/>
      <c r="T2088" s="135"/>
      <c r="U2088" s="133"/>
      <c r="V2088" s="154"/>
      <c r="W2088" s="136"/>
      <c r="X2088" s="208"/>
      <c r="Y2088" s="242"/>
      <c r="Z2088" s="137"/>
      <c r="AA2088" s="209"/>
      <c r="AB2088" s="219"/>
    </row>
    <row r="2089" spans="1:28" ht="12.75">
      <c r="A2089" s="91" t="str">
        <f t="shared" si="32"/>
        <v xml:space="preserve"> </v>
      </c>
      <c r="B2089" s="142"/>
      <c r="C2089" s="143"/>
      <c r="D2089" s="144"/>
      <c r="E2089" s="149"/>
      <c r="F2089" s="240"/>
      <c r="G2089" s="148" t="str">
        <f>IF(OR(F2089=0,F2089="jiné")," ",IF(F2089="13a","info o cenách CK",VLOOKUP(F2089,'Pokyny k vyplnění'!B$14:D$22,3)))</f>
        <v xml:space="preserve"> </v>
      </c>
      <c r="H2089" s="131"/>
      <c r="I2089" s="241"/>
      <c r="J2089" s="148" t="str">
        <f>IF(I2089=0," ",VLOOKUP(I2089,'Pokyny k vyplnění'!$B$23:$D$35,3))</f>
        <v xml:space="preserve"> </v>
      </c>
      <c r="K2089" s="238"/>
      <c r="L2089" s="206"/>
      <c r="M2089" s="153"/>
      <c r="N2089" s="207"/>
      <c r="O2089" s="205"/>
      <c r="P2089" s="132"/>
      <c r="Q2089" s="132"/>
      <c r="R2089" s="134"/>
      <c r="S2089" s="135"/>
      <c r="T2089" s="135"/>
      <c r="U2089" s="133"/>
      <c r="V2089" s="154"/>
      <c r="W2089" s="136"/>
      <c r="X2089" s="208"/>
      <c r="Y2089" s="242"/>
      <c r="Z2089" s="137"/>
      <c r="AA2089" s="209"/>
      <c r="AB2089" s="219"/>
    </row>
    <row r="2090" spans="1:28" ht="12.75">
      <c r="A2090" s="91" t="str">
        <f t="shared" si="32"/>
        <v xml:space="preserve"> </v>
      </c>
      <c r="B2090" s="142"/>
      <c r="C2090" s="143"/>
      <c r="D2090" s="144"/>
      <c r="E2090" s="149"/>
      <c r="F2090" s="240"/>
      <c r="G2090" s="148" t="str">
        <f>IF(OR(F2090=0,F2090="jiné")," ",IF(F2090="13a","info o cenách CK",VLOOKUP(F2090,'Pokyny k vyplnění'!B$14:D$22,3)))</f>
        <v xml:space="preserve"> </v>
      </c>
      <c r="H2090" s="131"/>
      <c r="I2090" s="241"/>
      <c r="J2090" s="148" t="str">
        <f>IF(I2090=0," ",VLOOKUP(I2090,'Pokyny k vyplnění'!$B$23:$D$35,3))</f>
        <v xml:space="preserve"> </v>
      </c>
      <c r="K2090" s="238"/>
      <c r="L2090" s="206"/>
      <c r="M2090" s="153"/>
      <c r="N2090" s="207"/>
      <c r="O2090" s="205"/>
      <c r="P2090" s="132"/>
      <c r="Q2090" s="132"/>
      <c r="R2090" s="134"/>
      <c r="S2090" s="135"/>
      <c r="T2090" s="135"/>
      <c r="U2090" s="133"/>
      <c r="V2090" s="154"/>
      <c r="W2090" s="136"/>
      <c r="X2090" s="208"/>
      <c r="Y2090" s="242"/>
      <c r="Z2090" s="137"/>
      <c r="AA2090" s="209"/>
      <c r="AB2090" s="219"/>
    </row>
    <row r="2091" spans="1:28" ht="12.75">
      <c r="A2091" s="91" t="str">
        <f t="shared" si="32"/>
        <v xml:space="preserve"> </v>
      </c>
      <c r="B2091" s="142"/>
      <c r="C2091" s="143"/>
      <c r="D2091" s="144"/>
      <c r="E2091" s="149"/>
      <c r="F2091" s="240"/>
      <c r="G2091" s="148" t="str">
        <f>IF(OR(F2091=0,F2091="jiné")," ",IF(F2091="13a","info o cenách CK",VLOOKUP(F2091,'Pokyny k vyplnění'!B$14:D$22,3)))</f>
        <v xml:space="preserve"> </v>
      </c>
      <c r="H2091" s="131"/>
      <c r="I2091" s="241"/>
      <c r="J2091" s="148" t="str">
        <f>IF(I2091=0," ",VLOOKUP(I2091,'Pokyny k vyplnění'!$B$23:$D$35,3))</f>
        <v xml:space="preserve"> </v>
      </c>
      <c r="K2091" s="238"/>
      <c r="L2091" s="206"/>
      <c r="M2091" s="153"/>
      <c r="N2091" s="207"/>
      <c r="O2091" s="205"/>
      <c r="P2091" s="132"/>
      <c r="Q2091" s="132"/>
      <c r="R2091" s="134"/>
      <c r="S2091" s="135"/>
      <c r="T2091" s="135"/>
      <c r="U2091" s="133"/>
      <c r="V2091" s="154"/>
      <c r="W2091" s="136"/>
      <c r="X2091" s="208"/>
      <c r="Y2091" s="242"/>
      <c r="Z2091" s="137"/>
      <c r="AA2091" s="209"/>
      <c r="AB2091" s="219"/>
    </row>
    <row r="2092" spans="1:28" ht="12.75">
      <c r="A2092" s="91" t="str">
        <f t="shared" si="32"/>
        <v xml:space="preserve"> </v>
      </c>
      <c r="B2092" s="142"/>
      <c r="C2092" s="143"/>
      <c r="D2092" s="144"/>
      <c r="E2092" s="149"/>
      <c r="F2092" s="240"/>
      <c r="G2092" s="148" t="str">
        <f>IF(OR(F2092=0,F2092="jiné")," ",IF(F2092="13a","info o cenách CK",VLOOKUP(F2092,'Pokyny k vyplnění'!B$14:D$22,3)))</f>
        <v xml:space="preserve"> </v>
      </c>
      <c r="H2092" s="131"/>
      <c r="I2092" s="241"/>
      <c r="J2092" s="148" t="str">
        <f>IF(I2092=0," ",VLOOKUP(I2092,'Pokyny k vyplnění'!$B$23:$D$35,3))</f>
        <v xml:space="preserve"> </v>
      </c>
      <c r="K2092" s="238"/>
      <c r="L2092" s="206"/>
      <c r="M2092" s="153"/>
      <c r="N2092" s="207"/>
      <c r="O2092" s="205"/>
      <c r="P2092" s="132"/>
      <c r="Q2092" s="132"/>
      <c r="R2092" s="134"/>
      <c r="S2092" s="135"/>
      <c r="T2092" s="135"/>
      <c r="U2092" s="133"/>
      <c r="V2092" s="154"/>
      <c r="W2092" s="136"/>
      <c r="X2092" s="208"/>
      <c r="Y2092" s="242"/>
      <c r="Z2092" s="137"/>
      <c r="AA2092" s="209"/>
      <c r="AB2092" s="219"/>
    </row>
    <row r="2093" spans="1:28" ht="12.75">
      <c r="A2093" s="91" t="str">
        <f t="shared" si="32"/>
        <v xml:space="preserve"> </v>
      </c>
      <c r="B2093" s="142"/>
      <c r="C2093" s="143"/>
      <c r="D2093" s="144"/>
      <c r="E2093" s="149"/>
      <c r="F2093" s="240"/>
      <c r="G2093" s="148" t="str">
        <f>IF(OR(F2093=0,F2093="jiné")," ",IF(F2093="13a","info o cenách CK",VLOOKUP(F2093,'Pokyny k vyplnění'!B$14:D$22,3)))</f>
        <v xml:space="preserve"> </v>
      </c>
      <c r="H2093" s="131"/>
      <c r="I2093" s="241"/>
      <c r="J2093" s="148" t="str">
        <f>IF(I2093=0," ",VLOOKUP(I2093,'Pokyny k vyplnění'!$B$23:$D$35,3))</f>
        <v xml:space="preserve"> </v>
      </c>
      <c r="K2093" s="238"/>
      <c r="L2093" s="206"/>
      <c r="M2093" s="153"/>
      <c r="N2093" s="207"/>
      <c r="O2093" s="205"/>
      <c r="P2093" s="132"/>
      <c r="Q2093" s="132"/>
      <c r="R2093" s="134"/>
      <c r="S2093" s="135"/>
      <c r="T2093" s="135"/>
      <c r="U2093" s="133"/>
      <c r="V2093" s="154"/>
      <c r="W2093" s="136"/>
      <c r="X2093" s="208"/>
      <c r="Y2093" s="242"/>
      <c r="Z2093" s="137"/>
      <c r="AA2093" s="209"/>
      <c r="AB2093" s="219"/>
    </row>
    <row r="2094" spans="1:28" ht="12.75">
      <c r="A2094" s="91" t="str">
        <f t="shared" si="32"/>
        <v xml:space="preserve"> </v>
      </c>
      <c r="B2094" s="142"/>
      <c r="C2094" s="143"/>
      <c r="D2094" s="144"/>
      <c r="E2094" s="149"/>
      <c r="F2094" s="240"/>
      <c r="G2094" s="148" t="str">
        <f>IF(OR(F2094=0,F2094="jiné")," ",IF(F2094="13a","info o cenách CK",VLOOKUP(F2094,'Pokyny k vyplnění'!B$14:D$22,3)))</f>
        <v xml:space="preserve"> </v>
      </c>
      <c r="H2094" s="131"/>
      <c r="I2094" s="241"/>
      <c r="J2094" s="148" t="str">
        <f>IF(I2094=0," ",VLOOKUP(I2094,'Pokyny k vyplnění'!$B$23:$D$35,3))</f>
        <v xml:space="preserve"> </v>
      </c>
      <c r="K2094" s="238"/>
      <c r="L2094" s="206"/>
      <c r="M2094" s="153"/>
      <c r="N2094" s="207"/>
      <c r="O2094" s="205"/>
      <c r="P2094" s="132"/>
      <c r="Q2094" s="132"/>
      <c r="R2094" s="134"/>
      <c r="S2094" s="135"/>
      <c r="T2094" s="135"/>
      <c r="U2094" s="133"/>
      <c r="V2094" s="154"/>
      <c r="W2094" s="136"/>
      <c r="X2094" s="208"/>
      <c r="Y2094" s="242"/>
      <c r="Z2094" s="137"/>
      <c r="AA2094" s="209"/>
      <c r="AB2094" s="219"/>
    </row>
    <row r="2095" spans="1:28" ht="12.75">
      <c r="A2095" s="91" t="str">
        <f t="shared" si="32"/>
        <v xml:space="preserve"> </v>
      </c>
      <c r="B2095" s="142"/>
      <c r="C2095" s="143"/>
      <c r="D2095" s="144"/>
      <c r="E2095" s="149"/>
      <c r="F2095" s="240"/>
      <c r="G2095" s="148" t="str">
        <f>IF(OR(F2095=0,F2095="jiné")," ",IF(F2095="13a","info o cenách CK",VLOOKUP(F2095,'Pokyny k vyplnění'!B$14:D$22,3)))</f>
        <v xml:space="preserve"> </v>
      </c>
      <c r="H2095" s="131"/>
      <c r="I2095" s="241"/>
      <c r="J2095" s="148" t="str">
        <f>IF(I2095=0," ",VLOOKUP(I2095,'Pokyny k vyplnění'!$B$23:$D$35,3))</f>
        <v xml:space="preserve"> </v>
      </c>
      <c r="K2095" s="238"/>
      <c r="L2095" s="206"/>
      <c r="M2095" s="153"/>
      <c r="N2095" s="207"/>
      <c r="O2095" s="205"/>
      <c r="P2095" s="132"/>
      <c r="Q2095" s="132"/>
      <c r="R2095" s="134"/>
      <c r="S2095" s="135"/>
      <c r="T2095" s="135"/>
      <c r="U2095" s="133"/>
      <c r="V2095" s="154"/>
      <c r="W2095" s="136"/>
      <c r="X2095" s="208"/>
      <c r="Y2095" s="242"/>
      <c r="Z2095" s="137"/>
      <c r="AA2095" s="209"/>
      <c r="AB2095" s="219"/>
    </row>
    <row r="2096" spans="1:28" ht="12.75">
      <c r="A2096" s="91" t="str">
        <f t="shared" si="32"/>
        <v xml:space="preserve"> </v>
      </c>
      <c r="B2096" s="142"/>
      <c r="C2096" s="143"/>
      <c r="D2096" s="144"/>
      <c r="E2096" s="149"/>
      <c r="F2096" s="240"/>
      <c r="G2096" s="148" t="str">
        <f>IF(OR(F2096=0,F2096="jiné")," ",IF(F2096="13a","info o cenách CK",VLOOKUP(F2096,'Pokyny k vyplnění'!B$14:D$22,3)))</f>
        <v xml:space="preserve"> </v>
      </c>
      <c r="H2096" s="131"/>
      <c r="I2096" s="241"/>
      <c r="J2096" s="148" t="str">
        <f>IF(I2096=0," ",VLOOKUP(I2096,'Pokyny k vyplnění'!$B$23:$D$35,3))</f>
        <v xml:space="preserve"> </v>
      </c>
      <c r="K2096" s="238"/>
      <c r="L2096" s="206"/>
      <c r="M2096" s="153"/>
      <c r="N2096" s="207"/>
      <c r="O2096" s="205"/>
      <c r="P2096" s="132"/>
      <c r="Q2096" s="132"/>
      <c r="R2096" s="134"/>
      <c r="S2096" s="135"/>
      <c r="T2096" s="135"/>
      <c r="U2096" s="133"/>
      <c r="V2096" s="154"/>
      <c r="W2096" s="136"/>
      <c r="X2096" s="208"/>
      <c r="Y2096" s="242"/>
      <c r="Z2096" s="137"/>
      <c r="AA2096" s="209"/>
      <c r="AB2096" s="219"/>
    </row>
    <row r="2097" spans="1:28" ht="12.75">
      <c r="A2097" s="91" t="str">
        <f t="shared" si="32"/>
        <v xml:space="preserve"> </v>
      </c>
      <c r="B2097" s="142"/>
      <c r="C2097" s="143"/>
      <c r="D2097" s="144"/>
      <c r="E2097" s="149"/>
      <c r="F2097" s="240"/>
      <c r="G2097" s="148" t="str">
        <f>IF(OR(F2097=0,F2097="jiné")," ",IF(F2097="13a","info o cenách CK",VLOOKUP(F2097,'Pokyny k vyplnění'!B$14:D$22,3)))</f>
        <v xml:space="preserve"> </v>
      </c>
      <c r="H2097" s="131"/>
      <c r="I2097" s="241"/>
      <c r="J2097" s="148" t="str">
        <f>IF(I2097=0," ",VLOOKUP(I2097,'Pokyny k vyplnění'!$B$23:$D$35,3))</f>
        <v xml:space="preserve"> </v>
      </c>
      <c r="K2097" s="238"/>
      <c r="L2097" s="206"/>
      <c r="M2097" s="153"/>
      <c r="N2097" s="207"/>
      <c r="O2097" s="205"/>
      <c r="P2097" s="132"/>
      <c r="Q2097" s="132"/>
      <c r="R2097" s="134"/>
      <c r="S2097" s="135"/>
      <c r="T2097" s="135"/>
      <c r="U2097" s="133"/>
      <c r="V2097" s="154"/>
      <c r="W2097" s="136"/>
      <c r="X2097" s="208"/>
      <c r="Y2097" s="242"/>
      <c r="Z2097" s="137"/>
      <c r="AA2097" s="209"/>
      <c r="AB2097" s="219"/>
    </row>
    <row r="2098" spans="1:28" ht="12.75">
      <c r="A2098" s="91" t="str">
        <f t="shared" si="32"/>
        <v xml:space="preserve"> </v>
      </c>
      <c r="B2098" s="142"/>
      <c r="C2098" s="143"/>
      <c r="D2098" s="144"/>
      <c r="E2098" s="149"/>
      <c r="F2098" s="240"/>
      <c r="G2098" s="148" t="str">
        <f>IF(OR(F2098=0,F2098="jiné")," ",IF(F2098="13a","info o cenách CK",VLOOKUP(F2098,'Pokyny k vyplnění'!B$14:D$22,3)))</f>
        <v xml:space="preserve"> </v>
      </c>
      <c r="H2098" s="131"/>
      <c r="I2098" s="241"/>
      <c r="J2098" s="148" t="str">
        <f>IF(I2098=0," ",VLOOKUP(I2098,'Pokyny k vyplnění'!$B$23:$D$35,3))</f>
        <v xml:space="preserve"> </v>
      </c>
      <c r="K2098" s="238"/>
      <c r="L2098" s="206"/>
      <c r="M2098" s="153"/>
      <c r="N2098" s="207"/>
      <c r="O2098" s="205"/>
      <c r="P2098" s="132"/>
      <c r="Q2098" s="132"/>
      <c r="R2098" s="134"/>
      <c r="S2098" s="135"/>
      <c r="T2098" s="135"/>
      <c r="U2098" s="133"/>
      <c r="V2098" s="154"/>
      <c r="W2098" s="136"/>
      <c r="X2098" s="208"/>
      <c r="Y2098" s="242"/>
      <c r="Z2098" s="137"/>
      <c r="AA2098" s="209"/>
      <c r="AB2098" s="219"/>
    </row>
    <row r="2099" spans="1:28" ht="12.75">
      <c r="A2099" s="91" t="str">
        <f t="shared" si="32"/>
        <v xml:space="preserve"> </v>
      </c>
      <c r="B2099" s="142"/>
      <c r="C2099" s="143"/>
      <c r="D2099" s="144"/>
      <c r="E2099" s="149"/>
      <c r="F2099" s="240"/>
      <c r="G2099" s="148" t="str">
        <f>IF(OR(F2099=0,F2099="jiné")," ",IF(F2099="13a","info o cenách CK",VLOOKUP(F2099,'Pokyny k vyplnění'!B$14:D$22,3)))</f>
        <v xml:space="preserve"> </v>
      </c>
      <c r="H2099" s="131"/>
      <c r="I2099" s="241"/>
      <c r="J2099" s="148" t="str">
        <f>IF(I2099=0," ",VLOOKUP(I2099,'Pokyny k vyplnění'!$B$23:$D$35,3))</f>
        <v xml:space="preserve"> </v>
      </c>
      <c r="K2099" s="238"/>
      <c r="L2099" s="206"/>
      <c r="M2099" s="153"/>
      <c r="N2099" s="207"/>
      <c r="O2099" s="205"/>
      <c r="P2099" s="132"/>
      <c r="Q2099" s="132"/>
      <c r="R2099" s="134"/>
      <c r="S2099" s="135"/>
      <c r="T2099" s="135"/>
      <c r="U2099" s="133"/>
      <c r="V2099" s="154"/>
      <c r="W2099" s="136"/>
      <c r="X2099" s="208"/>
      <c r="Y2099" s="242"/>
      <c r="Z2099" s="137"/>
      <c r="AA2099" s="209"/>
      <c r="AB2099" s="219"/>
    </row>
    <row r="2100" spans="1:28" ht="12.75">
      <c r="A2100" s="91" t="str">
        <f t="shared" si="32"/>
        <v xml:space="preserve"> </v>
      </c>
      <c r="B2100" s="142"/>
      <c r="C2100" s="143"/>
      <c r="D2100" s="144"/>
      <c r="E2100" s="149"/>
      <c r="F2100" s="240"/>
      <c r="G2100" s="148" t="str">
        <f>IF(OR(F2100=0,F2100="jiné")," ",IF(F2100="13a","info o cenách CK",VLOOKUP(F2100,'Pokyny k vyplnění'!B$14:D$22,3)))</f>
        <v xml:space="preserve"> </v>
      </c>
      <c r="H2100" s="131"/>
      <c r="I2100" s="241"/>
      <c r="J2100" s="148" t="str">
        <f>IF(I2100=0," ",VLOOKUP(I2100,'Pokyny k vyplnění'!$B$23:$D$35,3))</f>
        <v xml:space="preserve"> </v>
      </c>
      <c r="K2100" s="238"/>
      <c r="L2100" s="206"/>
      <c r="M2100" s="153"/>
      <c r="N2100" s="207"/>
      <c r="O2100" s="205"/>
      <c r="P2100" s="132"/>
      <c r="Q2100" s="132"/>
      <c r="R2100" s="134"/>
      <c r="S2100" s="135"/>
      <c r="T2100" s="135"/>
      <c r="U2100" s="133"/>
      <c r="V2100" s="154"/>
      <c r="W2100" s="136"/>
      <c r="X2100" s="208"/>
      <c r="Y2100" s="242"/>
      <c r="Z2100" s="137"/>
      <c r="AA2100" s="209"/>
      <c r="AB2100" s="219"/>
    </row>
    <row r="2101" spans="1:28" ht="12.75">
      <c r="A2101" s="91" t="str">
        <f t="shared" si="32"/>
        <v xml:space="preserve"> </v>
      </c>
      <c r="B2101" s="142"/>
      <c r="C2101" s="143"/>
      <c r="D2101" s="144"/>
      <c r="E2101" s="149"/>
      <c r="F2101" s="240"/>
      <c r="G2101" s="148" t="str">
        <f>IF(OR(F2101=0,F2101="jiné")," ",IF(F2101="13a","info o cenách CK",VLOOKUP(F2101,'Pokyny k vyplnění'!B$14:D$22,3)))</f>
        <v xml:space="preserve"> </v>
      </c>
      <c r="H2101" s="131"/>
      <c r="I2101" s="241"/>
      <c r="J2101" s="148" t="str">
        <f>IF(I2101=0," ",VLOOKUP(I2101,'Pokyny k vyplnění'!$B$23:$D$35,3))</f>
        <v xml:space="preserve"> </v>
      </c>
      <c r="K2101" s="238"/>
      <c r="L2101" s="206"/>
      <c r="M2101" s="153"/>
      <c r="N2101" s="207"/>
      <c r="O2101" s="205"/>
      <c r="P2101" s="132"/>
      <c r="Q2101" s="132"/>
      <c r="R2101" s="134"/>
      <c r="S2101" s="135"/>
      <c r="T2101" s="135"/>
      <c r="U2101" s="133"/>
      <c r="V2101" s="154"/>
      <c r="W2101" s="136"/>
      <c r="X2101" s="208"/>
      <c r="Y2101" s="242"/>
      <c r="Z2101" s="137"/>
      <c r="AA2101" s="209"/>
      <c r="AB2101" s="219"/>
    </row>
    <row r="2102" spans="1:28" ht="12.75">
      <c r="A2102" s="91" t="str">
        <f t="shared" si="32"/>
        <v xml:space="preserve"> </v>
      </c>
      <c r="B2102" s="142"/>
      <c r="C2102" s="143"/>
      <c r="D2102" s="144"/>
      <c r="E2102" s="149"/>
      <c r="F2102" s="240"/>
      <c r="G2102" s="148" t="str">
        <f>IF(OR(F2102=0,F2102="jiné")," ",IF(F2102="13a","info o cenách CK",VLOOKUP(F2102,'Pokyny k vyplnění'!B$14:D$22,3)))</f>
        <v xml:space="preserve"> </v>
      </c>
      <c r="H2102" s="131"/>
      <c r="I2102" s="241"/>
      <c r="J2102" s="148" t="str">
        <f>IF(I2102=0," ",VLOOKUP(I2102,'Pokyny k vyplnění'!$B$23:$D$35,3))</f>
        <v xml:space="preserve"> </v>
      </c>
      <c r="K2102" s="238"/>
      <c r="L2102" s="206"/>
      <c r="M2102" s="153"/>
      <c r="N2102" s="207"/>
      <c r="O2102" s="205"/>
      <c r="P2102" s="132"/>
      <c r="Q2102" s="132"/>
      <c r="R2102" s="134"/>
      <c r="S2102" s="135"/>
      <c r="T2102" s="135"/>
      <c r="U2102" s="133"/>
      <c r="V2102" s="154"/>
      <c r="W2102" s="136"/>
      <c r="X2102" s="208"/>
      <c r="Y2102" s="242"/>
      <c r="Z2102" s="137"/>
      <c r="AA2102" s="209"/>
      <c r="AB2102" s="219"/>
    </row>
    <row r="2103" spans="1:28" ht="12.75">
      <c r="A2103" s="91" t="str">
        <f t="shared" si="32"/>
        <v xml:space="preserve"> </v>
      </c>
      <c r="B2103" s="142"/>
      <c r="C2103" s="143"/>
      <c r="D2103" s="144"/>
      <c r="E2103" s="149"/>
      <c r="F2103" s="240"/>
      <c r="G2103" s="148" t="str">
        <f>IF(OR(F2103=0,F2103="jiné")," ",IF(F2103="13a","info o cenách CK",VLOOKUP(F2103,'Pokyny k vyplnění'!B$14:D$22,3)))</f>
        <v xml:space="preserve"> </v>
      </c>
      <c r="H2103" s="131"/>
      <c r="I2103" s="241"/>
      <c r="J2103" s="148" t="str">
        <f>IF(I2103=0," ",VLOOKUP(I2103,'Pokyny k vyplnění'!$B$23:$D$35,3))</f>
        <v xml:space="preserve"> </v>
      </c>
      <c r="K2103" s="238"/>
      <c r="L2103" s="206"/>
      <c r="M2103" s="153"/>
      <c r="N2103" s="207"/>
      <c r="O2103" s="205"/>
      <c r="P2103" s="132"/>
      <c r="Q2103" s="132"/>
      <c r="R2103" s="134"/>
      <c r="S2103" s="135"/>
      <c r="T2103" s="135"/>
      <c r="U2103" s="133"/>
      <c r="V2103" s="154"/>
      <c r="W2103" s="136"/>
      <c r="X2103" s="208"/>
      <c r="Y2103" s="242"/>
      <c r="Z2103" s="137"/>
      <c r="AA2103" s="209"/>
      <c r="AB2103" s="219"/>
    </row>
    <row r="2104" spans="1:28" ht="12.75">
      <c r="A2104" s="91" t="str">
        <f t="shared" si="32"/>
        <v xml:space="preserve"> </v>
      </c>
      <c r="B2104" s="142"/>
      <c r="C2104" s="143"/>
      <c r="D2104" s="144"/>
      <c r="E2104" s="149"/>
      <c r="F2104" s="240"/>
      <c r="G2104" s="148" t="str">
        <f>IF(OR(F2104=0,F2104="jiné")," ",IF(F2104="13a","info o cenách CK",VLOOKUP(F2104,'Pokyny k vyplnění'!B$14:D$22,3)))</f>
        <v xml:space="preserve"> </v>
      </c>
      <c r="H2104" s="131"/>
      <c r="I2104" s="241"/>
      <c r="J2104" s="148" t="str">
        <f>IF(I2104=0," ",VLOOKUP(I2104,'Pokyny k vyplnění'!$B$23:$D$35,3))</f>
        <v xml:space="preserve"> </v>
      </c>
      <c r="K2104" s="238"/>
      <c r="L2104" s="206"/>
      <c r="M2104" s="153"/>
      <c r="N2104" s="207"/>
      <c r="O2104" s="205"/>
      <c r="P2104" s="132"/>
      <c r="Q2104" s="132"/>
      <c r="R2104" s="134"/>
      <c r="S2104" s="135"/>
      <c r="T2104" s="135"/>
      <c r="U2104" s="133"/>
      <c r="V2104" s="154"/>
      <c r="W2104" s="136"/>
      <c r="X2104" s="208"/>
      <c r="Y2104" s="242"/>
      <c r="Z2104" s="137"/>
      <c r="AA2104" s="209"/>
      <c r="AB2104" s="219"/>
    </row>
    <row r="2105" spans="1:28" ht="12.75">
      <c r="A2105" s="91" t="str">
        <f t="shared" si="32"/>
        <v xml:space="preserve"> </v>
      </c>
      <c r="B2105" s="142"/>
      <c r="C2105" s="143"/>
      <c r="D2105" s="144"/>
      <c r="E2105" s="149"/>
      <c r="F2105" s="240"/>
      <c r="G2105" s="148" t="str">
        <f>IF(OR(F2105=0,F2105="jiné")," ",IF(F2105="13a","info o cenách CK",VLOOKUP(F2105,'Pokyny k vyplnění'!B$14:D$22,3)))</f>
        <v xml:space="preserve"> </v>
      </c>
      <c r="H2105" s="131"/>
      <c r="I2105" s="241"/>
      <c r="J2105" s="148" t="str">
        <f>IF(I2105=0," ",VLOOKUP(I2105,'Pokyny k vyplnění'!$B$23:$D$35,3))</f>
        <v xml:space="preserve"> </v>
      </c>
      <c r="K2105" s="238"/>
      <c r="L2105" s="206"/>
      <c r="M2105" s="153"/>
      <c r="N2105" s="207"/>
      <c r="O2105" s="205"/>
      <c r="P2105" s="132"/>
      <c r="Q2105" s="132"/>
      <c r="R2105" s="134"/>
      <c r="S2105" s="135"/>
      <c r="T2105" s="135"/>
      <c r="U2105" s="133"/>
      <c r="V2105" s="154"/>
      <c r="W2105" s="136"/>
      <c r="X2105" s="208"/>
      <c r="Y2105" s="242"/>
      <c r="Z2105" s="137"/>
      <c r="AA2105" s="209"/>
      <c r="AB2105" s="219"/>
    </row>
    <row r="2106" spans="1:28" ht="12.75">
      <c r="A2106" s="91" t="str">
        <f t="shared" si="32"/>
        <v xml:space="preserve"> </v>
      </c>
      <c r="B2106" s="142"/>
      <c r="C2106" s="143"/>
      <c r="D2106" s="144"/>
      <c r="E2106" s="149"/>
      <c r="F2106" s="240"/>
      <c r="G2106" s="148" t="str">
        <f>IF(OR(F2106=0,F2106="jiné")," ",IF(F2106="13a","info o cenách CK",VLOOKUP(F2106,'Pokyny k vyplnění'!B$14:D$22,3)))</f>
        <v xml:space="preserve"> </v>
      </c>
      <c r="H2106" s="131"/>
      <c r="I2106" s="241"/>
      <c r="J2106" s="148" t="str">
        <f>IF(I2106=0," ",VLOOKUP(I2106,'Pokyny k vyplnění'!$B$23:$D$35,3))</f>
        <v xml:space="preserve"> </v>
      </c>
      <c r="K2106" s="238"/>
      <c r="L2106" s="206"/>
      <c r="M2106" s="153"/>
      <c r="N2106" s="207"/>
      <c r="O2106" s="205"/>
      <c r="P2106" s="132"/>
      <c r="Q2106" s="132"/>
      <c r="R2106" s="134"/>
      <c r="S2106" s="135"/>
      <c r="T2106" s="135"/>
      <c r="U2106" s="133"/>
      <c r="V2106" s="154"/>
      <c r="W2106" s="136"/>
      <c r="X2106" s="208"/>
      <c r="Y2106" s="242"/>
      <c r="Z2106" s="137"/>
      <c r="AA2106" s="209"/>
      <c r="AB2106" s="219"/>
    </row>
    <row r="2107" spans="1:28" ht="12.75">
      <c r="A2107" s="91" t="str">
        <f t="shared" si="32"/>
        <v xml:space="preserve"> </v>
      </c>
      <c r="B2107" s="142"/>
      <c r="C2107" s="143"/>
      <c r="D2107" s="144"/>
      <c r="E2107" s="149"/>
      <c r="F2107" s="240"/>
      <c r="G2107" s="148" t="str">
        <f>IF(OR(F2107=0,F2107="jiné")," ",IF(F2107="13a","info o cenách CK",VLOOKUP(F2107,'Pokyny k vyplnění'!B$14:D$22,3)))</f>
        <v xml:space="preserve"> </v>
      </c>
      <c r="H2107" s="131"/>
      <c r="I2107" s="241"/>
      <c r="J2107" s="148" t="str">
        <f>IF(I2107=0," ",VLOOKUP(I2107,'Pokyny k vyplnění'!$B$23:$D$35,3))</f>
        <v xml:space="preserve"> </v>
      </c>
      <c r="K2107" s="238"/>
      <c r="L2107" s="206"/>
      <c r="M2107" s="153"/>
      <c r="N2107" s="207"/>
      <c r="O2107" s="205"/>
      <c r="P2107" s="132"/>
      <c r="Q2107" s="132"/>
      <c r="R2107" s="134"/>
      <c r="S2107" s="135"/>
      <c r="T2107" s="135"/>
      <c r="U2107" s="133"/>
      <c r="V2107" s="154"/>
      <c r="W2107" s="136"/>
      <c r="X2107" s="208"/>
      <c r="Y2107" s="242"/>
      <c r="Z2107" s="137"/>
      <c r="AA2107" s="209"/>
      <c r="AB2107" s="219"/>
    </row>
    <row r="2108" spans="1:28" ht="12.75">
      <c r="A2108" s="91" t="str">
        <f t="shared" si="32"/>
        <v xml:space="preserve"> </v>
      </c>
      <c r="B2108" s="142"/>
      <c r="C2108" s="143"/>
      <c r="D2108" s="144"/>
      <c r="E2108" s="149"/>
      <c r="F2108" s="240"/>
      <c r="G2108" s="148" t="str">
        <f>IF(OR(F2108=0,F2108="jiné")," ",IF(F2108="13a","info o cenách CK",VLOOKUP(F2108,'Pokyny k vyplnění'!B$14:D$22,3)))</f>
        <v xml:space="preserve"> </v>
      </c>
      <c r="H2108" s="131"/>
      <c r="I2108" s="241"/>
      <c r="J2108" s="148" t="str">
        <f>IF(I2108=0," ",VLOOKUP(I2108,'Pokyny k vyplnění'!$B$23:$D$35,3))</f>
        <v xml:space="preserve"> </v>
      </c>
      <c r="K2108" s="238"/>
      <c r="L2108" s="206"/>
      <c r="M2108" s="153"/>
      <c r="N2108" s="207"/>
      <c r="O2108" s="205"/>
      <c r="P2108" s="132"/>
      <c r="Q2108" s="132"/>
      <c r="R2108" s="134"/>
      <c r="S2108" s="135"/>
      <c r="T2108" s="135"/>
      <c r="U2108" s="133"/>
      <c r="V2108" s="154"/>
      <c r="W2108" s="136"/>
      <c r="X2108" s="208"/>
      <c r="Y2108" s="242"/>
      <c r="Z2108" s="137"/>
      <c r="AA2108" s="209"/>
      <c r="AB2108" s="219"/>
    </row>
    <row r="2109" spans="1:28" ht="12.75">
      <c r="A2109" s="91" t="str">
        <f t="shared" si="32"/>
        <v xml:space="preserve"> </v>
      </c>
      <c r="B2109" s="142"/>
      <c r="C2109" s="143"/>
      <c r="D2109" s="144"/>
      <c r="E2109" s="149"/>
      <c r="F2109" s="240"/>
      <c r="G2109" s="148" t="str">
        <f>IF(OR(F2109=0,F2109="jiné")," ",IF(F2109="13a","info o cenách CK",VLOOKUP(F2109,'Pokyny k vyplnění'!B$14:D$22,3)))</f>
        <v xml:space="preserve"> </v>
      </c>
      <c r="H2109" s="131"/>
      <c r="I2109" s="241"/>
      <c r="J2109" s="148" t="str">
        <f>IF(I2109=0," ",VLOOKUP(I2109,'Pokyny k vyplnění'!$B$23:$D$35,3))</f>
        <v xml:space="preserve"> </v>
      </c>
      <c r="K2109" s="238"/>
      <c r="L2109" s="206"/>
      <c r="M2109" s="153"/>
      <c r="N2109" s="207"/>
      <c r="O2109" s="205"/>
      <c r="P2109" s="132"/>
      <c r="Q2109" s="132"/>
      <c r="R2109" s="134"/>
      <c r="S2109" s="135"/>
      <c r="T2109" s="135"/>
      <c r="U2109" s="133"/>
      <c r="V2109" s="154"/>
      <c r="W2109" s="136"/>
      <c r="X2109" s="208"/>
      <c r="Y2109" s="242"/>
      <c r="Z2109" s="137"/>
      <c r="AA2109" s="209"/>
      <c r="AB2109" s="219"/>
    </row>
    <row r="2110" spans="1:28" ht="12.75">
      <c r="A2110" s="91" t="str">
        <f t="shared" si="32"/>
        <v xml:space="preserve"> </v>
      </c>
      <c r="B2110" s="142"/>
      <c r="C2110" s="143"/>
      <c r="D2110" s="144"/>
      <c r="E2110" s="149"/>
      <c r="F2110" s="240"/>
      <c r="G2110" s="148" t="str">
        <f>IF(OR(F2110=0,F2110="jiné")," ",IF(F2110="13a","info o cenách CK",VLOOKUP(F2110,'Pokyny k vyplnění'!B$14:D$22,3)))</f>
        <v xml:space="preserve"> </v>
      </c>
      <c r="H2110" s="131"/>
      <c r="I2110" s="241"/>
      <c r="J2110" s="148" t="str">
        <f>IF(I2110=0," ",VLOOKUP(I2110,'Pokyny k vyplnění'!$B$23:$D$35,3))</f>
        <v xml:space="preserve"> </v>
      </c>
      <c r="K2110" s="238"/>
      <c r="L2110" s="206"/>
      <c r="M2110" s="153"/>
      <c r="N2110" s="207"/>
      <c r="O2110" s="205"/>
      <c r="P2110" s="132"/>
      <c r="Q2110" s="132"/>
      <c r="R2110" s="134"/>
      <c r="S2110" s="135"/>
      <c r="T2110" s="135"/>
      <c r="U2110" s="133"/>
      <c r="V2110" s="154"/>
      <c r="W2110" s="136"/>
      <c r="X2110" s="208"/>
      <c r="Y2110" s="242"/>
      <c r="Z2110" s="137"/>
      <c r="AA2110" s="209"/>
      <c r="AB2110" s="219"/>
    </row>
    <row r="2111" spans="1:28" ht="12.75">
      <c r="A2111" s="91" t="str">
        <f t="shared" si="32"/>
        <v xml:space="preserve"> </v>
      </c>
      <c r="B2111" s="142"/>
      <c r="C2111" s="143"/>
      <c r="D2111" s="144"/>
      <c r="E2111" s="149"/>
      <c r="F2111" s="240"/>
      <c r="G2111" s="148" t="str">
        <f>IF(OR(F2111=0,F2111="jiné")," ",IF(F2111="13a","info o cenách CK",VLOOKUP(F2111,'Pokyny k vyplnění'!B$14:D$22,3)))</f>
        <v xml:space="preserve"> </v>
      </c>
      <c r="H2111" s="131"/>
      <c r="I2111" s="241"/>
      <c r="J2111" s="148" t="str">
        <f>IF(I2111=0," ",VLOOKUP(I2111,'Pokyny k vyplnění'!$B$23:$D$35,3))</f>
        <v xml:space="preserve"> </v>
      </c>
      <c r="K2111" s="238"/>
      <c r="L2111" s="206"/>
      <c r="M2111" s="153"/>
      <c r="N2111" s="207"/>
      <c r="O2111" s="205"/>
      <c r="P2111" s="132"/>
      <c r="Q2111" s="132"/>
      <c r="R2111" s="134"/>
      <c r="S2111" s="135"/>
      <c r="T2111" s="135"/>
      <c r="U2111" s="133"/>
      <c r="V2111" s="154"/>
      <c r="W2111" s="136"/>
      <c r="X2111" s="208"/>
      <c r="Y2111" s="242"/>
      <c r="Z2111" s="137"/>
      <c r="AA2111" s="209"/>
      <c r="AB2111" s="219"/>
    </row>
    <row r="2112" spans="1:28" ht="12.75">
      <c r="A2112" s="91" t="str">
        <f t="shared" si="32"/>
        <v xml:space="preserve"> </v>
      </c>
      <c r="B2112" s="142"/>
      <c r="C2112" s="143"/>
      <c r="D2112" s="144"/>
      <c r="E2112" s="149"/>
      <c r="F2112" s="240"/>
      <c r="G2112" s="148" t="str">
        <f>IF(OR(F2112=0,F2112="jiné")," ",IF(F2112="13a","info o cenách CK",VLOOKUP(F2112,'Pokyny k vyplnění'!B$14:D$22,3)))</f>
        <v xml:space="preserve"> </v>
      </c>
      <c r="H2112" s="131"/>
      <c r="I2112" s="241"/>
      <c r="J2112" s="148" t="str">
        <f>IF(I2112=0," ",VLOOKUP(I2112,'Pokyny k vyplnění'!$B$23:$D$35,3))</f>
        <v xml:space="preserve"> </v>
      </c>
      <c r="K2112" s="238"/>
      <c r="L2112" s="206"/>
      <c r="M2112" s="153"/>
      <c r="N2112" s="207"/>
      <c r="O2112" s="205"/>
      <c r="P2112" s="132"/>
      <c r="Q2112" s="132"/>
      <c r="R2112" s="134"/>
      <c r="S2112" s="135"/>
      <c r="T2112" s="135"/>
      <c r="U2112" s="133"/>
      <c r="V2112" s="154"/>
      <c r="W2112" s="136"/>
      <c r="X2112" s="208"/>
      <c r="Y2112" s="242"/>
      <c r="Z2112" s="137"/>
      <c r="AA2112" s="209"/>
      <c r="AB2112" s="219"/>
    </row>
    <row r="2113" spans="1:28" ht="12.75">
      <c r="A2113" s="91" t="str">
        <f t="shared" si="32"/>
        <v xml:space="preserve"> </v>
      </c>
      <c r="B2113" s="142"/>
      <c r="C2113" s="143"/>
      <c r="D2113" s="144"/>
      <c r="E2113" s="149"/>
      <c r="F2113" s="240"/>
      <c r="G2113" s="148" t="str">
        <f>IF(OR(F2113=0,F2113="jiné")," ",IF(F2113="13a","info o cenách CK",VLOOKUP(F2113,'Pokyny k vyplnění'!B$14:D$22,3)))</f>
        <v xml:space="preserve"> </v>
      </c>
      <c r="H2113" s="131"/>
      <c r="I2113" s="241"/>
      <c r="J2113" s="148" t="str">
        <f>IF(I2113=0," ",VLOOKUP(I2113,'Pokyny k vyplnění'!$B$23:$D$35,3))</f>
        <v xml:space="preserve"> </v>
      </c>
      <c r="K2113" s="238"/>
      <c r="L2113" s="206"/>
      <c r="M2113" s="153"/>
      <c r="N2113" s="207"/>
      <c r="O2113" s="205"/>
      <c r="P2113" s="132"/>
      <c r="Q2113" s="132"/>
      <c r="R2113" s="134"/>
      <c r="S2113" s="135"/>
      <c r="T2113" s="135"/>
      <c r="U2113" s="133"/>
      <c r="V2113" s="154"/>
      <c r="W2113" s="136"/>
      <c r="X2113" s="208"/>
      <c r="Y2113" s="242"/>
      <c r="Z2113" s="137"/>
      <c r="AA2113" s="209"/>
      <c r="AB2113" s="219"/>
    </row>
    <row r="2114" spans="1:28" ht="12.75">
      <c r="A2114" s="91" t="str">
        <f t="shared" si="32"/>
        <v xml:space="preserve"> </v>
      </c>
      <c r="B2114" s="142"/>
      <c r="C2114" s="143"/>
      <c r="D2114" s="144"/>
      <c r="E2114" s="149"/>
      <c r="F2114" s="240"/>
      <c r="G2114" s="148" t="str">
        <f>IF(OR(F2114=0,F2114="jiné")," ",IF(F2114="13a","info o cenách CK",VLOOKUP(F2114,'Pokyny k vyplnění'!B$14:D$22,3)))</f>
        <v xml:space="preserve"> </v>
      </c>
      <c r="H2114" s="131"/>
      <c r="I2114" s="241"/>
      <c r="J2114" s="148" t="str">
        <f>IF(I2114=0," ",VLOOKUP(I2114,'Pokyny k vyplnění'!$B$23:$D$35,3))</f>
        <v xml:space="preserve"> </v>
      </c>
      <c r="K2114" s="238"/>
      <c r="L2114" s="206"/>
      <c r="M2114" s="153"/>
      <c r="N2114" s="207"/>
      <c r="O2114" s="205"/>
      <c r="P2114" s="132"/>
      <c r="Q2114" s="132"/>
      <c r="R2114" s="134"/>
      <c r="S2114" s="135"/>
      <c r="T2114" s="135"/>
      <c r="U2114" s="133"/>
      <c r="V2114" s="154"/>
      <c r="W2114" s="136"/>
      <c r="X2114" s="208"/>
      <c r="Y2114" s="242"/>
      <c r="Z2114" s="137"/>
      <c r="AA2114" s="209"/>
      <c r="AB2114" s="219"/>
    </row>
    <row r="2115" spans="1:28" ht="12.75">
      <c r="A2115" s="91" t="str">
        <f t="shared" si="32"/>
        <v xml:space="preserve"> </v>
      </c>
      <c r="B2115" s="142"/>
      <c r="C2115" s="143"/>
      <c r="D2115" s="144"/>
      <c r="E2115" s="149"/>
      <c r="F2115" s="240"/>
      <c r="G2115" s="148" t="str">
        <f>IF(OR(F2115=0,F2115="jiné")," ",IF(F2115="13a","info o cenách CK",VLOOKUP(F2115,'Pokyny k vyplnění'!B$14:D$22,3)))</f>
        <v xml:space="preserve"> </v>
      </c>
      <c r="H2115" s="131"/>
      <c r="I2115" s="241"/>
      <c r="J2115" s="148" t="str">
        <f>IF(I2115=0," ",VLOOKUP(I2115,'Pokyny k vyplnění'!$B$23:$D$35,3))</f>
        <v xml:space="preserve"> </v>
      </c>
      <c r="K2115" s="238"/>
      <c r="L2115" s="206"/>
      <c r="M2115" s="153"/>
      <c r="N2115" s="207"/>
      <c r="O2115" s="205"/>
      <c r="P2115" s="132"/>
      <c r="Q2115" s="132"/>
      <c r="R2115" s="134"/>
      <c r="S2115" s="135"/>
      <c r="T2115" s="135"/>
      <c r="U2115" s="133"/>
      <c r="V2115" s="154"/>
      <c r="W2115" s="136"/>
      <c r="X2115" s="208"/>
      <c r="Y2115" s="242"/>
      <c r="Z2115" s="137"/>
      <c r="AA2115" s="209"/>
      <c r="AB2115" s="219"/>
    </row>
    <row r="2116" spans="1:28" ht="12.75">
      <c r="A2116" s="91" t="str">
        <f t="shared" si="32"/>
        <v xml:space="preserve"> </v>
      </c>
      <c r="B2116" s="142"/>
      <c r="C2116" s="143"/>
      <c r="D2116" s="144"/>
      <c r="E2116" s="149"/>
      <c r="F2116" s="240"/>
      <c r="G2116" s="148" t="str">
        <f>IF(OR(F2116=0,F2116="jiné")," ",IF(F2116="13a","info o cenách CK",VLOOKUP(F2116,'Pokyny k vyplnění'!B$14:D$22,3)))</f>
        <v xml:space="preserve"> </v>
      </c>
      <c r="H2116" s="131"/>
      <c r="I2116" s="241"/>
      <c r="J2116" s="148" t="str">
        <f>IF(I2116=0," ",VLOOKUP(I2116,'Pokyny k vyplnění'!$B$23:$D$35,3))</f>
        <v xml:space="preserve"> </v>
      </c>
      <c r="K2116" s="238"/>
      <c r="L2116" s="206"/>
      <c r="M2116" s="153"/>
      <c r="N2116" s="207"/>
      <c r="O2116" s="205"/>
      <c r="P2116" s="132"/>
      <c r="Q2116" s="132"/>
      <c r="R2116" s="134"/>
      <c r="S2116" s="135"/>
      <c r="T2116" s="135"/>
      <c r="U2116" s="133"/>
      <c r="V2116" s="154"/>
      <c r="W2116" s="136"/>
      <c r="X2116" s="208"/>
      <c r="Y2116" s="242"/>
      <c r="Z2116" s="137"/>
      <c r="AA2116" s="209"/>
      <c r="AB2116" s="219"/>
    </row>
    <row r="2117" spans="1:28" ht="12.75">
      <c r="A2117" s="91" t="str">
        <f t="shared" si="32"/>
        <v xml:space="preserve"> </v>
      </c>
      <c r="B2117" s="142"/>
      <c r="C2117" s="143"/>
      <c r="D2117" s="144"/>
      <c r="E2117" s="149"/>
      <c r="F2117" s="240"/>
      <c r="G2117" s="148" t="str">
        <f>IF(OR(F2117=0,F2117="jiné")," ",IF(F2117="13a","info o cenách CK",VLOOKUP(F2117,'Pokyny k vyplnění'!B$14:D$22,3)))</f>
        <v xml:space="preserve"> </v>
      </c>
      <c r="H2117" s="131"/>
      <c r="I2117" s="241"/>
      <c r="J2117" s="148" t="str">
        <f>IF(I2117=0," ",VLOOKUP(I2117,'Pokyny k vyplnění'!$B$23:$D$35,3))</f>
        <v xml:space="preserve"> </v>
      </c>
      <c r="K2117" s="238"/>
      <c r="L2117" s="206"/>
      <c r="M2117" s="153"/>
      <c r="N2117" s="207"/>
      <c r="O2117" s="205"/>
      <c r="P2117" s="132"/>
      <c r="Q2117" s="132"/>
      <c r="R2117" s="134"/>
      <c r="S2117" s="135"/>
      <c r="T2117" s="135"/>
      <c r="U2117" s="133"/>
      <c r="V2117" s="154"/>
      <c r="W2117" s="136"/>
      <c r="X2117" s="208"/>
      <c r="Y2117" s="242"/>
      <c r="Z2117" s="137"/>
      <c r="AA2117" s="209"/>
      <c r="AB2117" s="219"/>
    </row>
    <row r="2118" spans="1:28" ht="12.75">
      <c r="A2118" s="91" t="str">
        <f t="shared" si="32"/>
        <v xml:space="preserve"> </v>
      </c>
      <c r="B2118" s="142"/>
      <c r="C2118" s="143"/>
      <c r="D2118" s="144"/>
      <c r="E2118" s="149"/>
      <c r="F2118" s="240"/>
      <c r="G2118" s="148" t="str">
        <f>IF(OR(F2118=0,F2118="jiné")," ",IF(F2118="13a","info o cenách CK",VLOOKUP(F2118,'Pokyny k vyplnění'!B$14:D$22,3)))</f>
        <v xml:space="preserve"> </v>
      </c>
      <c r="H2118" s="131"/>
      <c r="I2118" s="241"/>
      <c r="J2118" s="148" t="str">
        <f>IF(I2118=0," ",VLOOKUP(I2118,'Pokyny k vyplnění'!$B$23:$D$35,3))</f>
        <v xml:space="preserve"> </v>
      </c>
      <c r="K2118" s="238"/>
      <c r="L2118" s="206"/>
      <c r="M2118" s="153"/>
      <c r="N2118" s="207"/>
      <c r="O2118" s="205"/>
      <c r="P2118" s="132"/>
      <c r="Q2118" s="132"/>
      <c r="R2118" s="134"/>
      <c r="S2118" s="135"/>
      <c r="T2118" s="135"/>
      <c r="U2118" s="133"/>
      <c r="V2118" s="154"/>
      <c r="W2118" s="136"/>
      <c r="X2118" s="208"/>
      <c r="Y2118" s="242"/>
      <c r="Z2118" s="137"/>
      <c r="AA2118" s="209"/>
      <c r="AB2118" s="219"/>
    </row>
    <row r="2119" spans="1:28" ht="12.75">
      <c r="A2119" s="91" t="str">
        <f t="shared" si="32"/>
        <v xml:space="preserve"> </v>
      </c>
      <c r="B2119" s="142"/>
      <c r="C2119" s="143"/>
      <c r="D2119" s="144"/>
      <c r="E2119" s="149"/>
      <c r="F2119" s="240"/>
      <c r="G2119" s="148" t="str">
        <f>IF(OR(F2119=0,F2119="jiné")," ",IF(F2119="13a","info o cenách CK",VLOOKUP(F2119,'Pokyny k vyplnění'!B$14:D$22,3)))</f>
        <v xml:space="preserve"> </v>
      </c>
      <c r="H2119" s="131"/>
      <c r="I2119" s="241"/>
      <c r="J2119" s="148" t="str">
        <f>IF(I2119=0," ",VLOOKUP(I2119,'Pokyny k vyplnění'!$B$23:$D$35,3))</f>
        <v xml:space="preserve"> </v>
      </c>
      <c r="K2119" s="238"/>
      <c r="L2119" s="206"/>
      <c r="M2119" s="153"/>
      <c r="N2119" s="207"/>
      <c r="O2119" s="205"/>
      <c r="P2119" s="132"/>
      <c r="Q2119" s="132"/>
      <c r="R2119" s="134"/>
      <c r="S2119" s="135"/>
      <c r="T2119" s="135"/>
      <c r="U2119" s="133"/>
      <c r="V2119" s="154"/>
      <c r="W2119" s="136"/>
      <c r="X2119" s="208"/>
      <c r="Y2119" s="242"/>
      <c r="Z2119" s="137"/>
      <c r="AA2119" s="209"/>
      <c r="AB2119" s="219"/>
    </row>
    <row r="2120" spans="1:28" ht="12.75">
      <c r="A2120" s="91" t="str">
        <f t="shared" si="32"/>
        <v xml:space="preserve"> </v>
      </c>
      <c r="B2120" s="142"/>
      <c r="C2120" s="143"/>
      <c r="D2120" s="144"/>
      <c r="E2120" s="149"/>
      <c r="F2120" s="240"/>
      <c r="G2120" s="148" t="str">
        <f>IF(OR(F2120=0,F2120="jiné")," ",IF(F2120="13a","info o cenách CK",VLOOKUP(F2120,'Pokyny k vyplnění'!B$14:D$22,3)))</f>
        <v xml:space="preserve"> </v>
      </c>
      <c r="H2120" s="131"/>
      <c r="I2120" s="241"/>
      <c r="J2120" s="148" t="str">
        <f>IF(I2120=0," ",VLOOKUP(I2120,'Pokyny k vyplnění'!$B$23:$D$35,3))</f>
        <v xml:space="preserve"> </v>
      </c>
      <c r="K2120" s="238"/>
      <c r="L2120" s="206"/>
      <c r="M2120" s="153"/>
      <c r="N2120" s="207"/>
      <c r="O2120" s="205"/>
      <c r="P2120" s="132"/>
      <c r="Q2120" s="132"/>
      <c r="R2120" s="134"/>
      <c r="S2120" s="135"/>
      <c r="T2120" s="135"/>
      <c r="U2120" s="133"/>
      <c r="V2120" s="154"/>
      <c r="W2120" s="136"/>
      <c r="X2120" s="208"/>
      <c r="Y2120" s="242"/>
      <c r="Z2120" s="137"/>
      <c r="AA2120" s="209"/>
      <c r="AB2120" s="219"/>
    </row>
    <row r="2121" spans="1:28" ht="12.75">
      <c r="A2121" s="91" t="str">
        <f t="shared" si="32"/>
        <v xml:space="preserve"> </v>
      </c>
      <c r="B2121" s="142"/>
      <c r="C2121" s="143"/>
      <c r="D2121" s="144"/>
      <c r="E2121" s="149"/>
      <c r="F2121" s="240"/>
      <c r="G2121" s="148" t="str">
        <f>IF(OR(F2121=0,F2121="jiné")," ",IF(F2121="13a","info o cenách CK",VLOOKUP(F2121,'Pokyny k vyplnění'!B$14:D$22,3)))</f>
        <v xml:space="preserve"> </v>
      </c>
      <c r="H2121" s="131"/>
      <c r="I2121" s="241"/>
      <c r="J2121" s="148" t="str">
        <f>IF(I2121=0," ",VLOOKUP(I2121,'Pokyny k vyplnění'!$B$23:$D$35,3))</f>
        <v xml:space="preserve"> </v>
      </c>
      <c r="K2121" s="238"/>
      <c r="L2121" s="206"/>
      <c r="M2121" s="153"/>
      <c r="N2121" s="207"/>
      <c r="O2121" s="205"/>
      <c r="P2121" s="132"/>
      <c r="Q2121" s="132"/>
      <c r="R2121" s="134"/>
      <c r="S2121" s="135"/>
      <c r="T2121" s="135"/>
      <c r="U2121" s="133"/>
      <c r="V2121" s="154"/>
      <c r="W2121" s="136"/>
      <c r="X2121" s="208"/>
      <c r="Y2121" s="242"/>
      <c r="Z2121" s="137"/>
      <c r="AA2121" s="209"/>
      <c r="AB2121" s="219"/>
    </row>
    <row r="2122" spans="1:28" ht="12.75">
      <c r="A2122" s="91" t="str">
        <f t="shared" si="32"/>
        <v xml:space="preserve"> </v>
      </c>
      <c r="B2122" s="142"/>
      <c r="C2122" s="143"/>
      <c r="D2122" s="144"/>
      <c r="E2122" s="149"/>
      <c r="F2122" s="240"/>
      <c r="G2122" s="148" t="str">
        <f>IF(OR(F2122=0,F2122="jiné")," ",IF(F2122="13a","info o cenách CK",VLOOKUP(F2122,'Pokyny k vyplnění'!B$14:D$22,3)))</f>
        <v xml:space="preserve"> </v>
      </c>
      <c r="H2122" s="131"/>
      <c r="I2122" s="241"/>
      <c r="J2122" s="148" t="str">
        <f>IF(I2122=0," ",VLOOKUP(I2122,'Pokyny k vyplnění'!$B$23:$D$35,3))</f>
        <v xml:space="preserve"> </v>
      </c>
      <c r="K2122" s="238"/>
      <c r="L2122" s="206"/>
      <c r="M2122" s="153"/>
      <c r="N2122" s="207"/>
      <c r="O2122" s="205"/>
      <c r="P2122" s="132"/>
      <c r="Q2122" s="132"/>
      <c r="R2122" s="134"/>
      <c r="S2122" s="135"/>
      <c r="T2122" s="135"/>
      <c r="U2122" s="133"/>
      <c r="V2122" s="154"/>
      <c r="W2122" s="136"/>
      <c r="X2122" s="208"/>
      <c r="Y2122" s="242"/>
      <c r="Z2122" s="137"/>
      <c r="AA2122" s="209"/>
      <c r="AB2122" s="219"/>
    </row>
    <row r="2123" spans="1:28" ht="12.75">
      <c r="A2123" s="91" t="str">
        <f t="shared" si="33" ref="A2123:A2186">IF(B2123=0," ",ROW(B2123)-9)</f>
        <v xml:space="preserve"> </v>
      </c>
      <c r="B2123" s="142"/>
      <c r="C2123" s="143"/>
      <c r="D2123" s="144"/>
      <c r="E2123" s="149"/>
      <c r="F2123" s="240"/>
      <c r="G2123" s="148" t="str">
        <f>IF(OR(F2123=0,F2123="jiné")," ",IF(F2123="13a","info o cenách CK",VLOOKUP(F2123,'Pokyny k vyplnění'!B$14:D$22,3)))</f>
        <v xml:space="preserve"> </v>
      </c>
      <c r="H2123" s="131"/>
      <c r="I2123" s="241"/>
      <c r="J2123" s="148" t="str">
        <f>IF(I2123=0," ",VLOOKUP(I2123,'Pokyny k vyplnění'!$B$23:$D$35,3))</f>
        <v xml:space="preserve"> </v>
      </c>
      <c r="K2123" s="238"/>
      <c r="L2123" s="206"/>
      <c r="M2123" s="153"/>
      <c r="N2123" s="207"/>
      <c r="O2123" s="205"/>
      <c r="P2123" s="132"/>
      <c r="Q2123" s="132"/>
      <c r="R2123" s="134"/>
      <c r="S2123" s="135"/>
      <c r="T2123" s="135"/>
      <c r="U2123" s="133"/>
      <c r="V2123" s="154"/>
      <c r="W2123" s="136"/>
      <c r="X2123" s="208"/>
      <c r="Y2123" s="242"/>
      <c r="Z2123" s="137"/>
      <c r="AA2123" s="209"/>
      <c r="AB2123" s="219"/>
    </row>
    <row r="2124" spans="1:28" ht="12.75">
      <c r="A2124" s="91" t="str">
        <f t="shared" si="33"/>
        <v xml:space="preserve"> </v>
      </c>
      <c r="B2124" s="142"/>
      <c r="C2124" s="143"/>
      <c r="D2124" s="144"/>
      <c r="E2124" s="149"/>
      <c r="F2124" s="240"/>
      <c r="G2124" s="148" t="str">
        <f>IF(OR(F2124=0,F2124="jiné")," ",IF(F2124="13a","info o cenách CK",VLOOKUP(F2124,'Pokyny k vyplnění'!B$14:D$22,3)))</f>
        <v xml:space="preserve"> </v>
      </c>
      <c r="H2124" s="131"/>
      <c r="I2124" s="241"/>
      <c r="J2124" s="148" t="str">
        <f>IF(I2124=0," ",VLOOKUP(I2124,'Pokyny k vyplnění'!$B$23:$D$35,3))</f>
        <v xml:space="preserve"> </v>
      </c>
      <c r="K2124" s="238"/>
      <c r="L2124" s="206"/>
      <c r="M2124" s="153"/>
      <c r="N2124" s="207"/>
      <c r="O2124" s="205"/>
      <c r="P2124" s="132"/>
      <c r="Q2124" s="132"/>
      <c r="R2124" s="134"/>
      <c r="S2124" s="135"/>
      <c r="T2124" s="135"/>
      <c r="U2124" s="133"/>
      <c r="V2124" s="154"/>
      <c r="W2124" s="136"/>
      <c r="X2124" s="208"/>
      <c r="Y2124" s="242"/>
      <c r="Z2124" s="137"/>
      <c r="AA2124" s="209"/>
      <c r="AB2124" s="219"/>
    </row>
    <row r="2125" spans="1:28" ht="12.75">
      <c r="A2125" s="91" t="str">
        <f t="shared" si="33"/>
        <v xml:space="preserve"> </v>
      </c>
      <c r="B2125" s="142"/>
      <c r="C2125" s="143"/>
      <c r="D2125" s="144"/>
      <c r="E2125" s="149"/>
      <c r="F2125" s="240"/>
      <c r="G2125" s="148" t="str">
        <f>IF(OR(F2125=0,F2125="jiné")," ",IF(F2125="13a","info o cenách CK",VLOOKUP(F2125,'Pokyny k vyplnění'!B$14:D$22,3)))</f>
        <v xml:space="preserve"> </v>
      </c>
      <c r="H2125" s="131"/>
      <c r="I2125" s="241"/>
      <c r="J2125" s="148" t="str">
        <f>IF(I2125=0," ",VLOOKUP(I2125,'Pokyny k vyplnění'!$B$23:$D$35,3))</f>
        <v xml:space="preserve"> </v>
      </c>
      <c r="K2125" s="238"/>
      <c r="L2125" s="206"/>
      <c r="M2125" s="153"/>
      <c r="N2125" s="207"/>
      <c r="O2125" s="205"/>
      <c r="P2125" s="132"/>
      <c r="Q2125" s="132"/>
      <c r="R2125" s="134"/>
      <c r="S2125" s="135"/>
      <c r="T2125" s="135"/>
      <c r="U2125" s="133"/>
      <c r="V2125" s="154"/>
      <c r="W2125" s="136"/>
      <c r="X2125" s="208"/>
      <c r="Y2125" s="242"/>
      <c r="Z2125" s="137"/>
      <c r="AA2125" s="209"/>
      <c r="AB2125" s="219"/>
    </row>
    <row r="2126" spans="1:28" ht="12.75">
      <c r="A2126" s="91" t="str">
        <f t="shared" si="33"/>
        <v xml:space="preserve"> </v>
      </c>
      <c r="B2126" s="142"/>
      <c r="C2126" s="143"/>
      <c r="D2126" s="144"/>
      <c r="E2126" s="149"/>
      <c r="F2126" s="240"/>
      <c r="G2126" s="148" t="str">
        <f>IF(OR(F2126=0,F2126="jiné")," ",IF(F2126="13a","info o cenách CK",VLOOKUP(F2126,'Pokyny k vyplnění'!B$14:D$22,3)))</f>
        <v xml:space="preserve"> </v>
      </c>
      <c r="H2126" s="131"/>
      <c r="I2126" s="241"/>
      <c r="J2126" s="148" t="str">
        <f>IF(I2126=0," ",VLOOKUP(I2126,'Pokyny k vyplnění'!$B$23:$D$35,3))</f>
        <v xml:space="preserve"> </v>
      </c>
      <c r="K2126" s="238"/>
      <c r="L2126" s="206"/>
      <c r="M2126" s="153"/>
      <c r="N2126" s="207"/>
      <c r="O2126" s="205"/>
      <c r="P2126" s="132"/>
      <c r="Q2126" s="132"/>
      <c r="R2126" s="134"/>
      <c r="S2126" s="135"/>
      <c r="T2126" s="135"/>
      <c r="U2126" s="133"/>
      <c r="V2126" s="154"/>
      <c r="W2126" s="136"/>
      <c r="X2126" s="208"/>
      <c r="Y2126" s="242"/>
      <c r="Z2126" s="137"/>
      <c r="AA2126" s="209"/>
      <c r="AB2126" s="219"/>
    </row>
    <row r="2127" spans="1:28" ht="12.75">
      <c r="A2127" s="91" t="str">
        <f t="shared" si="33"/>
        <v xml:space="preserve"> </v>
      </c>
      <c r="B2127" s="142"/>
      <c r="C2127" s="143"/>
      <c r="D2127" s="144"/>
      <c r="E2127" s="149"/>
      <c r="F2127" s="240"/>
      <c r="G2127" s="148" t="str">
        <f>IF(OR(F2127=0,F2127="jiné")," ",IF(F2127="13a","info o cenách CK",VLOOKUP(F2127,'Pokyny k vyplnění'!B$14:D$22,3)))</f>
        <v xml:space="preserve"> </v>
      </c>
      <c r="H2127" s="131"/>
      <c r="I2127" s="241"/>
      <c r="J2127" s="148" t="str">
        <f>IF(I2127=0," ",VLOOKUP(I2127,'Pokyny k vyplnění'!$B$23:$D$35,3))</f>
        <v xml:space="preserve"> </v>
      </c>
      <c r="K2127" s="238"/>
      <c r="L2127" s="206"/>
      <c r="M2127" s="153"/>
      <c r="N2127" s="207"/>
      <c r="O2127" s="205"/>
      <c r="P2127" s="132"/>
      <c r="Q2127" s="132"/>
      <c r="R2127" s="134"/>
      <c r="S2127" s="135"/>
      <c r="T2127" s="135"/>
      <c r="U2127" s="133"/>
      <c r="V2127" s="154"/>
      <c r="W2127" s="136"/>
      <c r="X2127" s="208"/>
      <c r="Y2127" s="242"/>
      <c r="Z2127" s="137"/>
      <c r="AA2127" s="209"/>
      <c r="AB2127" s="219"/>
    </row>
    <row r="2128" spans="1:28" ht="12.75">
      <c r="A2128" s="91" t="str">
        <f t="shared" si="33"/>
        <v xml:space="preserve"> </v>
      </c>
      <c r="B2128" s="142"/>
      <c r="C2128" s="143"/>
      <c r="D2128" s="144"/>
      <c r="E2128" s="149"/>
      <c r="F2128" s="240"/>
      <c r="G2128" s="148" t="str">
        <f>IF(OR(F2128=0,F2128="jiné")," ",IF(F2128="13a","info o cenách CK",VLOOKUP(F2128,'Pokyny k vyplnění'!B$14:D$22,3)))</f>
        <v xml:space="preserve"> </v>
      </c>
      <c r="H2128" s="131"/>
      <c r="I2128" s="241"/>
      <c r="J2128" s="148" t="str">
        <f>IF(I2128=0," ",VLOOKUP(I2128,'Pokyny k vyplnění'!$B$23:$D$35,3))</f>
        <v xml:space="preserve"> </v>
      </c>
      <c r="K2128" s="238"/>
      <c r="L2128" s="206"/>
      <c r="M2128" s="153"/>
      <c r="N2128" s="207"/>
      <c r="O2128" s="205"/>
      <c r="P2128" s="132"/>
      <c r="Q2128" s="132"/>
      <c r="R2128" s="134"/>
      <c r="S2128" s="135"/>
      <c r="T2128" s="135"/>
      <c r="U2128" s="133"/>
      <c r="V2128" s="154"/>
      <c r="W2128" s="136"/>
      <c r="X2128" s="208"/>
      <c r="Y2128" s="242"/>
      <c r="Z2128" s="137"/>
      <c r="AA2128" s="209"/>
      <c r="AB2128" s="219"/>
    </row>
    <row r="2129" spans="1:28" ht="12.75">
      <c r="A2129" s="91" t="str">
        <f t="shared" si="33"/>
        <v xml:space="preserve"> </v>
      </c>
      <c r="B2129" s="142"/>
      <c r="C2129" s="143"/>
      <c r="D2129" s="144"/>
      <c r="E2129" s="149"/>
      <c r="F2129" s="240"/>
      <c r="G2129" s="148" t="str">
        <f>IF(OR(F2129=0,F2129="jiné")," ",IF(F2129="13a","info o cenách CK",VLOOKUP(F2129,'Pokyny k vyplnění'!B$14:D$22,3)))</f>
        <v xml:space="preserve"> </v>
      </c>
      <c r="H2129" s="131"/>
      <c r="I2129" s="241"/>
      <c r="J2129" s="148" t="str">
        <f>IF(I2129=0," ",VLOOKUP(I2129,'Pokyny k vyplnění'!$B$23:$D$35,3))</f>
        <v xml:space="preserve"> </v>
      </c>
      <c r="K2129" s="238"/>
      <c r="L2129" s="206"/>
      <c r="M2129" s="153"/>
      <c r="N2129" s="207"/>
      <c r="O2129" s="205"/>
      <c r="P2129" s="132"/>
      <c r="Q2129" s="132"/>
      <c r="R2129" s="134"/>
      <c r="S2129" s="135"/>
      <c r="T2129" s="135"/>
      <c r="U2129" s="133"/>
      <c r="V2129" s="154"/>
      <c r="W2129" s="136"/>
      <c r="X2129" s="208"/>
      <c r="Y2129" s="242"/>
      <c r="Z2129" s="137"/>
      <c r="AA2129" s="209"/>
      <c r="AB2129" s="219"/>
    </row>
    <row r="2130" spans="1:28" ht="12.75">
      <c r="A2130" s="91" t="str">
        <f t="shared" si="33"/>
        <v xml:space="preserve"> </v>
      </c>
      <c r="B2130" s="142"/>
      <c r="C2130" s="143"/>
      <c r="D2130" s="144"/>
      <c r="E2130" s="149"/>
      <c r="F2130" s="240"/>
      <c r="G2130" s="148" t="str">
        <f>IF(OR(F2130=0,F2130="jiné")," ",IF(F2130="13a","info o cenách CK",VLOOKUP(F2130,'Pokyny k vyplnění'!B$14:D$22,3)))</f>
        <v xml:space="preserve"> </v>
      </c>
      <c r="H2130" s="131"/>
      <c r="I2130" s="241"/>
      <c r="J2130" s="148" t="str">
        <f>IF(I2130=0," ",VLOOKUP(I2130,'Pokyny k vyplnění'!$B$23:$D$35,3))</f>
        <v xml:space="preserve"> </v>
      </c>
      <c r="K2130" s="238"/>
      <c r="L2130" s="206"/>
      <c r="M2130" s="153"/>
      <c r="N2130" s="207"/>
      <c r="O2130" s="205"/>
      <c r="P2130" s="132"/>
      <c r="Q2130" s="132"/>
      <c r="R2130" s="134"/>
      <c r="S2130" s="135"/>
      <c r="T2130" s="135"/>
      <c r="U2130" s="133"/>
      <c r="V2130" s="154"/>
      <c r="W2130" s="136"/>
      <c r="X2130" s="208"/>
      <c r="Y2130" s="242"/>
      <c r="Z2130" s="137"/>
      <c r="AA2130" s="209"/>
      <c r="AB2130" s="219"/>
    </row>
    <row r="2131" spans="1:28" ht="12.75">
      <c r="A2131" s="91" t="str">
        <f t="shared" si="33"/>
        <v xml:space="preserve"> </v>
      </c>
      <c r="B2131" s="142"/>
      <c r="C2131" s="143"/>
      <c r="D2131" s="144"/>
      <c r="E2131" s="149"/>
      <c r="F2131" s="240"/>
      <c r="G2131" s="148" t="str">
        <f>IF(OR(F2131=0,F2131="jiné")," ",IF(F2131="13a","info o cenách CK",VLOOKUP(F2131,'Pokyny k vyplnění'!B$14:D$22,3)))</f>
        <v xml:space="preserve"> </v>
      </c>
      <c r="H2131" s="131"/>
      <c r="I2131" s="241"/>
      <c r="J2131" s="148" t="str">
        <f>IF(I2131=0," ",VLOOKUP(I2131,'Pokyny k vyplnění'!$B$23:$D$35,3))</f>
        <v xml:space="preserve"> </v>
      </c>
      <c r="K2131" s="238"/>
      <c r="L2131" s="206"/>
      <c r="M2131" s="153"/>
      <c r="N2131" s="207"/>
      <c r="O2131" s="205"/>
      <c r="P2131" s="132"/>
      <c r="Q2131" s="132"/>
      <c r="R2131" s="134"/>
      <c r="S2131" s="135"/>
      <c r="T2131" s="135"/>
      <c r="U2131" s="133"/>
      <c r="V2131" s="154"/>
      <c r="W2131" s="136"/>
      <c r="X2131" s="208"/>
      <c r="Y2131" s="242"/>
      <c r="Z2131" s="137"/>
      <c r="AA2131" s="209"/>
      <c r="AB2131" s="219"/>
    </row>
    <row r="2132" spans="1:28" ht="12.75">
      <c r="A2132" s="91" t="str">
        <f t="shared" si="33"/>
        <v xml:space="preserve"> </v>
      </c>
      <c r="B2132" s="142"/>
      <c r="C2132" s="143"/>
      <c r="D2132" s="144"/>
      <c r="E2132" s="149"/>
      <c r="F2132" s="240"/>
      <c r="G2132" s="148" t="str">
        <f>IF(OR(F2132=0,F2132="jiné")," ",IF(F2132="13a","info o cenách CK",VLOOKUP(F2132,'Pokyny k vyplnění'!B$14:D$22,3)))</f>
        <v xml:space="preserve"> </v>
      </c>
      <c r="H2132" s="131"/>
      <c r="I2132" s="241"/>
      <c r="J2132" s="148" t="str">
        <f>IF(I2132=0," ",VLOOKUP(I2132,'Pokyny k vyplnění'!$B$23:$D$35,3))</f>
        <v xml:space="preserve"> </v>
      </c>
      <c r="K2132" s="238"/>
      <c r="L2132" s="206"/>
      <c r="M2132" s="153"/>
      <c r="N2132" s="207"/>
      <c r="O2132" s="205"/>
      <c r="P2132" s="132"/>
      <c r="Q2132" s="132"/>
      <c r="R2132" s="134"/>
      <c r="S2132" s="135"/>
      <c r="T2132" s="135"/>
      <c r="U2132" s="133"/>
      <c r="V2132" s="154"/>
      <c r="W2132" s="136"/>
      <c r="X2132" s="208"/>
      <c r="Y2132" s="242"/>
      <c r="Z2132" s="137"/>
      <c r="AA2132" s="209"/>
      <c r="AB2132" s="219"/>
    </row>
    <row r="2133" spans="1:28" ht="12.75">
      <c r="A2133" s="91" t="str">
        <f t="shared" si="33"/>
        <v xml:space="preserve"> </v>
      </c>
      <c r="B2133" s="142"/>
      <c r="C2133" s="143"/>
      <c r="D2133" s="144"/>
      <c r="E2133" s="149"/>
      <c r="F2133" s="240"/>
      <c r="G2133" s="148" t="str">
        <f>IF(OR(F2133=0,F2133="jiné")," ",IF(F2133="13a","info o cenách CK",VLOOKUP(F2133,'Pokyny k vyplnění'!B$14:D$22,3)))</f>
        <v xml:space="preserve"> </v>
      </c>
      <c r="H2133" s="131"/>
      <c r="I2133" s="241"/>
      <c r="J2133" s="148" t="str">
        <f>IF(I2133=0," ",VLOOKUP(I2133,'Pokyny k vyplnění'!$B$23:$D$35,3))</f>
        <v xml:space="preserve"> </v>
      </c>
      <c r="K2133" s="238"/>
      <c r="L2133" s="206"/>
      <c r="M2133" s="153"/>
      <c r="N2133" s="207"/>
      <c r="O2133" s="205"/>
      <c r="P2133" s="132"/>
      <c r="Q2133" s="132"/>
      <c r="R2133" s="134"/>
      <c r="S2133" s="135"/>
      <c r="T2133" s="135"/>
      <c r="U2133" s="133"/>
      <c r="V2133" s="154"/>
      <c r="W2133" s="136"/>
      <c r="X2133" s="208"/>
      <c r="Y2133" s="242"/>
      <c r="Z2133" s="137"/>
      <c r="AA2133" s="209"/>
      <c r="AB2133" s="219"/>
    </row>
    <row r="2134" spans="1:28" ht="12.75">
      <c r="A2134" s="91" t="str">
        <f t="shared" si="33"/>
        <v xml:space="preserve"> </v>
      </c>
      <c r="B2134" s="142"/>
      <c r="C2134" s="143"/>
      <c r="D2134" s="144"/>
      <c r="E2134" s="149"/>
      <c r="F2134" s="240"/>
      <c r="G2134" s="148" t="str">
        <f>IF(OR(F2134=0,F2134="jiné")," ",IF(F2134="13a","info o cenách CK",VLOOKUP(F2134,'Pokyny k vyplnění'!B$14:D$22,3)))</f>
        <v xml:space="preserve"> </v>
      </c>
      <c r="H2134" s="131"/>
      <c r="I2134" s="241"/>
      <c r="J2134" s="148" t="str">
        <f>IF(I2134=0," ",VLOOKUP(I2134,'Pokyny k vyplnění'!$B$23:$D$35,3))</f>
        <v xml:space="preserve"> </v>
      </c>
      <c r="K2134" s="238"/>
      <c r="L2134" s="206"/>
      <c r="M2134" s="153"/>
      <c r="N2134" s="207"/>
      <c r="O2134" s="205"/>
      <c r="P2134" s="132"/>
      <c r="Q2134" s="132"/>
      <c r="R2134" s="134"/>
      <c r="S2134" s="135"/>
      <c r="T2134" s="135"/>
      <c r="U2134" s="133"/>
      <c r="V2134" s="154"/>
      <c r="W2134" s="136"/>
      <c r="X2134" s="208"/>
      <c r="Y2134" s="242"/>
      <c r="Z2134" s="137"/>
      <c r="AA2134" s="209"/>
      <c r="AB2134" s="219"/>
    </row>
    <row r="2135" spans="1:28" ht="12.75">
      <c r="A2135" s="91" t="str">
        <f t="shared" si="33"/>
        <v xml:space="preserve"> </v>
      </c>
      <c r="B2135" s="142"/>
      <c r="C2135" s="143"/>
      <c r="D2135" s="144"/>
      <c r="E2135" s="149"/>
      <c r="F2135" s="240"/>
      <c r="G2135" s="148" t="str">
        <f>IF(OR(F2135=0,F2135="jiné")," ",IF(F2135="13a","info o cenách CK",VLOOKUP(F2135,'Pokyny k vyplnění'!B$14:D$22,3)))</f>
        <v xml:space="preserve"> </v>
      </c>
      <c r="H2135" s="131"/>
      <c r="I2135" s="241"/>
      <c r="J2135" s="148" t="str">
        <f>IF(I2135=0," ",VLOOKUP(I2135,'Pokyny k vyplnění'!$B$23:$D$35,3))</f>
        <v xml:space="preserve"> </v>
      </c>
      <c r="K2135" s="238"/>
      <c r="L2135" s="206"/>
      <c r="M2135" s="153"/>
      <c r="N2135" s="207"/>
      <c r="O2135" s="205"/>
      <c r="P2135" s="132"/>
      <c r="Q2135" s="132"/>
      <c r="R2135" s="134"/>
      <c r="S2135" s="135"/>
      <c r="T2135" s="135"/>
      <c r="U2135" s="133"/>
      <c r="V2135" s="154"/>
      <c r="W2135" s="136"/>
      <c r="X2135" s="208"/>
      <c r="Y2135" s="242"/>
      <c r="Z2135" s="137"/>
      <c r="AA2135" s="209"/>
      <c r="AB2135" s="219"/>
    </row>
    <row r="2136" spans="1:28" ht="12.75">
      <c r="A2136" s="91" t="str">
        <f t="shared" si="33"/>
        <v xml:space="preserve"> </v>
      </c>
      <c r="B2136" s="142"/>
      <c r="C2136" s="143"/>
      <c r="D2136" s="144"/>
      <c r="E2136" s="149"/>
      <c r="F2136" s="240"/>
      <c r="G2136" s="148" t="str">
        <f>IF(OR(F2136=0,F2136="jiné")," ",IF(F2136="13a","info o cenách CK",VLOOKUP(F2136,'Pokyny k vyplnění'!B$14:D$22,3)))</f>
        <v xml:space="preserve"> </v>
      </c>
      <c r="H2136" s="131"/>
      <c r="I2136" s="241"/>
      <c r="J2136" s="148" t="str">
        <f>IF(I2136=0," ",VLOOKUP(I2136,'Pokyny k vyplnění'!$B$23:$D$35,3))</f>
        <v xml:space="preserve"> </v>
      </c>
      <c r="K2136" s="238"/>
      <c r="L2136" s="206"/>
      <c r="M2136" s="153"/>
      <c r="N2136" s="207"/>
      <c r="O2136" s="205"/>
      <c r="P2136" s="132"/>
      <c r="Q2136" s="132"/>
      <c r="R2136" s="134"/>
      <c r="S2136" s="135"/>
      <c r="T2136" s="135"/>
      <c r="U2136" s="133"/>
      <c r="V2136" s="154"/>
      <c r="W2136" s="136"/>
      <c r="X2136" s="208"/>
      <c r="Y2136" s="242"/>
      <c r="Z2136" s="137"/>
      <c r="AA2136" s="209"/>
      <c r="AB2136" s="219"/>
    </row>
    <row r="2137" spans="1:28" ht="12.75">
      <c r="A2137" s="91" t="str">
        <f t="shared" si="33"/>
        <v xml:space="preserve"> </v>
      </c>
      <c r="B2137" s="142"/>
      <c r="C2137" s="143"/>
      <c r="D2137" s="144"/>
      <c r="E2137" s="149"/>
      <c r="F2137" s="240"/>
      <c r="G2137" s="148" t="str">
        <f>IF(OR(F2137=0,F2137="jiné")," ",IF(F2137="13a","info o cenách CK",VLOOKUP(F2137,'Pokyny k vyplnění'!B$14:D$22,3)))</f>
        <v xml:space="preserve"> </v>
      </c>
      <c r="H2137" s="131"/>
      <c r="I2137" s="241"/>
      <c r="J2137" s="148" t="str">
        <f>IF(I2137=0," ",VLOOKUP(I2137,'Pokyny k vyplnění'!$B$23:$D$35,3))</f>
        <v xml:space="preserve"> </v>
      </c>
      <c r="K2137" s="238"/>
      <c r="L2137" s="206"/>
      <c r="M2137" s="153"/>
      <c r="N2137" s="207"/>
      <c r="O2137" s="205"/>
      <c r="P2137" s="132"/>
      <c r="Q2137" s="132"/>
      <c r="R2137" s="134"/>
      <c r="S2137" s="135"/>
      <c r="T2137" s="135"/>
      <c r="U2137" s="133"/>
      <c r="V2137" s="154"/>
      <c r="W2137" s="136"/>
      <c r="X2137" s="208"/>
      <c r="Y2137" s="242"/>
      <c r="Z2137" s="137"/>
      <c r="AA2137" s="209"/>
      <c r="AB2137" s="219"/>
    </row>
    <row r="2138" spans="1:28" ht="12.75">
      <c r="A2138" s="91" t="str">
        <f t="shared" si="33"/>
        <v xml:space="preserve"> </v>
      </c>
      <c r="B2138" s="142"/>
      <c r="C2138" s="143"/>
      <c r="D2138" s="144"/>
      <c r="E2138" s="149"/>
      <c r="F2138" s="240"/>
      <c r="G2138" s="148" t="str">
        <f>IF(OR(F2138=0,F2138="jiné")," ",IF(F2138="13a","info o cenách CK",VLOOKUP(F2138,'Pokyny k vyplnění'!B$14:D$22,3)))</f>
        <v xml:space="preserve"> </v>
      </c>
      <c r="H2138" s="131"/>
      <c r="I2138" s="241"/>
      <c r="J2138" s="148" t="str">
        <f>IF(I2138=0," ",VLOOKUP(I2138,'Pokyny k vyplnění'!$B$23:$D$35,3))</f>
        <v xml:space="preserve"> </v>
      </c>
      <c r="K2138" s="238"/>
      <c r="L2138" s="206"/>
      <c r="M2138" s="153"/>
      <c r="N2138" s="207"/>
      <c r="O2138" s="205"/>
      <c r="P2138" s="132"/>
      <c r="Q2138" s="132"/>
      <c r="R2138" s="134"/>
      <c r="S2138" s="135"/>
      <c r="T2138" s="135"/>
      <c r="U2138" s="133"/>
      <c r="V2138" s="154"/>
      <c r="W2138" s="136"/>
      <c r="X2138" s="208"/>
      <c r="Y2138" s="242"/>
      <c r="Z2138" s="137"/>
      <c r="AA2138" s="209"/>
      <c r="AB2138" s="219"/>
    </row>
    <row r="2139" spans="1:28" ht="12.75">
      <c r="A2139" s="91" t="str">
        <f t="shared" si="33"/>
        <v xml:space="preserve"> </v>
      </c>
      <c r="B2139" s="142"/>
      <c r="C2139" s="143"/>
      <c r="D2139" s="144"/>
      <c r="E2139" s="149"/>
      <c r="F2139" s="240"/>
      <c r="G2139" s="148" t="str">
        <f>IF(OR(F2139=0,F2139="jiné")," ",IF(F2139="13a","info o cenách CK",VLOOKUP(F2139,'Pokyny k vyplnění'!B$14:D$22,3)))</f>
        <v xml:space="preserve"> </v>
      </c>
      <c r="H2139" s="131"/>
      <c r="I2139" s="241"/>
      <c r="J2139" s="148" t="str">
        <f>IF(I2139=0," ",VLOOKUP(I2139,'Pokyny k vyplnění'!$B$23:$D$35,3))</f>
        <v xml:space="preserve"> </v>
      </c>
      <c r="K2139" s="238"/>
      <c r="L2139" s="206"/>
      <c r="M2139" s="153"/>
      <c r="N2139" s="207"/>
      <c r="O2139" s="205"/>
      <c r="P2139" s="132"/>
      <c r="Q2139" s="132"/>
      <c r="R2139" s="134"/>
      <c r="S2139" s="135"/>
      <c r="T2139" s="135"/>
      <c r="U2139" s="133"/>
      <c r="V2139" s="154"/>
      <c r="W2139" s="136"/>
      <c r="X2139" s="208"/>
      <c r="Y2139" s="242"/>
      <c r="Z2139" s="137"/>
      <c r="AA2139" s="209"/>
      <c r="AB2139" s="219"/>
    </row>
    <row r="2140" spans="1:28" ht="12.75">
      <c r="A2140" s="91" t="str">
        <f t="shared" si="33"/>
        <v xml:space="preserve"> </v>
      </c>
      <c r="B2140" s="142"/>
      <c r="C2140" s="143"/>
      <c r="D2140" s="144"/>
      <c r="E2140" s="149"/>
      <c r="F2140" s="240"/>
      <c r="G2140" s="148" t="str">
        <f>IF(OR(F2140=0,F2140="jiné")," ",IF(F2140="13a","info o cenách CK",VLOOKUP(F2140,'Pokyny k vyplnění'!B$14:D$22,3)))</f>
        <v xml:space="preserve"> </v>
      </c>
      <c r="H2140" s="131"/>
      <c r="I2140" s="241"/>
      <c r="J2140" s="148" t="str">
        <f>IF(I2140=0," ",VLOOKUP(I2140,'Pokyny k vyplnění'!$B$23:$D$35,3))</f>
        <v xml:space="preserve"> </v>
      </c>
      <c r="K2140" s="238"/>
      <c r="L2140" s="206"/>
      <c r="M2140" s="153"/>
      <c r="N2140" s="207"/>
      <c r="O2140" s="205"/>
      <c r="P2140" s="132"/>
      <c r="Q2140" s="132"/>
      <c r="R2140" s="134"/>
      <c r="S2140" s="135"/>
      <c r="T2140" s="135"/>
      <c r="U2140" s="133"/>
      <c r="V2140" s="154"/>
      <c r="W2140" s="136"/>
      <c r="X2140" s="208"/>
      <c r="Y2140" s="242"/>
      <c r="Z2140" s="137"/>
      <c r="AA2140" s="209"/>
      <c r="AB2140" s="219"/>
    </row>
    <row r="2141" spans="1:28" ht="12.75">
      <c r="A2141" s="91" t="str">
        <f t="shared" si="33"/>
        <v xml:space="preserve"> </v>
      </c>
      <c r="B2141" s="142"/>
      <c r="C2141" s="143"/>
      <c r="D2141" s="144"/>
      <c r="E2141" s="149"/>
      <c r="F2141" s="240"/>
      <c r="G2141" s="148" t="str">
        <f>IF(OR(F2141=0,F2141="jiné")," ",IF(F2141="13a","info o cenách CK",VLOOKUP(F2141,'Pokyny k vyplnění'!B$14:D$22,3)))</f>
        <v xml:space="preserve"> </v>
      </c>
      <c r="H2141" s="131"/>
      <c r="I2141" s="241"/>
      <c r="J2141" s="148" t="str">
        <f>IF(I2141=0," ",VLOOKUP(I2141,'Pokyny k vyplnění'!$B$23:$D$35,3))</f>
        <v xml:space="preserve"> </v>
      </c>
      <c r="K2141" s="238"/>
      <c r="L2141" s="206"/>
      <c r="M2141" s="153"/>
      <c r="N2141" s="207"/>
      <c r="O2141" s="205"/>
      <c r="P2141" s="132"/>
      <c r="Q2141" s="132"/>
      <c r="R2141" s="134"/>
      <c r="S2141" s="135"/>
      <c r="T2141" s="135"/>
      <c r="U2141" s="133"/>
      <c r="V2141" s="154"/>
      <c r="W2141" s="136"/>
      <c r="X2141" s="208"/>
      <c r="Y2141" s="242"/>
      <c r="Z2141" s="137"/>
      <c r="AA2141" s="209"/>
      <c r="AB2141" s="219"/>
    </row>
    <row r="2142" spans="1:28" ht="12.75">
      <c r="A2142" s="91" t="str">
        <f t="shared" si="33"/>
        <v xml:space="preserve"> </v>
      </c>
      <c r="B2142" s="142"/>
      <c r="C2142" s="143"/>
      <c r="D2142" s="144"/>
      <c r="E2142" s="149"/>
      <c r="F2142" s="240"/>
      <c r="G2142" s="148" t="str">
        <f>IF(OR(F2142=0,F2142="jiné")," ",IF(F2142="13a","info o cenách CK",VLOOKUP(F2142,'Pokyny k vyplnění'!B$14:D$22,3)))</f>
        <v xml:space="preserve"> </v>
      </c>
      <c r="H2142" s="131"/>
      <c r="I2142" s="241"/>
      <c r="J2142" s="148" t="str">
        <f>IF(I2142=0," ",VLOOKUP(I2142,'Pokyny k vyplnění'!$B$23:$D$35,3))</f>
        <v xml:space="preserve"> </v>
      </c>
      <c r="K2142" s="238"/>
      <c r="L2142" s="206"/>
      <c r="M2142" s="153"/>
      <c r="N2142" s="207"/>
      <c r="O2142" s="205"/>
      <c r="P2142" s="132"/>
      <c r="Q2142" s="132"/>
      <c r="R2142" s="134"/>
      <c r="S2142" s="135"/>
      <c r="T2142" s="135"/>
      <c r="U2142" s="133"/>
      <c r="V2142" s="154"/>
      <c r="W2142" s="136"/>
      <c r="X2142" s="208"/>
      <c r="Y2142" s="242"/>
      <c r="Z2142" s="137"/>
      <c r="AA2142" s="209"/>
      <c r="AB2142" s="219"/>
    </row>
    <row r="2143" spans="1:28" ht="12.75">
      <c r="A2143" s="91" t="str">
        <f t="shared" si="33"/>
        <v xml:space="preserve"> </v>
      </c>
      <c r="B2143" s="142"/>
      <c r="C2143" s="143"/>
      <c r="D2143" s="144"/>
      <c r="E2143" s="149"/>
      <c r="F2143" s="240"/>
      <c r="G2143" s="148" t="str">
        <f>IF(OR(F2143=0,F2143="jiné")," ",IF(F2143="13a","info o cenách CK",VLOOKUP(F2143,'Pokyny k vyplnění'!B$14:D$22,3)))</f>
        <v xml:space="preserve"> </v>
      </c>
      <c r="H2143" s="131"/>
      <c r="I2143" s="241"/>
      <c r="J2143" s="148" t="str">
        <f>IF(I2143=0," ",VLOOKUP(I2143,'Pokyny k vyplnění'!$B$23:$D$35,3))</f>
        <v xml:space="preserve"> </v>
      </c>
      <c r="K2143" s="238"/>
      <c r="L2143" s="206"/>
      <c r="M2143" s="153"/>
      <c r="N2143" s="207"/>
      <c r="O2143" s="205"/>
      <c r="P2143" s="132"/>
      <c r="Q2143" s="132"/>
      <c r="R2143" s="134"/>
      <c r="S2143" s="135"/>
      <c r="T2143" s="135"/>
      <c r="U2143" s="133"/>
      <c r="V2143" s="154"/>
      <c r="W2143" s="136"/>
      <c r="X2143" s="208"/>
      <c r="Y2143" s="242"/>
      <c r="Z2143" s="137"/>
      <c r="AA2143" s="209"/>
      <c r="AB2143" s="219"/>
    </row>
    <row r="2144" spans="1:28" ht="12.75">
      <c r="A2144" s="91" t="str">
        <f t="shared" si="33"/>
        <v xml:space="preserve"> </v>
      </c>
      <c r="B2144" s="142"/>
      <c r="C2144" s="143"/>
      <c r="D2144" s="144"/>
      <c r="E2144" s="149"/>
      <c r="F2144" s="240"/>
      <c r="G2144" s="148" t="str">
        <f>IF(OR(F2144=0,F2144="jiné")," ",IF(F2144="13a","info o cenách CK",VLOOKUP(F2144,'Pokyny k vyplnění'!B$14:D$22,3)))</f>
        <v xml:space="preserve"> </v>
      </c>
      <c r="H2144" s="131"/>
      <c r="I2144" s="241"/>
      <c r="J2144" s="148" t="str">
        <f>IF(I2144=0," ",VLOOKUP(I2144,'Pokyny k vyplnění'!$B$23:$D$35,3))</f>
        <v xml:space="preserve"> </v>
      </c>
      <c r="K2144" s="238"/>
      <c r="L2144" s="206"/>
      <c r="M2144" s="153"/>
      <c r="N2144" s="207"/>
      <c r="O2144" s="205"/>
      <c r="P2144" s="132"/>
      <c r="Q2144" s="132"/>
      <c r="R2144" s="134"/>
      <c r="S2144" s="135"/>
      <c r="T2144" s="135"/>
      <c r="U2144" s="133"/>
      <c r="V2144" s="154"/>
      <c r="W2144" s="136"/>
      <c r="X2144" s="208"/>
      <c r="Y2144" s="242"/>
      <c r="Z2144" s="137"/>
      <c r="AA2144" s="209"/>
      <c r="AB2144" s="219"/>
    </row>
    <row r="2145" spans="1:28" ht="12.75">
      <c r="A2145" s="91" t="str">
        <f t="shared" si="33"/>
        <v xml:space="preserve"> </v>
      </c>
      <c r="B2145" s="142"/>
      <c r="C2145" s="143"/>
      <c r="D2145" s="144"/>
      <c r="E2145" s="149"/>
      <c r="F2145" s="240"/>
      <c r="G2145" s="148" t="str">
        <f>IF(OR(F2145=0,F2145="jiné")," ",IF(F2145="13a","info o cenách CK",VLOOKUP(F2145,'Pokyny k vyplnění'!B$14:D$22,3)))</f>
        <v xml:space="preserve"> </v>
      </c>
      <c r="H2145" s="131"/>
      <c r="I2145" s="241"/>
      <c r="J2145" s="148" t="str">
        <f>IF(I2145=0," ",VLOOKUP(I2145,'Pokyny k vyplnění'!$B$23:$D$35,3))</f>
        <v xml:space="preserve"> </v>
      </c>
      <c r="K2145" s="238"/>
      <c r="L2145" s="206"/>
      <c r="M2145" s="153"/>
      <c r="N2145" s="207"/>
      <c r="O2145" s="205"/>
      <c r="P2145" s="132"/>
      <c r="Q2145" s="132"/>
      <c r="R2145" s="134"/>
      <c r="S2145" s="135"/>
      <c r="T2145" s="135"/>
      <c r="U2145" s="133"/>
      <c r="V2145" s="154"/>
      <c r="W2145" s="136"/>
      <c r="X2145" s="208"/>
      <c r="Y2145" s="242"/>
      <c r="Z2145" s="137"/>
      <c r="AA2145" s="209"/>
      <c r="AB2145" s="219"/>
    </row>
    <row r="2146" spans="1:28" ht="12.75">
      <c r="A2146" s="91" t="str">
        <f t="shared" si="33"/>
        <v xml:space="preserve"> </v>
      </c>
      <c r="B2146" s="142"/>
      <c r="C2146" s="143"/>
      <c r="D2146" s="144"/>
      <c r="E2146" s="149"/>
      <c r="F2146" s="240"/>
      <c r="G2146" s="148" t="str">
        <f>IF(OR(F2146=0,F2146="jiné")," ",IF(F2146="13a","info o cenách CK",VLOOKUP(F2146,'Pokyny k vyplnění'!B$14:D$22,3)))</f>
        <v xml:space="preserve"> </v>
      </c>
      <c r="H2146" s="131"/>
      <c r="I2146" s="241"/>
      <c r="J2146" s="148" t="str">
        <f>IF(I2146=0," ",VLOOKUP(I2146,'Pokyny k vyplnění'!$B$23:$D$35,3))</f>
        <v xml:space="preserve"> </v>
      </c>
      <c r="K2146" s="238"/>
      <c r="L2146" s="206"/>
      <c r="M2146" s="153"/>
      <c r="N2146" s="207"/>
      <c r="O2146" s="205"/>
      <c r="P2146" s="132"/>
      <c r="Q2146" s="132"/>
      <c r="R2146" s="134"/>
      <c r="S2146" s="135"/>
      <c r="T2146" s="135"/>
      <c r="U2146" s="133"/>
      <c r="V2146" s="154"/>
      <c r="W2146" s="136"/>
      <c r="X2146" s="208"/>
      <c r="Y2146" s="242"/>
      <c r="Z2146" s="137"/>
      <c r="AA2146" s="209"/>
      <c r="AB2146" s="219"/>
    </row>
    <row r="2147" spans="1:28" ht="12.75">
      <c r="A2147" s="91" t="str">
        <f t="shared" si="33"/>
        <v xml:space="preserve"> </v>
      </c>
      <c r="B2147" s="142"/>
      <c r="C2147" s="143"/>
      <c r="D2147" s="144"/>
      <c r="E2147" s="149"/>
      <c r="F2147" s="240"/>
      <c r="G2147" s="148" t="str">
        <f>IF(OR(F2147=0,F2147="jiné")," ",IF(F2147="13a","info o cenách CK",VLOOKUP(F2147,'Pokyny k vyplnění'!B$14:D$22,3)))</f>
        <v xml:space="preserve"> </v>
      </c>
      <c r="H2147" s="131"/>
      <c r="I2147" s="241"/>
      <c r="J2147" s="148" t="str">
        <f>IF(I2147=0," ",VLOOKUP(I2147,'Pokyny k vyplnění'!$B$23:$D$35,3))</f>
        <v xml:space="preserve"> </v>
      </c>
      <c r="K2147" s="238"/>
      <c r="L2147" s="206"/>
      <c r="M2147" s="153"/>
      <c r="N2147" s="207"/>
      <c r="O2147" s="205"/>
      <c r="P2147" s="132"/>
      <c r="Q2147" s="132"/>
      <c r="R2147" s="134"/>
      <c r="S2147" s="135"/>
      <c r="T2147" s="135"/>
      <c r="U2147" s="133"/>
      <c r="V2147" s="154"/>
      <c r="W2147" s="136"/>
      <c r="X2147" s="208"/>
      <c r="Y2147" s="242"/>
      <c r="Z2147" s="137"/>
      <c r="AA2147" s="209"/>
      <c r="AB2147" s="219"/>
    </row>
    <row r="2148" spans="1:28" ht="12.75">
      <c r="A2148" s="91" t="str">
        <f t="shared" si="33"/>
        <v xml:space="preserve"> </v>
      </c>
      <c r="B2148" s="142"/>
      <c r="C2148" s="143"/>
      <c r="D2148" s="144"/>
      <c r="E2148" s="149"/>
      <c r="F2148" s="240"/>
      <c r="G2148" s="148" t="str">
        <f>IF(OR(F2148=0,F2148="jiné")," ",IF(F2148="13a","info o cenách CK",VLOOKUP(F2148,'Pokyny k vyplnění'!B$14:D$22,3)))</f>
        <v xml:space="preserve"> </v>
      </c>
      <c r="H2148" s="131"/>
      <c r="I2148" s="241"/>
      <c r="J2148" s="148" t="str">
        <f>IF(I2148=0," ",VLOOKUP(I2148,'Pokyny k vyplnění'!$B$23:$D$35,3))</f>
        <v xml:space="preserve"> </v>
      </c>
      <c r="K2148" s="238"/>
      <c r="L2148" s="206"/>
      <c r="M2148" s="153"/>
      <c r="N2148" s="207"/>
      <c r="O2148" s="205"/>
      <c r="P2148" s="132"/>
      <c r="Q2148" s="132"/>
      <c r="R2148" s="134"/>
      <c r="S2148" s="135"/>
      <c r="T2148" s="135"/>
      <c r="U2148" s="133"/>
      <c r="V2148" s="154"/>
      <c r="W2148" s="136"/>
      <c r="X2148" s="208"/>
      <c r="Y2148" s="242"/>
      <c r="Z2148" s="137"/>
      <c r="AA2148" s="209"/>
      <c r="AB2148" s="219"/>
    </row>
    <row r="2149" spans="1:28" ht="12.75">
      <c r="A2149" s="91" t="str">
        <f t="shared" si="33"/>
        <v xml:space="preserve"> </v>
      </c>
      <c r="B2149" s="142"/>
      <c r="C2149" s="143"/>
      <c r="D2149" s="144"/>
      <c r="E2149" s="149"/>
      <c r="F2149" s="240"/>
      <c r="G2149" s="148" t="str">
        <f>IF(OR(F2149=0,F2149="jiné")," ",IF(F2149="13a","info o cenách CK",VLOOKUP(F2149,'Pokyny k vyplnění'!B$14:D$22,3)))</f>
        <v xml:space="preserve"> </v>
      </c>
      <c r="H2149" s="131"/>
      <c r="I2149" s="241"/>
      <c r="J2149" s="148" t="str">
        <f>IF(I2149=0," ",VLOOKUP(I2149,'Pokyny k vyplnění'!$B$23:$D$35,3))</f>
        <v xml:space="preserve"> </v>
      </c>
      <c r="K2149" s="238"/>
      <c r="L2149" s="206"/>
      <c r="M2149" s="153"/>
      <c r="N2149" s="207"/>
      <c r="O2149" s="205"/>
      <c r="P2149" s="132"/>
      <c r="Q2149" s="132"/>
      <c r="R2149" s="134"/>
      <c r="S2149" s="135"/>
      <c r="T2149" s="135"/>
      <c r="U2149" s="133"/>
      <c r="V2149" s="154"/>
      <c r="W2149" s="136"/>
      <c r="X2149" s="208"/>
      <c r="Y2149" s="242"/>
      <c r="Z2149" s="137"/>
      <c r="AA2149" s="209"/>
      <c r="AB2149" s="219"/>
    </row>
    <row r="2150" spans="1:28" ht="12.75">
      <c r="A2150" s="91" t="str">
        <f t="shared" si="33"/>
        <v xml:space="preserve"> </v>
      </c>
      <c r="B2150" s="142"/>
      <c r="C2150" s="143"/>
      <c r="D2150" s="144"/>
      <c r="E2150" s="149"/>
      <c r="F2150" s="240"/>
      <c r="G2150" s="148" t="str">
        <f>IF(OR(F2150=0,F2150="jiné")," ",IF(F2150="13a","info o cenách CK",VLOOKUP(F2150,'Pokyny k vyplnění'!B$14:D$22,3)))</f>
        <v xml:space="preserve"> </v>
      </c>
      <c r="H2150" s="131"/>
      <c r="I2150" s="241"/>
      <c r="J2150" s="148" t="str">
        <f>IF(I2150=0," ",VLOOKUP(I2150,'Pokyny k vyplnění'!$B$23:$D$35,3))</f>
        <v xml:space="preserve"> </v>
      </c>
      <c r="K2150" s="238"/>
      <c r="L2150" s="206"/>
      <c r="M2150" s="153"/>
      <c r="N2150" s="207"/>
      <c r="O2150" s="205"/>
      <c r="P2150" s="132"/>
      <c r="Q2150" s="132"/>
      <c r="R2150" s="134"/>
      <c r="S2150" s="135"/>
      <c r="T2150" s="135"/>
      <c r="U2150" s="133"/>
      <c r="V2150" s="154"/>
      <c r="W2150" s="136"/>
      <c r="X2150" s="208"/>
      <c r="Y2150" s="242"/>
      <c r="Z2150" s="137"/>
      <c r="AA2150" s="209"/>
      <c r="AB2150" s="219"/>
    </row>
    <row r="2151" spans="1:28" ht="12.75">
      <c r="A2151" s="91" t="str">
        <f t="shared" si="33"/>
        <v xml:space="preserve"> </v>
      </c>
      <c r="B2151" s="142"/>
      <c r="C2151" s="143"/>
      <c r="D2151" s="144"/>
      <c r="E2151" s="149"/>
      <c r="F2151" s="240"/>
      <c r="G2151" s="148" t="str">
        <f>IF(OR(F2151=0,F2151="jiné")," ",IF(F2151="13a","info o cenách CK",VLOOKUP(F2151,'Pokyny k vyplnění'!B$14:D$22,3)))</f>
        <v xml:space="preserve"> </v>
      </c>
      <c r="H2151" s="131"/>
      <c r="I2151" s="241"/>
      <c r="J2151" s="148" t="str">
        <f>IF(I2151=0," ",VLOOKUP(I2151,'Pokyny k vyplnění'!$B$23:$D$35,3))</f>
        <v xml:space="preserve"> </v>
      </c>
      <c r="K2151" s="238"/>
      <c r="L2151" s="206"/>
      <c r="M2151" s="153"/>
      <c r="N2151" s="207"/>
      <c r="O2151" s="205"/>
      <c r="P2151" s="132"/>
      <c r="Q2151" s="132"/>
      <c r="R2151" s="134"/>
      <c r="S2151" s="135"/>
      <c r="T2151" s="135"/>
      <c r="U2151" s="133"/>
      <c r="V2151" s="154"/>
      <c r="W2151" s="136"/>
      <c r="X2151" s="208"/>
      <c r="Y2151" s="242"/>
      <c r="Z2151" s="137"/>
      <c r="AA2151" s="209"/>
      <c r="AB2151" s="219"/>
    </row>
    <row r="2152" spans="1:28" ht="12.75">
      <c r="A2152" s="91" t="str">
        <f t="shared" si="33"/>
        <v xml:space="preserve"> </v>
      </c>
      <c r="B2152" s="142"/>
      <c r="C2152" s="143"/>
      <c r="D2152" s="144"/>
      <c r="E2152" s="149"/>
      <c r="F2152" s="240"/>
      <c r="G2152" s="148" t="str">
        <f>IF(OR(F2152=0,F2152="jiné")," ",IF(F2152="13a","info o cenách CK",VLOOKUP(F2152,'Pokyny k vyplnění'!B$14:D$22,3)))</f>
        <v xml:space="preserve"> </v>
      </c>
      <c r="H2152" s="131"/>
      <c r="I2152" s="241"/>
      <c r="J2152" s="148" t="str">
        <f>IF(I2152=0," ",VLOOKUP(I2152,'Pokyny k vyplnění'!$B$23:$D$35,3))</f>
        <v xml:space="preserve"> </v>
      </c>
      <c r="K2152" s="238"/>
      <c r="L2152" s="206"/>
      <c r="M2152" s="153"/>
      <c r="N2152" s="207"/>
      <c r="O2152" s="205"/>
      <c r="P2152" s="132"/>
      <c r="Q2152" s="132"/>
      <c r="R2152" s="134"/>
      <c r="S2152" s="135"/>
      <c r="T2152" s="135"/>
      <c r="U2152" s="133"/>
      <c r="V2152" s="154"/>
      <c r="W2152" s="136"/>
      <c r="X2152" s="208"/>
      <c r="Y2152" s="242"/>
      <c r="Z2152" s="137"/>
      <c r="AA2152" s="209"/>
      <c r="AB2152" s="219"/>
    </row>
    <row r="2153" spans="1:28" ht="12.75">
      <c r="A2153" s="91" t="str">
        <f t="shared" si="33"/>
        <v xml:space="preserve"> </v>
      </c>
      <c r="B2153" s="142"/>
      <c r="C2153" s="143"/>
      <c r="D2153" s="144"/>
      <c r="E2153" s="149"/>
      <c r="F2153" s="240"/>
      <c r="G2153" s="148" t="str">
        <f>IF(OR(F2153=0,F2153="jiné")," ",IF(F2153="13a","info o cenách CK",VLOOKUP(F2153,'Pokyny k vyplnění'!B$14:D$22,3)))</f>
        <v xml:space="preserve"> </v>
      </c>
      <c r="H2153" s="131"/>
      <c r="I2153" s="241"/>
      <c r="J2153" s="148" t="str">
        <f>IF(I2153=0," ",VLOOKUP(I2153,'Pokyny k vyplnění'!$B$23:$D$35,3))</f>
        <v xml:space="preserve"> </v>
      </c>
      <c r="K2153" s="238"/>
      <c r="L2153" s="206"/>
      <c r="M2153" s="153"/>
      <c r="N2153" s="207"/>
      <c r="O2153" s="205"/>
      <c r="P2153" s="132"/>
      <c r="Q2153" s="132"/>
      <c r="R2153" s="134"/>
      <c r="S2153" s="135"/>
      <c r="T2153" s="135"/>
      <c r="U2153" s="133"/>
      <c r="V2153" s="154"/>
      <c r="W2153" s="136"/>
      <c r="X2153" s="208"/>
      <c r="Y2153" s="242"/>
      <c r="Z2153" s="137"/>
      <c r="AA2153" s="209"/>
      <c r="AB2153" s="219"/>
    </row>
    <row r="2154" spans="1:28" ht="12.75">
      <c r="A2154" s="91" t="str">
        <f t="shared" si="33"/>
        <v xml:space="preserve"> </v>
      </c>
      <c r="B2154" s="142"/>
      <c r="C2154" s="143"/>
      <c r="D2154" s="144"/>
      <c r="E2154" s="149"/>
      <c r="F2154" s="240"/>
      <c r="G2154" s="148" t="str">
        <f>IF(OR(F2154=0,F2154="jiné")," ",IF(F2154="13a","info o cenách CK",VLOOKUP(F2154,'Pokyny k vyplnění'!B$14:D$22,3)))</f>
        <v xml:space="preserve"> </v>
      </c>
      <c r="H2154" s="131"/>
      <c r="I2154" s="241"/>
      <c r="J2154" s="148" t="str">
        <f>IF(I2154=0," ",VLOOKUP(I2154,'Pokyny k vyplnění'!$B$23:$D$35,3))</f>
        <v xml:space="preserve"> </v>
      </c>
      <c r="K2154" s="238"/>
      <c r="L2154" s="206"/>
      <c r="M2154" s="153"/>
      <c r="N2154" s="207"/>
      <c r="O2154" s="205"/>
      <c r="P2154" s="132"/>
      <c r="Q2154" s="132"/>
      <c r="R2154" s="134"/>
      <c r="S2154" s="135"/>
      <c r="T2154" s="135"/>
      <c r="U2154" s="133"/>
      <c r="V2154" s="154"/>
      <c r="W2154" s="136"/>
      <c r="X2154" s="208"/>
      <c r="Y2154" s="242"/>
      <c r="Z2154" s="137"/>
      <c r="AA2154" s="209"/>
      <c r="AB2154" s="219"/>
    </row>
    <row r="2155" spans="1:28" ht="12.75">
      <c r="A2155" s="91" t="str">
        <f t="shared" si="33"/>
        <v xml:space="preserve"> </v>
      </c>
      <c r="B2155" s="142"/>
      <c r="C2155" s="143"/>
      <c r="D2155" s="144"/>
      <c r="E2155" s="149"/>
      <c r="F2155" s="240"/>
      <c r="G2155" s="148" t="str">
        <f>IF(OR(F2155=0,F2155="jiné")," ",IF(F2155="13a","info o cenách CK",VLOOKUP(F2155,'Pokyny k vyplnění'!B$14:D$22,3)))</f>
        <v xml:space="preserve"> </v>
      </c>
      <c r="H2155" s="131"/>
      <c r="I2155" s="241"/>
      <c r="J2155" s="148" t="str">
        <f>IF(I2155=0," ",VLOOKUP(I2155,'Pokyny k vyplnění'!$B$23:$D$35,3))</f>
        <v xml:space="preserve"> </v>
      </c>
      <c r="K2155" s="238"/>
      <c r="L2155" s="206"/>
      <c r="M2155" s="153"/>
      <c r="N2155" s="207"/>
      <c r="O2155" s="205"/>
      <c r="P2155" s="132"/>
      <c r="Q2155" s="132"/>
      <c r="R2155" s="134"/>
      <c r="S2155" s="135"/>
      <c r="T2155" s="135"/>
      <c r="U2155" s="133"/>
      <c r="V2155" s="154"/>
      <c r="W2155" s="136"/>
      <c r="X2155" s="208"/>
      <c r="Y2155" s="242"/>
      <c r="Z2155" s="137"/>
      <c r="AA2155" s="209"/>
      <c r="AB2155" s="219"/>
    </row>
    <row r="2156" spans="1:28" ht="12.75">
      <c r="A2156" s="91" t="str">
        <f t="shared" si="33"/>
        <v xml:space="preserve"> </v>
      </c>
      <c r="B2156" s="142"/>
      <c r="C2156" s="143"/>
      <c r="D2156" s="144"/>
      <c r="E2156" s="149"/>
      <c r="F2156" s="240"/>
      <c r="G2156" s="148" t="str">
        <f>IF(OR(F2156=0,F2156="jiné")," ",IF(F2156="13a","info o cenách CK",VLOOKUP(F2156,'Pokyny k vyplnění'!B$14:D$22,3)))</f>
        <v xml:space="preserve"> </v>
      </c>
      <c r="H2156" s="131"/>
      <c r="I2156" s="241"/>
      <c r="J2156" s="148" t="str">
        <f>IF(I2156=0," ",VLOOKUP(I2156,'Pokyny k vyplnění'!$B$23:$D$35,3))</f>
        <v xml:space="preserve"> </v>
      </c>
      <c r="K2156" s="238"/>
      <c r="L2156" s="206"/>
      <c r="M2156" s="153"/>
      <c r="N2156" s="207"/>
      <c r="O2156" s="205"/>
      <c r="P2156" s="132"/>
      <c r="Q2156" s="132"/>
      <c r="R2156" s="134"/>
      <c r="S2156" s="135"/>
      <c r="T2156" s="135"/>
      <c r="U2156" s="133"/>
      <c r="V2156" s="154"/>
      <c r="W2156" s="136"/>
      <c r="X2156" s="208"/>
      <c r="Y2156" s="242"/>
      <c r="Z2156" s="137"/>
      <c r="AA2156" s="209"/>
      <c r="AB2156" s="219"/>
    </row>
    <row r="2157" spans="1:28" ht="12.75">
      <c r="A2157" s="91" t="str">
        <f t="shared" si="33"/>
        <v xml:space="preserve"> </v>
      </c>
      <c r="B2157" s="142"/>
      <c r="C2157" s="143"/>
      <c r="D2157" s="144"/>
      <c r="E2157" s="149"/>
      <c r="F2157" s="240"/>
      <c r="G2157" s="148" t="str">
        <f>IF(OR(F2157=0,F2157="jiné")," ",IF(F2157="13a","info o cenách CK",VLOOKUP(F2157,'Pokyny k vyplnění'!B$14:D$22,3)))</f>
        <v xml:space="preserve"> </v>
      </c>
      <c r="H2157" s="131"/>
      <c r="I2157" s="241"/>
      <c r="J2157" s="148" t="str">
        <f>IF(I2157=0," ",VLOOKUP(I2157,'Pokyny k vyplnění'!$B$23:$D$35,3))</f>
        <v xml:space="preserve"> </v>
      </c>
      <c r="K2157" s="238"/>
      <c r="L2157" s="206"/>
      <c r="M2157" s="153"/>
      <c r="N2157" s="207"/>
      <c r="O2157" s="205"/>
      <c r="P2157" s="132"/>
      <c r="Q2157" s="132"/>
      <c r="R2157" s="134"/>
      <c r="S2157" s="135"/>
      <c r="T2157" s="135"/>
      <c r="U2157" s="133"/>
      <c r="V2157" s="154"/>
      <c r="W2157" s="136"/>
      <c r="X2157" s="208"/>
      <c r="Y2157" s="242"/>
      <c r="Z2157" s="137"/>
      <c r="AA2157" s="209"/>
      <c r="AB2157" s="219"/>
    </row>
    <row r="2158" spans="1:28" ht="12.75">
      <c r="A2158" s="91" t="str">
        <f t="shared" si="33"/>
        <v xml:space="preserve"> </v>
      </c>
      <c r="B2158" s="142"/>
      <c r="C2158" s="143"/>
      <c r="D2158" s="144"/>
      <c r="E2158" s="149"/>
      <c r="F2158" s="240"/>
      <c r="G2158" s="148" t="str">
        <f>IF(OR(F2158=0,F2158="jiné")," ",IF(F2158="13a","info o cenách CK",VLOOKUP(F2158,'Pokyny k vyplnění'!B$14:D$22,3)))</f>
        <v xml:space="preserve"> </v>
      </c>
      <c r="H2158" s="131"/>
      <c r="I2158" s="241"/>
      <c r="J2158" s="148" t="str">
        <f>IF(I2158=0," ",VLOOKUP(I2158,'Pokyny k vyplnění'!$B$23:$D$35,3))</f>
        <v xml:space="preserve"> </v>
      </c>
      <c r="K2158" s="238"/>
      <c r="L2158" s="206"/>
      <c r="M2158" s="153"/>
      <c r="N2158" s="207"/>
      <c r="O2158" s="205"/>
      <c r="P2158" s="132"/>
      <c r="Q2158" s="132"/>
      <c r="R2158" s="134"/>
      <c r="S2158" s="135"/>
      <c r="T2158" s="135"/>
      <c r="U2158" s="133"/>
      <c r="V2158" s="154"/>
      <c r="W2158" s="136"/>
      <c r="X2158" s="208"/>
      <c r="Y2158" s="242"/>
      <c r="Z2158" s="137"/>
      <c r="AA2158" s="209"/>
      <c r="AB2158" s="219"/>
    </row>
    <row r="2159" spans="1:28" ht="12.75">
      <c r="A2159" s="91" t="str">
        <f t="shared" si="33"/>
        <v xml:space="preserve"> </v>
      </c>
      <c r="B2159" s="142"/>
      <c r="C2159" s="143"/>
      <c r="D2159" s="144"/>
      <c r="E2159" s="149"/>
      <c r="F2159" s="240"/>
      <c r="G2159" s="148" t="str">
        <f>IF(OR(F2159=0,F2159="jiné")," ",IF(F2159="13a","info o cenách CK",VLOOKUP(F2159,'Pokyny k vyplnění'!B$14:D$22,3)))</f>
        <v xml:space="preserve"> </v>
      </c>
      <c r="H2159" s="131"/>
      <c r="I2159" s="241"/>
      <c r="J2159" s="148" t="str">
        <f>IF(I2159=0," ",VLOOKUP(I2159,'Pokyny k vyplnění'!$B$23:$D$35,3))</f>
        <v xml:space="preserve"> </v>
      </c>
      <c r="K2159" s="238"/>
      <c r="L2159" s="206"/>
      <c r="M2159" s="153"/>
      <c r="N2159" s="207"/>
      <c r="O2159" s="205"/>
      <c r="P2159" s="132"/>
      <c r="Q2159" s="132"/>
      <c r="R2159" s="134"/>
      <c r="S2159" s="135"/>
      <c r="T2159" s="135"/>
      <c r="U2159" s="133"/>
      <c r="V2159" s="154"/>
      <c r="W2159" s="136"/>
      <c r="X2159" s="208"/>
      <c r="Y2159" s="242"/>
      <c r="Z2159" s="137"/>
      <c r="AA2159" s="209"/>
      <c r="AB2159" s="219"/>
    </row>
    <row r="2160" spans="1:28" ht="12.75">
      <c r="A2160" s="91" t="str">
        <f t="shared" si="33"/>
        <v xml:space="preserve"> </v>
      </c>
      <c r="B2160" s="142"/>
      <c r="C2160" s="143"/>
      <c r="D2160" s="144"/>
      <c r="E2160" s="149"/>
      <c r="F2160" s="240"/>
      <c r="G2160" s="148" t="str">
        <f>IF(OR(F2160=0,F2160="jiné")," ",IF(F2160="13a","info o cenách CK",VLOOKUP(F2160,'Pokyny k vyplnění'!B$14:D$22,3)))</f>
        <v xml:space="preserve"> </v>
      </c>
      <c r="H2160" s="131"/>
      <c r="I2160" s="241"/>
      <c r="J2160" s="148" t="str">
        <f>IF(I2160=0," ",VLOOKUP(I2160,'Pokyny k vyplnění'!$B$23:$D$35,3))</f>
        <v xml:space="preserve"> </v>
      </c>
      <c r="K2160" s="238"/>
      <c r="L2160" s="206"/>
      <c r="M2160" s="153"/>
      <c r="N2160" s="207"/>
      <c r="O2160" s="205"/>
      <c r="P2160" s="132"/>
      <c r="Q2160" s="132"/>
      <c r="R2160" s="134"/>
      <c r="S2160" s="135"/>
      <c r="T2160" s="135"/>
      <c r="U2160" s="133"/>
      <c r="V2160" s="154"/>
      <c r="W2160" s="136"/>
      <c r="X2160" s="208"/>
      <c r="Y2160" s="242"/>
      <c r="Z2160" s="137"/>
      <c r="AA2160" s="209"/>
      <c r="AB2160" s="219"/>
    </row>
    <row r="2161" spans="1:28" ht="12.75">
      <c r="A2161" s="91" t="str">
        <f t="shared" si="33"/>
        <v xml:space="preserve"> </v>
      </c>
      <c r="B2161" s="142"/>
      <c r="C2161" s="143"/>
      <c r="D2161" s="144"/>
      <c r="E2161" s="149"/>
      <c r="F2161" s="240"/>
      <c r="G2161" s="148" t="str">
        <f>IF(OR(F2161=0,F2161="jiné")," ",IF(F2161="13a","info o cenách CK",VLOOKUP(F2161,'Pokyny k vyplnění'!B$14:D$22,3)))</f>
        <v xml:space="preserve"> </v>
      </c>
      <c r="H2161" s="131"/>
      <c r="I2161" s="241"/>
      <c r="J2161" s="148" t="str">
        <f>IF(I2161=0," ",VLOOKUP(I2161,'Pokyny k vyplnění'!$B$23:$D$35,3))</f>
        <v xml:space="preserve"> </v>
      </c>
      <c r="K2161" s="238"/>
      <c r="L2161" s="206"/>
      <c r="M2161" s="153"/>
      <c r="N2161" s="207"/>
      <c r="O2161" s="205"/>
      <c r="P2161" s="132"/>
      <c r="Q2161" s="132"/>
      <c r="R2161" s="134"/>
      <c r="S2161" s="135"/>
      <c r="T2161" s="135"/>
      <c r="U2161" s="133"/>
      <c r="V2161" s="154"/>
      <c r="W2161" s="136"/>
      <c r="X2161" s="208"/>
      <c r="Y2161" s="242"/>
      <c r="Z2161" s="137"/>
      <c r="AA2161" s="209"/>
      <c r="AB2161" s="219"/>
    </row>
    <row r="2162" spans="1:28" ht="12.75">
      <c r="A2162" s="91" t="str">
        <f t="shared" si="33"/>
        <v xml:space="preserve"> </v>
      </c>
      <c r="B2162" s="142"/>
      <c r="C2162" s="143"/>
      <c r="D2162" s="144"/>
      <c r="E2162" s="149"/>
      <c r="F2162" s="240"/>
      <c r="G2162" s="148" t="str">
        <f>IF(OR(F2162=0,F2162="jiné")," ",IF(F2162="13a","info o cenách CK",VLOOKUP(F2162,'Pokyny k vyplnění'!B$14:D$22,3)))</f>
        <v xml:space="preserve"> </v>
      </c>
      <c r="H2162" s="131"/>
      <c r="I2162" s="241"/>
      <c r="J2162" s="148" t="str">
        <f>IF(I2162=0," ",VLOOKUP(I2162,'Pokyny k vyplnění'!$B$23:$D$35,3))</f>
        <v xml:space="preserve"> </v>
      </c>
      <c r="K2162" s="238"/>
      <c r="L2162" s="206"/>
      <c r="M2162" s="153"/>
      <c r="N2162" s="207"/>
      <c r="O2162" s="205"/>
      <c r="P2162" s="132"/>
      <c r="Q2162" s="132"/>
      <c r="R2162" s="134"/>
      <c r="S2162" s="135"/>
      <c r="T2162" s="135"/>
      <c r="U2162" s="133"/>
      <c r="V2162" s="154"/>
      <c r="W2162" s="136"/>
      <c r="X2162" s="208"/>
      <c r="Y2162" s="242"/>
      <c r="Z2162" s="137"/>
      <c r="AA2162" s="209"/>
      <c r="AB2162" s="219"/>
    </row>
    <row r="2163" spans="1:28" ht="12.75">
      <c r="A2163" s="91" t="str">
        <f t="shared" si="33"/>
        <v xml:space="preserve"> </v>
      </c>
      <c r="B2163" s="142"/>
      <c r="C2163" s="143"/>
      <c r="D2163" s="144"/>
      <c r="E2163" s="149"/>
      <c r="F2163" s="240"/>
      <c r="G2163" s="148" t="str">
        <f>IF(OR(F2163=0,F2163="jiné")," ",IF(F2163="13a","info o cenách CK",VLOOKUP(F2163,'Pokyny k vyplnění'!B$14:D$22,3)))</f>
        <v xml:space="preserve"> </v>
      </c>
      <c r="H2163" s="131"/>
      <c r="I2163" s="241"/>
      <c r="J2163" s="148" t="str">
        <f>IF(I2163=0," ",VLOOKUP(I2163,'Pokyny k vyplnění'!$B$23:$D$35,3))</f>
        <v xml:space="preserve"> </v>
      </c>
      <c r="K2163" s="238"/>
      <c r="L2163" s="206"/>
      <c r="M2163" s="153"/>
      <c r="N2163" s="207"/>
      <c r="O2163" s="205"/>
      <c r="P2163" s="132"/>
      <c r="Q2163" s="132"/>
      <c r="R2163" s="134"/>
      <c r="S2163" s="135"/>
      <c r="T2163" s="135"/>
      <c r="U2163" s="133"/>
      <c r="V2163" s="154"/>
      <c r="W2163" s="136"/>
      <c r="X2163" s="208"/>
      <c r="Y2163" s="242"/>
      <c r="Z2163" s="137"/>
      <c r="AA2163" s="209"/>
      <c r="AB2163" s="219"/>
    </row>
    <row r="2164" spans="1:28" ht="12.75">
      <c r="A2164" s="91" t="str">
        <f t="shared" si="33"/>
        <v xml:space="preserve"> </v>
      </c>
      <c r="B2164" s="142"/>
      <c r="C2164" s="143"/>
      <c r="D2164" s="144"/>
      <c r="E2164" s="149"/>
      <c r="F2164" s="240"/>
      <c r="G2164" s="148" t="str">
        <f>IF(OR(F2164=0,F2164="jiné")," ",IF(F2164="13a","info o cenách CK",VLOOKUP(F2164,'Pokyny k vyplnění'!B$14:D$22,3)))</f>
        <v xml:space="preserve"> </v>
      </c>
      <c r="H2164" s="131"/>
      <c r="I2164" s="241"/>
      <c r="J2164" s="148" t="str">
        <f>IF(I2164=0," ",VLOOKUP(I2164,'Pokyny k vyplnění'!$B$23:$D$35,3))</f>
        <v xml:space="preserve"> </v>
      </c>
      <c r="K2164" s="238"/>
      <c r="L2164" s="206"/>
      <c r="M2164" s="153"/>
      <c r="N2164" s="207"/>
      <c r="O2164" s="205"/>
      <c r="P2164" s="132"/>
      <c r="Q2164" s="132"/>
      <c r="R2164" s="134"/>
      <c r="S2164" s="135"/>
      <c r="T2164" s="135"/>
      <c r="U2164" s="133"/>
      <c r="V2164" s="154"/>
      <c r="W2164" s="136"/>
      <c r="X2164" s="208"/>
      <c r="Y2164" s="242"/>
      <c r="Z2164" s="137"/>
      <c r="AA2164" s="209"/>
      <c r="AB2164" s="219"/>
    </row>
    <row r="2165" spans="1:28" ht="12.75">
      <c r="A2165" s="91" t="str">
        <f t="shared" si="33"/>
        <v xml:space="preserve"> </v>
      </c>
      <c r="B2165" s="142"/>
      <c r="C2165" s="143"/>
      <c r="D2165" s="144"/>
      <c r="E2165" s="149"/>
      <c r="F2165" s="240"/>
      <c r="G2165" s="148" t="str">
        <f>IF(OR(F2165=0,F2165="jiné")," ",IF(F2165="13a","info o cenách CK",VLOOKUP(F2165,'Pokyny k vyplnění'!B$14:D$22,3)))</f>
        <v xml:space="preserve"> </v>
      </c>
      <c r="H2165" s="131"/>
      <c r="I2165" s="241"/>
      <c r="J2165" s="148" t="str">
        <f>IF(I2165=0," ",VLOOKUP(I2165,'Pokyny k vyplnění'!$B$23:$D$35,3))</f>
        <v xml:space="preserve"> </v>
      </c>
      <c r="K2165" s="238"/>
      <c r="L2165" s="206"/>
      <c r="M2165" s="153"/>
      <c r="N2165" s="207"/>
      <c r="O2165" s="205"/>
      <c r="P2165" s="132"/>
      <c r="Q2165" s="132"/>
      <c r="R2165" s="134"/>
      <c r="S2165" s="135"/>
      <c r="T2165" s="135"/>
      <c r="U2165" s="133"/>
      <c r="V2165" s="154"/>
      <c r="W2165" s="136"/>
      <c r="X2165" s="208"/>
      <c r="Y2165" s="242"/>
      <c r="Z2165" s="137"/>
      <c r="AA2165" s="209"/>
      <c r="AB2165" s="219"/>
    </row>
    <row r="2166" spans="1:28" ht="12.75">
      <c r="A2166" s="91" t="str">
        <f t="shared" si="33"/>
        <v xml:space="preserve"> </v>
      </c>
      <c r="B2166" s="142"/>
      <c r="C2166" s="143"/>
      <c r="D2166" s="144"/>
      <c r="E2166" s="149"/>
      <c r="F2166" s="240"/>
      <c r="G2166" s="148" t="str">
        <f>IF(OR(F2166=0,F2166="jiné")," ",IF(F2166="13a","info o cenách CK",VLOOKUP(F2166,'Pokyny k vyplnění'!B$14:D$22,3)))</f>
        <v xml:space="preserve"> </v>
      </c>
      <c r="H2166" s="131"/>
      <c r="I2166" s="241"/>
      <c r="J2166" s="148" t="str">
        <f>IF(I2166=0," ",VLOOKUP(I2166,'Pokyny k vyplnění'!$B$23:$D$35,3))</f>
        <v xml:space="preserve"> </v>
      </c>
      <c r="K2166" s="238"/>
      <c r="L2166" s="206"/>
      <c r="M2166" s="153"/>
      <c r="N2166" s="207"/>
      <c r="O2166" s="205"/>
      <c r="P2166" s="132"/>
      <c r="Q2166" s="132"/>
      <c r="R2166" s="134"/>
      <c r="S2166" s="135"/>
      <c r="T2166" s="135"/>
      <c r="U2166" s="133"/>
      <c r="V2166" s="154"/>
      <c r="W2166" s="136"/>
      <c r="X2166" s="208"/>
      <c r="Y2166" s="242"/>
      <c r="Z2166" s="137"/>
      <c r="AA2166" s="209"/>
      <c r="AB2166" s="219"/>
    </row>
    <row r="2167" spans="1:28" ht="12.75">
      <c r="A2167" s="91" t="str">
        <f t="shared" si="33"/>
        <v xml:space="preserve"> </v>
      </c>
      <c r="B2167" s="142"/>
      <c r="C2167" s="143"/>
      <c r="D2167" s="144"/>
      <c r="E2167" s="149"/>
      <c r="F2167" s="240"/>
      <c r="G2167" s="148" t="str">
        <f>IF(OR(F2167=0,F2167="jiné")," ",IF(F2167="13a","info o cenách CK",VLOOKUP(F2167,'Pokyny k vyplnění'!B$14:D$22,3)))</f>
        <v xml:space="preserve"> </v>
      </c>
      <c r="H2167" s="131"/>
      <c r="I2167" s="241"/>
      <c r="J2167" s="148" t="str">
        <f>IF(I2167=0," ",VLOOKUP(I2167,'Pokyny k vyplnění'!$B$23:$D$35,3))</f>
        <v xml:space="preserve"> </v>
      </c>
      <c r="K2167" s="238"/>
      <c r="L2167" s="206"/>
      <c r="M2167" s="153"/>
      <c r="N2167" s="207"/>
      <c r="O2167" s="205"/>
      <c r="P2167" s="132"/>
      <c r="Q2167" s="132"/>
      <c r="R2167" s="134"/>
      <c r="S2167" s="135"/>
      <c r="T2167" s="135"/>
      <c r="U2167" s="133"/>
      <c r="V2167" s="154"/>
      <c r="W2167" s="136"/>
      <c r="X2167" s="208"/>
      <c r="Y2167" s="242"/>
      <c r="Z2167" s="137"/>
      <c r="AA2167" s="209"/>
      <c r="AB2167" s="219"/>
    </row>
    <row r="2168" spans="1:28" ht="12.75">
      <c r="A2168" s="91" t="str">
        <f t="shared" si="33"/>
        <v xml:space="preserve"> </v>
      </c>
      <c r="B2168" s="142"/>
      <c r="C2168" s="143"/>
      <c r="D2168" s="144"/>
      <c r="E2168" s="149"/>
      <c r="F2168" s="240"/>
      <c r="G2168" s="148" t="str">
        <f>IF(OR(F2168=0,F2168="jiné")," ",IF(F2168="13a","info o cenách CK",VLOOKUP(F2168,'Pokyny k vyplnění'!B$14:D$22,3)))</f>
        <v xml:space="preserve"> </v>
      </c>
      <c r="H2168" s="131"/>
      <c r="I2168" s="241"/>
      <c r="J2168" s="148" t="str">
        <f>IF(I2168=0," ",VLOOKUP(I2168,'Pokyny k vyplnění'!$B$23:$D$35,3))</f>
        <v xml:space="preserve"> </v>
      </c>
      <c r="K2168" s="238"/>
      <c r="L2168" s="206"/>
      <c r="M2168" s="153"/>
      <c r="N2168" s="207"/>
      <c r="O2168" s="205"/>
      <c r="P2168" s="132"/>
      <c r="Q2168" s="132"/>
      <c r="R2168" s="134"/>
      <c r="S2168" s="135"/>
      <c r="T2168" s="135"/>
      <c r="U2168" s="133"/>
      <c r="V2168" s="154"/>
      <c r="W2168" s="136"/>
      <c r="X2168" s="208"/>
      <c r="Y2168" s="242"/>
      <c r="Z2168" s="137"/>
      <c r="AA2168" s="209"/>
      <c r="AB2168" s="219"/>
    </row>
    <row r="2169" spans="1:28" ht="12.75">
      <c r="A2169" s="91" t="str">
        <f t="shared" si="33"/>
        <v xml:space="preserve"> </v>
      </c>
      <c r="B2169" s="142"/>
      <c r="C2169" s="143"/>
      <c r="D2169" s="144"/>
      <c r="E2169" s="149"/>
      <c r="F2169" s="240"/>
      <c r="G2169" s="148" t="str">
        <f>IF(OR(F2169=0,F2169="jiné")," ",IF(F2169="13a","info o cenách CK",VLOOKUP(F2169,'Pokyny k vyplnění'!B$14:D$22,3)))</f>
        <v xml:space="preserve"> </v>
      </c>
      <c r="H2169" s="131"/>
      <c r="I2169" s="241"/>
      <c r="J2169" s="148" t="str">
        <f>IF(I2169=0," ",VLOOKUP(I2169,'Pokyny k vyplnění'!$B$23:$D$35,3))</f>
        <v xml:space="preserve"> </v>
      </c>
      <c r="K2169" s="238"/>
      <c r="L2169" s="206"/>
      <c r="M2169" s="153"/>
      <c r="N2169" s="207"/>
      <c r="O2169" s="205"/>
      <c r="P2169" s="132"/>
      <c r="Q2169" s="132"/>
      <c r="R2169" s="134"/>
      <c r="S2169" s="135"/>
      <c r="T2169" s="135"/>
      <c r="U2169" s="133"/>
      <c r="V2169" s="154"/>
      <c r="W2169" s="136"/>
      <c r="X2169" s="208"/>
      <c r="Y2169" s="242"/>
      <c r="Z2169" s="137"/>
      <c r="AA2169" s="209"/>
      <c r="AB2169" s="219"/>
    </row>
    <row r="2170" spans="1:28" ht="12.75">
      <c r="A2170" s="91" t="str">
        <f t="shared" si="33"/>
        <v xml:space="preserve"> </v>
      </c>
      <c r="B2170" s="142"/>
      <c r="C2170" s="143"/>
      <c r="D2170" s="144"/>
      <c r="E2170" s="149"/>
      <c r="F2170" s="240"/>
      <c r="G2170" s="148" t="str">
        <f>IF(OR(F2170=0,F2170="jiné")," ",IF(F2170="13a","info o cenách CK",VLOOKUP(F2170,'Pokyny k vyplnění'!B$14:D$22,3)))</f>
        <v xml:space="preserve"> </v>
      </c>
      <c r="H2170" s="131"/>
      <c r="I2170" s="241"/>
      <c r="J2170" s="148" t="str">
        <f>IF(I2170=0," ",VLOOKUP(I2170,'Pokyny k vyplnění'!$B$23:$D$35,3))</f>
        <v xml:space="preserve"> </v>
      </c>
      <c r="K2170" s="238"/>
      <c r="L2170" s="206"/>
      <c r="M2170" s="153"/>
      <c r="N2170" s="207"/>
      <c r="O2170" s="205"/>
      <c r="P2170" s="132"/>
      <c r="Q2170" s="132"/>
      <c r="R2170" s="134"/>
      <c r="S2170" s="135"/>
      <c r="T2170" s="135"/>
      <c r="U2170" s="133"/>
      <c r="V2170" s="154"/>
      <c r="W2170" s="136"/>
      <c r="X2170" s="208"/>
      <c r="Y2170" s="242"/>
      <c r="Z2170" s="137"/>
      <c r="AA2170" s="209"/>
      <c r="AB2170" s="219"/>
    </row>
    <row r="2171" spans="1:28" ht="12.75">
      <c r="A2171" s="91" t="str">
        <f t="shared" si="33"/>
        <v xml:space="preserve"> </v>
      </c>
      <c r="B2171" s="142"/>
      <c r="C2171" s="143"/>
      <c r="D2171" s="144"/>
      <c r="E2171" s="149"/>
      <c r="F2171" s="240"/>
      <c r="G2171" s="148" t="str">
        <f>IF(OR(F2171=0,F2171="jiné")," ",IF(F2171="13a","info o cenách CK",VLOOKUP(F2171,'Pokyny k vyplnění'!B$14:D$22,3)))</f>
        <v xml:space="preserve"> </v>
      </c>
      <c r="H2171" s="131"/>
      <c r="I2171" s="241"/>
      <c r="J2171" s="148" t="str">
        <f>IF(I2171=0," ",VLOOKUP(I2171,'Pokyny k vyplnění'!$B$23:$D$35,3))</f>
        <v xml:space="preserve"> </v>
      </c>
      <c r="K2171" s="238"/>
      <c r="L2171" s="206"/>
      <c r="M2171" s="153"/>
      <c r="N2171" s="207"/>
      <c r="O2171" s="205"/>
      <c r="P2171" s="132"/>
      <c r="Q2171" s="132"/>
      <c r="R2171" s="134"/>
      <c r="S2171" s="135"/>
      <c r="T2171" s="135"/>
      <c r="U2171" s="133"/>
      <c r="V2171" s="154"/>
      <c r="W2171" s="136"/>
      <c r="X2171" s="208"/>
      <c r="Y2171" s="242"/>
      <c r="Z2171" s="137"/>
      <c r="AA2171" s="209"/>
      <c r="AB2171" s="219"/>
    </row>
    <row r="2172" spans="1:28" ht="12.75">
      <c r="A2172" s="91" t="str">
        <f t="shared" si="33"/>
        <v xml:space="preserve"> </v>
      </c>
      <c r="B2172" s="142"/>
      <c r="C2172" s="143"/>
      <c r="D2172" s="144"/>
      <c r="E2172" s="149"/>
      <c r="F2172" s="240"/>
      <c r="G2172" s="148" t="str">
        <f>IF(OR(F2172=0,F2172="jiné")," ",IF(F2172="13a","info o cenách CK",VLOOKUP(F2172,'Pokyny k vyplnění'!B$14:D$22,3)))</f>
        <v xml:space="preserve"> </v>
      </c>
      <c r="H2172" s="131"/>
      <c r="I2172" s="241"/>
      <c r="J2172" s="148" t="str">
        <f>IF(I2172=0," ",VLOOKUP(I2172,'Pokyny k vyplnění'!$B$23:$D$35,3))</f>
        <v xml:space="preserve"> </v>
      </c>
      <c r="K2172" s="238"/>
      <c r="L2172" s="206"/>
      <c r="M2172" s="153"/>
      <c r="N2172" s="207"/>
      <c r="O2172" s="205"/>
      <c r="P2172" s="132"/>
      <c r="Q2172" s="132"/>
      <c r="R2172" s="134"/>
      <c r="S2172" s="135"/>
      <c r="T2172" s="135"/>
      <c r="U2172" s="133"/>
      <c r="V2172" s="154"/>
      <c r="W2172" s="136"/>
      <c r="X2172" s="208"/>
      <c r="Y2172" s="242"/>
      <c r="Z2172" s="137"/>
      <c r="AA2172" s="209"/>
      <c r="AB2172" s="219"/>
    </row>
    <row r="2173" spans="1:28" ht="12.75">
      <c r="A2173" s="91" t="str">
        <f t="shared" si="33"/>
        <v xml:space="preserve"> </v>
      </c>
      <c r="B2173" s="142"/>
      <c r="C2173" s="143"/>
      <c r="D2173" s="144"/>
      <c r="E2173" s="149"/>
      <c r="F2173" s="240"/>
      <c r="G2173" s="148" t="str">
        <f>IF(OR(F2173=0,F2173="jiné")," ",IF(F2173="13a","info o cenách CK",VLOOKUP(F2173,'Pokyny k vyplnění'!B$14:D$22,3)))</f>
        <v xml:space="preserve"> </v>
      </c>
      <c r="H2173" s="131"/>
      <c r="I2173" s="241"/>
      <c r="J2173" s="148" t="str">
        <f>IF(I2173=0," ",VLOOKUP(I2173,'Pokyny k vyplnění'!$B$23:$D$35,3))</f>
        <v xml:space="preserve"> </v>
      </c>
      <c r="K2173" s="238"/>
      <c r="L2173" s="206"/>
      <c r="M2173" s="153"/>
      <c r="N2173" s="207"/>
      <c r="O2173" s="205"/>
      <c r="P2173" s="132"/>
      <c r="Q2173" s="132"/>
      <c r="R2173" s="134"/>
      <c r="S2173" s="135"/>
      <c r="T2173" s="135"/>
      <c r="U2173" s="133"/>
      <c r="V2173" s="154"/>
      <c r="W2173" s="136"/>
      <c r="X2173" s="208"/>
      <c r="Y2173" s="242"/>
      <c r="Z2173" s="137"/>
      <c r="AA2173" s="209"/>
      <c r="AB2173" s="219"/>
    </row>
    <row r="2174" spans="1:28" ht="12.75">
      <c r="A2174" s="91" t="str">
        <f t="shared" si="33"/>
        <v xml:space="preserve"> </v>
      </c>
      <c r="B2174" s="142"/>
      <c r="C2174" s="143"/>
      <c r="D2174" s="144"/>
      <c r="E2174" s="149"/>
      <c r="F2174" s="240"/>
      <c r="G2174" s="148" t="str">
        <f>IF(OR(F2174=0,F2174="jiné")," ",IF(F2174="13a","info o cenách CK",VLOOKUP(F2174,'Pokyny k vyplnění'!B$14:D$22,3)))</f>
        <v xml:space="preserve"> </v>
      </c>
      <c r="H2174" s="131"/>
      <c r="I2174" s="241"/>
      <c r="J2174" s="148" t="str">
        <f>IF(I2174=0," ",VLOOKUP(I2174,'Pokyny k vyplnění'!$B$23:$D$35,3))</f>
        <v xml:space="preserve"> </v>
      </c>
      <c r="K2174" s="238"/>
      <c r="L2174" s="206"/>
      <c r="M2174" s="153"/>
      <c r="N2174" s="207"/>
      <c r="O2174" s="205"/>
      <c r="P2174" s="132"/>
      <c r="Q2174" s="132"/>
      <c r="R2174" s="134"/>
      <c r="S2174" s="135"/>
      <c r="T2174" s="135"/>
      <c r="U2174" s="133"/>
      <c r="V2174" s="154"/>
      <c r="W2174" s="136"/>
      <c r="X2174" s="208"/>
      <c r="Y2174" s="242"/>
      <c r="Z2174" s="137"/>
      <c r="AA2174" s="209"/>
      <c r="AB2174" s="219"/>
    </row>
    <row r="2175" spans="1:28" ht="12.75">
      <c r="A2175" s="91" t="str">
        <f t="shared" si="33"/>
        <v xml:space="preserve"> </v>
      </c>
      <c r="B2175" s="142"/>
      <c r="C2175" s="143"/>
      <c r="D2175" s="144"/>
      <c r="E2175" s="149"/>
      <c r="F2175" s="240"/>
      <c r="G2175" s="148" t="str">
        <f>IF(OR(F2175=0,F2175="jiné")," ",IF(F2175="13a","info o cenách CK",VLOOKUP(F2175,'Pokyny k vyplnění'!B$14:D$22,3)))</f>
        <v xml:space="preserve"> </v>
      </c>
      <c r="H2175" s="131"/>
      <c r="I2175" s="241"/>
      <c r="J2175" s="148" t="str">
        <f>IF(I2175=0," ",VLOOKUP(I2175,'Pokyny k vyplnění'!$B$23:$D$35,3))</f>
        <v xml:space="preserve"> </v>
      </c>
      <c r="K2175" s="238"/>
      <c r="L2175" s="206"/>
      <c r="M2175" s="153"/>
      <c r="N2175" s="207"/>
      <c r="O2175" s="205"/>
      <c r="P2175" s="132"/>
      <c r="Q2175" s="132"/>
      <c r="R2175" s="134"/>
      <c r="S2175" s="135"/>
      <c r="T2175" s="135"/>
      <c r="U2175" s="133"/>
      <c r="V2175" s="154"/>
      <c r="W2175" s="136"/>
      <c r="X2175" s="208"/>
      <c r="Y2175" s="242"/>
      <c r="Z2175" s="137"/>
      <c r="AA2175" s="209"/>
      <c r="AB2175" s="219"/>
    </row>
    <row r="2176" spans="1:28" ht="12.75">
      <c r="A2176" s="91" t="str">
        <f t="shared" si="33"/>
        <v xml:space="preserve"> </v>
      </c>
      <c r="B2176" s="142"/>
      <c r="C2176" s="143"/>
      <c r="D2176" s="144"/>
      <c r="E2176" s="149"/>
      <c r="F2176" s="240"/>
      <c r="G2176" s="148" t="str">
        <f>IF(OR(F2176=0,F2176="jiné")," ",IF(F2176="13a","info o cenách CK",VLOOKUP(F2176,'Pokyny k vyplnění'!B$14:D$22,3)))</f>
        <v xml:space="preserve"> </v>
      </c>
      <c r="H2176" s="131"/>
      <c r="I2176" s="241"/>
      <c r="J2176" s="148" t="str">
        <f>IF(I2176=0," ",VLOOKUP(I2176,'Pokyny k vyplnění'!$B$23:$D$35,3))</f>
        <v xml:space="preserve"> </v>
      </c>
      <c r="K2176" s="238"/>
      <c r="L2176" s="206"/>
      <c r="M2176" s="153"/>
      <c r="N2176" s="207"/>
      <c r="O2176" s="205"/>
      <c r="P2176" s="132"/>
      <c r="Q2176" s="132"/>
      <c r="R2176" s="134"/>
      <c r="S2176" s="135"/>
      <c r="T2176" s="135"/>
      <c r="U2176" s="133"/>
      <c r="V2176" s="154"/>
      <c r="W2176" s="136"/>
      <c r="X2176" s="208"/>
      <c r="Y2176" s="242"/>
      <c r="Z2176" s="137"/>
      <c r="AA2176" s="209"/>
      <c r="AB2176" s="219"/>
    </row>
    <row r="2177" spans="1:28" ht="12.75">
      <c r="A2177" s="91" t="str">
        <f t="shared" si="33"/>
        <v xml:space="preserve"> </v>
      </c>
      <c r="B2177" s="142"/>
      <c r="C2177" s="143"/>
      <c r="D2177" s="144"/>
      <c r="E2177" s="149"/>
      <c r="F2177" s="240"/>
      <c r="G2177" s="148" t="str">
        <f>IF(OR(F2177=0,F2177="jiné")," ",IF(F2177="13a","info o cenách CK",VLOOKUP(F2177,'Pokyny k vyplnění'!B$14:D$22,3)))</f>
        <v xml:space="preserve"> </v>
      </c>
      <c r="H2177" s="131"/>
      <c r="I2177" s="241"/>
      <c r="J2177" s="148" t="str">
        <f>IF(I2177=0," ",VLOOKUP(I2177,'Pokyny k vyplnění'!$B$23:$D$35,3))</f>
        <v xml:space="preserve"> </v>
      </c>
      <c r="K2177" s="238"/>
      <c r="L2177" s="206"/>
      <c r="M2177" s="153"/>
      <c r="N2177" s="207"/>
      <c r="O2177" s="205"/>
      <c r="P2177" s="132"/>
      <c r="Q2177" s="132"/>
      <c r="R2177" s="134"/>
      <c r="S2177" s="135"/>
      <c r="T2177" s="135"/>
      <c r="U2177" s="133"/>
      <c r="V2177" s="154"/>
      <c r="W2177" s="136"/>
      <c r="X2177" s="208"/>
      <c r="Y2177" s="242"/>
      <c r="Z2177" s="137"/>
      <c r="AA2177" s="209"/>
      <c r="AB2177" s="219"/>
    </row>
    <row r="2178" spans="1:28" ht="12.75">
      <c r="A2178" s="91" t="str">
        <f t="shared" si="33"/>
        <v xml:space="preserve"> </v>
      </c>
      <c r="B2178" s="142"/>
      <c r="C2178" s="143"/>
      <c r="D2178" s="144"/>
      <c r="E2178" s="149"/>
      <c r="F2178" s="240"/>
      <c r="G2178" s="148" t="str">
        <f>IF(OR(F2178=0,F2178="jiné")," ",IF(F2178="13a","info o cenách CK",VLOOKUP(F2178,'Pokyny k vyplnění'!B$14:D$22,3)))</f>
        <v xml:space="preserve"> </v>
      </c>
      <c r="H2178" s="131"/>
      <c r="I2178" s="241"/>
      <c r="J2178" s="148" t="str">
        <f>IF(I2178=0," ",VLOOKUP(I2178,'Pokyny k vyplnění'!$B$23:$D$35,3))</f>
        <v xml:space="preserve"> </v>
      </c>
      <c r="K2178" s="238"/>
      <c r="L2178" s="206"/>
      <c r="M2178" s="153"/>
      <c r="N2178" s="207"/>
      <c r="O2178" s="205"/>
      <c r="P2178" s="132"/>
      <c r="Q2178" s="132"/>
      <c r="R2178" s="134"/>
      <c r="S2178" s="135"/>
      <c r="T2178" s="135"/>
      <c r="U2178" s="133"/>
      <c r="V2178" s="154"/>
      <c r="W2178" s="136"/>
      <c r="X2178" s="208"/>
      <c r="Y2178" s="242"/>
      <c r="Z2178" s="137"/>
      <c r="AA2178" s="209"/>
      <c r="AB2178" s="219"/>
    </row>
    <row r="2179" spans="1:28" ht="12.75">
      <c r="A2179" s="91" t="str">
        <f t="shared" si="33"/>
        <v xml:space="preserve"> </v>
      </c>
      <c r="B2179" s="142"/>
      <c r="C2179" s="143"/>
      <c r="D2179" s="144"/>
      <c r="E2179" s="149"/>
      <c r="F2179" s="240"/>
      <c r="G2179" s="148" t="str">
        <f>IF(OR(F2179=0,F2179="jiné")," ",IF(F2179="13a","info o cenách CK",VLOOKUP(F2179,'Pokyny k vyplnění'!B$14:D$22,3)))</f>
        <v xml:space="preserve"> </v>
      </c>
      <c r="H2179" s="131"/>
      <c r="I2179" s="241"/>
      <c r="J2179" s="148" t="str">
        <f>IF(I2179=0," ",VLOOKUP(I2179,'Pokyny k vyplnění'!$B$23:$D$35,3))</f>
        <v xml:space="preserve"> </v>
      </c>
      <c r="K2179" s="238"/>
      <c r="L2179" s="206"/>
      <c r="M2179" s="153"/>
      <c r="N2179" s="207"/>
      <c r="O2179" s="205"/>
      <c r="P2179" s="132"/>
      <c r="Q2179" s="132"/>
      <c r="R2179" s="134"/>
      <c r="S2179" s="135"/>
      <c r="T2179" s="135"/>
      <c r="U2179" s="133"/>
      <c r="V2179" s="154"/>
      <c r="W2179" s="136"/>
      <c r="X2179" s="208"/>
      <c r="Y2179" s="242"/>
      <c r="Z2179" s="137"/>
      <c r="AA2179" s="209"/>
      <c r="AB2179" s="219"/>
    </row>
    <row r="2180" spans="1:28" ht="12.75">
      <c r="A2180" s="91" t="str">
        <f t="shared" si="33"/>
        <v xml:space="preserve"> </v>
      </c>
      <c r="B2180" s="142"/>
      <c r="C2180" s="143"/>
      <c r="D2180" s="144"/>
      <c r="E2180" s="149"/>
      <c r="F2180" s="240"/>
      <c r="G2180" s="148" t="str">
        <f>IF(OR(F2180=0,F2180="jiné")," ",IF(F2180="13a","info o cenách CK",VLOOKUP(F2180,'Pokyny k vyplnění'!B$14:D$22,3)))</f>
        <v xml:space="preserve"> </v>
      </c>
      <c r="H2180" s="131"/>
      <c r="I2180" s="241"/>
      <c r="J2180" s="148" t="str">
        <f>IF(I2180=0," ",VLOOKUP(I2180,'Pokyny k vyplnění'!$B$23:$D$35,3))</f>
        <v xml:space="preserve"> </v>
      </c>
      <c r="K2180" s="238"/>
      <c r="L2180" s="206"/>
      <c r="M2180" s="153"/>
      <c r="N2180" s="207"/>
      <c r="O2180" s="205"/>
      <c r="P2180" s="132"/>
      <c r="Q2180" s="132"/>
      <c r="R2180" s="134"/>
      <c r="S2180" s="135"/>
      <c r="T2180" s="135"/>
      <c r="U2180" s="133"/>
      <c r="V2180" s="154"/>
      <c r="W2180" s="136"/>
      <c r="X2180" s="208"/>
      <c r="Y2180" s="242"/>
      <c r="Z2180" s="137"/>
      <c r="AA2180" s="209"/>
      <c r="AB2180" s="219"/>
    </row>
    <row r="2181" spans="1:28" ht="12.75">
      <c r="A2181" s="91" t="str">
        <f t="shared" si="33"/>
        <v xml:space="preserve"> </v>
      </c>
      <c r="B2181" s="142"/>
      <c r="C2181" s="143"/>
      <c r="D2181" s="144"/>
      <c r="E2181" s="149"/>
      <c r="F2181" s="240"/>
      <c r="G2181" s="148" t="str">
        <f>IF(OR(F2181=0,F2181="jiné")," ",IF(F2181="13a","info o cenách CK",VLOOKUP(F2181,'Pokyny k vyplnění'!B$14:D$22,3)))</f>
        <v xml:space="preserve"> </v>
      </c>
      <c r="H2181" s="131"/>
      <c r="I2181" s="241"/>
      <c r="J2181" s="148" t="str">
        <f>IF(I2181=0," ",VLOOKUP(I2181,'Pokyny k vyplnění'!$B$23:$D$35,3))</f>
        <v xml:space="preserve"> </v>
      </c>
      <c r="K2181" s="238"/>
      <c r="L2181" s="206"/>
      <c r="M2181" s="153"/>
      <c r="N2181" s="207"/>
      <c r="O2181" s="205"/>
      <c r="P2181" s="132"/>
      <c r="Q2181" s="132"/>
      <c r="R2181" s="134"/>
      <c r="S2181" s="135"/>
      <c r="T2181" s="135"/>
      <c r="U2181" s="133"/>
      <c r="V2181" s="154"/>
      <c r="W2181" s="136"/>
      <c r="X2181" s="208"/>
      <c r="Y2181" s="242"/>
      <c r="Z2181" s="137"/>
      <c r="AA2181" s="209"/>
      <c r="AB2181" s="219"/>
    </row>
    <row r="2182" spans="1:28" ht="12.75">
      <c r="A2182" s="91" t="str">
        <f t="shared" si="33"/>
        <v xml:space="preserve"> </v>
      </c>
      <c r="B2182" s="142"/>
      <c r="C2182" s="143"/>
      <c r="D2182" s="144"/>
      <c r="E2182" s="149"/>
      <c r="F2182" s="240"/>
      <c r="G2182" s="148" t="str">
        <f>IF(OR(F2182=0,F2182="jiné")," ",IF(F2182="13a","info o cenách CK",VLOOKUP(F2182,'Pokyny k vyplnění'!B$14:D$22,3)))</f>
        <v xml:space="preserve"> </v>
      </c>
      <c r="H2182" s="131"/>
      <c r="I2182" s="241"/>
      <c r="J2182" s="148" t="str">
        <f>IF(I2182=0," ",VLOOKUP(I2182,'Pokyny k vyplnění'!$B$23:$D$35,3))</f>
        <v xml:space="preserve"> </v>
      </c>
      <c r="K2182" s="238"/>
      <c r="L2182" s="206"/>
      <c r="M2182" s="153"/>
      <c r="N2182" s="207"/>
      <c r="O2182" s="205"/>
      <c r="P2182" s="132"/>
      <c r="Q2182" s="132"/>
      <c r="R2182" s="134"/>
      <c r="S2182" s="135"/>
      <c r="T2182" s="135"/>
      <c r="U2182" s="133"/>
      <c r="V2182" s="154"/>
      <c r="W2182" s="136"/>
      <c r="X2182" s="208"/>
      <c r="Y2182" s="242"/>
      <c r="Z2182" s="137"/>
      <c r="AA2182" s="209"/>
      <c r="AB2182" s="219"/>
    </row>
    <row r="2183" spans="1:28" ht="12.75">
      <c r="A2183" s="91" t="str">
        <f t="shared" si="33"/>
        <v xml:space="preserve"> </v>
      </c>
      <c r="B2183" s="142"/>
      <c r="C2183" s="143"/>
      <c r="D2183" s="144"/>
      <c r="E2183" s="149"/>
      <c r="F2183" s="240"/>
      <c r="G2183" s="148" t="str">
        <f>IF(OR(F2183=0,F2183="jiné")," ",IF(F2183="13a","info o cenách CK",VLOOKUP(F2183,'Pokyny k vyplnění'!B$14:D$22,3)))</f>
        <v xml:space="preserve"> </v>
      </c>
      <c r="H2183" s="131"/>
      <c r="I2183" s="241"/>
      <c r="J2183" s="148" t="str">
        <f>IF(I2183=0," ",VLOOKUP(I2183,'Pokyny k vyplnění'!$B$23:$D$35,3))</f>
        <v xml:space="preserve"> </v>
      </c>
      <c r="K2183" s="238"/>
      <c r="L2183" s="206"/>
      <c r="M2183" s="153"/>
      <c r="N2183" s="207"/>
      <c r="O2183" s="205"/>
      <c r="P2183" s="132"/>
      <c r="Q2183" s="132"/>
      <c r="R2183" s="134"/>
      <c r="S2183" s="135"/>
      <c r="T2183" s="135"/>
      <c r="U2183" s="133"/>
      <c r="V2183" s="154"/>
      <c r="W2183" s="136"/>
      <c r="X2183" s="208"/>
      <c r="Y2183" s="242"/>
      <c r="Z2183" s="137"/>
      <c r="AA2183" s="209"/>
      <c r="AB2183" s="219"/>
    </row>
    <row r="2184" spans="1:28" ht="12.75">
      <c r="A2184" s="91" t="str">
        <f t="shared" si="33"/>
        <v xml:space="preserve"> </v>
      </c>
      <c r="B2184" s="142"/>
      <c r="C2184" s="143"/>
      <c r="D2184" s="144"/>
      <c r="E2184" s="149"/>
      <c r="F2184" s="240"/>
      <c r="G2184" s="148" t="str">
        <f>IF(OR(F2184=0,F2184="jiné")," ",IF(F2184="13a","info o cenách CK",VLOOKUP(F2184,'Pokyny k vyplnění'!B$14:D$22,3)))</f>
        <v xml:space="preserve"> </v>
      </c>
      <c r="H2184" s="131"/>
      <c r="I2184" s="241"/>
      <c r="J2184" s="148" t="str">
        <f>IF(I2184=0," ",VLOOKUP(I2184,'Pokyny k vyplnění'!$B$23:$D$35,3))</f>
        <v xml:space="preserve"> </v>
      </c>
      <c r="K2184" s="238"/>
      <c r="L2184" s="206"/>
      <c r="M2184" s="153"/>
      <c r="N2184" s="207"/>
      <c r="O2184" s="205"/>
      <c r="P2184" s="132"/>
      <c r="Q2184" s="132"/>
      <c r="R2184" s="134"/>
      <c r="S2184" s="135"/>
      <c r="T2184" s="135"/>
      <c r="U2184" s="133"/>
      <c r="V2184" s="154"/>
      <c r="W2184" s="136"/>
      <c r="X2184" s="208"/>
      <c r="Y2184" s="242"/>
      <c r="Z2184" s="137"/>
      <c r="AA2184" s="209"/>
      <c r="AB2184" s="219"/>
    </row>
    <row r="2185" spans="1:28" ht="12.75">
      <c r="A2185" s="91" t="str">
        <f t="shared" si="33"/>
        <v xml:space="preserve"> </v>
      </c>
      <c r="B2185" s="142"/>
      <c r="C2185" s="143"/>
      <c r="D2185" s="144"/>
      <c r="E2185" s="149"/>
      <c r="F2185" s="240"/>
      <c r="G2185" s="148" t="str">
        <f>IF(OR(F2185=0,F2185="jiné")," ",IF(F2185="13a","info o cenách CK",VLOOKUP(F2185,'Pokyny k vyplnění'!B$14:D$22,3)))</f>
        <v xml:space="preserve"> </v>
      </c>
      <c r="H2185" s="131"/>
      <c r="I2185" s="241"/>
      <c r="J2185" s="148" t="str">
        <f>IF(I2185=0," ",VLOOKUP(I2185,'Pokyny k vyplnění'!$B$23:$D$35,3))</f>
        <v xml:space="preserve"> </v>
      </c>
      <c r="K2185" s="238"/>
      <c r="L2185" s="206"/>
      <c r="M2185" s="153"/>
      <c r="N2185" s="207"/>
      <c r="O2185" s="205"/>
      <c r="P2185" s="132"/>
      <c r="Q2185" s="132"/>
      <c r="R2185" s="134"/>
      <c r="S2185" s="135"/>
      <c r="T2185" s="135"/>
      <c r="U2185" s="133"/>
      <c r="V2185" s="154"/>
      <c r="W2185" s="136"/>
      <c r="X2185" s="208"/>
      <c r="Y2185" s="242"/>
      <c r="Z2185" s="137"/>
      <c r="AA2185" s="209"/>
      <c r="AB2185" s="219"/>
    </row>
    <row r="2186" spans="1:28" ht="12.75">
      <c r="A2186" s="91" t="str">
        <f t="shared" si="33"/>
        <v xml:space="preserve"> </v>
      </c>
      <c r="B2186" s="142"/>
      <c r="C2186" s="143"/>
      <c r="D2186" s="144"/>
      <c r="E2186" s="149"/>
      <c r="F2186" s="240"/>
      <c r="G2186" s="148" t="str">
        <f>IF(OR(F2186=0,F2186="jiné")," ",IF(F2186="13a","info o cenách CK",VLOOKUP(F2186,'Pokyny k vyplnění'!B$14:D$22,3)))</f>
        <v xml:space="preserve"> </v>
      </c>
      <c r="H2186" s="131"/>
      <c r="I2186" s="241"/>
      <c r="J2186" s="148" t="str">
        <f>IF(I2186=0," ",VLOOKUP(I2186,'Pokyny k vyplnění'!$B$23:$D$35,3))</f>
        <v xml:space="preserve"> </v>
      </c>
      <c r="K2186" s="238"/>
      <c r="L2186" s="206"/>
      <c r="M2186" s="153"/>
      <c r="N2186" s="207"/>
      <c r="O2186" s="205"/>
      <c r="P2186" s="132"/>
      <c r="Q2186" s="132"/>
      <c r="R2186" s="134"/>
      <c r="S2186" s="135"/>
      <c r="T2186" s="135"/>
      <c r="U2186" s="133"/>
      <c r="V2186" s="154"/>
      <c r="W2186" s="136"/>
      <c r="X2186" s="208"/>
      <c r="Y2186" s="242"/>
      <c r="Z2186" s="137"/>
      <c r="AA2186" s="209"/>
      <c r="AB2186" s="219"/>
    </row>
    <row r="2187" spans="1:28" ht="12.75">
      <c r="A2187" s="91" t="str">
        <f t="shared" si="34" ref="A2187:A2250">IF(B2187=0," ",ROW(B2187)-9)</f>
        <v xml:space="preserve"> </v>
      </c>
      <c r="B2187" s="142"/>
      <c r="C2187" s="143"/>
      <c r="D2187" s="144"/>
      <c r="E2187" s="149"/>
      <c r="F2187" s="240"/>
      <c r="G2187" s="148" t="str">
        <f>IF(OR(F2187=0,F2187="jiné")," ",IF(F2187="13a","info o cenách CK",VLOOKUP(F2187,'Pokyny k vyplnění'!B$14:D$22,3)))</f>
        <v xml:space="preserve"> </v>
      </c>
      <c r="H2187" s="131"/>
      <c r="I2187" s="241"/>
      <c r="J2187" s="148" t="str">
        <f>IF(I2187=0," ",VLOOKUP(I2187,'Pokyny k vyplnění'!$B$23:$D$35,3))</f>
        <v xml:space="preserve"> </v>
      </c>
      <c r="K2187" s="238"/>
      <c r="L2187" s="206"/>
      <c r="M2187" s="153"/>
      <c r="N2187" s="207"/>
      <c r="O2187" s="205"/>
      <c r="P2187" s="132"/>
      <c r="Q2187" s="132"/>
      <c r="R2187" s="134"/>
      <c r="S2187" s="135"/>
      <c r="T2187" s="135"/>
      <c r="U2187" s="133"/>
      <c r="V2187" s="154"/>
      <c r="W2187" s="136"/>
      <c r="X2187" s="208"/>
      <c r="Y2187" s="242"/>
      <c r="Z2187" s="137"/>
      <c r="AA2187" s="209"/>
      <c r="AB2187" s="219"/>
    </row>
    <row r="2188" spans="1:28" ht="12.75">
      <c r="A2188" s="91" t="str">
        <f t="shared" si="34"/>
        <v xml:space="preserve"> </v>
      </c>
      <c r="B2188" s="142"/>
      <c r="C2188" s="143"/>
      <c r="D2188" s="144"/>
      <c r="E2188" s="149"/>
      <c r="F2188" s="240"/>
      <c r="G2188" s="148" t="str">
        <f>IF(OR(F2188=0,F2188="jiné")," ",IF(F2188="13a","info o cenách CK",VLOOKUP(F2188,'Pokyny k vyplnění'!B$14:D$22,3)))</f>
        <v xml:space="preserve"> </v>
      </c>
      <c r="H2188" s="131"/>
      <c r="I2188" s="241"/>
      <c r="J2188" s="148" t="str">
        <f>IF(I2188=0," ",VLOOKUP(I2188,'Pokyny k vyplnění'!$B$23:$D$35,3))</f>
        <v xml:space="preserve"> </v>
      </c>
      <c r="K2188" s="238"/>
      <c r="L2188" s="206"/>
      <c r="M2188" s="153"/>
      <c r="N2188" s="207"/>
      <c r="O2188" s="205"/>
      <c r="P2188" s="132"/>
      <c r="Q2188" s="132"/>
      <c r="R2188" s="134"/>
      <c r="S2188" s="135"/>
      <c r="T2188" s="135"/>
      <c r="U2188" s="133"/>
      <c r="V2188" s="154"/>
      <c r="W2188" s="136"/>
      <c r="X2188" s="208"/>
      <c r="Y2188" s="242"/>
      <c r="Z2188" s="137"/>
      <c r="AA2188" s="209"/>
      <c r="AB2188" s="219"/>
    </row>
    <row r="2189" spans="1:28" ht="12.75">
      <c r="A2189" s="91" t="str">
        <f t="shared" si="34"/>
        <v xml:space="preserve"> </v>
      </c>
      <c r="B2189" s="142"/>
      <c r="C2189" s="143"/>
      <c r="D2189" s="144"/>
      <c r="E2189" s="149"/>
      <c r="F2189" s="240"/>
      <c r="G2189" s="148" t="str">
        <f>IF(OR(F2189=0,F2189="jiné")," ",IF(F2189="13a","info o cenách CK",VLOOKUP(F2189,'Pokyny k vyplnění'!B$14:D$22,3)))</f>
        <v xml:space="preserve"> </v>
      </c>
      <c r="H2189" s="131"/>
      <c r="I2189" s="241"/>
      <c r="J2189" s="148" t="str">
        <f>IF(I2189=0," ",VLOOKUP(I2189,'Pokyny k vyplnění'!$B$23:$D$35,3))</f>
        <v xml:space="preserve"> </v>
      </c>
      <c r="K2189" s="238"/>
      <c r="L2189" s="206"/>
      <c r="M2189" s="153"/>
      <c r="N2189" s="207"/>
      <c r="O2189" s="205"/>
      <c r="P2189" s="132"/>
      <c r="Q2189" s="132"/>
      <c r="R2189" s="134"/>
      <c r="S2189" s="135"/>
      <c r="T2189" s="135"/>
      <c r="U2189" s="133"/>
      <c r="V2189" s="154"/>
      <c r="W2189" s="136"/>
      <c r="X2189" s="208"/>
      <c r="Y2189" s="242"/>
      <c r="Z2189" s="137"/>
      <c r="AA2189" s="209"/>
      <c r="AB2189" s="219"/>
    </row>
    <row r="2190" spans="1:28" ht="12.75">
      <c r="A2190" s="91" t="str">
        <f t="shared" si="34"/>
        <v xml:space="preserve"> </v>
      </c>
      <c r="B2190" s="142"/>
      <c r="C2190" s="143"/>
      <c r="D2190" s="144"/>
      <c r="E2190" s="149"/>
      <c r="F2190" s="240"/>
      <c r="G2190" s="148" t="str">
        <f>IF(OR(F2190=0,F2190="jiné")," ",IF(F2190="13a","info o cenách CK",VLOOKUP(F2190,'Pokyny k vyplnění'!B$14:D$22,3)))</f>
        <v xml:space="preserve"> </v>
      </c>
      <c r="H2190" s="131"/>
      <c r="I2190" s="241"/>
      <c r="J2190" s="148" t="str">
        <f>IF(I2190=0," ",VLOOKUP(I2190,'Pokyny k vyplnění'!$B$23:$D$35,3))</f>
        <v xml:space="preserve"> </v>
      </c>
      <c r="K2190" s="238"/>
      <c r="L2190" s="206"/>
      <c r="M2190" s="153"/>
      <c r="N2190" s="207"/>
      <c r="O2190" s="205"/>
      <c r="P2190" s="132"/>
      <c r="Q2190" s="132"/>
      <c r="R2190" s="134"/>
      <c r="S2190" s="135"/>
      <c r="T2190" s="135"/>
      <c r="U2190" s="133"/>
      <c r="V2190" s="154"/>
      <c r="W2190" s="136"/>
      <c r="X2190" s="208"/>
      <c r="Y2190" s="242"/>
      <c r="Z2190" s="137"/>
      <c r="AA2190" s="209"/>
      <c r="AB2190" s="219"/>
    </row>
    <row r="2191" spans="1:28" ht="12.75">
      <c r="A2191" s="91" t="str">
        <f t="shared" si="34"/>
        <v xml:space="preserve"> </v>
      </c>
      <c r="B2191" s="142"/>
      <c r="C2191" s="143"/>
      <c r="D2191" s="144"/>
      <c r="E2191" s="149"/>
      <c r="F2191" s="240"/>
      <c r="G2191" s="148" t="str">
        <f>IF(OR(F2191=0,F2191="jiné")," ",IF(F2191="13a","info o cenách CK",VLOOKUP(F2191,'Pokyny k vyplnění'!B$14:D$22,3)))</f>
        <v xml:space="preserve"> </v>
      </c>
      <c r="H2191" s="131"/>
      <c r="I2191" s="241"/>
      <c r="J2191" s="148" t="str">
        <f>IF(I2191=0," ",VLOOKUP(I2191,'Pokyny k vyplnění'!$B$23:$D$35,3))</f>
        <v xml:space="preserve"> </v>
      </c>
      <c r="K2191" s="238"/>
      <c r="L2191" s="206"/>
      <c r="M2191" s="153"/>
      <c r="N2191" s="207"/>
      <c r="O2191" s="205"/>
      <c r="P2191" s="132"/>
      <c r="Q2191" s="132"/>
      <c r="R2191" s="134"/>
      <c r="S2191" s="135"/>
      <c r="T2191" s="135"/>
      <c r="U2191" s="133"/>
      <c r="V2191" s="154"/>
      <c r="W2191" s="136"/>
      <c r="X2191" s="208"/>
      <c r="Y2191" s="242"/>
      <c r="Z2191" s="137"/>
      <c r="AA2191" s="209"/>
      <c r="AB2191" s="219"/>
    </row>
    <row r="2192" spans="1:28" ht="12.75">
      <c r="A2192" s="91" t="str">
        <f t="shared" si="34"/>
        <v xml:space="preserve"> </v>
      </c>
      <c r="B2192" s="142"/>
      <c r="C2192" s="143"/>
      <c r="D2192" s="144"/>
      <c r="E2192" s="149"/>
      <c r="F2192" s="240"/>
      <c r="G2192" s="148" t="str">
        <f>IF(OR(F2192=0,F2192="jiné")," ",IF(F2192="13a","info o cenách CK",VLOOKUP(F2192,'Pokyny k vyplnění'!B$14:D$22,3)))</f>
        <v xml:space="preserve"> </v>
      </c>
      <c r="H2192" s="131"/>
      <c r="I2192" s="241"/>
      <c r="J2192" s="148" t="str">
        <f>IF(I2192=0," ",VLOOKUP(I2192,'Pokyny k vyplnění'!$B$23:$D$35,3))</f>
        <v xml:space="preserve"> </v>
      </c>
      <c r="K2192" s="238"/>
      <c r="L2192" s="206"/>
      <c r="M2192" s="153"/>
      <c r="N2192" s="207"/>
      <c r="O2192" s="205"/>
      <c r="P2192" s="132"/>
      <c r="Q2192" s="132"/>
      <c r="R2192" s="134"/>
      <c r="S2192" s="135"/>
      <c r="T2192" s="135"/>
      <c r="U2192" s="133"/>
      <c r="V2192" s="154"/>
      <c r="W2192" s="136"/>
      <c r="X2192" s="208"/>
      <c r="Y2192" s="242"/>
      <c r="Z2192" s="137"/>
      <c r="AA2192" s="209"/>
      <c r="AB2192" s="219"/>
    </row>
    <row r="2193" spans="1:28" ht="12.75">
      <c r="A2193" s="91" t="str">
        <f t="shared" si="34"/>
        <v xml:space="preserve"> </v>
      </c>
      <c r="B2193" s="142"/>
      <c r="C2193" s="143"/>
      <c r="D2193" s="144"/>
      <c r="E2193" s="149"/>
      <c r="F2193" s="240"/>
      <c r="G2193" s="148" t="str">
        <f>IF(OR(F2193=0,F2193="jiné")," ",IF(F2193="13a","info o cenách CK",VLOOKUP(F2193,'Pokyny k vyplnění'!B$14:D$22,3)))</f>
        <v xml:space="preserve"> </v>
      </c>
      <c r="H2193" s="131"/>
      <c r="I2193" s="241"/>
      <c r="J2193" s="148" t="str">
        <f>IF(I2193=0," ",VLOOKUP(I2193,'Pokyny k vyplnění'!$B$23:$D$35,3))</f>
        <v xml:space="preserve"> </v>
      </c>
      <c r="K2193" s="238"/>
      <c r="L2193" s="206"/>
      <c r="M2193" s="153"/>
      <c r="N2193" s="207"/>
      <c r="O2193" s="205"/>
      <c r="P2193" s="132"/>
      <c r="Q2193" s="132"/>
      <c r="R2193" s="134"/>
      <c r="S2193" s="135"/>
      <c r="T2193" s="135"/>
      <c r="U2193" s="133"/>
      <c r="V2193" s="154"/>
      <c r="W2193" s="136"/>
      <c r="X2193" s="208"/>
      <c r="Y2193" s="242"/>
      <c r="Z2193" s="137"/>
      <c r="AA2193" s="209"/>
      <c r="AB2193" s="219"/>
    </row>
    <row r="2194" spans="1:28" ht="12.75">
      <c r="A2194" s="91" t="str">
        <f t="shared" si="34"/>
        <v xml:space="preserve"> </v>
      </c>
      <c r="B2194" s="142"/>
      <c r="C2194" s="143"/>
      <c r="D2194" s="144"/>
      <c r="E2194" s="149"/>
      <c r="F2194" s="240"/>
      <c r="G2194" s="148" t="str">
        <f>IF(OR(F2194=0,F2194="jiné")," ",IF(F2194="13a","info o cenách CK",VLOOKUP(F2194,'Pokyny k vyplnění'!B$14:D$22,3)))</f>
        <v xml:space="preserve"> </v>
      </c>
      <c r="H2194" s="131"/>
      <c r="I2194" s="241"/>
      <c r="J2194" s="148" t="str">
        <f>IF(I2194=0," ",VLOOKUP(I2194,'Pokyny k vyplnění'!$B$23:$D$35,3))</f>
        <v xml:space="preserve"> </v>
      </c>
      <c r="K2194" s="238"/>
      <c r="L2194" s="206"/>
      <c r="M2194" s="153"/>
      <c r="N2194" s="207"/>
      <c r="O2194" s="205"/>
      <c r="P2194" s="132"/>
      <c r="Q2194" s="132"/>
      <c r="R2194" s="134"/>
      <c r="S2194" s="135"/>
      <c r="T2194" s="135"/>
      <c r="U2194" s="133"/>
      <c r="V2194" s="154"/>
      <c r="W2194" s="136"/>
      <c r="X2194" s="208"/>
      <c r="Y2194" s="242"/>
      <c r="Z2194" s="137"/>
      <c r="AA2194" s="209"/>
      <c r="AB2194" s="219"/>
    </row>
    <row r="2195" spans="1:28" ht="12.75">
      <c r="A2195" s="91" t="str">
        <f t="shared" si="34"/>
        <v xml:space="preserve"> </v>
      </c>
      <c r="B2195" s="142"/>
      <c r="C2195" s="143"/>
      <c r="D2195" s="144"/>
      <c r="E2195" s="149"/>
      <c r="F2195" s="240"/>
      <c r="G2195" s="148" t="str">
        <f>IF(OR(F2195=0,F2195="jiné")," ",IF(F2195="13a","info o cenách CK",VLOOKUP(F2195,'Pokyny k vyplnění'!B$14:D$22,3)))</f>
        <v xml:space="preserve"> </v>
      </c>
      <c r="H2195" s="131"/>
      <c r="I2195" s="241"/>
      <c r="J2195" s="148" t="str">
        <f>IF(I2195=0," ",VLOOKUP(I2195,'Pokyny k vyplnění'!$B$23:$D$35,3))</f>
        <v xml:space="preserve"> </v>
      </c>
      <c r="K2195" s="238"/>
      <c r="L2195" s="206"/>
      <c r="M2195" s="153"/>
      <c r="N2195" s="207"/>
      <c r="O2195" s="205"/>
      <c r="P2195" s="132"/>
      <c r="Q2195" s="132"/>
      <c r="R2195" s="134"/>
      <c r="S2195" s="135"/>
      <c r="T2195" s="135"/>
      <c r="U2195" s="133"/>
      <c r="V2195" s="154"/>
      <c r="W2195" s="136"/>
      <c r="X2195" s="208"/>
      <c r="Y2195" s="242"/>
      <c r="Z2195" s="137"/>
      <c r="AA2195" s="209"/>
      <c r="AB2195" s="219"/>
    </row>
    <row r="2196" spans="1:28" ht="12.75">
      <c r="A2196" s="91" t="str">
        <f t="shared" si="34"/>
        <v xml:space="preserve"> </v>
      </c>
      <c r="B2196" s="142"/>
      <c r="C2196" s="143"/>
      <c r="D2196" s="144"/>
      <c r="E2196" s="149"/>
      <c r="F2196" s="240"/>
      <c r="G2196" s="148" t="str">
        <f>IF(OR(F2196=0,F2196="jiné")," ",IF(F2196="13a","info o cenách CK",VLOOKUP(F2196,'Pokyny k vyplnění'!B$14:D$22,3)))</f>
        <v xml:space="preserve"> </v>
      </c>
      <c r="H2196" s="131"/>
      <c r="I2196" s="241"/>
      <c r="J2196" s="148" t="str">
        <f>IF(I2196=0," ",VLOOKUP(I2196,'Pokyny k vyplnění'!$B$23:$D$35,3))</f>
        <v xml:space="preserve"> </v>
      </c>
      <c r="K2196" s="238"/>
      <c r="L2196" s="206"/>
      <c r="M2196" s="153"/>
      <c r="N2196" s="207"/>
      <c r="O2196" s="205"/>
      <c r="P2196" s="132"/>
      <c r="Q2196" s="132"/>
      <c r="R2196" s="134"/>
      <c r="S2196" s="135"/>
      <c r="T2196" s="135"/>
      <c r="U2196" s="133"/>
      <c r="V2196" s="154"/>
      <c r="W2196" s="136"/>
      <c r="X2196" s="208"/>
      <c r="Y2196" s="242"/>
      <c r="Z2196" s="137"/>
      <c r="AA2196" s="209"/>
      <c r="AB2196" s="219"/>
    </row>
    <row r="2197" spans="1:28" ht="12.75">
      <c r="A2197" s="91" t="str">
        <f t="shared" si="34"/>
        <v xml:space="preserve"> </v>
      </c>
      <c r="B2197" s="142"/>
      <c r="C2197" s="143"/>
      <c r="D2197" s="144"/>
      <c r="E2197" s="149"/>
      <c r="F2197" s="240"/>
      <c r="G2197" s="148" t="str">
        <f>IF(OR(F2197=0,F2197="jiné")," ",IF(F2197="13a","info o cenách CK",VLOOKUP(F2197,'Pokyny k vyplnění'!B$14:D$22,3)))</f>
        <v xml:space="preserve"> </v>
      </c>
      <c r="H2197" s="131"/>
      <c r="I2197" s="241"/>
      <c r="J2197" s="148" t="str">
        <f>IF(I2197=0," ",VLOOKUP(I2197,'Pokyny k vyplnění'!$B$23:$D$35,3))</f>
        <v xml:space="preserve"> </v>
      </c>
      <c r="K2197" s="238"/>
      <c r="L2197" s="206"/>
      <c r="M2197" s="153"/>
      <c r="N2197" s="207"/>
      <c r="O2197" s="205"/>
      <c r="P2197" s="132"/>
      <c r="Q2197" s="132"/>
      <c r="R2197" s="134"/>
      <c r="S2197" s="135"/>
      <c r="T2197" s="135"/>
      <c r="U2197" s="133"/>
      <c r="V2197" s="154"/>
      <c r="W2197" s="136"/>
      <c r="X2197" s="208"/>
      <c r="Y2197" s="242"/>
      <c r="Z2197" s="137"/>
      <c r="AA2197" s="209"/>
      <c r="AB2197" s="219"/>
    </row>
    <row r="2198" spans="1:28" ht="12.75">
      <c r="A2198" s="91" t="str">
        <f t="shared" si="34"/>
        <v xml:space="preserve"> </v>
      </c>
      <c r="B2198" s="142"/>
      <c r="C2198" s="143"/>
      <c r="D2198" s="144"/>
      <c r="E2198" s="149"/>
      <c r="F2198" s="240"/>
      <c r="G2198" s="148" t="str">
        <f>IF(OR(F2198=0,F2198="jiné")," ",IF(F2198="13a","info o cenách CK",VLOOKUP(F2198,'Pokyny k vyplnění'!B$14:D$22,3)))</f>
        <v xml:space="preserve"> </v>
      </c>
      <c r="H2198" s="131"/>
      <c r="I2198" s="241"/>
      <c r="J2198" s="148" t="str">
        <f>IF(I2198=0," ",VLOOKUP(I2198,'Pokyny k vyplnění'!$B$23:$D$35,3))</f>
        <v xml:space="preserve"> </v>
      </c>
      <c r="K2198" s="238"/>
      <c r="L2198" s="206"/>
      <c r="M2198" s="153"/>
      <c r="N2198" s="207"/>
      <c r="O2198" s="205"/>
      <c r="P2198" s="132"/>
      <c r="Q2198" s="132"/>
      <c r="R2198" s="134"/>
      <c r="S2198" s="135"/>
      <c r="T2198" s="135"/>
      <c r="U2198" s="133"/>
      <c r="V2198" s="154"/>
      <c r="W2198" s="136"/>
      <c r="X2198" s="208"/>
      <c r="Y2198" s="242"/>
      <c r="Z2198" s="137"/>
      <c r="AA2198" s="209"/>
      <c r="AB2198" s="219"/>
    </row>
    <row r="2199" spans="1:28" ht="12.75">
      <c r="A2199" s="91" t="str">
        <f t="shared" si="34"/>
        <v xml:space="preserve"> </v>
      </c>
      <c r="B2199" s="142"/>
      <c r="C2199" s="143"/>
      <c r="D2199" s="144"/>
      <c r="E2199" s="149"/>
      <c r="F2199" s="240"/>
      <c r="G2199" s="148" t="str">
        <f>IF(OR(F2199=0,F2199="jiné")," ",IF(F2199="13a","info o cenách CK",VLOOKUP(F2199,'Pokyny k vyplnění'!B$14:D$22,3)))</f>
        <v xml:space="preserve"> </v>
      </c>
      <c r="H2199" s="131"/>
      <c r="I2199" s="241"/>
      <c r="J2199" s="148" t="str">
        <f>IF(I2199=0," ",VLOOKUP(I2199,'Pokyny k vyplnění'!$B$23:$D$35,3))</f>
        <v xml:space="preserve"> </v>
      </c>
      <c r="K2199" s="238"/>
      <c r="L2199" s="206"/>
      <c r="M2199" s="153"/>
      <c r="N2199" s="207"/>
      <c r="O2199" s="205"/>
      <c r="P2199" s="132"/>
      <c r="Q2199" s="132"/>
      <c r="R2199" s="134"/>
      <c r="S2199" s="135"/>
      <c r="T2199" s="135"/>
      <c r="U2199" s="133"/>
      <c r="V2199" s="154"/>
      <c r="W2199" s="136"/>
      <c r="X2199" s="208"/>
      <c r="Y2199" s="242"/>
      <c r="Z2199" s="137"/>
      <c r="AA2199" s="209"/>
      <c r="AB2199" s="219"/>
    </row>
    <row r="2200" spans="1:28" ht="12.75">
      <c r="A2200" s="91" t="str">
        <f t="shared" si="34"/>
        <v xml:space="preserve"> </v>
      </c>
      <c r="B2200" s="142"/>
      <c r="C2200" s="143"/>
      <c r="D2200" s="144"/>
      <c r="E2200" s="149"/>
      <c r="F2200" s="240"/>
      <c r="G2200" s="148" t="str">
        <f>IF(OR(F2200=0,F2200="jiné")," ",IF(F2200="13a","info o cenách CK",VLOOKUP(F2200,'Pokyny k vyplnění'!B$14:D$22,3)))</f>
        <v xml:space="preserve"> </v>
      </c>
      <c r="H2200" s="131"/>
      <c r="I2200" s="241"/>
      <c r="J2200" s="148" t="str">
        <f>IF(I2200=0," ",VLOOKUP(I2200,'Pokyny k vyplnění'!$B$23:$D$35,3))</f>
        <v xml:space="preserve"> </v>
      </c>
      <c r="K2200" s="238"/>
      <c r="L2200" s="206"/>
      <c r="M2200" s="153"/>
      <c r="N2200" s="207"/>
      <c r="O2200" s="205"/>
      <c r="P2200" s="132"/>
      <c r="Q2200" s="132"/>
      <c r="R2200" s="134"/>
      <c r="S2200" s="135"/>
      <c r="T2200" s="135"/>
      <c r="U2200" s="133"/>
      <c r="V2200" s="154"/>
      <c r="W2200" s="136"/>
      <c r="X2200" s="208"/>
      <c r="Y2200" s="242"/>
      <c r="Z2200" s="137"/>
      <c r="AA2200" s="209"/>
      <c r="AB2200" s="219"/>
    </row>
    <row r="2201" spans="1:28" ht="12.75">
      <c r="A2201" s="91" t="str">
        <f t="shared" si="34"/>
        <v xml:space="preserve"> </v>
      </c>
      <c r="B2201" s="142"/>
      <c r="C2201" s="143"/>
      <c r="D2201" s="144"/>
      <c r="E2201" s="149"/>
      <c r="F2201" s="240"/>
      <c r="G2201" s="148" t="str">
        <f>IF(OR(F2201=0,F2201="jiné")," ",IF(F2201="13a","info o cenách CK",VLOOKUP(F2201,'Pokyny k vyplnění'!B$14:D$22,3)))</f>
        <v xml:space="preserve"> </v>
      </c>
      <c r="H2201" s="131"/>
      <c r="I2201" s="241"/>
      <c r="J2201" s="148" t="str">
        <f>IF(I2201=0," ",VLOOKUP(I2201,'Pokyny k vyplnění'!$B$23:$D$35,3))</f>
        <v xml:space="preserve"> </v>
      </c>
      <c r="K2201" s="238"/>
      <c r="L2201" s="206"/>
      <c r="M2201" s="153"/>
      <c r="N2201" s="207"/>
      <c r="O2201" s="205"/>
      <c r="P2201" s="132"/>
      <c r="Q2201" s="132"/>
      <c r="R2201" s="134"/>
      <c r="S2201" s="135"/>
      <c r="T2201" s="135"/>
      <c r="U2201" s="133"/>
      <c r="V2201" s="154"/>
      <c r="W2201" s="136"/>
      <c r="X2201" s="208"/>
      <c r="Y2201" s="242"/>
      <c r="Z2201" s="137"/>
      <c r="AA2201" s="209"/>
      <c r="AB2201" s="219"/>
    </row>
    <row r="2202" spans="1:28" ht="12.75">
      <c r="A2202" s="91" t="str">
        <f t="shared" si="34"/>
        <v xml:space="preserve"> </v>
      </c>
      <c r="B2202" s="142"/>
      <c r="C2202" s="143"/>
      <c r="D2202" s="144"/>
      <c r="E2202" s="149"/>
      <c r="F2202" s="240"/>
      <c r="G2202" s="148" t="str">
        <f>IF(OR(F2202=0,F2202="jiné")," ",IF(F2202="13a","info o cenách CK",VLOOKUP(F2202,'Pokyny k vyplnění'!B$14:D$22,3)))</f>
        <v xml:space="preserve"> </v>
      </c>
      <c r="H2202" s="131"/>
      <c r="I2202" s="241"/>
      <c r="J2202" s="148" t="str">
        <f>IF(I2202=0," ",VLOOKUP(I2202,'Pokyny k vyplnění'!$B$23:$D$35,3))</f>
        <v xml:space="preserve"> </v>
      </c>
      <c r="K2202" s="238"/>
      <c r="L2202" s="206"/>
      <c r="M2202" s="153"/>
      <c r="N2202" s="207"/>
      <c r="O2202" s="205"/>
      <c r="P2202" s="132"/>
      <c r="Q2202" s="132"/>
      <c r="R2202" s="134"/>
      <c r="S2202" s="135"/>
      <c r="T2202" s="135"/>
      <c r="U2202" s="133"/>
      <c r="V2202" s="154"/>
      <c r="W2202" s="136"/>
      <c r="X2202" s="208"/>
      <c r="Y2202" s="242"/>
      <c r="Z2202" s="137"/>
      <c r="AA2202" s="209"/>
      <c r="AB2202" s="219"/>
    </row>
    <row r="2203" spans="1:28" ht="12.75">
      <c r="A2203" s="91" t="str">
        <f t="shared" si="34"/>
        <v xml:space="preserve"> </v>
      </c>
      <c r="B2203" s="142"/>
      <c r="C2203" s="143"/>
      <c r="D2203" s="144"/>
      <c r="E2203" s="149"/>
      <c r="F2203" s="240"/>
      <c r="G2203" s="148" t="str">
        <f>IF(OR(F2203=0,F2203="jiné")," ",IF(F2203="13a","info o cenách CK",VLOOKUP(F2203,'Pokyny k vyplnění'!B$14:D$22,3)))</f>
        <v xml:space="preserve"> </v>
      </c>
      <c r="H2203" s="131"/>
      <c r="I2203" s="241"/>
      <c r="J2203" s="148" t="str">
        <f>IF(I2203=0," ",VLOOKUP(I2203,'Pokyny k vyplnění'!$B$23:$D$35,3))</f>
        <v xml:space="preserve"> </v>
      </c>
      <c r="K2203" s="238"/>
      <c r="L2203" s="206"/>
      <c r="M2203" s="153"/>
      <c r="N2203" s="207"/>
      <c r="O2203" s="205"/>
      <c r="P2203" s="132"/>
      <c r="Q2203" s="132"/>
      <c r="R2203" s="134"/>
      <c r="S2203" s="135"/>
      <c r="T2203" s="135"/>
      <c r="U2203" s="133"/>
      <c r="V2203" s="154"/>
      <c r="W2203" s="136"/>
      <c r="X2203" s="208"/>
      <c r="Y2203" s="242"/>
      <c r="Z2203" s="137"/>
      <c r="AA2203" s="209"/>
      <c r="AB2203" s="219"/>
    </row>
    <row r="2204" spans="1:28" ht="12.75">
      <c r="A2204" s="91" t="str">
        <f t="shared" si="34"/>
        <v xml:space="preserve"> </v>
      </c>
      <c r="B2204" s="142"/>
      <c r="C2204" s="143"/>
      <c r="D2204" s="144"/>
      <c r="E2204" s="149"/>
      <c r="F2204" s="240"/>
      <c r="G2204" s="148" t="str">
        <f>IF(OR(F2204=0,F2204="jiné")," ",IF(F2204="13a","info o cenách CK",VLOOKUP(F2204,'Pokyny k vyplnění'!B$14:D$22,3)))</f>
        <v xml:space="preserve"> </v>
      </c>
      <c r="H2204" s="131"/>
      <c r="I2204" s="241"/>
      <c r="J2204" s="148" t="str">
        <f>IF(I2204=0," ",VLOOKUP(I2204,'Pokyny k vyplnění'!$B$23:$D$35,3))</f>
        <v xml:space="preserve"> </v>
      </c>
      <c r="K2204" s="238"/>
      <c r="L2204" s="206"/>
      <c r="M2204" s="153"/>
      <c r="N2204" s="207"/>
      <c r="O2204" s="205"/>
      <c r="P2204" s="132"/>
      <c r="Q2204" s="132"/>
      <c r="R2204" s="134"/>
      <c r="S2204" s="135"/>
      <c r="T2204" s="135"/>
      <c r="U2204" s="133"/>
      <c r="V2204" s="154"/>
      <c r="W2204" s="136"/>
      <c r="X2204" s="208"/>
      <c r="Y2204" s="242"/>
      <c r="Z2204" s="137"/>
      <c r="AA2204" s="209"/>
      <c r="AB2204" s="219"/>
    </row>
    <row r="2205" spans="1:28" ht="12.75">
      <c r="A2205" s="91" t="str">
        <f t="shared" si="34"/>
        <v xml:space="preserve"> </v>
      </c>
      <c r="B2205" s="142"/>
      <c r="C2205" s="143"/>
      <c r="D2205" s="144"/>
      <c r="E2205" s="149"/>
      <c r="F2205" s="240"/>
      <c r="G2205" s="148" t="str">
        <f>IF(OR(F2205=0,F2205="jiné")," ",IF(F2205="13a","info o cenách CK",VLOOKUP(F2205,'Pokyny k vyplnění'!B$14:D$22,3)))</f>
        <v xml:space="preserve"> </v>
      </c>
      <c r="H2205" s="131"/>
      <c r="I2205" s="241"/>
      <c r="J2205" s="148" t="str">
        <f>IF(I2205=0," ",VLOOKUP(I2205,'Pokyny k vyplnění'!$B$23:$D$35,3))</f>
        <v xml:space="preserve"> </v>
      </c>
      <c r="K2205" s="238"/>
      <c r="L2205" s="206"/>
      <c r="M2205" s="153"/>
      <c r="N2205" s="207"/>
      <c r="O2205" s="205"/>
      <c r="P2205" s="132"/>
      <c r="Q2205" s="132"/>
      <c r="R2205" s="134"/>
      <c r="S2205" s="135"/>
      <c r="T2205" s="135"/>
      <c r="U2205" s="133"/>
      <c r="V2205" s="154"/>
      <c r="W2205" s="136"/>
      <c r="X2205" s="208"/>
      <c r="Y2205" s="242"/>
      <c r="Z2205" s="137"/>
      <c r="AA2205" s="209"/>
      <c r="AB2205" s="219"/>
    </row>
    <row r="2206" spans="1:28" ht="12.75">
      <c r="A2206" s="91" t="str">
        <f t="shared" si="34"/>
        <v xml:space="preserve"> </v>
      </c>
      <c r="B2206" s="142"/>
      <c r="C2206" s="143"/>
      <c r="D2206" s="144"/>
      <c r="E2206" s="149"/>
      <c r="F2206" s="240"/>
      <c r="G2206" s="148" t="str">
        <f>IF(OR(F2206=0,F2206="jiné")," ",IF(F2206="13a","info o cenách CK",VLOOKUP(F2206,'Pokyny k vyplnění'!B$14:D$22,3)))</f>
        <v xml:space="preserve"> </v>
      </c>
      <c r="H2206" s="131"/>
      <c r="I2206" s="241"/>
      <c r="J2206" s="148" t="str">
        <f>IF(I2206=0," ",VLOOKUP(I2206,'Pokyny k vyplnění'!$B$23:$D$35,3))</f>
        <v xml:space="preserve"> </v>
      </c>
      <c r="K2206" s="238"/>
      <c r="L2206" s="206"/>
      <c r="M2206" s="153"/>
      <c r="N2206" s="207"/>
      <c r="O2206" s="205"/>
      <c r="P2206" s="132"/>
      <c r="Q2206" s="132"/>
      <c r="R2206" s="134"/>
      <c r="S2206" s="135"/>
      <c r="T2206" s="135"/>
      <c r="U2206" s="133"/>
      <c r="V2206" s="154"/>
      <c r="W2206" s="136"/>
      <c r="X2206" s="208"/>
      <c r="Y2206" s="242"/>
      <c r="Z2206" s="137"/>
      <c r="AA2206" s="209"/>
      <c r="AB2206" s="219"/>
    </row>
    <row r="2207" spans="1:28" ht="12.75">
      <c r="A2207" s="91" t="str">
        <f t="shared" si="34"/>
        <v xml:space="preserve"> </v>
      </c>
      <c r="B2207" s="142"/>
      <c r="C2207" s="143"/>
      <c r="D2207" s="144"/>
      <c r="E2207" s="149"/>
      <c r="F2207" s="240"/>
      <c r="G2207" s="148" t="str">
        <f>IF(OR(F2207=0,F2207="jiné")," ",IF(F2207="13a","info o cenách CK",VLOOKUP(F2207,'Pokyny k vyplnění'!B$14:D$22,3)))</f>
        <v xml:space="preserve"> </v>
      </c>
      <c r="H2207" s="131"/>
      <c r="I2207" s="241"/>
      <c r="J2207" s="148" t="str">
        <f>IF(I2207=0," ",VLOOKUP(I2207,'Pokyny k vyplnění'!$B$23:$D$35,3))</f>
        <v xml:space="preserve"> </v>
      </c>
      <c r="K2207" s="238"/>
      <c r="L2207" s="206"/>
      <c r="M2207" s="153"/>
      <c r="N2207" s="207"/>
      <c r="O2207" s="205"/>
      <c r="P2207" s="132"/>
      <c r="Q2207" s="132"/>
      <c r="R2207" s="134"/>
      <c r="S2207" s="135"/>
      <c r="T2207" s="135"/>
      <c r="U2207" s="133"/>
      <c r="V2207" s="154"/>
      <c r="W2207" s="136"/>
      <c r="X2207" s="208"/>
      <c r="Y2207" s="242"/>
      <c r="Z2207" s="137"/>
      <c r="AA2207" s="209"/>
      <c r="AB2207" s="219"/>
    </row>
    <row r="2208" spans="1:28" ht="12.75">
      <c r="A2208" s="91" t="str">
        <f t="shared" si="34"/>
        <v xml:space="preserve"> </v>
      </c>
      <c r="B2208" s="142"/>
      <c r="C2208" s="143"/>
      <c r="D2208" s="144"/>
      <c r="E2208" s="149"/>
      <c r="F2208" s="240"/>
      <c r="G2208" s="148" t="str">
        <f>IF(OR(F2208=0,F2208="jiné")," ",IF(F2208="13a","info o cenách CK",VLOOKUP(F2208,'Pokyny k vyplnění'!B$14:D$22,3)))</f>
        <v xml:space="preserve"> </v>
      </c>
      <c r="H2208" s="131"/>
      <c r="I2208" s="241"/>
      <c r="J2208" s="148" t="str">
        <f>IF(I2208=0," ",VLOOKUP(I2208,'Pokyny k vyplnění'!$B$23:$D$35,3))</f>
        <v xml:space="preserve"> </v>
      </c>
      <c r="K2208" s="238"/>
      <c r="L2208" s="206"/>
      <c r="M2208" s="153"/>
      <c r="N2208" s="207"/>
      <c r="O2208" s="205"/>
      <c r="P2208" s="132"/>
      <c r="Q2208" s="132"/>
      <c r="R2208" s="134"/>
      <c r="S2208" s="135"/>
      <c r="T2208" s="135"/>
      <c r="U2208" s="133"/>
      <c r="V2208" s="154"/>
      <c r="W2208" s="136"/>
      <c r="X2208" s="208"/>
      <c r="Y2208" s="242"/>
      <c r="Z2208" s="137"/>
      <c r="AA2208" s="209"/>
      <c r="AB2208" s="219"/>
    </row>
    <row r="2209" spans="1:28" ht="12.75">
      <c r="A2209" s="91" t="str">
        <f t="shared" si="34"/>
        <v xml:space="preserve"> </v>
      </c>
      <c r="B2209" s="142"/>
      <c r="C2209" s="143"/>
      <c r="D2209" s="144"/>
      <c r="E2209" s="149"/>
      <c r="F2209" s="240"/>
      <c r="G2209" s="148" t="str">
        <f>IF(OR(F2209=0,F2209="jiné")," ",IF(F2209="13a","info o cenách CK",VLOOKUP(F2209,'Pokyny k vyplnění'!B$14:D$22,3)))</f>
        <v xml:space="preserve"> </v>
      </c>
      <c r="H2209" s="131"/>
      <c r="I2209" s="241"/>
      <c r="J2209" s="148" t="str">
        <f>IF(I2209=0," ",VLOOKUP(I2209,'Pokyny k vyplnění'!$B$23:$D$35,3))</f>
        <v xml:space="preserve"> </v>
      </c>
      <c r="K2209" s="238"/>
      <c r="L2209" s="206"/>
      <c r="M2209" s="153"/>
      <c r="N2209" s="207"/>
      <c r="O2209" s="205"/>
      <c r="P2209" s="132"/>
      <c r="Q2209" s="132"/>
      <c r="R2209" s="134"/>
      <c r="S2209" s="135"/>
      <c r="T2209" s="135"/>
      <c r="U2209" s="133"/>
      <c r="V2209" s="154"/>
      <c r="W2209" s="136"/>
      <c r="X2209" s="208"/>
      <c r="Y2209" s="242"/>
      <c r="Z2209" s="137"/>
      <c r="AA2209" s="209"/>
      <c r="AB2209" s="219"/>
    </row>
    <row r="2210" spans="1:28" ht="12.75">
      <c r="A2210" s="91" t="str">
        <f t="shared" si="34"/>
        <v xml:space="preserve"> </v>
      </c>
      <c r="B2210" s="142"/>
      <c r="C2210" s="143"/>
      <c r="D2210" s="144"/>
      <c r="E2210" s="149"/>
      <c r="F2210" s="240"/>
      <c r="G2210" s="148" t="str">
        <f>IF(OR(F2210=0,F2210="jiné")," ",IF(F2210="13a","info o cenách CK",VLOOKUP(F2210,'Pokyny k vyplnění'!B$14:D$22,3)))</f>
        <v xml:space="preserve"> </v>
      </c>
      <c r="H2210" s="131"/>
      <c r="I2210" s="241"/>
      <c r="J2210" s="148" t="str">
        <f>IF(I2210=0," ",VLOOKUP(I2210,'Pokyny k vyplnění'!$B$23:$D$35,3))</f>
        <v xml:space="preserve"> </v>
      </c>
      <c r="K2210" s="238"/>
      <c r="L2210" s="206"/>
      <c r="M2210" s="153"/>
      <c r="N2210" s="207"/>
      <c r="O2210" s="205"/>
      <c r="P2210" s="132"/>
      <c r="Q2210" s="132"/>
      <c r="R2210" s="134"/>
      <c r="S2210" s="135"/>
      <c r="T2210" s="135"/>
      <c r="U2210" s="133"/>
      <c r="V2210" s="154"/>
      <c r="W2210" s="136"/>
      <c r="X2210" s="208"/>
      <c r="Y2210" s="242"/>
      <c r="Z2210" s="137"/>
      <c r="AA2210" s="209"/>
      <c r="AB2210" s="219"/>
    </row>
    <row r="2211" spans="1:28" ht="12.75">
      <c r="A2211" s="91" t="str">
        <f t="shared" si="34"/>
        <v xml:space="preserve"> </v>
      </c>
      <c r="B2211" s="142"/>
      <c r="C2211" s="143"/>
      <c r="D2211" s="144"/>
      <c r="E2211" s="149"/>
      <c r="F2211" s="240"/>
      <c r="G2211" s="148" t="str">
        <f>IF(OR(F2211=0,F2211="jiné")," ",IF(F2211="13a","info o cenách CK",VLOOKUP(F2211,'Pokyny k vyplnění'!B$14:D$22,3)))</f>
        <v xml:space="preserve"> </v>
      </c>
      <c r="H2211" s="131"/>
      <c r="I2211" s="241"/>
      <c r="J2211" s="148" t="str">
        <f>IF(I2211=0," ",VLOOKUP(I2211,'Pokyny k vyplnění'!$B$23:$D$35,3))</f>
        <v xml:space="preserve"> </v>
      </c>
      <c r="K2211" s="238"/>
      <c r="L2211" s="206"/>
      <c r="M2211" s="153"/>
      <c r="N2211" s="207"/>
      <c r="O2211" s="205"/>
      <c r="P2211" s="132"/>
      <c r="Q2211" s="132"/>
      <c r="R2211" s="134"/>
      <c r="S2211" s="135"/>
      <c r="T2211" s="135"/>
      <c r="U2211" s="133"/>
      <c r="V2211" s="154"/>
      <c r="W2211" s="136"/>
      <c r="X2211" s="208"/>
      <c r="Y2211" s="242"/>
      <c r="Z2211" s="137"/>
      <c r="AA2211" s="209"/>
      <c r="AB2211" s="219"/>
    </row>
    <row r="2212" spans="1:28" ht="12.75">
      <c r="A2212" s="91" t="str">
        <f t="shared" si="34"/>
        <v xml:space="preserve"> </v>
      </c>
      <c r="B2212" s="142"/>
      <c r="C2212" s="143"/>
      <c r="D2212" s="144"/>
      <c r="E2212" s="149"/>
      <c r="F2212" s="240"/>
      <c r="G2212" s="148" t="str">
        <f>IF(OR(F2212=0,F2212="jiné")," ",IF(F2212="13a","info o cenách CK",VLOOKUP(F2212,'Pokyny k vyplnění'!B$14:D$22,3)))</f>
        <v xml:space="preserve"> </v>
      </c>
      <c r="H2212" s="131"/>
      <c r="I2212" s="241"/>
      <c r="J2212" s="148" t="str">
        <f>IF(I2212=0," ",VLOOKUP(I2212,'Pokyny k vyplnění'!$B$23:$D$35,3))</f>
        <v xml:space="preserve"> </v>
      </c>
      <c r="K2212" s="238"/>
      <c r="L2212" s="206"/>
      <c r="M2212" s="153"/>
      <c r="N2212" s="207"/>
      <c r="O2212" s="205"/>
      <c r="P2212" s="132"/>
      <c r="Q2212" s="132"/>
      <c r="R2212" s="134"/>
      <c r="S2212" s="135"/>
      <c r="T2212" s="135"/>
      <c r="U2212" s="133"/>
      <c r="V2212" s="154"/>
      <c r="W2212" s="136"/>
      <c r="X2212" s="208"/>
      <c r="Y2212" s="242"/>
      <c r="Z2212" s="137"/>
      <c r="AA2212" s="209"/>
      <c r="AB2212" s="219"/>
    </row>
    <row r="2213" spans="1:28" ht="12.75">
      <c r="A2213" s="91" t="str">
        <f t="shared" si="34"/>
        <v xml:space="preserve"> </v>
      </c>
      <c r="B2213" s="142"/>
      <c r="C2213" s="143"/>
      <c r="D2213" s="144"/>
      <c r="E2213" s="149"/>
      <c r="F2213" s="240"/>
      <c r="G2213" s="148" t="str">
        <f>IF(OR(F2213=0,F2213="jiné")," ",IF(F2213="13a","info o cenách CK",VLOOKUP(F2213,'Pokyny k vyplnění'!B$14:D$22,3)))</f>
        <v xml:space="preserve"> </v>
      </c>
      <c r="H2213" s="131"/>
      <c r="I2213" s="241"/>
      <c r="J2213" s="148" t="str">
        <f>IF(I2213=0," ",VLOOKUP(I2213,'Pokyny k vyplnění'!$B$23:$D$35,3))</f>
        <v xml:space="preserve"> </v>
      </c>
      <c r="K2213" s="238"/>
      <c r="L2213" s="206"/>
      <c r="M2213" s="153"/>
      <c r="N2213" s="207"/>
      <c r="O2213" s="205"/>
      <c r="P2213" s="132"/>
      <c r="Q2213" s="132"/>
      <c r="R2213" s="134"/>
      <c r="S2213" s="135"/>
      <c r="T2213" s="135"/>
      <c r="U2213" s="133"/>
      <c r="V2213" s="154"/>
      <c r="W2213" s="136"/>
      <c r="X2213" s="208"/>
      <c r="Y2213" s="242"/>
      <c r="Z2213" s="137"/>
      <c r="AA2213" s="209"/>
      <c r="AB2213" s="219"/>
    </row>
    <row r="2214" spans="1:28" ht="12.75">
      <c r="A2214" s="91" t="str">
        <f t="shared" si="34"/>
        <v xml:space="preserve"> </v>
      </c>
      <c r="B2214" s="142"/>
      <c r="C2214" s="143"/>
      <c r="D2214" s="144"/>
      <c r="E2214" s="149"/>
      <c r="F2214" s="240"/>
      <c r="G2214" s="148" t="str">
        <f>IF(OR(F2214=0,F2214="jiné")," ",IF(F2214="13a","info o cenách CK",VLOOKUP(F2214,'Pokyny k vyplnění'!B$14:D$22,3)))</f>
        <v xml:space="preserve"> </v>
      </c>
      <c r="H2214" s="131"/>
      <c r="I2214" s="241"/>
      <c r="J2214" s="148" t="str">
        <f>IF(I2214=0," ",VLOOKUP(I2214,'Pokyny k vyplnění'!$B$23:$D$35,3))</f>
        <v xml:space="preserve"> </v>
      </c>
      <c r="K2214" s="238"/>
      <c r="L2214" s="206"/>
      <c r="M2214" s="153"/>
      <c r="N2214" s="207"/>
      <c r="O2214" s="205"/>
      <c r="P2214" s="132"/>
      <c r="Q2214" s="132"/>
      <c r="R2214" s="134"/>
      <c r="S2214" s="135"/>
      <c r="T2214" s="135"/>
      <c r="U2214" s="133"/>
      <c r="V2214" s="154"/>
      <c r="W2214" s="136"/>
      <c r="X2214" s="208"/>
      <c r="Y2214" s="242"/>
      <c r="Z2214" s="137"/>
      <c r="AA2214" s="209"/>
      <c r="AB2214" s="219"/>
    </row>
    <row r="2215" spans="1:28" ht="12.75">
      <c r="A2215" s="91" t="str">
        <f t="shared" si="34"/>
        <v xml:space="preserve"> </v>
      </c>
      <c r="B2215" s="142"/>
      <c r="C2215" s="143"/>
      <c r="D2215" s="144"/>
      <c r="E2215" s="149"/>
      <c r="F2215" s="240"/>
      <c r="G2215" s="148" t="str">
        <f>IF(OR(F2215=0,F2215="jiné")," ",IF(F2215="13a","info o cenách CK",VLOOKUP(F2215,'Pokyny k vyplnění'!B$14:D$22,3)))</f>
        <v xml:space="preserve"> </v>
      </c>
      <c r="H2215" s="131"/>
      <c r="I2215" s="241"/>
      <c r="J2215" s="148" t="str">
        <f>IF(I2215=0," ",VLOOKUP(I2215,'Pokyny k vyplnění'!$B$23:$D$35,3))</f>
        <v xml:space="preserve"> </v>
      </c>
      <c r="K2215" s="238"/>
      <c r="L2215" s="206"/>
      <c r="M2215" s="153"/>
      <c r="N2215" s="207"/>
      <c r="O2215" s="205"/>
      <c r="P2215" s="132"/>
      <c r="Q2215" s="132"/>
      <c r="R2215" s="134"/>
      <c r="S2215" s="135"/>
      <c r="T2215" s="135"/>
      <c r="U2215" s="133"/>
      <c r="V2215" s="154"/>
      <c r="W2215" s="136"/>
      <c r="X2215" s="208"/>
      <c r="Y2215" s="242"/>
      <c r="Z2215" s="137"/>
      <c r="AA2215" s="209"/>
      <c r="AB2215" s="219"/>
    </row>
    <row r="2216" spans="1:28" ht="12.75">
      <c r="A2216" s="91" t="str">
        <f t="shared" si="34"/>
        <v xml:space="preserve"> </v>
      </c>
      <c r="B2216" s="142"/>
      <c r="C2216" s="143"/>
      <c r="D2216" s="144"/>
      <c r="E2216" s="149"/>
      <c r="F2216" s="240"/>
      <c r="G2216" s="148" t="str">
        <f>IF(OR(F2216=0,F2216="jiné")," ",IF(F2216="13a","info o cenách CK",VLOOKUP(F2216,'Pokyny k vyplnění'!B$14:D$22,3)))</f>
        <v xml:space="preserve"> </v>
      </c>
      <c r="H2216" s="131"/>
      <c r="I2216" s="241"/>
      <c r="J2216" s="148" t="str">
        <f>IF(I2216=0," ",VLOOKUP(I2216,'Pokyny k vyplnění'!$B$23:$D$35,3))</f>
        <v xml:space="preserve"> </v>
      </c>
      <c r="K2216" s="238"/>
      <c r="L2216" s="206"/>
      <c r="M2216" s="153"/>
      <c r="N2216" s="207"/>
      <c r="O2216" s="205"/>
      <c r="P2216" s="132"/>
      <c r="Q2216" s="132"/>
      <c r="R2216" s="134"/>
      <c r="S2216" s="135"/>
      <c r="T2216" s="135"/>
      <c r="U2216" s="133"/>
      <c r="V2216" s="154"/>
      <c r="W2216" s="136"/>
      <c r="X2216" s="208"/>
      <c r="Y2216" s="242"/>
      <c r="Z2216" s="137"/>
      <c r="AA2216" s="209"/>
      <c r="AB2216" s="219"/>
    </row>
    <row r="2217" spans="1:28" ht="12.75">
      <c r="A2217" s="91" t="str">
        <f t="shared" si="34"/>
        <v xml:space="preserve"> </v>
      </c>
      <c r="B2217" s="142"/>
      <c r="C2217" s="143"/>
      <c r="D2217" s="144"/>
      <c r="E2217" s="149"/>
      <c r="F2217" s="240"/>
      <c r="G2217" s="148" t="str">
        <f>IF(OR(F2217=0,F2217="jiné")," ",IF(F2217="13a","info o cenách CK",VLOOKUP(F2217,'Pokyny k vyplnění'!B$14:D$22,3)))</f>
        <v xml:space="preserve"> </v>
      </c>
      <c r="H2217" s="131"/>
      <c r="I2217" s="241"/>
      <c r="J2217" s="148" t="str">
        <f>IF(I2217=0," ",VLOOKUP(I2217,'Pokyny k vyplnění'!$B$23:$D$35,3))</f>
        <v xml:space="preserve"> </v>
      </c>
      <c r="K2217" s="238"/>
      <c r="L2217" s="206"/>
      <c r="M2217" s="153"/>
      <c r="N2217" s="207"/>
      <c r="O2217" s="205"/>
      <c r="P2217" s="132"/>
      <c r="Q2217" s="132"/>
      <c r="R2217" s="134"/>
      <c r="S2217" s="135"/>
      <c r="T2217" s="135"/>
      <c r="U2217" s="133"/>
      <c r="V2217" s="154"/>
      <c r="W2217" s="136"/>
      <c r="X2217" s="208"/>
      <c r="Y2217" s="242"/>
      <c r="Z2217" s="137"/>
      <c r="AA2217" s="209"/>
      <c r="AB2217" s="219"/>
    </row>
    <row r="2218" spans="1:28" ht="12.75">
      <c r="A2218" s="91" t="str">
        <f t="shared" si="34"/>
        <v xml:space="preserve"> </v>
      </c>
      <c r="B2218" s="142"/>
      <c r="C2218" s="143"/>
      <c r="D2218" s="144"/>
      <c r="E2218" s="149"/>
      <c r="F2218" s="240"/>
      <c r="G2218" s="148" t="str">
        <f>IF(OR(F2218=0,F2218="jiné")," ",IF(F2218="13a","info o cenách CK",VLOOKUP(F2218,'Pokyny k vyplnění'!B$14:D$22,3)))</f>
        <v xml:space="preserve"> </v>
      </c>
      <c r="H2218" s="131"/>
      <c r="I2218" s="241"/>
      <c r="J2218" s="148" t="str">
        <f>IF(I2218=0," ",VLOOKUP(I2218,'Pokyny k vyplnění'!$B$23:$D$35,3))</f>
        <v xml:space="preserve"> </v>
      </c>
      <c r="K2218" s="238"/>
      <c r="L2218" s="206"/>
      <c r="M2218" s="153"/>
      <c r="N2218" s="207"/>
      <c r="O2218" s="205"/>
      <c r="P2218" s="132"/>
      <c r="Q2218" s="132"/>
      <c r="R2218" s="134"/>
      <c r="S2218" s="135"/>
      <c r="T2218" s="135"/>
      <c r="U2218" s="133"/>
      <c r="V2218" s="154"/>
      <c r="W2218" s="136"/>
      <c r="X2218" s="208"/>
      <c r="Y2218" s="242"/>
      <c r="Z2218" s="137"/>
      <c r="AA2218" s="209"/>
      <c r="AB2218" s="219"/>
    </row>
    <row r="2219" spans="1:28" ht="12.75">
      <c r="A2219" s="91" t="str">
        <f t="shared" si="34"/>
        <v xml:space="preserve"> </v>
      </c>
      <c r="B2219" s="142"/>
      <c r="C2219" s="143"/>
      <c r="D2219" s="144"/>
      <c r="E2219" s="149"/>
      <c r="F2219" s="240"/>
      <c r="G2219" s="148" t="str">
        <f>IF(OR(F2219=0,F2219="jiné")," ",IF(F2219="13a","info o cenách CK",VLOOKUP(F2219,'Pokyny k vyplnění'!B$14:D$22,3)))</f>
        <v xml:space="preserve"> </v>
      </c>
      <c r="H2219" s="131"/>
      <c r="I2219" s="241"/>
      <c r="J2219" s="148" t="str">
        <f>IF(I2219=0," ",VLOOKUP(I2219,'Pokyny k vyplnění'!$B$23:$D$35,3))</f>
        <v xml:space="preserve"> </v>
      </c>
      <c r="K2219" s="238"/>
      <c r="L2219" s="206"/>
      <c r="M2219" s="153"/>
      <c r="N2219" s="207"/>
      <c r="O2219" s="205"/>
      <c r="P2219" s="132"/>
      <c r="Q2219" s="132"/>
      <c r="R2219" s="134"/>
      <c r="S2219" s="135"/>
      <c r="T2219" s="135"/>
      <c r="U2219" s="133"/>
      <c r="V2219" s="154"/>
      <c r="W2219" s="136"/>
      <c r="X2219" s="208"/>
      <c r="Y2219" s="242"/>
      <c r="Z2219" s="137"/>
      <c r="AA2219" s="209"/>
      <c r="AB2219" s="219"/>
    </row>
    <row r="2220" spans="1:28" ht="12.75">
      <c r="A2220" s="91" t="str">
        <f t="shared" si="34"/>
        <v xml:space="preserve"> </v>
      </c>
      <c r="B2220" s="142"/>
      <c r="C2220" s="143"/>
      <c r="D2220" s="144"/>
      <c r="E2220" s="149"/>
      <c r="F2220" s="240"/>
      <c r="G2220" s="148" t="str">
        <f>IF(OR(F2220=0,F2220="jiné")," ",IF(F2220="13a","info o cenách CK",VLOOKUP(F2220,'Pokyny k vyplnění'!B$14:D$22,3)))</f>
        <v xml:space="preserve"> </v>
      </c>
      <c r="H2220" s="131"/>
      <c r="I2220" s="241"/>
      <c r="J2220" s="148" t="str">
        <f>IF(I2220=0," ",VLOOKUP(I2220,'Pokyny k vyplnění'!$B$23:$D$35,3))</f>
        <v xml:space="preserve"> </v>
      </c>
      <c r="K2220" s="238"/>
      <c r="L2220" s="206"/>
      <c r="M2220" s="153"/>
      <c r="N2220" s="207"/>
      <c r="O2220" s="205"/>
      <c r="P2220" s="132"/>
      <c r="Q2220" s="132"/>
      <c r="R2220" s="134"/>
      <c r="S2220" s="135"/>
      <c r="T2220" s="135"/>
      <c r="U2220" s="133"/>
      <c r="V2220" s="154"/>
      <c r="W2220" s="136"/>
      <c r="X2220" s="208"/>
      <c r="Y2220" s="242"/>
      <c r="Z2220" s="137"/>
      <c r="AA2220" s="209"/>
      <c r="AB2220" s="219"/>
    </row>
    <row r="2221" spans="1:28" ht="12.75">
      <c r="A2221" s="91" t="str">
        <f t="shared" si="34"/>
        <v xml:space="preserve"> </v>
      </c>
      <c r="B2221" s="142"/>
      <c r="C2221" s="143"/>
      <c r="D2221" s="144"/>
      <c r="E2221" s="149"/>
      <c r="F2221" s="240"/>
      <c r="G2221" s="148" t="str">
        <f>IF(OR(F2221=0,F2221="jiné")," ",IF(F2221="13a","info o cenách CK",VLOOKUP(F2221,'Pokyny k vyplnění'!B$14:D$22,3)))</f>
        <v xml:space="preserve"> </v>
      </c>
      <c r="H2221" s="131"/>
      <c r="I2221" s="241"/>
      <c r="J2221" s="148" t="str">
        <f>IF(I2221=0," ",VLOOKUP(I2221,'Pokyny k vyplnění'!$B$23:$D$35,3))</f>
        <v xml:space="preserve"> </v>
      </c>
      <c r="K2221" s="238"/>
      <c r="L2221" s="206"/>
      <c r="M2221" s="153"/>
      <c r="N2221" s="207"/>
      <c r="O2221" s="205"/>
      <c r="P2221" s="132"/>
      <c r="Q2221" s="132"/>
      <c r="R2221" s="134"/>
      <c r="S2221" s="135"/>
      <c r="T2221" s="135"/>
      <c r="U2221" s="133"/>
      <c r="V2221" s="154"/>
      <c r="W2221" s="136"/>
      <c r="X2221" s="208"/>
      <c r="Y2221" s="242"/>
      <c r="Z2221" s="137"/>
      <c r="AA2221" s="209"/>
      <c r="AB2221" s="219"/>
    </row>
    <row r="2222" spans="1:28" ht="12.75">
      <c r="A2222" s="91" t="str">
        <f t="shared" si="34"/>
        <v xml:space="preserve"> </v>
      </c>
      <c r="B2222" s="142"/>
      <c r="C2222" s="143"/>
      <c r="D2222" s="144"/>
      <c r="E2222" s="149"/>
      <c r="F2222" s="240"/>
      <c r="G2222" s="148" t="str">
        <f>IF(OR(F2222=0,F2222="jiné")," ",IF(F2222="13a","info o cenách CK",VLOOKUP(F2222,'Pokyny k vyplnění'!B$14:D$22,3)))</f>
        <v xml:space="preserve"> </v>
      </c>
      <c r="H2222" s="131"/>
      <c r="I2222" s="241"/>
      <c r="J2222" s="148" t="str">
        <f>IF(I2222=0," ",VLOOKUP(I2222,'Pokyny k vyplnění'!$B$23:$D$35,3))</f>
        <v xml:space="preserve"> </v>
      </c>
      <c r="K2222" s="238"/>
      <c r="L2222" s="206"/>
      <c r="M2222" s="153"/>
      <c r="N2222" s="207"/>
      <c r="O2222" s="205"/>
      <c r="P2222" s="132"/>
      <c r="Q2222" s="132"/>
      <c r="R2222" s="134"/>
      <c r="S2222" s="135"/>
      <c r="T2222" s="135"/>
      <c r="U2222" s="133"/>
      <c r="V2222" s="154"/>
      <c r="W2222" s="136"/>
      <c r="X2222" s="208"/>
      <c r="Y2222" s="242"/>
      <c r="Z2222" s="137"/>
      <c r="AA2222" s="209"/>
      <c r="AB2222" s="219"/>
    </row>
    <row r="2223" spans="1:28" ht="12.75">
      <c r="A2223" s="91" t="str">
        <f t="shared" si="34"/>
        <v xml:space="preserve"> </v>
      </c>
      <c r="B2223" s="142"/>
      <c r="C2223" s="143"/>
      <c r="D2223" s="144"/>
      <c r="E2223" s="149"/>
      <c r="F2223" s="240"/>
      <c r="G2223" s="148" t="str">
        <f>IF(OR(F2223=0,F2223="jiné")," ",IF(F2223="13a","info o cenách CK",VLOOKUP(F2223,'Pokyny k vyplnění'!B$14:D$22,3)))</f>
        <v xml:space="preserve"> </v>
      </c>
      <c r="H2223" s="131"/>
      <c r="I2223" s="241"/>
      <c r="J2223" s="148" t="str">
        <f>IF(I2223=0," ",VLOOKUP(I2223,'Pokyny k vyplnění'!$B$23:$D$35,3))</f>
        <v xml:space="preserve"> </v>
      </c>
      <c r="K2223" s="238"/>
      <c r="L2223" s="206"/>
      <c r="M2223" s="153"/>
      <c r="N2223" s="207"/>
      <c r="O2223" s="205"/>
      <c r="P2223" s="132"/>
      <c r="Q2223" s="132"/>
      <c r="R2223" s="134"/>
      <c r="S2223" s="135"/>
      <c r="T2223" s="135"/>
      <c r="U2223" s="133"/>
      <c r="V2223" s="154"/>
      <c r="W2223" s="136"/>
      <c r="X2223" s="208"/>
      <c r="Y2223" s="242"/>
      <c r="Z2223" s="137"/>
      <c r="AA2223" s="209"/>
      <c r="AB2223" s="219"/>
    </row>
    <row r="2224" spans="1:28" ht="12.75">
      <c r="A2224" s="91" t="str">
        <f t="shared" si="34"/>
        <v xml:space="preserve"> </v>
      </c>
      <c r="B2224" s="142"/>
      <c r="C2224" s="143"/>
      <c r="D2224" s="144"/>
      <c r="E2224" s="149"/>
      <c r="F2224" s="240"/>
      <c r="G2224" s="148" t="str">
        <f>IF(OR(F2224=0,F2224="jiné")," ",IF(F2224="13a","info o cenách CK",VLOOKUP(F2224,'Pokyny k vyplnění'!B$14:D$22,3)))</f>
        <v xml:space="preserve"> </v>
      </c>
      <c r="H2224" s="131"/>
      <c r="I2224" s="241"/>
      <c r="J2224" s="148" t="str">
        <f>IF(I2224=0," ",VLOOKUP(I2224,'Pokyny k vyplnění'!$B$23:$D$35,3))</f>
        <v xml:space="preserve"> </v>
      </c>
      <c r="K2224" s="238"/>
      <c r="L2224" s="206"/>
      <c r="M2224" s="153"/>
      <c r="N2224" s="207"/>
      <c r="O2224" s="205"/>
      <c r="P2224" s="132"/>
      <c r="Q2224" s="132"/>
      <c r="R2224" s="134"/>
      <c r="S2224" s="135"/>
      <c r="T2224" s="135"/>
      <c r="U2224" s="133"/>
      <c r="V2224" s="154"/>
      <c r="W2224" s="136"/>
      <c r="X2224" s="208"/>
      <c r="Y2224" s="242"/>
      <c r="Z2224" s="137"/>
      <c r="AA2224" s="209"/>
      <c r="AB2224" s="219"/>
    </row>
    <row r="2225" spans="1:28" ht="12.75">
      <c r="A2225" s="91" t="str">
        <f t="shared" si="34"/>
        <v xml:space="preserve"> </v>
      </c>
      <c r="B2225" s="142"/>
      <c r="C2225" s="143"/>
      <c r="D2225" s="144"/>
      <c r="E2225" s="149"/>
      <c r="F2225" s="240"/>
      <c r="G2225" s="148" t="str">
        <f>IF(OR(F2225=0,F2225="jiné")," ",IF(F2225="13a","info o cenách CK",VLOOKUP(F2225,'Pokyny k vyplnění'!B$14:D$22,3)))</f>
        <v xml:space="preserve"> </v>
      </c>
      <c r="H2225" s="131"/>
      <c r="I2225" s="241"/>
      <c r="J2225" s="148" t="str">
        <f>IF(I2225=0," ",VLOOKUP(I2225,'Pokyny k vyplnění'!$B$23:$D$35,3))</f>
        <v xml:space="preserve"> </v>
      </c>
      <c r="K2225" s="238"/>
      <c r="L2225" s="206"/>
      <c r="M2225" s="153"/>
      <c r="N2225" s="207"/>
      <c r="O2225" s="205"/>
      <c r="P2225" s="132"/>
      <c r="Q2225" s="132"/>
      <c r="R2225" s="134"/>
      <c r="S2225" s="135"/>
      <c r="T2225" s="135"/>
      <c r="U2225" s="133"/>
      <c r="V2225" s="154"/>
      <c r="W2225" s="136"/>
      <c r="X2225" s="208"/>
      <c r="Y2225" s="242"/>
      <c r="Z2225" s="137"/>
      <c r="AA2225" s="209"/>
      <c r="AB2225" s="219"/>
    </row>
    <row r="2226" spans="1:28" ht="12.75">
      <c r="A2226" s="91" t="str">
        <f t="shared" si="34"/>
        <v xml:space="preserve"> </v>
      </c>
      <c r="B2226" s="142"/>
      <c r="C2226" s="143"/>
      <c r="D2226" s="144"/>
      <c r="E2226" s="149"/>
      <c r="F2226" s="240"/>
      <c r="G2226" s="148" t="str">
        <f>IF(OR(F2226=0,F2226="jiné")," ",IF(F2226="13a","info o cenách CK",VLOOKUP(F2226,'Pokyny k vyplnění'!B$14:D$22,3)))</f>
        <v xml:space="preserve"> </v>
      </c>
      <c r="H2226" s="131"/>
      <c r="I2226" s="241"/>
      <c r="J2226" s="148" t="str">
        <f>IF(I2226=0," ",VLOOKUP(I2226,'Pokyny k vyplnění'!$B$23:$D$35,3))</f>
        <v xml:space="preserve"> </v>
      </c>
      <c r="K2226" s="238"/>
      <c r="L2226" s="206"/>
      <c r="M2226" s="153"/>
      <c r="N2226" s="207"/>
      <c r="O2226" s="205"/>
      <c r="P2226" s="132"/>
      <c r="Q2226" s="132"/>
      <c r="R2226" s="134"/>
      <c r="S2226" s="135"/>
      <c r="T2226" s="135"/>
      <c r="U2226" s="133"/>
      <c r="V2226" s="154"/>
      <c r="W2226" s="136"/>
      <c r="X2226" s="208"/>
      <c r="Y2226" s="242"/>
      <c r="Z2226" s="137"/>
      <c r="AA2226" s="209"/>
      <c r="AB2226" s="219"/>
    </row>
    <row r="2227" spans="1:28" ht="12.75">
      <c r="A2227" s="91" t="str">
        <f t="shared" si="34"/>
        <v xml:space="preserve"> </v>
      </c>
      <c r="B2227" s="142"/>
      <c r="C2227" s="143"/>
      <c r="D2227" s="144"/>
      <c r="E2227" s="149"/>
      <c r="F2227" s="240"/>
      <c r="G2227" s="148" t="str">
        <f>IF(OR(F2227=0,F2227="jiné")," ",IF(F2227="13a","info o cenách CK",VLOOKUP(F2227,'Pokyny k vyplnění'!B$14:D$22,3)))</f>
        <v xml:space="preserve"> </v>
      </c>
      <c r="H2227" s="131"/>
      <c r="I2227" s="241"/>
      <c r="J2227" s="148" t="str">
        <f>IF(I2227=0," ",VLOOKUP(I2227,'Pokyny k vyplnění'!$B$23:$D$35,3))</f>
        <v xml:space="preserve"> </v>
      </c>
      <c r="K2227" s="238"/>
      <c r="L2227" s="206"/>
      <c r="M2227" s="153"/>
      <c r="N2227" s="207"/>
      <c r="O2227" s="205"/>
      <c r="P2227" s="132"/>
      <c r="Q2227" s="132"/>
      <c r="R2227" s="134"/>
      <c r="S2227" s="135"/>
      <c r="T2227" s="135"/>
      <c r="U2227" s="133"/>
      <c r="V2227" s="154"/>
      <c r="W2227" s="136"/>
      <c r="X2227" s="208"/>
      <c r="Y2227" s="242"/>
      <c r="Z2227" s="137"/>
      <c r="AA2227" s="209"/>
      <c r="AB2227" s="219"/>
    </row>
    <row r="2228" spans="1:28" ht="12.75">
      <c r="A2228" s="91" t="str">
        <f t="shared" si="34"/>
        <v xml:space="preserve"> </v>
      </c>
      <c r="B2228" s="142"/>
      <c r="C2228" s="143"/>
      <c r="D2228" s="144"/>
      <c r="E2228" s="149"/>
      <c r="F2228" s="240"/>
      <c r="G2228" s="148" t="str">
        <f>IF(OR(F2228=0,F2228="jiné")," ",IF(F2228="13a","info o cenách CK",VLOOKUP(F2228,'Pokyny k vyplnění'!B$14:D$22,3)))</f>
        <v xml:space="preserve"> </v>
      </c>
      <c r="H2228" s="131"/>
      <c r="I2228" s="241"/>
      <c r="J2228" s="148" t="str">
        <f>IF(I2228=0," ",VLOOKUP(I2228,'Pokyny k vyplnění'!$B$23:$D$35,3))</f>
        <v xml:space="preserve"> </v>
      </c>
      <c r="K2228" s="238"/>
      <c r="L2228" s="206"/>
      <c r="M2228" s="153"/>
      <c r="N2228" s="207"/>
      <c r="O2228" s="205"/>
      <c r="P2228" s="132"/>
      <c r="Q2228" s="132"/>
      <c r="R2228" s="134"/>
      <c r="S2228" s="135"/>
      <c r="T2228" s="135"/>
      <c r="U2228" s="133"/>
      <c r="V2228" s="154"/>
      <c r="W2228" s="136"/>
      <c r="X2228" s="208"/>
      <c r="Y2228" s="242"/>
      <c r="Z2228" s="137"/>
      <c r="AA2228" s="209"/>
      <c r="AB2228" s="219"/>
    </row>
    <row r="2229" spans="1:28" ht="12.75">
      <c r="A2229" s="91" t="str">
        <f t="shared" si="34"/>
        <v xml:space="preserve"> </v>
      </c>
      <c r="B2229" s="142"/>
      <c r="C2229" s="143"/>
      <c r="D2229" s="144"/>
      <c r="E2229" s="149"/>
      <c r="F2229" s="240"/>
      <c r="G2229" s="148" t="str">
        <f>IF(OR(F2229=0,F2229="jiné")," ",IF(F2229="13a","info o cenách CK",VLOOKUP(F2229,'Pokyny k vyplnění'!B$14:D$22,3)))</f>
        <v xml:space="preserve"> </v>
      </c>
      <c r="H2229" s="131"/>
      <c r="I2229" s="241"/>
      <c r="J2229" s="148" t="str">
        <f>IF(I2229=0," ",VLOOKUP(I2229,'Pokyny k vyplnění'!$B$23:$D$35,3))</f>
        <v xml:space="preserve"> </v>
      </c>
      <c r="K2229" s="238"/>
      <c r="L2229" s="206"/>
      <c r="M2229" s="153"/>
      <c r="N2229" s="207"/>
      <c r="O2229" s="205"/>
      <c r="P2229" s="132"/>
      <c r="Q2229" s="132"/>
      <c r="R2229" s="134"/>
      <c r="S2229" s="135"/>
      <c r="T2229" s="135"/>
      <c r="U2229" s="133"/>
      <c r="V2229" s="154"/>
      <c r="W2229" s="136"/>
      <c r="X2229" s="208"/>
      <c r="Y2229" s="242"/>
      <c r="Z2229" s="137"/>
      <c r="AA2229" s="209"/>
      <c r="AB2229" s="219"/>
    </row>
    <row r="2230" spans="1:28" ht="12.75">
      <c r="A2230" s="91" t="str">
        <f t="shared" si="34"/>
        <v xml:space="preserve"> </v>
      </c>
      <c r="B2230" s="142"/>
      <c r="C2230" s="143"/>
      <c r="D2230" s="144"/>
      <c r="E2230" s="149"/>
      <c r="F2230" s="240"/>
      <c r="G2230" s="148" t="str">
        <f>IF(OR(F2230=0,F2230="jiné")," ",IF(F2230="13a","info o cenách CK",VLOOKUP(F2230,'Pokyny k vyplnění'!B$14:D$22,3)))</f>
        <v xml:space="preserve"> </v>
      </c>
      <c r="H2230" s="131"/>
      <c r="I2230" s="241"/>
      <c r="J2230" s="148" t="str">
        <f>IF(I2230=0," ",VLOOKUP(I2230,'Pokyny k vyplnění'!$B$23:$D$35,3))</f>
        <v xml:space="preserve"> </v>
      </c>
      <c r="K2230" s="238"/>
      <c r="L2230" s="206"/>
      <c r="M2230" s="153"/>
      <c r="N2230" s="207"/>
      <c r="O2230" s="205"/>
      <c r="P2230" s="132"/>
      <c r="Q2230" s="132"/>
      <c r="R2230" s="134"/>
      <c r="S2230" s="135"/>
      <c r="T2230" s="135"/>
      <c r="U2230" s="133"/>
      <c r="V2230" s="154"/>
      <c r="W2230" s="136"/>
      <c r="X2230" s="208"/>
      <c r="Y2230" s="242"/>
      <c r="Z2230" s="137"/>
      <c r="AA2230" s="209"/>
      <c r="AB2230" s="219"/>
    </row>
    <row r="2231" spans="1:28" ht="12.75">
      <c r="A2231" s="91" t="str">
        <f t="shared" si="34"/>
        <v xml:space="preserve"> </v>
      </c>
      <c r="B2231" s="142"/>
      <c r="C2231" s="143"/>
      <c r="D2231" s="144"/>
      <c r="E2231" s="149"/>
      <c r="F2231" s="240"/>
      <c r="G2231" s="148" t="str">
        <f>IF(OR(F2231=0,F2231="jiné")," ",IF(F2231="13a","info o cenách CK",VLOOKUP(F2231,'Pokyny k vyplnění'!B$14:D$22,3)))</f>
        <v xml:space="preserve"> </v>
      </c>
      <c r="H2231" s="131"/>
      <c r="I2231" s="241"/>
      <c r="J2231" s="148" t="str">
        <f>IF(I2231=0," ",VLOOKUP(I2231,'Pokyny k vyplnění'!$B$23:$D$35,3))</f>
        <v xml:space="preserve"> </v>
      </c>
      <c r="K2231" s="238"/>
      <c r="L2231" s="206"/>
      <c r="M2231" s="153"/>
      <c r="N2231" s="207"/>
      <c r="O2231" s="205"/>
      <c r="P2231" s="132"/>
      <c r="Q2231" s="132"/>
      <c r="R2231" s="134"/>
      <c r="S2231" s="135"/>
      <c r="T2231" s="135"/>
      <c r="U2231" s="133"/>
      <c r="V2231" s="154"/>
      <c r="W2231" s="136"/>
      <c r="X2231" s="208"/>
      <c r="Y2231" s="242"/>
      <c r="Z2231" s="137"/>
      <c r="AA2231" s="209"/>
      <c r="AB2231" s="219"/>
    </row>
    <row r="2232" spans="1:28" ht="12.75">
      <c r="A2232" s="91" t="str">
        <f t="shared" si="34"/>
        <v xml:space="preserve"> </v>
      </c>
      <c r="B2232" s="142"/>
      <c r="C2232" s="143"/>
      <c r="D2232" s="144"/>
      <c r="E2232" s="149"/>
      <c r="F2232" s="240"/>
      <c r="G2232" s="148" t="str">
        <f>IF(OR(F2232=0,F2232="jiné")," ",IF(F2232="13a","info o cenách CK",VLOOKUP(F2232,'Pokyny k vyplnění'!B$14:D$22,3)))</f>
        <v xml:space="preserve"> </v>
      </c>
      <c r="H2232" s="131"/>
      <c r="I2232" s="241"/>
      <c r="J2232" s="148" t="str">
        <f>IF(I2232=0," ",VLOOKUP(I2232,'Pokyny k vyplnění'!$B$23:$D$35,3))</f>
        <v xml:space="preserve"> </v>
      </c>
      <c r="K2232" s="238"/>
      <c r="L2232" s="206"/>
      <c r="M2232" s="153"/>
      <c r="N2232" s="207"/>
      <c r="O2232" s="205"/>
      <c r="P2232" s="132"/>
      <c r="Q2232" s="132"/>
      <c r="R2232" s="134"/>
      <c r="S2232" s="135"/>
      <c r="T2232" s="135"/>
      <c r="U2232" s="133"/>
      <c r="V2232" s="154"/>
      <c r="W2232" s="136"/>
      <c r="X2232" s="208"/>
      <c r="Y2232" s="242"/>
      <c r="Z2232" s="137"/>
      <c r="AA2232" s="209"/>
      <c r="AB2232" s="219"/>
    </row>
    <row r="2233" spans="1:28" ht="12.75">
      <c r="A2233" s="91" t="str">
        <f t="shared" si="34"/>
        <v xml:space="preserve"> </v>
      </c>
      <c r="B2233" s="142"/>
      <c r="C2233" s="143"/>
      <c r="D2233" s="144"/>
      <c r="E2233" s="149"/>
      <c r="F2233" s="240"/>
      <c r="G2233" s="148" t="str">
        <f>IF(OR(F2233=0,F2233="jiné")," ",IF(F2233="13a","info o cenách CK",VLOOKUP(F2233,'Pokyny k vyplnění'!B$14:D$22,3)))</f>
        <v xml:space="preserve"> </v>
      </c>
      <c r="H2233" s="131"/>
      <c r="I2233" s="241"/>
      <c r="J2233" s="148" t="str">
        <f>IF(I2233=0," ",VLOOKUP(I2233,'Pokyny k vyplnění'!$B$23:$D$35,3))</f>
        <v xml:space="preserve"> </v>
      </c>
      <c r="K2233" s="238"/>
      <c r="L2233" s="206"/>
      <c r="M2233" s="153"/>
      <c r="N2233" s="207"/>
      <c r="O2233" s="205"/>
      <c r="P2233" s="132"/>
      <c r="Q2233" s="132"/>
      <c r="R2233" s="134"/>
      <c r="S2233" s="135"/>
      <c r="T2233" s="135"/>
      <c r="U2233" s="133"/>
      <c r="V2233" s="154"/>
      <c r="W2233" s="136"/>
      <c r="X2233" s="208"/>
      <c r="Y2233" s="242"/>
      <c r="Z2233" s="137"/>
      <c r="AA2233" s="209"/>
      <c r="AB2233" s="219"/>
    </row>
    <row r="2234" spans="1:28" ht="12.75">
      <c r="A2234" s="91" t="str">
        <f t="shared" si="34"/>
        <v xml:space="preserve"> </v>
      </c>
      <c r="B2234" s="142"/>
      <c r="C2234" s="143"/>
      <c r="D2234" s="144"/>
      <c r="E2234" s="149"/>
      <c r="F2234" s="240"/>
      <c r="G2234" s="148" t="str">
        <f>IF(OR(F2234=0,F2234="jiné")," ",IF(F2234="13a","info o cenách CK",VLOOKUP(F2234,'Pokyny k vyplnění'!B$14:D$22,3)))</f>
        <v xml:space="preserve"> </v>
      </c>
      <c r="H2234" s="131"/>
      <c r="I2234" s="241"/>
      <c r="J2234" s="148" t="str">
        <f>IF(I2234=0," ",VLOOKUP(I2234,'Pokyny k vyplnění'!$B$23:$D$35,3))</f>
        <v xml:space="preserve"> </v>
      </c>
      <c r="K2234" s="238"/>
      <c r="L2234" s="206"/>
      <c r="M2234" s="153"/>
      <c r="N2234" s="207"/>
      <c r="O2234" s="205"/>
      <c r="P2234" s="132"/>
      <c r="Q2234" s="132"/>
      <c r="R2234" s="134"/>
      <c r="S2234" s="135"/>
      <c r="T2234" s="135"/>
      <c r="U2234" s="133"/>
      <c r="V2234" s="154"/>
      <c r="W2234" s="136"/>
      <c r="X2234" s="208"/>
      <c r="Y2234" s="242"/>
      <c r="Z2234" s="137"/>
      <c r="AA2234" s="209"/>
      <c r="AB2234" s="219"/>
    </row>
    <row r="2235" spans="1:28" ht="12.75">
      <c r="A2235" s="91" t="str">
        <f t="shared" si="34"/>
        <v xml:space="preserve"> </v>
      </c>
      <c r="B2235" s="142"/>
      <c r="C2235" s="143"/>
      <c r="D2235" s="144"/>
      <c r="E2235" s="149"/>
      <c r="F2235" s="240"/>
      <c r="G2235" s="148" t="str">
        <f>IF(OR(F2235=0,F2235="jiné")," ",IF(F2235="13a","info o cenách CK",VLOOKUP(F2235,'Pokyny k vyplnění'!B$14:D$22,3)))</f>
        <v xml:space="preserve"> </v>
      </c>
      <c r="H2235" s="131"/>
      <c r="I2235" s="241"/>
      <c r="J2235" s="148" t="str">
        <f>IF(I2235=0," ",VLOOKUP(I2235,'Pokyny k vyplnění'!$B$23:$D$35,3))</f>
        <v xml:space="preserve"> </v>
      </c>
      <c r="K2235" s="238"/>
      <c r="L2235" s="206"/>
      <c r="M2235" s="153"/>
      <c r="N2235" s="207"/>
      <c r="O2235" s="205"/>
      <c r="P2235" s="132"/>
      <c r="Q2235" s="132"/>
      <c r="R2235" s="134"/>
      <c r="S2235" s="135"/>
      <c r="T2235" s="135"/>
      <c r="U2235" s="133"/>
      <c r="V2235" s="154"/>
      <c r="W2235" s="136"/>
      <c r="X2235" s="208"/>
      <c r="Y2235" s="242"/>
      <c r="Z2235" s="137"/>
      <c r="AA2235" s="209"/>
      <c r="AB2235" s="219"/>
    </row>
    <row r="2236" spans="1:28" ht="12.75">
      <c r="A2236" s="91" t="str">
        <f t="shared" si="34"/>
        <v xml:space="preserve"> </v>
      </c>
      <c r="B2236" s="142"/>
      <c r="C2236" s="143"/>
      <c r="D2236" s="144"/>
      <c r="E2236" s="149"/>
      <c r="F2236" s="240"/>
      <c r="G2236" s="148" t="str">
        <f>IF(OR(F2236=0,F2236="jiné")," ",IF(F2236="13a","info o cenách CK",VLOOKUP(F2236,'Pokyny k vyplnění'!B$14:D$22,3)))</f>
        <v xml:space="preserve"> </v>
      </c>
      <c r="H2236" s="131"/>
      <c r="I2236" s="241"/>
      <c r="J2236" s="148" t="str">
        <f>IF(I2236=0," ",VLOOKUP(I2236,'Pokyny k vyplnění'!$B$23:$D$35,3))</f>
        <v xml:space="preserve"> </v>
      </c>
      <c r="K2236" s="238"/>
      <c r="L2236" s="206"/>
      <c r="M2236" s="153"/>
      <c r="N2236" s="207"/>
      <c r="O2236" s="205"/>
      <c r="P2236" s="132"/>
      <c r="Q2236" s="132"/>
      <c r="R2236" s="134"/>
      <c r="S2236" s="135"/>
      <c r="T2236" s="135"/>
      <c r="U2236" s="133"/>
      <c r="V2236" s="154"/>
      <c r="W2236" s="136"/>
      <c r="X2236" s="208"/>
      <c r="Y2236" s="242"/>
      <c r="Z2236" s="137"/>
      <c r="AA2236" s="209"/>
      <c r="AB2236" s="219"/>
    </row>
    <row r="2237" spans="1:28" ht="12.75">
      <c r="A2237" s="91" t="str">
        <f t="shared" si="34"/>
        <v xml:space="preserve"> </v>
      </c>
      <c r="B2237" s="142"/>
      <c r="C2237" s="143"/>
      <c r="D2237" s="144"/>
      <c r="E2237" s="149"/>
      <c r="F2237" s="240"/>
      <c r="G2237" s="148" t="str">
        <f>IF(OR(F2237=0,F2237="jiné")," ",IF(F2237="13a","info o cenách CK",VLOOKUP(F2237,'Pokyny k vyplnění'!B$14:D$22,3)))</f>
        <v xml:space="preserve"> </v>
      </c>
      <c r="H2237" s="131"/>
      <c r="I2237" s="241"/>
      <c r="J2237" s="148" t="str">
        <f>IF(I2237=0," ",VLOOKUP(I2237,'Pokyny k vyplnění'!$B$23:$D$35,3))</f>
        <v xml:space="preserve"> </v>
      </c>
      <c r="K2237" s="238"/>
      <c r="L2237" s="206"/>
      <c r="M2237" s="153"/>
      <c r="N2237" s="207"/>
      <c r="O2237" s="205"/>
      <c r="P2237" s="132"/>
      <c r="Q2237" s="132"/>
      <c r="R2237" s="134"/>
      <c r="S2237" s="135"/>
      <c r="T2237" s="135"/>
      <c r="U2237" s="133"/>
      <c r="V2237" s="154"/>
      <c r="W2237" s="136"/>
      <c r="X2237" s="208"/>
      <c r="Y2237" s="242"/>
      <c r="Z2237" s="137"/>
      <c r="AA2237" s="209"/>
      <c r="AB2237" s="219"/>
    </row>
    <row r="2238" spans="1:28" ht="12.75">
      <c r="A2238" s="91" t="str">
        <f t="shared" si="34"/>
        <v xml:space="preserve"> </v>
      </c>
      <c r="B2238" s="142"/>
      <c r="C2238" s="143"/>
      <c r="D2238" s="144"/>
      <c r="E2238" s="149"/>
      <c r="F2238" s="240"/>
      <c r="G2238" s="148" t="str">
        <f>IF(OR(F2238=0,F2238="jiné")," ",IF(F2238="13a","info o cenách CK",VLOOKUP(F2238,'Pokyny k vyplnění'!B$14:D$22,3)))</f>
        <v xml:space="preserve"> </v>
      </c>
      <c r="H2238" s="131"/>
      <c r="I2238" s="241"/>
      <c r="J2238" s="148" t="str">
        <f>IF(I2238=0," ",VLOOKUP(I2238,'Pokyny k vyplnění'!$B$23:$D$35,3))</f>
        <v xml:space="preserve"> </v>
      </c>
      <c r="K2238" s="238"/>
      <c r="L2238" s="206"/>
      <c r="M2238" s="153"/>
      <c r="N2238" s="207"/>
      <c r="O2238" s="205"/>
      <c r="P2238" s="132"/>
      <c r="Q2238" s="132"/>
      <c r="R2238" s="134"/>
      <c r="S2238" s="135"/>
      <c r="T2238" s="135"/>
      <c r="U2238" s="133"/>
      <c r="V2238" s="154"/>
      <c r="W2238" s="136"/>
      <c r="X2238" s="208"/>
      <c r="Y2238" s="242"/>
      <c r="Z2238" s="137"/>
      <c r="AA2238" s="209"/>
      <c r="AB2238" s="219"/>
    </row>
    <row r="2239" spans="1:28" ht="12.75">
      <c r="A2239" s="91" t="str">
        <f t="shared" si="34"/>
        <v xml:space="preserve"> </v>
      </c>
      <c r="B2239" s="142"/>
      <c r="C2239" s="143"/>
      <c r="D2239" s="144"/>
      <c r="E2239" s="149"/>
      <c r="F2239" s="240"/>
      <c r="G2239" s="148" t="str">
        <f>IF(OR(F2239=0,F2239="jiné")," ",IF(F2239="13a","info o cenách CK",VLOOKUP(F2239,'Pokyny k vyplnění'!B$14:D$22,3)))</f>
        <v xml:space="preserve"> </v>
      </c>
      <c r="H2239" s="131"/>
      <c r="I2239" s="241"/>
      <c r="J2239" s="148" t="str">
        <f>IF(I2239=0," ",VLOOKUP(I2239,'Pokyny k vyplnění'!$B$23:$D$35,3))</f>
        <v xml:space="preserve"> </v>
      </c>
      <c r="K2239" s="238"/>
      <c r="L2239" s="206"/>
      <c r="M2239" s="153"/>
      <c r="N2239" s="207"/>
      <c r="O2239" s="205"/>
      <c r="P2239" s="132"/>
      <c r="Q2239" s="132"/>
      <c r="R2239" s="134"/>
      <c r="S2239" s="135"/>
      <c r="T2239" s="135"/>
      <c r="U2239" s="133"/>
      <c r="V2239" s="154"/>
      <c r="W2239" s="136"/>
      <c r="X2239" s="208"/>
      <c r="Y2239" s="242"/>
      <c r="Z2239" s="137"/>
      <c r="AA2239" s="209"/>
      <c r="AB2239" s="219"/>
    </row>
    <row r="2240" spans="1:28" ht="12.75">
      <c r="A2240" s="91" t="str">
        <f t="shared" si="34"/>
        <v xml:space="preserve"> </v>
      </c>
      <c r="B2240" s="142"/>
      <c r="C2240" s="143"/>
      <c r="D2240" s="144"/>
      <c r="E2240" s="149"/>
      <c r="F2240" s="240"/>
      <c r="G2240" s="148" t="str">
        <f>IF(OR(F2240=0,F2240="jiné")," ",IF(F2240="13a","info o cenách CK",VLOOKUP(F2240,'Pokyny k vyplnění'!B$14:D$22,3)))</f>
        <v xml:space="preserve"> </v>
      </c>
      <c r="H2240" s="131"/>
      <c r="I2240" s="241"/>
      <c r="J2240" s="148" t="str">
        <f>IF(I2240=0," ",VLOOKUP(I2240,'Pokyny k vyplnění'!$B$23:$D$35,3))</f>
        <v xml:space="preserve"> </v>
      </c>
      <c r="K2240" s="238"/>
      <c r="L2240" s="206"/>
      <c r="M2240" s="153"/>
      <c r="N2240" s="207"/>
      <c r="O2240" s="205"/>
      <c r="P2240" s="132"/>
      <c r="Q2240" s="132"/>
      <c r="R2240" s="134"/>
      <c r="S2240" s="135"/>
      <c r="T2240" s="135"/>
      <c r="U2240" s="133"/>
      <c r="V2240" s="154"/>
      <c r="W2240" s="136"/>
      <c r="X2240" s="208"/>
      <c r="Y2240" s="242"/>
      <c r="Z2240" s="137"/>
      <c r="AA2240" s="209"/>
      <c r="AB2240" s="219"/>
    </row>
    <row r="2241" spans="1:28" ht="12.75">
      <c r="A2241" s="91" t="str">
        <f t="shared" si="34"/>
        <v xml:space="preserve"> </v>
      </c>
      <c r="B2241" s="142"/>
      <c r="C2241" s="143"/>
      <c r="D2241" s="144"/>
      <c r="E2241" s="149"/>
      <c r="F2241" s="240"/>
      <c r="G2241" s="148" t="str">
        <f>IF(OR(F2241=0,F2241="jiné")," ",IF(F2241="13a","info o cenách CK",VLOOKUP(F2241,'Pokyny k vyplnění'!B$14:D$22,3)))</f>
        <v xml:space="preserve"> </v>
      </c>
      <c r="H2241" s="131"/>
      <c r="I2241" s="241"/>
      <c r="J2241" s="148" t="str">
        <f>IF(I2241=0," ",VLOOKUP(I2241,'Pokyny k vyplnění'!$B$23:$D$35,3))</f>
        <v xml:space="preserve"> </v>
      </c>
      <c r="K2241" s="238"/>
      <c r="L2241" s="206"/>
      <c r="M2241" s="153"/>
      <c r="N2241" s="207"/>
      <c r="O2241" s="205"/>
      <c r="P2241" s="132"/>
      <c r="Q2241" s="132"/>
      <c r="R2241" s="134"/>
      <c r="S2241" s="135"/>
      <c r="T2241" s="135"/>
      <c r="U2241" s="133"/>
      <c r="V2241" s="154"/>
      <c r="W2241" s="136"/>
      <c r="X2241" s="208"/>
      <c r="Y2241" s="242"/>
      <c r="Z2241" s="137"/>
      <c r="AA2241" s="209"/>
      <c r="AB2241" s="219"/>
    </row>
    <row r="2242" spans="1:28" ht="12.75">
      <c r="A2242" s="91" t="str">
        <f t="shared" si="34"/>
        <v xml:space="preserve"> </v>
      </c>
      <c r="B2242" s="142"/>
      <c r="C2242" s="143"/>
      <c r="D2242" s="144"/>
      <c r="E2242" s="149"/>
      <c r="F2242" s="240"/>
      <c r="G2242" s="148" t="str">
        <f>IF(OR(F2242=0,F2242="jiné")," ",IF(F2242="13a","info o cenách CK",VLOOKUP(F2242,'Pokyny k vyplnění'!B$14:D$22,3)))</f>
        <v xml:space="preserve"> </v>
      </c>
      <c r="H2242" s="131"/>
      <c r="I2242" s="241"/>
      <c r="J2242" s="148" t="str">
        <f>IF(I2242=0," ",VLOOKUP(I2242,'Pokyny k vyplnění'!$B$23:$D$35,3))</f>
        <v xml:space="preserve"> </v>
      </c>
      <c r="K2242" s="238"/>
      <c r="L2242" s="206"/>
      <c r="M2242" s="153"/>
      <c r="N2242" s="207"/>
      <c r="O2242" s="205"/>
      <c r="P2242" s="132"/>
      <c r="Q2242" s="132"/>
      <c r="R2242" s="134"/>
      <c r="S2242" s="135"/>
      <c r="T2242" s="135"/>
      <c r="U2242" s="133"/>
      <c r="V2242" s="154"/>
      <c r="W2242" s="136"/>
      <c r="X2242" s="208"/>
      <c r="Y2242" s="242"/>
      <c r="Z2242" s="137"/>
      <c r="AA2242" s="209"/>
      <c r="AB2242" s="219"/>
    </row>
    <row r="2243" spans="1:28" ht="12.75">
      <c r="A2243" s="91" t="str">
        <f t="shared" si="34"/>
        <v xml:space="preserve"> </v>
      </c>
      <c r="B2243" s="142"/>
      <c r="C2243" s="143"/>
      <c r="D2243" s="144"/>
      <c r="E2243" s="149"/>
      <c r="F2243" s="240"/>
      <c r="G2243" s="148" t="str">
        <f>IF(OR(F2243=0,F2243="jiné")," ",IF(F2243="13a","info o cenách CK",VLOOKUP(F2243,'Pokyny k vyplnění'!B$14:D$22,3)))</f>
        <v xml:space="preserve"> </v>
      </c>
      <c r="H2243" s="131"/>
      <c r="I2243" s="241"/>
      <c r="J2243" s="148" t="str">
        <f>IF(I2243=0," ",VLOOKUP(I2243,'Pokyny k vyplnění'!$B$23:$D$35,3))</f>
        <v xml:space="preserve"> </v>
      </c>
      <c r="K2243" s="238"/>
      <c r="L2243" s="206"/>
      <c r="M2243" s="153"/>
      <c r="N2243" s="207"/>
      <c r="O2243" s="205"/>
      <c r="P2243" s="132"/>
      <c r="Q2243" s="132"/>
      <c r="R2243" s="134"/>
      <c r="S2243" s="135"/>
      <c r="T2243" s="135"/>
      <c r="U2243" s="133"/>
      <c r="V2243" s="154"/>
      <c r="W2243" s="136"/>
      <c r="X2243" s="208"/>
      <c r="Y2243" s="242"/>
      <c r="Z2243" s="137"/>
      <c r="AA2243" s="209"/>
      <c r="AB2243" s="219"/>
    </row>
    <row r="2244" spans="1:28" ht="12.75">
      <c r="A2244" s="91" t="str">
        <f t="shared" si="34"/>
        <v xml:space="preserve"> </v>
      </c>
      <c r="B2244" s="142"/>
      <c r="C2244" s="143"/>
      <c r="D2244" s="144"/>
      <c r="E2244" s="149"/>
      <c r="F2244" s="240"/>
      <c r="G2244" s="148" t="str">
        <f>IF(OR(F2244=0,F2244="jiné")," ",IF(F2244="13a","info o cenách CK",VLOOKUP(F2244,'Pokyny k vyplnění'!B$14:D$22,3)))</f>
        <v xml:space="preserve"> </v>
      </c>
      <c r="H2244" s="131"/>
      <c r="I2244" s="241"/>
      <c r="J2244" s="148" t="str">
        <f>IF(I2244=0," ",VLOOKUP(I2244,'Pokyny k vyplnění'!$B$23:$D$35,3))</f>
        <v xml:space="preserve"> </v>
      </c>
      <c r="K2244" s="238"/>
      <c r="L2244" s="206"/>
      <c r="M2244" s="153"/>
      <c r="N2244" s="207"/>
      <c r="O2244" s="205"/>
      <c r="P2244" s="132"/>
      <c r="Q2244" s="132"/>
      <c r="R2244" s="134"/>
      <c r="S2244" s="135"/>
      <c r="T2244" s="135"/>
      <c r="U2244" s="133"/>
      <c r="V2244" s="154"/>
      <c r="W2244" s="136"/>
      <c r="X2244" s="208"/>
      <c r="Y2244" s="242"/>
      <c r="Z2244" s="137"/>
      <c r="AA2244" s="209"/>
      <c r="AB2244" s="219"/>
    </row>
    <row r="2245" spans="1:28" ht="12.75">
      <c r="A2245" s="91" t="str">
        <f t="shared" si="34"/>
        <v xml:space="preserve"> </v>
      </c>
      <c r="B2245" s="142"/>
      <c r="C2245" s="143"/>
      <c r="D2245" s="144"/>
      <c r="E2245" s="149"/>
      <c r="F2245" s="240"/>
      <c r="G2245" s="148" t="str">
        <f>IF(OR(F2245=0,F2245="jiné")," ",IF(F2245="13a","info o cenách CK",VLOOKUP(F2245,'Pokyny k vyplnění'!B$14:D$22,3)))</f>
        <v xml:space="preserve"> </v>
      </c>
      <c r="H2245" s="131"/>
      <c r="I2245" s="241"/>
      <c r="J2245" s="148" t="str">
        <f>IF(I2245=0," ",VLOOKUP(I2245,'Pokyny k vyplnění'!$B$23:$D$35,3))</f>
        <v xml:space="preserve"> </v>
      </c>
      <c r="K2245" s="238"/>
      <c r="L2245" s="206"/>
      <c r="M2245" s="153"/>
      <c r="N2245" s="207"/>
      <c r="O2245" s="205"/>
      <c r="P2245" s="132"/>
      <c r="Q2245" s="132"/>
      <c r="R2245" s="134"/>
      <c r="S2245" s="135"/>
      <c r="T2245" s="135"/>
      <c r="U2245" s="133"/>
      <c r="V2245" s="154"/>
      <c r="W2245" s="136"/>
      <c r="X2245" s="208"/>
      <c r="Y2245" s="242"/>
      <c r="Z2245" s="137"/>
      <c r="AA2245" s="209"/>
      <c r="AB2245" s="219"/>
    </row>
    <row r="2246" spans="1:28" ht="12.75">
      <c r="A2246" s="91" t="str">
        <f t="shared" si="34"/>
        <v xml:space="preserve"> </v>
      </c>
      <c r="B2246" s="142"/>
      <c r="C2246" s="143"/>
      <c r="D2246" s="144"/>
      <c r="E2246" s="149"/>
      <c r="F2246" s="240"/>
      <c r="G2246" s="148" t="str">
        <f>IF(OR(F2246=0,F2246="jiné")," ",IF(F2246="13a","info o cenách CK",VLOOKUP(F2246,'Pokyny k vyplnění'!B$14:D$22,3)))</f>
        <v xml:space="preserve"> </v>
      </c>
      <c r="H2246" s="131"/>
      <c r="I2246" s="241"/>
      <c r="J2246" s="148" t="str">
        <f>IF(I2246=0," ",VLOOKUP(I2246,'Pokyny k vyplnění'!$B$23:$D$35,3))</f>
        <v xml:space="preserve"> </v>
      </c>
      <c r="K2246" s="238"/>
      <c r="L2246" s="206"/>
      <c r="M2246" s="153"/>
      <c r="N2246" s="207"/>
      <c r="O2246" s="205"/>
      <c r="P2246" s="132"/>
      <c r="Q2246" s="132"/>
      <c r="R2246" s="134"/>
      <c r="S2246" s="135"/>
      <c r="T2246" s="135"/>
      <c r="U2246" s="133"/>
      <c r="V2246" s="154"/>
      <c r="W2246" s="136"/>
      <c r="X2246" s="208"/>
      <c r="Y2246" s="242"/>
      <c r="Z2246" s="137"/>
      <c r="AA2246" s="209"/>
      <c r="AB2246" s="219"/>
    </row>
    <row r="2247" spans="1:28" ht="12.75">
      <c r="A2247" s="91" t="str">
        <f t="shared" si="34"/>
        <v xml:space="preserve"> </v>
      </c>
      <c r="B2247" s="142"/>
      <c r="C2247" s="143"/>
      <c r="D2247" s="144"/>
      <c r="E2247" s="149"/>
      <c r="F2247" s="240"/>
      <c r="G2247" s="148" t="str">
        <f>IF(OR(F2247=0,F2247="jiné")," ",IF(F2247="13a","info o cenách CK",VLOOKUP(F2247,'Pokyny k vyplnění'!B$14:D$22,3)))</f>
        <v xml:space="preserve"> </v>
      </c>
      <c r="H2247" s="131"/>
      <c r="I2247" s="241"/>
      <c r="J2247" s="148" t="str">
        <f>IF(I2247=0," ",VLOOKUP(I2247,'Pokyny k vyplnění'!$B$23:$D$35,3))</f>
        <v xml:space="preserve"> </v>
      </c>
      <c r="K2247" s="238"/>
      <c r="L2247" s="206"/>
      <c r="M2247" s="153"/>
      <c r="N2247" s="207"/>
      <c r="O2247" s="205"/>
      <c r="P2247" s="132"/>
      <c r="Q2247" s="132"/>
      <c r="R2247" s="134"/>
      <c r="S2247" s="135"/>
      <c r="T2247" s="135"/>
      <c r="U2247" s="133"/>
      <c r="V2247" s="154"/>
      <c r="W2247" s="136"/>
      <c r="X2247" s="208"/>
      <c r="Y2247" s="242"/>
      <c r="Z2247" s="137"/>
      <c r="AA2247" s="209"/>
      <c r="AB2247" s="219"/>
    </row>
    <row r="2248" spans="1:28" ht="12.75">
      <c r="A2248" s="91" t="str">
        <f t="shared" si="34"/>
        <v xml:space="preserve"> </v>
      </c>
      <c r="B2248" s="142"/>
      <c r="C2248" s="143"/>
      <c r="D2248" s="144"/>
      <c r="E2248" s="149"/>
      <c r="F2248" s="240"/>
      <c r="G2248" s="148" t="str">
        <f>IF(OR(F2248=0,F2248="jiné")," ",IF(F2248="13a","info o cenách CK",VLOOKUP(F2248,'Pokyny k vyplnění'!B$14:D$22,3)))</f>
        <v xml:space="preserve"> </v>
      </c>
      <c r="H2248" s="131"/>
      <c r="I2248" s="241"/>
      <c r="J2248" s="148" t="str">
        <f>IF(I2248=0," ",VLOOKUP(I2248,'Pokyny k vyplnění'!$B$23:$D$35,3))</f>
        <v xml:space="preserve"> </v>
      </c>
      <c r="K2248" s="238"/>
      <c r="L2248" s="206"/>
      <c r="M2248" s="153"/>
      <c r="N2248" s="207"/>
      <c r="O2248" s="205"/>
      <c r="P2248" s="132"/>
      <c r="Q2248" s="132"/>
      <c r="R2248" s="134"/>
      <c r="S2248" s="135"/>
      <c r="T2248" s="135"/>
      <c r="U2248" s="133"/>
      <c r="V2248" s="154"/>
      <c r="W2248" s="136"/>
      <c r="X2248" s="208"/>
      <c r="Y2248" s="242"/>
      <c r="Z2248" s="137"/>
      <c r="AA2248" s="209"/>
      <c r="AB2248" s="219"/>
    </row>
    <row r="2249" spans="1:28" ht="12.75">
      <c r="A2249" s="91" t="str">
        <f t="shared" si="34"/>
        <v xml:space="preserve"> </v>
      </c>
      <c r="B2249" s="142"/>
      <c r="C2249" s="143"/>
      <c r="D2249" s="144"/>
      <c r="E2249" s="149"/>
      <c r="F2249" s="240"/>
      <c r="G2249" s="148" t="str">
        <f>IF(OR(F2249=0,F2249="jiné")," ",IF(F2249="13a","info o cenách CK",VLOOKUP(F2249,'Pokyny k vyplnění'!B$14:D$22,3)))</f>
        <v xml:space="preserve"> </v>
      </c>
      <c r="H2249" s="131"/>
      <c r="I2249" s="241"/>
      <c r="J2249" s="148" t="str">
        <f>IF(I2249=0," ",VLOOKUP(I2249,'Pokyny k vyplnění'!$B$23:$D$35,3))</f>
        <v xml:space="preserve"> </v>
      </c>
      <c r="K2249" s="238"/>
      <c r="L2249" s="206"/>
      <c r="M2249" s="153"/>
      <c r="N2249" s="207"/>
      <c r="O2249" s="205"/>
      <c r="P2249" s="132"/>
      <c r="Q2249" s="132"/>
      <c r="R2249" s="134"/>
      <c r="S2249" s="135"/>
      <c r="T2249" s="135"/>
      <c r="U2249" s="133"/>
      <c r="V2249" s="154"/>
      <c r="W2249" s="136"/>
      <c r="X2249" s="208"/>
      <c r="Y2249" s="242"/>
      <c r="Z2249" s="137"/>
      <c r="AA2249" s="209"/>
      <c r="AB2249" s="219"/>
    </row>
    <row r="2250" spans="1:28" ht="12.75">
      <c r="A2250" s="91" t="str">
        <f t="shared" si="34"/>
        <v xml:space="preserve"> </v>
      </c>
      <c r="B2250" s="142"/>
      <c r="C2250" s="143"/>
      <c r="D2250" s="144"/>
      <c r="E2250" s="149"/>
      <c r="F2250" s="240"/>
      <c r="G2250" s="148" t="str">
        <f>IF(OR(F2250=0,F2250="jiné")," ",IF(F2250="13a","info o cenách CK",VLOOKUP(F2250,'Pokyny k vyplnění'!B$14:D$22,3)))</f>
        <v xml:space="preserve"> </v>
      </c>
      <c r="H2250" s="131"/>
      <c r="I2250" s="241"/>
      <c r="J2250" s="148" t="str">
        <f>IF(I2250=0," ",VLOOKUP(I2250,'Pokyny k vyplnění'!$B$23:$D$35,3))</f>
        <v xml:space="preserve"> </v>
      </c>
      <c r="K2250" s="238"/>
      <c r="L2250" s="206"/>
      <c r="M2250" s="153"/>
      <c r="N2250" s="207"/>
      <c r="O2250" s="205"/>
      <c r="P2250" s="132"/>
      <c r="Q2250" s="132"/>
      <c r="R2250" s="134"/>
      <c r="S2250" s="135"/>
      <c r="T2250" s="135"/>
      <c r="U2250" s="133"/>
      <c r="V2250" s="154"/>
      <c r="W2250" s="136"/>
      <c r="X2250" s="208"/>
      <c r="Y2250" s="242"/>
      <c r="Z2250" s="137"/>
      <c r="AA2250" s="209"/>
      <c r="AB2250" s="219"/>
    </row>
    <row r="2251" spans="1:28" ht="12.75">
      <c r="A2251" s="91" t="str">
        <f t="shared" si="35" ref="A2251:A2314">IF(B2251=0," ",ROW(B2251)-9)</f>
        <v xml:space="preserve"> </v>
      </c>
      <c r="B2251" s="142"/>
      <c r="C2251" s="143"/>
      <c r="D2251" s="144"/>
      <c r="E2251" s="149"/>
      <c r="F2251" s="240"/>
      <c r="G2251" s="148" t="str">
        <f>IF(OR(F2251=0,F2251="jiné")," ",IF(F2251="13a","info o cenách CK",VLOOKUP(F2251,'Pokyny k vyplnění'!B$14:D$22,3)))</f>
        <v xml:space="preserve"> </v>
      </c>
      <c r="H2251" s="131"/>
      <c r="I2251" s="241"/>
      <c r="J2251" s="148" t="str">
        <f>IF(I2251=0," ",VLOOKUP(I2251,'Pokyny k vyplnění'!$B$23:$D$35,3))</f>
        <v xml:space="preserve"> </v>
      </c>
      <c r="K2251" s="238"/>
      <c r="L2251" s="206"/>
      <c r="M2251" s="153"/>
      <c r="N2251" s="207"/>
      <c r="O2251" s="205"/>
      <c r="P2251" s="132"/>
      <c r="Q2251" s="132"/>
      <c r="R2251" s="134"/>
      <c r="S2251" s="135"/>
      <c r="T2251" s="135"/>
      <c r="U2251" s="133"/>
      <c r="V2251" s="154"/>
      <c r="W2251" s="136"/>
      <c r="X2251" s="208"/>
      <c r="Y2251" s="242"/>
      <c r="Z2251" s="137"/>
      <c r="AA2251" s="209"/>
      <c r="AB2251" s="219"/>
    </row>
    <row r="2252" spans="1:28" ht="12.75">
      <c r="A2252" s="91" t="str">
        <f t="shared" si="35"/>
        <v xml:space="preserve"> </v>
      </c>
      <c r="B2252" s="142"/>
      <c r="C2252" s="143"/>
      <c r="D2252" s="144"/>
      <c r="E2252" s="149"/>
      <c r="F2252" s="240"/>
      <c r="G2252" s="148" t="str">
        <f>IF(OR(F2252=0,F2252="jiné")," ",IF(F2252="13a","info o cenách CK",VLOOKUP(F2252,'Pokyny k vyplnění'!B$14:D$22,3)))</f>
        <v xml:space="preserve"> </v>
      </c>
      <c r="H2252" s="131"/>
      <c r="I2252" s="241"/>
      <c r="J2252" s="148" t="str">
        <f>IF(I2252=0," ",VLOOKUP(I2252,'Pokyny k vyplnění'!$B$23:$D$35,3))</f>
        <v xml:space="preserve"> </v>
      </c>
      <c r="K2252" s="238"/>
      <c r="L2252" s="206"/>
      <c r="M2252" s="153"/>
      <c r="N2252" s="207"/>
      <c r="O2252" s="205"/>
      <c r="P2252" s="132"/>
      <c r="Q2252" s="132"/>
      <c r="R2252" s="134"/>
      <c r="S2252" s="135"/>
      <c r="T2252" s="135"/>
      <c r="U2252" s="133"/>
      <c r="V2252" s="154"/>
      <c r="W2252" s="136"/>
      <c r="X2252" s="208"/>
      <c r="Y2252" s="242"/>
      <c r="Z2252" s="137"/>
      <c r="AA2252" s="209"/>
      <c r="AB2252" s="219"/>
    </row>
    <row r="2253" spans="1:28" ht="12.75">
      <c r="A2253" s="91" t="str">
        <f t="shared" si="35"/>
        <v xml:space="preserve"> </v>
      </c>
      <c r="B2253" s="142"/>
      <c r="C2253" s="143"/>
      <c r="D2253" s="144"/>
      <c r="E2253" s="149"/>
      <c r="F2253" s="240"/>
      <c r="G2253" s="148" t="str">
        <f>IF(OR(F2253=0,F2253="jiné")," ",IF(F2253="13a","info o cenách CK",VLOOKUP(F2253,'Pokyny k vyplnění'!B$14:D$22,3)))</f>
        <v xml:space="preserve"> </v>
      </c>
      <c r="H2253" s="131"/>
      <c r="I2253" s="241"/>
      <c r="J2253" s="148" t="str">
        <f>IF(I2253=0," ",VLOOKUP(I2253,'Pokyny k vyplnění'!$B$23:$D$35,3))</f>
        <v xml:space="preserve"> </v>
      </c>
      <c r="K2253" s="238"/>
      <c r="L2253" s="206"/>
      <c r="M2253" s="153"/>
      <c r="N2253" s="207"/>
      <c r="O2253" s="205"/>
      <c r="P2253" s="132"/>
      <c r="Q2253" s="132"/>
      <c r="R2253" s="134"/>
      <c r="S2253" s="135"/>
      <c r="T2253" s="135"/>
      <c r="U2253" s="133"/>
      <c r="V2253" s="154"/>
      <c r="W2253" s="136"/>
      <c r="X2253" s="208"/>
      <c r="Y2253" s="242"/>
      <c r="Z2253" s="137"/>
      <c r="AA2253" s="209"/>
      <c r="AB2253" s="219"/>
    </row>
    <row r="2254" spans="1:28" ht="12.75">
      <c r="A2254" s="91" t="str">
        <f t="shared" si="35"/>
        <v xml:space="preserve"> </v>
      </c>
      <c r="B2254" s="142"/>
      <c r="C2254" s="143"/>
      <c r="D2254" s="144"/>
      <c r="E2254" s="149"/>
      <c r="F2254" s="240"/>
      <c r="G2254" s="148" t="str">
        <f>IF(OR(F2254=0,F2254="jiné")," ",IF(F2254="13a","info o cenách CK",VLOOKUP(F2254,'Pokyny k vyplnění'!B$14:D$22,3)))</f>
        <v xml:space="preserve"> </v>
      </c>
      <c r="H2254" s="131"/>
      <c r="I2254" s="241"/>
      <c r="J2254" s="148" t="str">
        <f>IF(I2254=0," ",VLOOKUP(I2254,'Pokyny k vyplnění'!$B$23:$D$35,3))</f>
        <v xml:space="preserve"> </v>
      </c>
      <c r="K2254" s="238"/>
      <c r="L2254" s="206"/>
      <c r="M2254" s="153"/>
      <c r="N2254" s="207"/>
      <c r="O2254" s="205"/>
      <c r="P2254" s="132"/>
      <c r="Q2254" s="132"/>
      <c r="R2254" s="134"/>
      <c r="S2254" s="135"/>
      <c r="T2254" s="135"/>
      <c r="U2254" s="133"/>
      <c r="V2254" s="154"/>
      <c r="W2254" s="136"/>
      <c r="X2254" s="208"/>
      <c r="Y2254" s="242"/>
      <c r="Z2254" s="137"/>
      <c r="AA2254" s="209"/>
      <c r="AB2254" s="219"/>
    </row>
    <row r="2255" spans="1:28" ht="12.75">
      <c r="A2255" s="91" t="str">
        <f t="shared" si="35"/>
        <v xml:space="preserve"> </v>
      </c>
      <c r="B2255" s="142"/>
      <c r="C2255" s="143"/>
      <c r="D2255" s="144"/>
      <c r="E2255" s="149"/>
      <c r="F2255" s="240"/>
      <c r="G2255" s="148" t="str">
        <f>IF(OR(F2255=0,F2255="jiné")," ",IF(F2255="13a","info o cenách CK",VLOOKUP(F2255,'Pokyny k vyplnění'!B$14:D$22,3)))</f>
        <v xml:space="preserve"> </v>
      </c>
      <c r="H2255" s="131"/>
      <c r="I2255" s="241"/>
      <c r="J2255" s="148" t="str">
        <f>IF(I2255=0," ",VLOOKUP(I2255,'Pokyny k vyplnění'!$B$23:$D$35,3))</f>
        <v xml:space="preserve"> </v>
      </c>
      <c r="K2255" s="238"/>
      <c r="L2255" s="206"/>
      <c r="M2255" s="153"/>
      <c r="N2255" s="207"/>
      <c r="O2255" s="205"/>
      <c r="P2255" s="132"/>
      <c r="Q2255" s="132"/>
      <c r="R2255" s="134"/>
      <c r="S2255" s="135"/>
      <c r="T2255" s="135"/>
      <c r="U2255" s="133"/>
      <c r="V2255" s="154"/>
      <c r="W2255" s="136"/>
      <c r="X2255" s="208"/>
      <c r="Y2255" s="242"/>
      <c r="Z2255" s="137"/>
      <c r="AA2255" s="209"/>
      <c r="AB2255" s="219"/>
    </row>
    <row r="2256" spans="1:28" ht="12.75">
      <c r="A2256" s="91" t="str">
        <f t="shared" si="35"/>
        <v xml:space="preserve"> </v>
      </c>
      <c r="B2256" s="142"/>
      <c r="C2256" s="143"/>
      <c r="D2256" s="144"/>
      <c r="E2256" s="149"/>
      <c r="F2256" s="240"/>
      <c r="G2256" s="148" t="str">
        <f>IF(OR(F2256=0,F2256="jiné")," ",IF(F2256="13a","info o cenách CK",VLOOKUP(F2256,'Pokyny k vyplnění'!B$14:D$22,3)))</f>
        <v xml:space="preserve"> </v>
      </c>
      <c r="H2256" s="131"/>
      <c r="I2256" s="241"/>
      <c r="J2256" s="148" t="str">
        <f>IF(I2256=0," ",VLOOKUP(I2256,'Pokyny k vyplnění'!$B$23:$D$35,3))</f>
        <v xml:space="preserve"> </v>
      </c>
      <c r="K2256" s="238"/>
      <c r="L2256" s="206"/>
      <c r="M2256" s="153"/>
      <c r="N2256" s="207"/>
      <c r="O2256" s="205"/>
      <c r="P2256" s="132"/>
      <c r="Q2256" s="132"/>
      <c r="R2256" s="134"/>
      <c r="S2256" s="135"/>
      <c r="T2256" s="135"/>
      <c r="U2256" s="133"/>
      <c r="V2256" s="154"/>
      <c r="W2256" s="136"/>
      <c r="X2256" s="208"/>
      <c r="Y2256" s="242"/>
      <c r="Z2256" s="137"/>
      <c r="AA2256" s="209"/>
      <c r="AB2256" s="219"/>
    </row>
    <row r="2257" spans="1:28" ht="12.75">
      <c r="A2257" s="91" t="str">
        <f t="shared" si="35"/>
        <v xml:space="preserve"> </v>
      </c>
      <c r="B2257" s="142"/>
      <c r="C2257" s="143"/>
      <c r="D2257" s="144"/>
      <c r="E2257" s="149"/>
      <c r="F2257" s="240"/>
      <c r="G2257" s="148" t="str">
        <f>IF(OR(F2257=0,F2257="jiné")," ",IF(F2257="13a","info o cenách CK",VLOOKUP(F2257,'Pokyny k vyplnění'!B$14:D$22,3)))</f>
        <v xml:space="preserve"> </v>
      </c>
      <c r="H2257" s="131"/>
      <c r="I2257" s="241"/>
      <c r="J2257" s="148" t="str">
        <f>IF(I2257=0," ",VLOOKUP(I2257,'Pokyny k vyplnění'!$B$23:$D$35,3))</f>
        <v xml:space="preserve"> </v>
      </c>
      <c r="K2257" s="238"/>
      <c r="L2257" s="206"/>
      <c r="M2257" s="153"/>
      <c r="N2257" s="207"/>
      <c r="O2257" s="205"/>
      <c r="P2257" s="132"/>
      <c r="Q2257" s="132"/>
      <c r="R2257" s="134"/>
      <c r="S2257" s="135"/>
      <c r="T2257" s="135"/>
      <c r="U2257" s="133"/>
      <c r="V2257" s="154"/>
      <c r="W2257" s="136"/>
      <c r="X2257" s="208"/>
      <c r="Y2257" s="242"/>
      <c r="Z2257" s="137"/>
      <c r="AA2257" s="209"/>
      <c r="AB2257" s="219"/>
    </row>
    <row r="2258" spans="1:28" ht="12.75">
      <c r="A2258" s="91" t="str">
        <f t="shared" si="35"/>
        <v xml:space="preserve"> </v>
      </c>
      <c r="B2258" s="142"/>
      <c r="C2258" s="143"/>
      <c r="D2258" s="144"/>
      <c r="E2258" s="149"/>
      <c r="F2258" s="240"/>
      <c r="G2258" s="148" t="str">
        <f>IF(OR(F2258=0,F2258="jiné")," ",IF(F2258="13a","info o cenách CK",VLOOKUP(F2258,'Pokyny k vyplnění'!B$14:D$22,3)))</f>
        <v xml:space="preserve"> </v>
      </c>
      <c r="H2258" s="131"/>
      <c r="I2258" s="241"/>
      <c r="J2258" s="148" t="str">
        <f>IF(I2258=0," ",VLOOKUP(I2258,'Pokyny k vyplnění'!$B$23:$D$35,3))</f>
        <v xml:space="preserve"> </v>
      </c>
      <c r="K2258" s="238"/>
      <c r="L2258" s="206"/>
      <c r="M2258" s="153"/>
      <c r="N2258" s="207"/>
      <c r="O2258" s="205"/>
      <c r="P2258" s="132"/>
      <c r="Q2258" s="132"/>
      <c r="R2258" s="134"/>
      <c r="S2258" s="135"/>
      <c r="T2258" s="135"/>
      <c r="U2258" s="133"/>
      <c r="V2258" s="154"/>
      <c r="W2258" s="136"/>
      <c r="X2258" s="208"/>
      <c r="Y2258" s="242"/>
      <c r="Z2258" s="137"/>
      <c r="AA2258" s="209"/>
      <c r="AB2258" s="219"/>
    </row>
    <row r="2259" spans="1:28" ht="12.75">
      <c r="A2259" s="91" t="str">
        <f t="shared" si="35"/>
        <v xml:space="preserve"> </v>
      </c>
      <c r="B2259" s="142"/>
      <c r="C2259" s="143"/>
      <c r="D2259" s="144"/>
      <c r="E2259" s="149"/>
      <c r="F2259" s="240"/>
      <c r="G2259" s="148" t="str">
        <f>IF(OR(F2259=0,F2259="jiné")," ",IF(F2259="13a","info o cenách CK",VLOOKUP(F2259,'Pokyny k vyplnění'!B$14:D$22,3)))</f>
        <v xml:space="preserve"> </v>
      </c>
      <c r="H2259" s="131"/>
      <c r="I2259" s="241"/>
      <c r="J2259" s="148" t="str">
        <f>IF(I2259=0," ",VLOOKUP(I2259,'Pokyny k vyplnění'!$B$23:$D$35,3))</f>
        <v xml:space="preserve"> </v>
      </c>
      <c r="K2259" s="238"/>
      <c r="L2259" s="206"/>
      <c r="M2259" s="153"/>
      <c r="N2259" s="207"/>
      <c r="O2259" s="205"/>
      <c r="P2259" s="132"/>
      <c r="Q2259" s="132"/>
      <c r="R2259" s="134"/>
      <c r="S2259" s="135"/>
      <c r="T2259" s="135"/>
      <c r="U2259" s="133"/>
      <c r="V2259" s="154"/>
      <c r="W2259" s="136"/>
      <c r="X2259" s="208"/>
      <c r="Y2259" s="242"/>
      <c r="Z2259" s="137"/>
      <c r="AA2259" s="209"/>
      <c r="AB2259" s="219"/>
    </row>
    <row r="2260" spans="1:28" ht="12.75">
      <c r="A2260" s="91" t="str">
        <f t="shared" si="35"/>
        <v xml:space="preserve"> </v>
      </c>
      <c r="B2260" s="142"/>
      <c r="C2260" s="143"/>
      <c r="D2260" s="144"/>
      <c r="E2260" s="149"/>
      <c r="F2260" s="240"/>
      <c r="G2260" s="148" t="str">
        <f>IF(OR(F2260=0,F2260="jiné")," ",IF(F2260="13a","info o cenách CK",VLOOKUP(F2260,'Pokyny k vyplnění'!B$14:D$22,3)))</f>
        <v xml:space="preserve"> </v>
      </c>
      <c r="H2260" s="131"/>
      <c r="I2260" s="241"/>
      <c r="J2260" s="148" t="str">
        <f>IF(I2260=0," ",VLOOKUP(I2260,'Pokyny k vyplnění'!$B$23:$D$35,3))</f>
        <v xml:space="preserve"> </v>
      </c>
      <c r="K2260" s="238"/>
      <c r="L2260" s="206"/>
      <c r="M2260" s="153"/>
      <c r="N2260" s="207"/>
      <c r="O2260" s="205"/>
      <c r="P2260" s="132"/>
      <c r="Q2260" s="132"/>
      <c r="R2260" s="134"/>
      <c r="S2260" s="135"/>
      <c r="T2260" s="135"/>
      <c r="U2260" s="133"/>
      <c r="V2260" s="154"/>
      <c r="W2260" s="136"/>
      <c r="X2260" s="208"/>
      <c r="Y2260" s="242"/>
      <c r="Z2260" s="137"/>
      <c r="AA2260" s="209"/>
      <c r="AB2260" s="219"/>
    </row>
    <row r="2261" spans="1:28" ht="12.75">
      <c r="A2261" s="91" t="str">
        <f t="shared" si="35"/>
        <v xml:space="preserve"> </v>
      </c>
      <c r="B2261" s="142"/>
      <c r="C2261" s="143"/>
      <c r="D2261" s="144"/>
      <c r="E2261" s="149"/>
      <c r="F2261" s="240"/>
      <c r="G2261" s="148" t="str">
        <f>IF(OR(F2261=0,F2261="jiné")," ",IF(F2261="13a","info o cenách CK",VLOOKUP(F2261,'Pokyny k vyplnění'!B$14:D$22,3)))</f>
        <v xml:space="preserve"> </v>
      </c>
      <c r="H2261" s="131"/>
      <c r="I2261" s="241"/>
      <c r="J2261" s="148" t="str">
        <f>IF(I2261=0," ",VLOOKUP(I2261,'Pokyny k vyplnění'!$B$23:$D$35,3))</f>
        <v xml:space="preserve"> </v>
      </c>
      <c r="K2261" s="238"/>
      <c r="L2261" s="206"/>
      <c r="M2261" s="153"/>
      <c r="N2261" s="207"/>
      <c r="O2261" s="205"/>
      <c r="P2261" s="132"/>
      <c r="Q2261" s="132"/>
      <c r="R2261" s="134"/>
      <c r="S2261" s="135"/>
      <c r="T2261" s="135"/>
      <c r="U2261" s="133"/>
      <c r="V2261" s="154"/>
      <c r="W2261" s="136"/>
      <c r="X2261" s="208"/>
      <c r="Y2261" s="242"/>
      <c r="Z2261" s="137"/>
      <c r="AA2261" s="209"/>
      <c r="AB2261" s="219"/>
    </row>
    <row r="2262" spans="1:28" ht="12.75">
      <c r="A2262" s="91" t="str">
        <f t="shared" si="35"/>
        <v xml:space="preserve"> </v>
      </c>
      <c r="B2262" s="142"/>
      <c r="C2262" s="143"/>
      <c r="D2262" s="144"/>
      <c r="E2262" s="149"/>
      <c r="F2262" s="240"/>
      <c r="G2262" s="148" t="str">
        <f>IF(OR(F2262=0,F2262="jiné")," ",IF(F2262="13a","info o cenách CK",VLOOKUP(F2262,'Pokyny k vyplnění'!B$14:D$22,3)))</f>
        <v xml:space="preserve"> </v>
      </c>
      <c r="H2262" s="131"/>
      <c r="I2262" s="241"/>
      <c r="J2262" s="148" t="str">
        <f>IF(I2262=0," ",VLOOKUP(I2262,'Pokyny k vyplnění'!$B$23:$D$35,3))</f>
        <v xml:space="preserve"> </v>
      </c>
      <c r="K2262" s="238"/>
      <c r="L2262" s="206"/>
      <c r="M2262" s="153"/>
      <c r="N2262" s="207"/>
      <c r="O2262" s="205"/>
      <c r="P2262" s="132"/>
      <c r="Q2262" s="132"/>
      <c r="R2262" s="134"/>
      <c r="S2262" s="135"/>
      <c r="T2262" s="135"/>
      <c r="U2262" s="133"/>
      <c r="V2262" s="154"/>
      <c r="W2262" s="136"/>
      <c r="X2262" s="208"/>
      <c r="Y2262" s="242"/>
      <c r="Z2262" s="137"/>
      <c r="AA2262" s="209"/>
      <c r="AB2262" s="219"/>
    </row>
    <row r="2263" spans="1:28" ht="12.75">
      <c r="A2263" s="91" t="str">
        <f t="shared" si="35"/>
        <v xml:space="preserve"> </v>
      </c>
      <c r="B2263" s="142"/>
      <c r="C2263" s="143"/>
      <c r="D2263" s="144"/>
      <c r="E2263" s="149"/>
      <c r="F2263" s="240"/>
      <c r="G2263" s="148" t="str">
        <f>IF(OR(F2263=0,F2263="jiné")," ",IF(F2263="13a","info o cenách CK",VLOOKUP(F2263,'Pokyny k vyplnění'!B$14:D$22,3)))</f>
        <v xml:space="preserve"> </v>
      </c>
      <c r="H2263" s="131"/>
      <c r="I2263" s="241"/>
      <c r="J2263" s="148" t="str">
        <f>IF(I2263=0," ",VLOOKUP(I2263,'Pokyny k vyplnění'!$B$23:$D$35,3))</f>
        <v xml:space="preserve"> </v>
      </c>
      <c r="K2263" s="238"/>
      <c r="L2263" s="206"/>
      <c r="M2263" s="153"/>
      <c r="N2263" s="207"/>
      <c r="O2263" s="205"/>
      <c r="P2263" s="132"/>
      <c r="Q2263" s="132"/>
      <c r="R2263" s="134"/>
      <c r="S2263" s="135"/>
      <c r="T2263" s="135"/>
      <c r="U2263" s="133"/>
      <c r="V2263" s="154"/>
      <c r="W2263" s="136"/>
      <c r="X2263" s="208"/>
      <c r="Y2263" s="242"/>
      <c r="Z2263" s="137"/>
      <c r="AA2263" s="209"/>
      <c r="AB2263" s="219"/>
    </row>
    <row r="2264" spans="1:28" ht="12.75">
      <c r="A2264" s="91" t="str">
        <f t="shared" si="35"/>
        <v xml:space="preserve"> </v>
      </c>
      <c r="B2264" s="142"/>
      <c r="C2264" s="143"/>
      <c r="D2264" s="144"/>
      <c r="E2264" s="149"/>
      <c r="F2264" s="240"/>
      <c r="G2264" s="148" t="str">
        <f>IF(OR(F2264=0,F2264="jiné")," ",IF(F2264="13a","info o cenách CK",VLOOKUP(F2264,'Pokyny k vyplnění'!B$14:D$22,3)))</f>
        <v xml:space="preserve"> </v>
      </c>
      <c r="H2264" s="131"/>
      <c r="I2264" s="241"/>
      <c r="J2264" s="148" t="str">
        <f>IF(I2264=0," ",VLOOKUP(I2264,'Pokyny k vyplnění'!$B$23:$D$35,3))</f>
        <v xml:space="preserve"> </v>
      </c>
      <c r="K2264" s="238"/>
      <c r="L2264" s="206"/>
      <c r="M2264" s="153"/>
      <c r="N2264" s="207"/>
      <c r="O2264" s="205"/>
      <c r="P2264" s="132"/>
      <c r="Q2264" s="132"/>
      <c r="R2264" s="134"/>
      <c r="S2264" s="135"/>
      <c r="T2264" s="135"/>
      <c r="U2264" s="133"/>
      <c r="V2264" s="154"/>
      <c r="W2264" s="136"/>
      <c r="X2264" s="208"/>
      <c r="Y2264" s="242"/>
      <c r="Z2264" s="137"/>
      <c r="AA2264" s="209"/>
      <c r="AB2264" s="219"/>
    </row>
    <row r="2265" spans="1:28" ht="12.75">
      <c r="A2265" s="91" t="str">
        <f t="shared" si="35"/>
        <v xml:space="preserve"> </v>
      </c>
      <c r="B2265" s="142"/>
      <c r="C2265" s="143"/>
      <c r="D2265" s="144"/>
      <c r="E2265" s="149"/>
      <c r="F2265" s="240"/>
      <c r="G2265" s="148" t="str">
        <f>IF(OR(F2265=0,F2265="jiné")," ",IF(F2265="13a","info o cenách CK",VLOOKUP(F2265,'Pokyny k vyplnění'!B$14:D$22,3)))</f>
        <v xml:space="preserve"> </v>
      </c>
      <c r="H2265" s="131"/>
      <c r="I2265" s="241"/>
      <c r="J2265" s="148" t="str">
        <f>IF(I2265=0," ",VLOOKUP(I2265,'Pokyny k vyplnění'!$B$23:$D$35,3))</f>
        <v xml:space="preserve"> </v>
      </c>
      <c r="K2265" s="238"/>
      <c r="L2265" s="206"/>
      <c r="M2265" s="153"/>
      <c r="N2265" s="207"/>
      <c r="O2265" s="205"/>
      <c r="P2265" s="132"/>
      <c r="Q2265" s="132"/>
      <c r="R2265" s="134"/>
      <c r="S2265" s="135"/>
      <c r="T2265" s="135"/>
      <c r="U2265" s="133"/>
      <c r="V2265" s="154"/>
      <c r="W2265" s="136"/>
      <c r="X2265" s="208"/>
      <c r="Y2265" s="242"/>
      <c r="Z2265" s="137"/>
      <c r="AA2265" s="209"/>
      <c r="AB2265" s="219"/>
    </row>
    <row r="2266" spans="1:28" ht="12.75">
      <c r="A2266" s="91" t="str">
        <f t="shared" si="35"/>
        <v xml:space="preserve"> </v>
      </c>
      <c r="B2266" s="142"/>
      <c r="C2266" s="143"/>
      <c r="D2266" s="144"/>
      <c r="E2266" s="149"/>
      <c r="F2266" s="240"/>
      <c r="G2266" s="148" t="str">
        <f>IF(OR(F2266=0,F2266="jiné")," ",IF(F2266="13a","info o cenách CK",VLOOKUP(F2266,'Pokyny k vyplnění'!B$14:D$22,3)))</f>
        <v xml:space="preserve"> </v>
      </c>
      <c r="H2266" s="131"/>
      <c r="I2266" s="241"/>
      <c r="J2266" s="148" t="str">
        <f>IF(I2266=0," ",VLOOKUP(I2266,'Pokyny k vyplnění'!$B$23:$D$35,3))</f>
        <v xml:space="preserve"> </v>
      </c>
      <c r="K2266" s="238"/>
      <c r="L2266" s="206"/>
      <c r="M2266" s="153"/>
      <c r="N2266" s="207"/>
      <c r="O2266" s="205"/>
      <c r="P2266" s="132"/>
      <c r="Q2266" s="132"/>
      <c r="R2266" s="134"/>
      <c r="S2266" s="135"/>
      <c r="T2266" s="135"/>
      <c r="U2266" s="133"/>
      <c r="V2266" s="154"/>
      <c r="W2266" s="136"/>
      <c r="X2266" s="208"/>
      <c r="Y2266" s="242"/>
      <c r="Z2266" s="137"/>
      <c r="AA2266" s="209"/>
      <c r="AB2266" s="219"/>
    </row>
    <row r="2267" spans="1:28" ht="12.75">
      <c r="A2267" s="91" t="str">
        <f t="shared" si="35"/>
        <v xml:space="preserve"> </v>
      </c>
      <c r="B2267" s="142"/>
      <c r="C2267" s="143"/>
      <c r="D2267" s="144"/>
      <c r="E2267" s="149"/>
      <c r="F2267" s="240"/>
      <c r="G2267" s="148" t="str">
        <f>IF(OR(F2267=0,F2267="jiné")," ",IF(F2267="13a","info o cenách CK",VLOOKUP(F2267,'Pokyny k vyplnění'!B$14:D$22,3)))</f>
        <v xml:space="preserve"> </v>
      </c>
      <c r="H2267" s="131"/>
      <c r="I2267" s="241"/>
      <c r="J2267" s="148" t="str">
        <f>IF(I2267=0," ",VLOOKUP(I2267,'Pokyny k vyplnění'!$B$23:$D$35,3))</f>
        <v xml:space="preserve"> </v>
      </c>
      <c r="K2267" s="238"/>
      <c r="L2267" s="206"/>
      <c r="M2267" s="153"/>
      <c r="N2267" s="207"/>
      <c r="O2267" s="205"/>
      <c r="P2267" s="132"/>
      <c r="Q2267" s="132"/>
      <c r="R2267" s="134"/>
      <c r="S2267" s="135"/>
      <c r="T2267" s="135"/>
      <c r="U2267" s="133"/>
      <c r="V2267" s="154"/>
      <c r="W2267" s="136"/>
      <c r="X2267" s="208"/>
      <c r="Y2267" s="242"/>
      <c r="Z2267" s="137"/>
      <c r="AA2267" s="209"/>
      <c r="AB2267" s="219"/>
    </row>
    <row r="2268" spans="1:28" ht="12.75">
      <c r="A2268" s="91" t="str">
        <f t="shared" si="35"/>
        <v xml:space="preserve"> </v>
      </c>
      <c r="B2268" s="142"/>
      <c r="C2268" s="143"/>
      <c r="D2268" s="144"/>
      <c r="E2268" s="149"/>
      <c r="F2268" s="240"/>
      <c r="G2268" s="148" t="str">
        <f>IF(OR(F2268=0,F2268="jiné")," ",IF(F2268="13a","info o cenách CK",VLOOKUP(F2268,'Pokyny k vyplnění'!B$14:D$22,3)))</f>
        <v xml:space="preserve"> </v>
      </c>
      <c r="H2268" s="131"/>
      <c r="I2268" s="241"/>
      <c r="J2268" s="148" t="str">
        <f>IF(I2268=0," ",VLOOKUP(I2268,'Pokyny k vyplnění'!$B$23:$D$35,3))</f>
        <v xml:space="preserve"> </v>
      </c>
      <c r="K2268" s="238"/>
      <c r="L2268" s="206"/>
      <c r="M2268" s="153"/>
      <c r="N2268" s="207"/>
      <c r="O2268" s="205"/>
      <c r="P2268" s="132"/>
      <c r="Q2268" s="132"/>
      <c r="R2268" s="134"/>
      <c r="S2268" s="135"/>
      <c r="T2268" s="135"/>
      <c r="U2268" s="133"/>
      <c r="V2268" s="154"/>
      <c r="W2268" s="136"/>
      <c r="X2268" s="208"/>
      <c r="Y2268" s="242"/>
      <c r="Z2268" s="137"/>
      <c r="AA2268" s="209"/>
      <c r="AB2268" s="219"/>
    </row>
    <row r="2269" spans="1:28" ht="12.75">
      <c r="A2269" s="91" t="str">
        <f t="shared" si="35"/>
        <v xml:space="preserve"> </v>
      </c>
      <c r="B2269" s="142"/>
      <c r="C2269" s="143"/>
      <c r="D2269" s="144"/>
      <c r="E2269" s="149"/>
      <c r="F2269" s="240"/>
      <c r="G2269" s="148" t="str">
        <f>IF(OR(F2269=0,F2269="jiné")," ",IF(F2269="13a","info o cenách CK",VLOOKUP(F2269,'Pokyny k vyplnění'!B$14:D$22,3)))</f>
        <v xml:space="preserve"> </v>
      </c>
      <c r="H2269" s="131"/>
      <c r="I2269" s="241"/>
      <c r="J2269" s="148" t="str">
        <f>IF(I2269=0," ",VLOOKUP(I2269,'Pokyny k vyplnění'!$B$23:$D$35,3))</f>
        <v xml:space="preserve"> </v>
      </c>
      <c r="K2269" s="238"/>
      <c r="L2269" s="206"/>
      <c r="M2269" s="153"/>
      <c r="N2269" s="207"/>
      <c r="O2269" s="205"/>
      <c r="P2269" s="132"/>
      <c r="Q2269" s="132"/>
      <c r="R2269" s="134"/>
      <c r="S2269" s="135"/>
      <c r="T2269" s="135"/>
      <c r="U2269" s="133"/>
      <c r="V2269" s="154"/>
      <c r="W2269" s="136"/>
      <c r="X2269" s="208"/>
      <c r="Y2269" s="242"/>
      <c r="Z2269" s="137"/>
      <c r="AA2269" s="209"/>
      <c r="AB2269" s="219"/>
    </row>
    <row r="2270" spans="1:28" ht="12.75">
      <c r="A2270" s="91" t="str">
        <f t="shared" si="35"/>
        <v xml:space="preserve"> </v>
      </c>
      <c r="B2270" s="142"/>
      <c r="C2270" s="143"/>
      <c r="D2270" s="144"/>
      <c r="E2270" s="149"/>
      <c r="F2270" s="240"/>
      <c r="G2270" s="148" t="str">
        <f>IF(OR(F2270=0,F2270="jiné")," ",IF(F2270="13a","info o cenách CK",VLOOKUP(F2270,'Pokyny k vyplnění'!B$14:D$22,3)))</f>
        <v xml:space="preserve"> </v>
      </c>
      <c r="H2270" s="131"/>
      <c r="I2270" s="241"/>
      <c r="J2270" s="148" t="str">
        <f>IF(I2270=0," ",VLOOKUP(I2270,'Pokyny k vyplnění'!$B$23:$D$35,3))</f>
        <v xml:space="preserve"> </v>
      </c>
      <c r="K2270" s="238"/>
      <c r="L2270" s="206"/>
      <c r="M2270" s="153"/>
      <c r="N2270" s="207"/>
      <c r="O2270" s="205"/>
      <c r="P2270" s="132"/>
      <c r="Q2270" s="132"/>
      <c r="R2270" s="134"/>
      <c r="S2270" s="135"/>
      <c r="T2270" s="135"/>
      <c r="U2270" s="133"/>
      <c r="V2270" s="154"/>
      <c r="W2270" s="136"/>
      <c r="X2270" s="208"/>
      <c r="Y2270" s="242"/>
      <c r="Z2270" s="137"/>
      <c r="AA2270" s="209"/>
      <c r="AB2270" s="219"/>
    </row>
    <row r="2271" spans="1:28" ht="12.75">
      <c r="A2271" s="91" t="str">
        <f t="shared" si="35"/>
        <v xml:space="preserve"> </v>
      </c>
      <c r="B2271" s="142"/>
      <c r="C2271" s="143"/>
      <c r="D2271" s="144"/>
      <c r="E2271" s="149"/>
      <c r="F2271" s="240"/>
      <c r="G2271" s="148" t="str">
        <f>IF(OR(F2271=0,F2271="jiné")," ",IF(F2271="13a","info o cenách CK",VLOOKUP(F2271,'Pokyny k vyplnění'!B$14:D$22,3)))</f>
        <v xml:space="preserve"> </v>
      </c>
      <c r="H2271" s="131"/>
      <c r="I2271" s="241"/>
      <c r="J2271" s="148" t="str">
        <f>IF(I2271=0," ",VLOOKUP(I2271,'Pokyny k vyplnění'!$B$23:$D$35,3))</f>
        <v xml:space="preserve"> </v>
      </c>
      <c r="K2271" s="238"/>
      <c r="L2271" s="206"/>
      <c r="M2271" s="153"/>
      <c r="N2271" s="207"/>
      <c r="O2271" s="205"/>
      <c r="P2271" s="132"/>
      <c r="Q2271" s="132"/>
      <c r="R2271" s="134"/>
      <c r="S2271" s="135"/>
      <c r="T2271" s="135"/>
      <c r="U2271" s="133"/>
      <c r="V2271" s="154"/>
      <c r="W2271" s="136"/>
      <c r="X2271" s="208"/>
      <c r="Y2271" s="242"/>
      <c r="Z2271" s="137"/>
      <c r="AA2271" s="209"/>
      <c r="AB2271" s="219"/>
    </row>
    <row r="2272" spans="1:28" ht="12.75">
      <c r="A2272" s="91" t="str">
        <f t="shared" si="35"/>
        <v xml:space="preserve"> </v>
      </c>
      <c r="B2272" s="142"/>
      <c r="C2272" s="143"/>
      <c r="D2272" s="144"/>
      <c r="E2272" s="149"/>
      <c r="F2272" s="240"/>
      <c r="G2272" s="148" t="str">
        <f>IF(OR(F2272=0,F2272="jiné")," ",IF(F2272="13a","info o cenách CK",VLOOKUP(F2272,'Pokyny k vyplnění'!B$14:D$22,3)))</f>
        <v xml:space="preserve"> </v>
      </c>
      <c r="H2272" s="131"/>
      <c r="I2272" s="241"/>
      <c r="J2272" s="148" t="str">
        <f>IF(I2272=0," ",VLOOKUP(I2272,'Pokyny k vyplnění'!$B$23:$D$35,3))</f>
        <v xml:space="preserve"> </v>
      </c>
      <c r="K2272" s="238"/>
      <c r="L2272" s="206"/>
      <c r="M2272" s="153"/>
      <c r="N2272" s="207"/>
      <c r="O2272" s="205"/>
      <c r="P2272" s="132"/>
      <c r="Q2272" s="132"/>
      <c r="R2272" s="134"/>
      <c r="S2272" s="135"/>
      <c r="T2272" s="135"/>
      <c r="U2272" s="133"/>
      <c r="V2272" s="154"/>
      <c r="W2272" s="136"/>
      <c r="X2272" s="208"/>
      <c r="Y2272" s="242"/>
      <c r="Z2272" s="137"/>
      <c r="AA2272" s="209"/>
      <c r="AB2272" s="219"/>
    </row>
    <row r="2273" spans="1:28" ht="12.75">
      <c r="A2273" s="91" t="str">
        <f t="shared" si="35"/>
        <v xml:space="preserve"> </v>
      </c>
      <c r="B2273" s="142"/>
      <c r="C2273" s="143"/>
      <c r="D2273" s="144"/>
      <c r="E2273" s="149"/>
      <c r="F2273" s="240"/>
      <c r="G2273" s="148" t="str">
        <f>IF(OR(F2273=0,F2273="jiné")," ",IF(F2273="13a","info o cenách CK",VLOOKUP(F2273,'Pokyny k vyplnění'!B$14:D$22,3)))</f>
        <v xml:space="preserve"> </v>
      </c>
      <c r="H2273" s="131"/>
      <c r="I2273" s="241"/>
      <c r="J2273" s="148" t="str">
        <f>IF(I2273=0," ",VLOOKUP(I2273,'Pokyny k vyplnění'!$B$23:$D$35,3))</f>
        <v xml:space="preserve"> </v>
      </c>
      <c r="K2273" s="238"/>
      <c r="L2273" s="206"/>
      <c r="M2273" s="153"/>
      <c r="N2273" s="207"/>
      <c r="O2273" s="205"/>
      <c r="P2273" s="132"/>
      <c r="Q2273" s="132"/>
      <c r="R2273" s="134"/>
      <c r="S2273" s="135"/>
      <c r="T2273" s="135"/>
      <c r="U2273" s="133"/>
      <c r="V2273" s="154"/>
      <c r="W2273" s="136"/>
      <c r="X2273" s="208"/>
      <c r="Y2273" s="242"/>
      <c r="Z2273" s="137"/>
      <c r="AA2273" s="209"/>
      <c r="AB2273" s="219"/>
    </row>
    <row r="2274" spans="1:28" ht="12.75">
      <c r="A2274" s="91" t="str">
        <f t="shared" si="35"/>
        <v xml:space="preserve"> </v>
      </c>
      <c r="B2274" s="142"/>
      <c r="C2274" s="143"/>
      <c r="D2274" s="144"/>
      <c r="E2274" s="149"/>
      <c r="F2274" s="240"/>
      <c r="G2274" s="148" t="str">
        <f>IF(OR(F2274=0,F2274="jiné")," ",IF(F2274="13a","info o cenách CK",VLOOKUP(F2274,'Pokyny k vyplnění'!B$14:D$22,3)))</f>
        <v xml:space="preserve"> </v>
      </c>
      <c r="H2274" s="131"/>
      <c r="I2274" s="241"/>
      <c r="J2274" s="148" t="str">
        <f>IF(I2274=0," ",VLOOKUP(I2274,'Pokyny k vyplnění'!$B$23:$D$35,3))</f>
        <v xml:space="preserve"> </v>
      </c>
      <c r="K2274" s="238"/>
      <c r="L2274" s="206"/>
      <c r="M2274" s="153"/>
      <c r="N2274" s="207"/>
      <c r="O2274" s="205"/>
      <c r="P2274" s="132"/>
      <c r="Q2274" s="132"/>
      <c r="R2274" s="134"/>
      <c r="S2274" s="135"/>
      <c r="T2274" s="135"/>
      <c r="U2274" s="133"/>
      <c r="V2274" s="154"/>
      <c r="W2274" s="136"/>
      <c r="X2274" s="208"/>
      <c r="Y2274" s="242"/>
      <c r="Z2274" s="137"/>
      <c r="AA2274" s="209"/>
      <c r="AB2274" s="219"/>
    </row>
    <row r="2275" spans="1:28" ht="12.75">
      <c r="A2275" s="91" t="str">
        <f t="shared" si="35"/>
        <v xml:space="preserve"> </v>
      </c>
      <c r="B2275" s="142"/>
      <c r="C2275" s="143"/>
      <c r="D2275" s="144"/>
      <c r="E2275" s="149"/>
      <c r="F2275" s="240"/>
      <c r="G2275" s="148" t="str">
        <f>IF(OR(F2275=0,F2275="jiné")," ",IF(F2275="13a","info o cenách CK",VLOOKUP(F2275,'Pokyny k vyplnění'!B$14:D$22,3)))</f>
        <v xml:space="preserve"> </v>
      </c>
      <c r="H2275" s="131"/>
      <c r="I2275" s="241"/>
      <c r="J2275" s="148" t="str">
        <f>IF(I2275=0," ",VLOOKUP(I2275,'Pokyny k vyplnění'!$B$23:$D$35,3))</f>
        <v xml:space="preserve"> </v>
      </c>
      <c r="K2275" s="238"/>
      <c r="L2275" s="206"/>
      <c r="M2275" s="153"/>
      <c r="N2275" s="207"/>
      <c r="O2275" s="205"/>
      <c r="P2275" s="132"/>
      <c r="Q2275" s="132"/>
      <c r="R2275" s="134"/>
      <c r="S2275" s="135"/>
      <c r="T2275" s="135"/>
      <c r="U2275" s="133"/>
      <c r="V2275" s="154"/>
      <c r="W2275" s="136"/>
      <c r="X2275" s="208"/>
      <c r="Y2275" s="242"/>
      <c r="Z2275" s="137"/>
      <c r="AA2275" s="209"/>
      <c r="AB2275" s="219"/>
    </row>
    <row r="2276" spans="1:28" ht="12.75">
      <c r="A2276" s="91" t="str">
        <f t="shared" si="35"/>
        <v xml:space="preserve"> </v>
      </c>
      <c r="B2276" s="142"/>
      <c r="C2276" s="143"/>
      <c r="D2276" s="144"/>
      <c r="E2276" s="149"/>
      <c r="F2276" s="240"/>
      <c r="G2276" s="148" t="str">
        <f>IF(OR(F2276=0,F2276="jiné")," ",IF(F2276="13a","info o cenách CK",VLOOKUP(F2276,'Pokyny k vyplnění'!B$14:D$22,3)))</f>
        <v xml:space="preserve"> </v>
      </c>
      <c r="H2276" s="131"/>
      <c r="I2276" s="241"/>
      <c r="J2276" s="148" t="str">
        <f>IF(I2276=0," ",VLOOKUP(I2276,'Pokyny k vyplnění'!$B$23:$D$35,3))</f>
        <v xml:space="preserve"> </v>
      </c>
      <c r="K2276" s="238"/>
      <c r="L2276" s="206"/>
      <c r="M2276" s="153"/>
      <c r="N2276" s="207"/>
      <c r="O2276" s="205"/>
      <c r="P2276" s="132"/>
      <c r="Q2276" s="132"/>
      <c r="R2276" s="134"/>
      <c r="S2276" s="135"/>
      <c r="T2276" s="135"/>
      <c r="U2276" s="133"/>
      <c r="V2276" s="154"/>
      <c r="W2276" s="136"/>
      <c r="X2276" s="208"/>
      <c r="Y2276" s="242"/>
      <c r="Z2276" s="137"/>
      <c r="AA2276" s="209"/>
      <c r="AB2276" s="219"/>
    </row>
    <row r="2277" spans="1:28" ht="12.75">
      <c r="A2277" s="91" t="str">
        <f t="shared" si="35"/>
        <v xml:space="preserve"> </v>
      </c>
      <c r="B2277" s="142"/>
      <c r="C2277" s="143"/>
      <c r="D2277" s="144"/>
      <c r="E2277" s="149"/>
      <c r="F2277" s="240"/>
      <c r="G2277" s="148" t="str">
        <f>IF(OR(F2277=0,F2277="jiné")," ",IF(F2277="13a","info o cenách CK",VLOOKUP(F2277,'Pokyny k vyplnění'!B$14:D$22,3)))</f>
        <v xml:space="preserve"> </v>
      </c>
      <c r="H2277" s="131"/>
      <c r="I2277" s="241"/>
      <c r="J2277" s="148" t="str">
        <f>IF(I2277=0," ",VLOOKUP(I2277,'Pokyny k vyplnění'!$B$23:$D$35,3))</f>
        <v xml:space="preserve"> </v>
      </c>
      <c r="K2277" s="238"/>
      <c r="L2277" s="206"/>
      <c r="M2277" s="153"/>
      <c r="N2277" s="207"/>
      <c r="O2277" s="205"/>
      <c r="P2277" s="132"/>
      <c r="Q2277" s="132"/>
      <c r="R2277" s="134"/>
      <c r="S2277" s="135"/>
      <c r="T2277" s="135"/>
      <c r="U2277" s="133"/>
      <c r="V2277" s="154"/>
      <c r="W2277" s="136"/>
      <c r="X2277" s="208"/>
      <c r="Y2277" s="242"/>
      <c r="Z2277" s="137"/>
      <c r="AA2277" s="209"/>
      <c r="AB2277" s="219"/>
    </row>
    <row r="2278" spans="1:28" ht="12.75">
      <c r="A2278" s="91" t="str">
        <f t="shared" si="35"/>
        <v xml:space="preserve"> </v>
      </c>
      <c r="B2278" s="142"/>
      <c r="C2278" s="143"/>
      <c r="D2278" s="144"/>
      <c r="E2278" s="149"/>
      <c r="F2278" s="240"/>
      <c r="G2278" s="148" t="str">
        <f>IF(OR(F2278=0,F2278="jiné")," ",IF(F2278="13a","info o cenách CK",VLOOKUP(F2278,'Pokyny k vyplnění'!B$14:D$22,3)))</f>
        <v xml:space="preserve"> </v>
      </c>
      <c r="H2278" s="131"/>
      <c r="I2278" s="241"/>
      <c r="J2278" s="148" t="str">
        <f>IF(I2278=0," ",VLOOKUP(I2278,'Pokyny k vyplnění'!$B$23:$D$35,3))</f>
        <v xml:space="preserve"> </v>
      </c>
      <c r="K2278" s="238"/>
      <c r="L2278" s="206"/>
      <c r="M2278" s="153"/>
      <c r="N2278" s="207"/>
      <c r="O2278" s="205"/>
      <c r="P2278" s="132"/>
      <c r="Q2278" s="132"/>
      <c r="R2278" s="134"/>
      <c r="S2278" s="135"/>
      <c r="T2278" s="135"/>
      <c r="U2278" s="133"/>
      <c r="V2278" s="154"/>
      <c r="W2278" s="136"/>
      <c r="X2278" s="208"/>
      <c r="Y2278" s="242"/>
      <c r="Z2278" s="137"/>
      <c r="AA2278" s="209"/>
      <c r="AB2278" s="219"/>
    </row>
    <row r="2279" spans="1:28" ht="12.75">
      <c r="A2279" s="91" t="str">
        <f t="shared" si="35"/>
        <v xml:space="preserve"> </v>
      </c>
      <c r="B2279" s="142"/>
      <c r="C2279" s="143"/>
      <c r="D2279" s="144"/>
      <c r="E2279" s="149"/>
      <c r="F2279" s="240"/>
      <c r="G2279" s="148" t="str">
        <f>IF(OR(F2279=0,F2279="jiné")," ",IF(F2279="13a","info o cenách CK",VLOOKUP(F2279,'Pokyny k vyplnění'!B$14:D$22,3)))</f>
        <v xml:space="preserve"> </v>
      </c>
      <c r="H2279" s="131"/>
      <c r="I2279" s="241"/>
      <c r="J2279" s="148" t="str">
        <f>IF(I2279=0," ",VLOOKUP(I2279,'Pokyny k vyplnění'!$B$23:$D$35,3))</f>
        <v xml:space="preserve"> </v>
      </c>
      <c r="K2279" s="238"/>
      <c r="L2279" s="206"/>
      <c r="M2279" s="153"/>
      <c r="N2279" s="207"/>
      <c r="O2279" s="205"/>
      <c r="P2279" s="132"/>
      <c r="Q2279" s="132"/>
      <c r="R2279" s="134"/>
      <c r="S2279" s="135"/>
      <c r="T2279" s="135"/>
      <c r="U2279" s="133"/>
      <c r="V2279" s="154"/>
      <c r="W2279" s="136"/>
      <c r="X2279" s="208"/>
      <c r="Y2279" s="242"/>
      <c r="Z2279" s="137"/>
      <c r="AA2279" s="209"/>
      <c r="AB2279" s="219"/>
    </row>
    <row r="2280" spans="1:28" ht="12.75">
      <c r="A2280" s="91" t="str">
        <f t="shared" si="35"/>
        <v xml:space="preserve"> </v>
      </c>
      <c r="B2280" s="142"/>
      <c r="C2280" s="143"/>
      <c r="D2280" s="144"/>
      <c r="E2280" s="149"/>
      <c r="F2280" s="240"/>
      <c r="G2280" s="148" t="str">
        <f>IF(OR(F2280=0,F2280="jiné")," ",IF(F2280="13a","info o cenách CK",VLOOKUP(F2280,'Pokyny k vyplnění'!B$14:D$22,3)))</f>
        <v xml:space="preserve"> </v>
      </c>
      <c r="H2280" s="131"/>
      <c r="I2280" s="241"/>
      <c r="J2280" s="148" t="str">
        <f>IF(I2280=0," ",VLOOKUP(I2280,'Pokyny k vyplnění'!$B$23:$D$35,3))</f>
        <v xml:space="preserve"> </v>
      </c>
      <c r="K2280" s="238"/>
      <c r="L2280" s="206"/>
      <c r="M2280" s="153"/>
      <c r="N2280" s="207"/>
      <c r="O2280" s="205"/>
      <c r="P2280" s="132"/>
      <c r="Q2280" s="132"/>
      <c r="R2280" s="134"/>
      <c r="S2280" s="135"/>
      <c r="T2280" s="135"/>
      <c r="U2280" s="133"/>
      <c r="V2280" s="154"/>
      <c r="W2280" s="136"/>
      <c r="X2280" s="208"/>
      <c r="Y2280" s="242"/>
      <c r="Z2280" s="137"/>
      <c r="AA2280" s="209"/>
      <c r="AB2280" s="219"/>
    </row>
    <row r="2281" spans="1:28" ht="12.75">
      <c r="A2281" s="91" t="str">
        <f t="shared" si="35"/>
        <v xml:space="preserve"> </v>
      </c>
      <c r="B2281" s="142"/>
      <c r="C2281" s="143"/>
      <c r="D2281" s="144"/>
      <c r="E2281" s="149"/>
      <c r="F2281" s="240"/>
      <c r="G2281" s="148" t="str">
        <f>IF(OR(F2281=0,F2281="jiné")," ",IF(F2281="13a","info o cenách CK",VLOOKUP(F2281,'Pokyny k vyplnění'!B$14:D$22,3)))</f>
        <v xml:space="preserve"> </v>
      </c>
      <c r="H2281" s="131"/>
      <c r="I2281" s="241"/>
      <c r="J2281" s="148" t="str">
        <f>IF(I2281=0," ",VLOOKUP(I2281,'Pokyny k vyplnění'!$B$23:$D$35,3))</f>
        <v xml:space="preserve"> </v>
      </c>
      <c r="K2281" s="238"/>
      <c r="L2281" s="206"/>
      <c r="M2281" s="153"/>
      <c r="N2281" s="207"/>
      <c r="O2281" s="205"/>
      <c r="P2281" s="132"/>
      <c r="Q2281" s="132"/>
      <c r="R2281" s="134"/>
      <c r="S2281" s="135"/>
      <c r="T2281" s="135"/>
      <c r="U2281" s="133"/>
      <c r="V2281" s="154"/>
      <c r="W2281" s="136"/>
      <c r="X2281" s="208"/>
      <c r="Y2281" s="242"/>
      <c r="Z2281" s="137"/>
      <c r="AA2281" s="209"/>
      <c r="AB2281" s="219"/>
    </row>
    <row r="2282" spans="1:28" ht="12.75">
      <c r="A2282" s="91" t="str">
        <f t="shared" si="35"/>
        <v xml:space="preserve"> </v>
      </c>
      <c r="B2282" s="142"/>
      <c r="C2282" s="143"/>
      <c r="D2282" s="144"/>
      <c r="E2282" s="149"/>
      <c r="F2282" s="240"/>
      <c r="G2282" s="148" t="str">
        <f>IF(OR(F2282=0,F2282="jiné")," ",IF(F2282="13a","info o cenách CK",VLOOKUP(F2282,'Pokyny k vyplnění'!B$14:D$22,3)))</f>
        <v xml:space="preserve"> </v>
      </c>
      <c r="H2282" s="131"/>
      <c r="I2282" s="241"/>
      <c r="J2282" s="148" t="str">
        <f>IF(I2282=0," ",VLOOKUP(I2282,'Pokyny k vyplnění'!$B$23:$D$35,3))</f>
        <v xml:space="preserve"> </v>
      </c>
      <c r="K2282" s="238"/>
      <c r="L2282" s="206"/>
      <c r="M2282" s="153"/>
      <c r="N2282" s="207"/>
      <c r="O2282" s="205"/>
      <c r="P2282" s="132"/>
      <c r="Q2282" s="132"/>
      <c r="R2282" s="134"/>
      <c r="S2282" s="135"/>
      <c r="T2282" s="135"/>
      <c r="U2282" s="133"/>
      <c r="V2282" s="154"/>
      <c r="W2282" s="136"/>
      <c r="X2282" s="208"/>
      <c r="Y2282" s="242"/>
      <c r="Z2282" s="137"/>
      <c r="AA2282" s="209"/>
      <c r="AB2282" s="219"/>
    </row>
    <row r="2283" spans="1:28" ht="12.75">
      <c r="A2283" s="91" t="str">
        <f t="shared" si="35"/>
        <v xml:space="preserve"> </v>
      </c>
      <c r="B2283" s="142"/>
      <c r="C2283" s="143"/>
      <c r="D2283" s="144"/>
      <c r="E2283" s="149"/>
      <c r="F2283" s="240"/>
      <c r="G2283" s="148" t="str">
        <f>IF(OR(F2283=0,F2283="jiné")," ",IF(F2283="13a","info o cenách CK",VLOOKUP(F2283,'Pokyny k vyplnění'!B$14:D$22,3)))</f>
        <v xml:space="preserve"> </v>
      </c>
      <c r="H2283" s="131"/>
      <c r="I2283" s="241"/>
      <c r="J2283" s="148" t="str">
        <f>IF(I2283=0," ",VLOOKUP(I2283,'Pokyny k vyplnění'!$B$23:$D$35,3))</f>
        <v xml:space="preserve"> </v>
      </c>
      <c r="K2283" s="238"/>
      <c r="L2283" s="206"/>
      <c r="M2283" s="153"/>
      <c r="N2283" s="207"/>
      <c r="O2283" s="205"/>
      <c r="P2283" s="132"/>
      <c r="Q2283" s="132"/>
      <c r="R2283" s="134"/>
      <c r="S2283" s="135"/>
      <c r="T2283" s="135"/>
      <c r="U2283" s="133"/>
      <c r="V2283" s="154"/>
      <c r="W2283" s="136"/>
      <c r="X2283" s="208"/>
      <c r="Y2283" s="242"/>
      <c r="Z2283" s="137"/>
      <c r="AA2283" s="209"/>
      <c r="AB2283" s="219"/>
    </row>
    <row r="2284" spans="1:28" ht="12.75">
      <c r="A2284" s="91" t="str">
        <f t="shared" si="35"/>
        <v xml:space="preserve"> </v>
      </c>
      <c r="B2284" s="142"/>
      <c r="C2284" s="143"/>
      <c r="D2284" s="144"/>
      <c r="E2284" s="149"/>
      <c r="F2284" s="240"/>
      <c r="G2284" s="148" t="str">
        <f>IF(OR(F2284=0,F2284="jiné")," ",IF(F2284="13a","info o cenách CK",VLOOKUP(F2284,'Pokyny k vyplnění'!B$14:D$22,3)))</f>
        <v xml:space="preserve"> </v>
      </c>
      <c r="H2284" s="131"/>
      <c r="I2284" s="241"/>
      <c r="J2284" s="148" t="str">
        <f>IF(I2284=0," ",VLOOKUP(I2284,'Pokyny k vyplnění'!$B$23:$D$35,3))</f>
        <v xml:space="preserve"> </v>
      </c>
      <c r="K2284" s="238"/>
      <c r="L2284" s="206"/>
      <c r="M2284" s="153"/>
      <c r="N2284" s="207"/>
      <c r="O2284" s="205"/>
      <c r="P2284" s="132"/>
      <c r="Q2284" s="132"/>
      <c r="R2284" s="134"/>
      <c r="S2284" s="135"/>
      <c r="T2284" s="135"/>
      <c r="U2284" s="133"/>
      <c r="V2284" s="154"/>
      <c r="W2284" s="136"/>
      <c r="X2284" s="208"/>
      <c r="Y2284" s="242"/>
      <c r="Z2284" s="137"/>
      <c r="AA2284" s="209"/>
      <c r="AB2284" s="219"/>
    </row>
    <row r="2285" spans="1:28" ht="12.75">
      <c r="A2285" s="91" t="str">
        <f t="shared" si="35"/>
        <v xml:space="preserve"> </v>
      </c>
      <c r="B2285" s="142"/>
      <c r="C2285" s="143"/>
      <c r="D2285" s="144"/>
      <c r="E2285" s="149"/>
      <c r="F2285" s="240"/>
      <c r="G2285" s="148" t="str">
        <f>IF(OR(F2285=0,F2285="jiné")," ",IF(F2285="13a","info o cenách CK",VLOOKUP(F2285,'Pokyny k vyplnění'!B$14:D$22,3)))</f>
        <v xml:space="preserve"> </v>
      </c>
      <c r="H2285" s="131"/>
      <c r="I2285" s="241"/>
      <c r="J2285" s="148" t="str">
        <f>IF(I2285=0," ",VLOOKUP(I2285,'Pokyny k vyplnění'!$B$23:$D$35,3))</f>
        <v xml:space="preserve"> </v>
      </c>
      <c r="K2285" s="238"/>
      <c r="L2285" s="206"/>
      <c r="M2285" s="153"/>
      <c r="N2285" s="207"/>
      <c r="O2285" s="205"/>
      <c r="P2285" s="132"/>
      <c r="Q2285" s="132"/>
      <c r="R2285" s="134"/>
      <c r="S2285" s="135"/>
      <c r="T2285" s="135"/>
      <c r="U2285" s="133"/>
      <c r="V2285" s="154"/>
      <c r="W2285" s="136"/>
      <c r="X2285" s="208"/>
      <c r="Y2285" s="242"/>
      <c r="Z2285" s="137"/>
      <c r="AA2285" s="209"/>
      <c r="AB2285" s="219"/>
    </row>
    <row r="2286" spans="1:28" ht="12.75">
      <c r="A2286" s="91" t="str">
        <f t="shared" si="35"/>
        <v xml:space="preserve"> </v>
      </c>
      <c r="B2286" s="142"/>
      <c r="C2286" s="143"/>
      <c r="D2286" s="144"/>
      <c r="E2286" s="149"/>
      <c r="F2286" s="240"/>
      <c r="G2286" s="148" t="str">
        <f>IF(OR(F2286=0,F2286="jiné")," ",IF(F2286="13a","info o cenách CK",VLOOKUP(F2286,'Pokyny k vyplnění'!B$14:D$22,3)))</f>
        <v xml:space="preserve"> </v>
      </c>
      <c r="H2286" s="131"/>
      <c r="I2286" s="241"/>
      <c r="J2286" s="148" t="str">
        <f>IF(I2286=0," ",VLOOKUP(I2286,'Pokyny k vyplnění'!$B$23:$D$35,3))</f>
        <v xml:space="preserve"> </v>
      </c>
      <c r="K2286" s="238"/>
      <c r="L2286" s="206"/>
      <c r="M2286" s="153"/>
      <c r="N2286" s="207"/>
      <c r="O2286" s="205"/>
      <c r="P2286" s="132"/>
      <c r="Q2286" s="132"/>
      <c r="R2286" s="134"/>
      <c r="S2286" s="135"/>
      <c r="T2286" s="135"/>
      <c r="U2286" s="133"/>
      <c r="V2286" s="154"/>
      <c r="W2286" s="136"/>
      <c r="X2286" s="208"/>
      <c r="Y2286" s="242"/>
      <c r="Z2286" s="137"/>
      <c r="AA2286" s="209"/>
      <c r="AB2286" s="219"/>
    </row>
    <row r="2287" spans="1:28" ht="12.75">
      <c r="A2287" s="91" t="str">
        <f t="shared" si="35"/>
        <v xml:space="preserve"> </v>
      </c>
      <c r="B2287" s="142"/>
      <c r="C2287" s="143"/>
      <c r="D2287" s="144"/>
      <c r="E2287" s="149"/>
      <c r="F2287" s="240"/>
      <c r="G2287" s="148" t="str">
        <f>IF(OR(F2287=0,F2287="jiné")," ",IF(F2287="13a","info o cenách CK",VLOOKUP(F2287,'Pokyny k vyplnění'!B$14:D$22,3)))</f>
        <v xml:space="preserve"> </v>
      </c>
      <c r="H2287" s="131"/>
      <c r="I2287" s="241"/>
      <c r="J2287" s="148" t="str">
        <f>IF(I2287=0," ",VLOOKUP(I2287,'Pokyny k vyplnění'!$B$23:$D$35,3))</f>
        <v xml:space="preserve"> </v>
      </c>
      <c r="K2287" s="238"/>
      <c r="L2287" s="206"/>
      <c r="M2287" s="153"/>
      <c r="N2287" s="207"/>
      <c r="O2287" s="205"/>
      <c r="P2287" s="132"/>
      <c r="Q2287" s="132"/>
      <c r="R2287" s="134"/>
      <c r="S2287" s="135"/>
      <c r="T2287" s="135"/>
      <c r="U2287" s="133"/>
      <c r="V2287" s="154"/>
      <c r="W2287" s="136"/>
      <c r="X2287" s="208"/>
      <c r="Y2287" s="242"/>
      <c r="Z2287" s="137"/>
      <c r="AA2287" s="209"/>
      <c r="AB2287" s="219"/>
    </row>
    <row r="2288" spans="1:28" ht="12.75">
      <c r="A2288" s="91" t="str">
        <f t="shared" si="35"/>
        <v xml:space="preserve"> </v>
      </c>
      <c r="B2288" s="142"/>
      <c r="C2288" s="143"/>
      <c r="D2288" s="144"/>
      <c r="E2288" s="149"/>
      <c r="F2288" s="240"/>
      <c r="G2288" s="148" t="str">
        <f>IF(OR(F2288=0,F2288="jiné")," ",IF(F2288="13a","info o cenách CK",VLOOKUP(F2288,'Pokyny k vyplnění'!B$14:D$22,3)))</f>
        <v xml:space="preserve"> </v>
      </c>
      <c r="H2288" s="131"/>
      <c r="I2288" s="241"/>
      <c r="J2288" s="148" t="str">
        <f>IF(I2288=0," ",VLOOKUP(I2288,'Pokyny k vyplnění'!$B$23:$D$35,3))</f>
        <v xml:space="preserve"> </v>
      </c>
      <c r="K2288" s="238"/>
      <c r="L2288" s="206"/>
      <c r="M2288" s="153"/>
      <c r="N2288" s="207"/>
      <c r="O2288" s="205"/>
      <c r="P2288" s="132"/>
      <c r="Q2288" s="132"/>
      <c r="R2288" s="134"/>
      <c r="S2288" s="135"/>
      <c r="T2288" s="135"/>
      <c r="U2288" s="133"/>
      <c r="V2288" s="154"/>
      <c r="W2288" s="136"/>
      <c r="X2288" s="208"/>
      <c r="Y2288" s="242"/>
      <c r="Z2288" s="137"/>
      <c r="AA2288" s="209"/>
      <c r="AB2288" s="219"/>
    </row>
    <row r="2289" spans="1:28" ht="12.75">
      <c r="A2289" s="91" t="str">
        <f t="shared" si="35"/>
        <v xml:space="preserve"> </v>
      </c>
      <c r="B2289" s="142"/>
      <c r="C2289" s="143"/>
      <c r="D2289" s="144"/>
      <c r="E2289" s="149"/>
      <c r="F2289" s="240"/>
      <c r="G2289" s="148" t="str">
        <f>IF(OR(F2289=0,F2289="jiné")," ",IF(F2289="13a","info o cenách CK",VLOOKUP(F2289,'Pokyny k vyplnění'!B$14:D$22,3)))</f>
        <v xml:space="preserve"> </v>
      </c>
      <c r="H2289" s="131"/>
      <c r="I2289" s="241"/>
      <c r="J2289" s="148" t="str">
        <f>IF(I2289=0," ",VLOOKUP(I2289,'Pokyny k vyplnění'!$B$23:$D$35,3))</f>
        <v xml:space="preserve"> </v>
      </c>
      <c r="K2289" s="238"/>
      <c r="L2289" s="206"/>
      <c r="M2289" s="153"/>
      <c r="N2289" s="207"/>
      <c r="O2289" s="205"/>
      <c r="P2289" s="132"/>
      <c r="Q2289" s="132"/>
      <c r="R2289" s="134"/>
      <c r="S2289" s="135"/>
      <c r="T2289" s="135"/>
      <c r="U2289" s="133"/>
      <c r="V2289" s="154"/>
      <c r="W2289" s="136"/>
      <c r="X2289" s="208"/>
      <c r="Y2289" s="242"/>
      <c r="Z2289" s="137"/>
      <c r="AA2289" s="209"/>
      <c r="AB2289" s="219"/>
    </row>
    <row r="2290" spans="1:28" ht="12.75">
      <c r="A2290" s="91" t="str">
        <f t="shared" si="35"/>
        <v xml:space="preserve"> </v>
      </c>
      <c r="B2290" s="142"/>
      <c r="C2290" s="143"/>
      <c r="D2290" s="144"/>
      <c r="E2290" s="149"/>
      <c r="F2290" s="240"/>
      <c r="G2290" s="148" t="str">
        <f>IF(OR(F2290=0,F2290="jiné")," ",IF(F2290="13a","info o cenách CK",VLOOKUP(F2290,'Pokyny k vyplnění'!B$14:D$22,3)))</f>
        <v xml:space="preserve"> </v>
      </c>
      <c r="H2290" s="131"/>
      <c r="I2290" s="241"/>
      <c r="J2290" s="148" t="str">
        <f>IF(I2290=0," ",VLOOKUP(I2290,'Pokyny k vyplnění'!$B$23:$D$35,3))</f>
        <v xml:space="preserve"> </v>
      </c>
      <c r="K2290" s="238"/>
      <c r="L2290" s="206"/>
      <c r="M2290" s="153"/>
      <c r="N2290" s="207"/>
      <c r="O2290" s="205"/>
      <c r="P2290" s="132"/>
      <c r="Q2290" s="132"/>
      <c r="R2290" s="134"/>
      <c r="S2290" s="135"/>
      <c r="T2290" s="135"/>
      <c r="U2290" s="133"/>
      <c r="V2290" s="154"/>
      <c r="W2290" s="136"/>
      <c r="X2290" s="208"/>
      <c r="Y2290" s="242"/>
      <c r="Z2290" s="137"/>
      <c r="AA2290" s="209"/>
      <c r="AB2290" s="219"/>
    </row>
    <row r="2291" spans="1:28" ht="12.75">
      <c r="A2291" s="91" t="str">
        <f t="shared" si="35"/>
        <v xml:space="preserve"> </v>
      </c>
      <c r="B2291" s="142"/>
      <c r="C2291" s="143"/>
      <c r="D2291" s="144"/>
      <c r="E2291" s="149"/>
      <c r="F2291" s="240"/>
      <c r="G2291" s="148" t="str">
        <f>IF(OR(F2291=0,F2291="jiné")," ",IF(F2291="13a","info o cenách CK",VLOOKUP(F2291,'Pokyny k vyplnění'!B$14:D$22,3)))</f>
        <v xml:space="preserve"> </v>
      </c>
      <c r="H2291" s="131"/>
      <c r="I2291" s="241"/>
      <c r="J2291" s="148" t="str">
        <f>IF(I2291=0," ",VLOOKUP(I2291,'Pokyny k vyplnění'!$B$23:$D$35,3))</f>
        <v xml:space="preserve"> </v>
      </c>
      <c r="K2291" s="238"/>
      <c r="L2291" s="206"/>
      <c r="M2291" s="153"/>
      <c r="N2291" s="207"/>
      <c r="O2291" s="205"/>
      <c r="P2291" s="132"/>
      <c r="Q2291" s="132"/>
      <c r="R2291" s="134"/>
      <c r="S2291" s="135"/>
      <c r="T2291" s="135"/>
      <c r="U2291" s="133"/>
      <c r="V2291" s="154"/>
      <c r="W2291" s="136"/>
      <c r="X2291" s="208"/>
      <c r="Y2291" s="242"/>
      <c r="Z2291" s="137"/>
      <c r="AA2291" s="209"/>
      <c r="AB2291" s="219"/>
    </row>
    <row r="2292" spans="1:28" ht="12.75">
      <c r="A2292" s="91" t="str">
        <f t="shared" si="35"/>
        <v xml:space="preserve"> </v>
      </c>
      <c r="B2292" s="142"/>
      <c r="C2292" s="143"/>
      <c r="D2292" s="144"/>
      <c r="E2292" s="149"/>
      <c r="F2292" s="240"/>
      <c r="G2292" s="148" t="str">
        <f>IF(OR(F2292=0,F2292="jiné")," ",IF(F2292="13a","info o cenách CK",VLOOKUP(F2292,'Pokyny k vyplnění'!B$14:D$22,3)))</f>
        <v xml:space="preserve"> </v>
      </c>
      <c r="H2292" s="131"/>
      <c r="I2292" s="241"/>
      <c r="J2292" s="148" t="str">
        <f>IF(I2292=0," ",VLOOKUP(I2292,'Pokyny k vyplnění'!$B$23:$D$35,3))</f>
        <v xml:space="preserve"> </v>
      </c>
      <c r="K2292" s="238"/>
      <c r="L2292" s="206"/>
      <c r="M2292" s="153"/>
      <c r="N2292" s="207"/>
      <c r="O2292" s="205"/>
      <c r="P2292" s="132"/>
      <c r="Q2292" s="132"/>
      <c r="R2292" s="134"/>
      <c r="S2292" s="135"/>
      <c r="T2292" s="135"/>
      <c r="U2292" s="133"/>
      <c r="V2292" s="154"/>
      <c r="W2292" s="136"/>
      <c r="X2292" s="208"/>
      <c r="Y2292" s="242"/>
      <c r="Z2292" s="137"/>
      <c r="AA2292" s="209"/>
      <c r="AB2292" s="219"/>
    </row>
    <row r="2293" spans="1:28" ht="12.75">
      <c r="A2293" s="91" t="str">
        <f t="shared" si="35"/>
        <v xml:space="preserve"> </v>
      </c>
      <c r="B2293" s="142"/>
      <c r="C2293" s="143"/>
      <c r="D2293" s="144"/>
      <c r="E2293" s="149"/>
      <c r="F2293" s="240"/>
      <c r="G2293" s="148" t="str">
        <f>IF(OR(F2293=0,F2293="jiné")," ",IF(F2293="13a","info o cenách CK",VLOOKUP(F2293,'Pokyny k vyplnění'!B$14:D$22,3)))</f>
        <v xml:space="preserve"> </v>
      </c>
      <c r="H2293" s="131"/>
      <c r="I2293" s="241"/>
      <c r="J2293" s="148" t="str">
        <f>IF(I2293=0," ",VLOOKUP(I2293,'Pokyny k vyplnění'!$B$23:$D$35,3))</f>
        <v xml:space="preserve"> </v>
      </c>
      <c r="K2293" s="238"/>
      <c r="L2293" s="206"/>
      <c r="M2293" s="153"/>
      <c r="N2293" s="207"/>
      <c r="O2293" s="205"/>
      <c r="P2293" s="132"/>
      <c r="Q2293" s="132"/>
      <c r="R2293" s="134"/>
      <c r="S2293" s="135"/>
      <c r="T2293" s="135"/>
      <c r="U2293" s="133"/>
      <c r="V2293" s="154"/>
      <c r="W2293" s="136"/>
      <c r="X2293" s="208"/>
      <c r="Y2293" s="242"/>
      <c r="Z2293" s="137"/>
      <c r="AA2293" s="209"/>
      <c r="AB2293" s="219"/>
    </row>
    <row r="2294" spans="1:28" ht="12.75">
      <c r="A2294" s="91" t="str">
        <f t="shared" si="35"/>
        <v xml:space="preserve"> </v>
      </c>
      <c r="B2294" s="142"/>
      <c r="C2294" s="143"/>
      <c r="D2294" s="144"/>
      <c r="E2294" s="149"/>
      <c r="F2294" s="240"/>
      <c r="G2294" s="148" t="str">
        <f>IF(OR(F2294=0,F2294="jiné")," ",IF(F2294="13a","info o cenách CK",VLOOKUP(F2294,'Pokyny k vyplnění'!B$14:D$22,3)))</f>
        <v xml:space="preserve"> </v>
      </c>
      <c r="H2294" s="131"/>
      <c r="I2294" s="241"/>
      <c r="J2294" s="148" t="str">
        <f>IF(I2294=0," ",VLOOKUP(I2294,'Pokyny k vyplnění'!$B$23:$D$35,3))</f>
        <v xml:space="preserve"> </v>
      </c>
      <c r="K2294" s="238"/>
      <c r="L2294" s="206"/>
      <c r="M2294" s="153"/>
      <c r="N2294" s="207"/>
      <c r="O2294" s="205"/>
      <c r="P2294" s="132"/>
      <c r="Q2294" s="132"/>
      <c r="R2294" s="134"/>
      <c r="S2294" s="135"/>
      <c r="T2294" s="135"/>
      <c r="U2294" s="133"/>
      <c r="V2294" s="154"/>
      <c r="W2294" s="136"/>
      <c r="X2294" s="208"/>
      <c r="Y2294" s="242"/>
      <c r="Z2294" s="137"/>
      <c r="AA2294" s="209"/>
      <c r="AB2294" s="219"/>
    </row>
    <row r="2295" spans="1:28" ht="12.75">
      <c r="A2295" s="91" t="str">
        <f t="shared" si="35"/>
        <v xml:space="preserve"> </v>
      </c>
      <c r="B2295" s="142"/>
      <c r="C2295" s="143"/>
      <c r="D2295" s="144"/>
      <c r="E2295" s="149"/>
      <c r="F2295" s="240"/>
      <c r="G2295" s="148" t="str">
        <f>IF(OR(F2295=0,F2295="jiné")," ",IF(F2295="13a","info o cenách CK",VLOOKUP(F2295,'Pokyny k vyplnění'!B$14:D$22,3)))</f>
        <v xml:space="preserve"> </v>
      </c>
      <c r="H2295" s="131"/>
      <c r="I2295" s="241"/>
      <c r="J2295" s="148" t="str">
        <f>IF(I2295=0," ",VLOOKUP(I2295,'Pokyny k vyplnění'!$B$23:$D$35,3))</f>
        <v xml:space="preserve"> </v>
      </c>
      <c r="K2295" s="238"/>
      <c r="L2295" s="206"/>
      <c r="M2295" s="153"/>
      <c r="N2295" s="207"/>
      <c r="O2295" s="205"/>
      <c r="P2295" s="132"/>
      <c r="Q2295" s="132"/>
      <c r="R2295" s="134"/>
      <c r="S2295" s="135"/>
      <c r="T2295" s="135"/>
      <c r="U2295" s="133"/>
      <c r="V2295" s="154"/>
      <c r="W2295" s="136"/>
      <c r="X2295" s="208"/>
      <c r="Y2295" s="242"/>
      <c r="Z2295" s="137"/>
      <c r="AA2295" s="209"/>
      <c r="AB2295" s="219"/>
    </row>
    <row r="2296" spans="1:28" ht="12.75">
      <c r="A2296" s="91" t="str">
        <f t="shared" si="35"/>
        <v xml:space="preserve"> </v>
      </c>
      <c r="B2296" s="142"/>
      <c r="C2296" s="143"/>
      <c r="D2296" s="144"/>
      <c r="E2296" s="149"/>
      <c r="F2296" s="240"/>
      <c r="G2296" s="148" t="str">
        <f>IF(OR(F2296=0,F2296="jiné")," ",IF(F2296="13a","info o cenách CK",VLOOKUP(F2296,'Pokyny k vyplnění'!B$14:D$22,3)))</f>
        <v xml:space="preserve"> </v>
      </c>
      <c r="H2296" s="131"/>
      <c r="I2296" s="241"/>
      <c r="J2296" s="148" t="str">
        <f>IF(I2296=0," ",VLOOKUP(I2296,'Pokyny k vyplnění'!$B$23:$D$35,3))</f>
        <v xml:space="preserve"> </v>
      </c>
      <c r="K2296" s="238"/>
      <c r="L2296" s="206"/>
      <c r="M2296" s="153"/>
      <c r="N2296" s="207"/>
      <c r="O2296" s="205"/>
      <c r="P2296" s="132"/>
      <c r="Q2296" s="132"/>
      <c r="R2296" s="134"/>
      <c r="S2296" s="135"/>
      <c r="T2296" s="135"/>
      <c r="U2296" s="133"/>
      <c r="V2296" s="154"/>
      <c r="W2296" s="136"/>
      <c r="X2296" s="208"/>
      <c r="Y2296" s="242"/>
      <c r="Z2296" s="137"/>
      <c r="AA2296" s="209"/>
      <c r="AB2296" s="219"/>
    </row>
    <row r="2297" spans="1:28" ht="12.75">
      <c r="A2297" s="91" t="str">
        <f t="shared" si="35"/>
        <v xml:space="preserve"> </v>
      </c>
      <c r="B2297" s="142"/>
      <c r="C2297" s="143"/>
      <c r="D2297" s="144"/>
      <c r="E2297" s="149"/>
      <c r="F2297" s="240"/>
      <c r="G2297" s="148" t="str">
        <f>IF(OR(F2297=0,F2297="jiné")," ",IF(F2297="13a","info o cenách CK",VLOOKUP(F2297,'Pokyny k vyplnění'!B$14:D$22,3)))</f>
        <v xml:space="preserve"> </v>
      </c>
      <c r="H2297" s="131"/>
      <c r="I2297" s="241"/>
      <c r="J2297" s="148" t="str">
        <f>IF(I2297=0," ",VLOOKUP(I2297,'Pokyny k vyplnění'!$B$23:$D$35,3))</f>
        <v xml:space="preserve"> </v>
      </c>
      <c r="K2297" s="238"/>
      <c r="L2297" s="206"/>
      <c r="M2297" s="153"/>
      <c r="N2297" s="207"/>
      <c r="O2297" s="205"/>
      <c r="P2297" s="132"/>
      <c r="Q2297" s="132"/>
      <c r="R2297" s="134"/>
      <c r="S2297" s="135"/>
      <c r="T2297" s="135"/>
      <c r="U2297" s="133"/>
      <c r="V2297" s="154"/>
      <c r="W2297" s="136"/>
      <c r="X2297" s="208"/>
      <c r="Y2297" s="242"/>
      <c r="Z2297" s="137"/>
      <c r="AA2297" s="209"/>
      <c r="AB2297" s="219"/>
    </row>
    <row r="2298" spans="1:28" ht="12.75">
      <c r="A2298" s="91" t="str">
        <f t="shared" si="35"/>
        <v xml:space="preserve"> </v>
      </c>
      <c r="B2298" s="142"/>
      <c r="C2298" s="143"/>
      <c r="D2298" s="144"/>
      <c r="E2298" s="149"/>
      <c r="F2298" s="240"/>
      <c r="G2298" s="148" t="str">
        <f>IF(OR(F2298=0,F2298="jiné")," ",IF(F2298="13a","info o cenách CK",VLOOKUP(F2298,'Pokyny k vyplnění'!B$14:D$22,3)))</f>
        <v xml:space="preserve"> </v>
      </c>
      <c r="H2298" s="131"/>
      <c r="I2298" s="241"/>
      <c r="J2298" s="148" t="str">
        <f>IF(I2298=0," ",VLOOKUP(I2298,'Pokyny k vyplnění'!$B$23:$D$35,3))</f>
        <v xml:space="preserve"> </v>
      </c>
      <c r="K2298" s="238"/>
      <c r="L2298" s="206"/>
      <c r="M2298" s="153"/>
      <c r="N2298" s="207"/>
      <c r="O2298" s="205"/>
      <c r="P2298" s="132"/>
      <c r="Q2298" s="132"/>
      <c r="R2298" s="134"/>
      <c r="S2298" s="135"/>
      <c r="T2298" s="135"/>
      <c r="U2298" s="133"/>
      <c r="V2298" s="154"/>
      <c r="W2298" s="136"/>
      <c r="X2298" s="208"/>
      <c r="Y2298" s="242"/>
      <c r="Z2298" s="137"/>
      <c r="AA2298" s="209"/>
      <c r="AB2298" s="219"/>
    </row>
    <row r="2299" spans="1:28" ht="12.75">
      <c r="A2299" s="91" t="str">
        <f t="shared" si="35"/>
        <v xml:space="preserve"> </v>
      </c>
      <c r="B2299" s="142"/>
      <c r="C2299" s="143"/>
      <c r="D2299" s="144"/>
      <c r="E2299" s="149"/>
      <c r="F2299" s="240"/>
      <c r="G2299" s="148" t="str">
        <f>IF(OR(F2299=0,F2299="jiné")," ",IF(F2299="13a","info o cenách CK",VLOOKUP(F2299,'Pokyny k vyplnění'!B$14:D$22,3)))</f>
        <v xml:space="preserve"> </v>
      </c>
      <c r="H2299" s="131"/>
      <c r="I2299" s="241"/>
      <c r="J2299" s="148" t="str">
        <f>IF(I2299=0," ",VLOOKUP(I2299,'Pokyny k vyplnění'!$B$23:$D$35,3))</f>
        <v xml:space="preserve"> </v>
      </c>
      <c r="K2299" s="238"/>
      <c r="L2299" s="206"/>
      <c r="M2299" s="153"/>
      <c r="N2299" s="207"/>
      <c r="O2299" s="205"/>
      <c r="P2299" s="132"/>
      <c r="Q2299" s="132"/>
      <c r="R2299" s="134"/>
      <c r="S2299" s="135"/>
      <c r="T2299" s="135"/>
      <c r="U2299" s="133"/>
      <c r="V2299" s="154"/>
      <c r="W2299" s="136"/>
      <c r="X2299" s="208"/>
      <c r="Y2299" s="242"/>
      <c r="Z2299" s="137"/>
      <c r="AA2299" s="209"/>
      <c r="AB2299" s="219"/>
    </row>
    <row r="2300" spans="1:28" ht="12.75">
      <c r="A2300" s="91" t="str">
        <f t="shared" si="35"/>
        <v xml:space="preserve"> </v>
      </c>
      <c r="B2300" s="142"/>
      <c r="C2300" s="143"/>
      <c r="D2300" s="144"/>
      <c r="E2300" s="149"/>
      <c r="F2300" s="240"/>
      <c r="G2300" s="148" t="str">
        <f>IF(OR(F2300=0,F2300="jiné")," ",IF(F2300="13a","info o cenách CK",VLOOKUP(F2300,'Pokyny k vyplnění'!B$14:D$22,3)))</f>
        <v xml:space="preserve"> </v>
      </c>
      <c r="H2300" s="131"/>
      <c r="I2300" s="241"/>
      <c r="J2300" s="148" t="str">
        <f>IF(I2300=0," ",VLOOKUP(I2300,'Pokyny k vyplnění'!$B$23:$D$35,3))</f>
        <v xml:space="preserve"> </v>
      </c>
      <c r="K2300" s="238"/>
      <c r="L2300" s="206"/>
      <c r="M2300" s="153"/>
      <c r="N2300" s="207"/>
      <c r="O2300" s="205"/>
      <c r="P2300" s="132"/>
      <c r="Q2300" s="132"/>
      <c r="R2300" s="134"/>
      <c r="S2300" s="135"/>
      <c r="T2300" s="135"/>
      <c r="U2300" s="133"/>
      <c r="V2300" s="154"/>
      <c r="W2300" s="136"/>
      <c r="X2300" s="208"/>
      <c r="Y2300" s="242"/>
      <c r="Z2300" s="137"/>
      <c r="AA2300" s="209"/>
      <c r="AB2300" s="219"/>
    </row>
    <row r="2301" spans="1:28" ht="12.75">
      <c r="A2301" s="91" t="str">
        <f t="shared" si="35"/>
        <v xml:space="preserve"> </v>
      </c>
      <c r="B2301" s="142"/>
      <c r="C2301" s="143"/>
      <c r="D2301" s="144"/>
      <c r="E2301" s="149"/>
      <c r="F2301" s="240"/>
      <c r="G2301" s="148" t="str">
        <f>IF(OR(F2301=0,F2301="jiné")," ",IF(F2301="13a","info o cenách CK",VLOOKUP(F2301,'Pokyny k vyplnění'!B$14:D$22,3)))</f>
        <v xml:space="preserve"> </v>
      </c>
      <c r="H2301" s="131"/>
      <c r="I2301" s="241"/>
      <c r="J2301" s="148" t="str">
        <f>IF(I2301=0," ",VLOOKUP(I2301,'Pokyny k vyplnění'!$B$23:$D$35,3))</f>
        <v xml:space="preserve"> </v>
      </c>
      <c r="K2301" s="238"/>
      <c r="L2301" s="206"/>
      <c r="M2301" s="153"/>
      <c r="N2301" s="207"/>
      <c r="O2301" s="205"/>
      <c r="P2301" s="132"/>
      <c r="Q2301" s="132"/>
      <c r="R2301" s="134"/>
      <c r="S2301" s="135"/>
      <c r="T2301" s="135"/>
      <c r="U2301" s="133"/>
      <c r="V2301" s="154"/>
      <c r="W2301" s="136"/>
      <c r="X2301" s="208"/>
      <c r="Y2301" s="242"/>
      <c r="Z2301" s="137"/>
      <c r="AA2301" s="209"/>
      <c r="AB2301" s="219"/>
    </row>
    <row r="2302" spans="1:28" ht="12.75">
      <c r="A2302" s="91" t="str">
        <f t="shared" si="35"/>
        <v xml:space="preserve"> </v>
      </c>
      <c r="B2302" s="142"/>
      <c r="C2302" s="143"/>
      <c r="D2302" s="144"/>
      <c r="E2302" s="149"/>
      <c r="F2302" s="240"/>
      <c r="G2302" s="148" t="str">
        <f>IF(OR(F2302=0,F2302="jiné")," ",IF(F2302="13a","info o cenách CK",VLOOKUP(F2302,'Pokyny k vyplnění'!B$14:D$22,3)))</f>
        <v xml:space="preserve"> </v>
      </c>
      <c r="H2302" s="131"/>
      <c r="I2302" s="241"/>
      <c r="J2302" s="148" t="str">
        <f>IF(I2302=0," ",VLOOKUP(I2302,'Pokyny k vyplnění'!$B$23:$D$35,3))</f>
        <v xml:space="preserve"> </v>
      </c>
      <c r="K2302" s="238"/>
      <c r="L2302" s="206"/>
      <c r="M2302" s="153"/>
      <c r="N2302" s="207"/>
      <c r="O2302" s="205"/>
      <c r="P2302" s="132"/>
      <c r="Q2302" s="132"/>
      <c r="R2302" s="134"/>
      <c r="S2302" s="135"/>
      <c r="T2302" s="135"/>
      <c r="U2302" s="133"/>
      <c r="V2302" s="154"/>
      <c r="W2302" s="136"/>
      <c r="X2302" s="208"/>
      <c r="Y2302" s="242"/>
      <c r="Z2302" s="137"/>
      <c r="AA2302" s="209"/>
      <c r="AB2302" s="219"/>
    </row>
    <row r="2303" spans="1:28" ht="12.75">
      <c r="A2303" s="91" t="str">
        <f t="shared" si="35"/>
        <v xml:space="preserve"> </v>
      </c>
      <c r="B2303" s="142"/>
      <c r="C2303" s="143"/>
      <c r="D2303" s="144"/>
      <c r="E2303" s="149"/>
      <c r="F2303" s="240"/>
      <c r="G2303" s="148" t="str">
        <f>IF(OR(F2303=0,F2303="jiné")," ",IF(F2303="13a","info o cenách CK",VLOOKUP(F2303,'Pokyny k vyplnění'!B$14:D$22,3)))</f>
        <v xml:space="preserve"> </v>
      </c>
      <c r="H2303" s="131"/>
      <c r="I2303" s="241"/>
      <c r="J2303" s="148" t="str">
        <f>IF(I2303=0," ",VLOOKUP(I2303,'Pokyny k vyplnění'!$B$23:$D$35,3))</f>
        <v xml:space="preserve"> </v>
      </c>
      <c r="K2303" s="238"/>
      <c r="L2303" s="206"/>
      <c r="M2303" s="153"/>
      <c r="N2303" s="207"/>
      <c r="O2303" s="205"/>
      <c r="P2303" s="132"/>
      <c r="Q2303" s="132"/>
      <c r="R2303" s="134"/>
      <c r="S2303" s="135"/>
      <c r="T2303" s="135"/>
      <c r="U2303" s="133"/>
      <c r="V2303" s="154"/>
      <c r="W2303" s="136"/>
      <c r="X2303" s="208"/>
      <c r="Y2303" s="242"/>
      <c r="Z2303" s="137"/>
      <c r="AA2303" s="209"/>
      <c r="AB2303" s="219"/>
    </row>
    <row r="2304" spans="1:28" ht="12.75">
      <c r="A2304" s="91" t="str">
        <f t="shared" si="35"/>
        <v xml:space="preserve"> </v>
      </c>
      <c r="B2304" s="142"/>
      <c r="C2304" s="143"/>
      <c r="D2304" s="144"/>
      <c r="E2304" s="149"/>
      <c r="F2304" s="240"/>
      <c r="G2304" s="148" t="str">
        <f>IF(OR(F2304=0,F2304="jiné")," ",IF(F2304="13a","info o cenách CK",VLOOKUP(F2304,'Pokyny k vyplnění'!B$14:D$22,3)))</f>
        <v xml:space="preserve"> </v>
      </c>
      <c r="H2304" s="131"/>
      <c r="I2304" s="241"/>
      <c r="J2304" s="148" t="str">
        <f>IF(I2304=0," ",VLOOKUP(I2304,'Pokyny k vyplnění'!$B$23:$D$35,3))</f>
        <v xml:space="preserve"> </v>
      </c>
      <c r="K2304" s="238"/>
      <c r="L2304" s="206"/>
      <c r="M2304" s="153"/>
      <c r="N2304" s="207"/>
      <c r="O2304" s="205"/>
      <c r="P2304" s="132"/>
      <c r="Q2304" s="132"/>
      <c r="R2304" s="134"/>
      <c r="S2304" s="135"/>
      <c r="T2304" s="135"/>
      <c r="U2304" s="133"/>
      <c r="V2304" s="154"/>
      <c r="W2304" s="136"/>
      <c r="X2304" s="208"/>
      <c r="Y2304" s="242"/>
      <c r="Z2304" s="137"/>
      <c r="AA2304" s="209"/>
      <c r="AB2304" s="219"/>
    </row>
    <row r="2305" spans="1:28" ht="12.75">
      <c r="A2305" s="91" t="str">
        <f t="shared" si="35"/>
        <v xml:space="preserve"> </v>
      </c>
      <c r="B2305" s="142"/>
      <c r="C2305" s="143"/>
      <c r="D2305" s="144"/>
      <c r="E2305" s="149"/>
      <c r="F2305" s="240"/>
      <c r="G2305" s="148" t="str">
        <f>IF(OR(F2305=0,F2305="jiné")," ",IF(F2305="13a","info o cenách CK",VLOOKUP(F2305,'Pokyny k vyplnění'!B$14:D$22,3)))</f>
        <v xml:space="preserve"> </v>
      </c>
      <c r="H2305" s="131"/>
      <c r="I2305" s="241"/>
      <c r="J2305" s="148" t="str">
        <f>IF(I2305=0," ",VLOOKUP(I2305,'Pokyny k vyplnění'!$B$23:$D$35,3))</f>
        <v xml:space="preserve"> </v>
      </c>
      <c r="K2305" s="238"/>
      <c r="L2305" s="206"/>
      <c r="M2305" s="153"/>
      <c r="N2305" s="207"/>
      <c r="O2305" s="205"/>
      <c r="P2305" s="132"/>
      <c r="Q2305" s="132"/>
      <c r="R2305" s="134"/>
      <c r="S2305" s="135"/>
      <c r="T2305" s="135"/>
      <c r="U2305" s="133"/>
      <c r="V2305" s="154"/>
      <c r="W2305" s="136"/>
      <c r="X2305" s="208"/>
      <c r="Y2305" s="242"/>
      <c r="Z2305" s="137"/>
      <c r="AA2305" s="209"/>
      <c r="AB2305" s="219"/>
    </row>
    <row r="2306" spans="1:28" ht="12.75">
      <c r="A2306" s="91" t="str">
        <f t="shared" si="35"/>
        <v xml:space="preserve"> </v>
      </c>
      <c r="B2306" s="142"/>
      <c r="C2306" s="143"/>
      <c r="D2306" s="144"/>
      <c r="E2306" s="149"/>
      <c r="F2306" s="240"/>
      <c r="G2306" s="148" t="str">
        <f>IF(OR(F2306=0,F2306="jiné")," ",IF(F2306="13a","info o cenách CK",VLOOKUP(F2306,'Pokyny k vyplnění'!B$14:D$22,3)))</f>
        <v xml:space="preserve"> </v>
      </c>
      <c r="H2306" s="131"/>
      <c r="I2306" s="241"/>
      <c r="J2306" s="148" t="str">
        <f>IF(I2306=0," ",VLOOKUP(I2306,'Pokyny k vyplnění'!$B$23:$D$35,3))</f>
        <v xml:space="preserve"> </v>
      </c>
      <c r="K2306" s="238"/>
      <c r="L2306" s="206"/>
      <c r="M2306" s="153"/>
      <c r="N2306" s="207"/>
      <c r="O2306" s="205"/>
      <c r="P2306" s="132"/>
      <c r="Q2306" s="132"/>
      <c r="R2306" s="134"/>
      <c r="S2306" s="135"/>
      <c r="T2306" s="135"/>
      <c r="U2306" s="133"/>
      <c r="V2306" s="154"/>
      <c r="W2306" s="136"/>
      <c r="X2306" s="208"/>
      <c r="Y2306" s="242"/>
      <c r="Z2306" s="137"/>
      <c r="AA2306" s="209"/>
      <c r="AB2306" s="219"/>
    </row>
    <row r="2307" spans="1:28" ht="12.75">
      <c r="A2307" s="91" t="str">
        <f t="shared" si="35"/>
        <v xml:space="preserve"> </v>
      </c>
      <c r="B2307" s="142"/>
      <c r="C2307" s="143"/>
      <c r="D2307" s="144"/>
      <c r="E2307" s="149"/>
      <c r="F2307" s="240"/>
      <c r="G2307" s="148" t="str">
        <f>IF(OR(F2307=0,F2307="jiné")," ",IF(F2307="13a","info o cenách CK",VLOOKUP(F2307,'Pokyny k vyplnění'!B$14:D$22,3)))</f>
        <v xml:space="preserve"> </v>
      </c>
      <c r="H2307" s="131"/>
      <c r="I2307" s="241"/>
      <c r="J2307" s="148" t="str">
        <f>IF(I2307=0," ",VLOOKUP(I2307,'Pokyny k vyplnění'!$B$23:$D$35,3))</f>
        <v xml:space="preserve"> </v>
      </c>
      <c r="K2307" s="238"/>
      <c r="L2307" s="206"/>
      <c r="M2307" s="153"/>
      <c r="N2307" s="207"/>
      <c r="O2307" s="205"/>
      <c r="P2307" s="132"/>
      <c r="Q2307" s="132"/>
      <c r="R2307" s="134"/>
      <c r="S2307" s="135"/>
      <c r="T2307" s="135"/>
      <c r="U2307" s="133"/>
      <c r="V2307" s="154"/>
      <c r="W2307" s="136"/>
      <c r="X2307" s="208"/>
      <c r="Y2307" s="242"/>
      <c r="Z2307" s="137"/>
      <c r="AA2307" s="209"/>
      <c r="AB2307" s="219"/>
    </row>
    <row r="2308" spans="1:28" ht="12.75">
      <c r="A2308" s="91" t="str">
        <f t="shared" si="35"/>
        <v xml:space="preserve"> </v>
      </c>
      <c r="B2308" s="142"/>
      <c r="C2308" s="143"/>
      <c r="D2308" s="144"/>
      <c r="E2308" s="149"/>
      <c r="F2308" s="240"/>
      <c r="G2308" s="148" t="str">
        <f>IF(OR(F2308=0,F2308="jiné")," ",IF(F2308="13a","info o cenách CK",VLOOKUP(F2308,'Pokyny k vyplnění'!B$14:D$22,3)))</f>
        <v xml:space="preserve"> </v>
      </c>
      <c r="H2308" s="131"/>
      <c r="I2308" s="241"/>
      <c r="J2308" s="148" t="str">
        <f>IF(I2308=0," ",VLOOKUP(I2308,'Pokyny k vyplnění'!$B$23:$D$35,3))</f>
        <v xml:space="preserve"> </v>
      </c>
      <c r="K2308" s="238"/>
      <c r="L2308" s="206"/>
      <c r="M2308" s="153"/>
      <c r="N2308" s="207"/>
      <c r="O2308" s="205"/>
      <c r="P2308" s="132"/>
      <c r="Q2308" s="132"/>
      <c r="R2308" s="134"/>
      <c r="S2308" s="135"/>
      <c r="T2308" s="135"/>
      <c r="U2308" s="133"/>
      <c r="V2308" s="154"/>
      <c r="W2308" s="136"/>
      <c r="X2308" s="208"/>
      <c r="Y2308" s="242"/>
      <c r="Z2308" s="137"/>
      <c r="AA2308" s="209"/>
      <c r="AB2308" s="219"/>
    </row>
    <row r="2309" spans="1:28" ht="12.75">
      <c r="A2309" s="91" t="str">
        <f t="shared" si="35"/>
        <v xml:space="preserve"> </v>
      </c>
      <c r="B2309" s="142"/>
      <c r="C2309" s="143"/>
      <c r="D2309" s="144"/>
      <c r="E2309" s="149"/>
      <c r="F2309" s="240"/>
      <c r="G2309" s="148" t="str">
        <f>IF(OR(F2309=0,F2309="jiné")," ",IF(F2309="13a","info o cenách CK",VLOOKUP(F2309,'Pokyny k vyplnění'!B$14:D$22,3)))</f>
        <v xml:space="preserve"> </v>
      </c>
      <c r="H2309" s="131"/>
      <c r="I2309" s="241"/>
      <c r="J2309" s="148" t="str">
        <f>IF(I2309=0," ",VLOOKUP(I2309,'Pokyny k vyplnění'!$B$23:$D$35,3))</f>
        <v xml:space="preserve"> </v>
      </c>
      <c r="K2309" s="238"/>
      <c r="L2309" s="206"/>
      <c r="M2309" s="153"/>
      <c r="N2309" s="207"/>
      <c r="O2309" s="205"/>
      <c r="P2309" s="132"/>
      <c r="Q2309" s="132"/>
      <c r="R2309" s="134"/>
      <c r="S2309" s="135"/>
      <c r="T2309" s="135"/>
      <c r="U2309" s="133"/>
      <c r="V2309" s="154"/>
      <c r="W2309" s="136"/>
      <c r="X2309" s="208"/>
      <c r="Y2309" s="242"/>
      <c r="Z2309" s="137"/>
      <c r="AA2309" s="209"/>
      <c r="AB2309" s="219"/>
    </row>
    <row r="2310" spans="1:28" ht="12.75">
      <c r="A2310" s="91" t="str">
        <f t="shared" si="35"/>
        <v xml:space="preserve"> </v>
      </c>
      <c r="B2310" s="142"/>
      <c r="C2310" s="143"/>
      <c r="D2310" s="144"/>
      <c r="E2310" s="149"/>
      <c r="F2310" s="240"/>
      <c r="G2310" s="148" t="str">
        <f>IF(OR(F2310=0,F2310="jiné")," ",IF(F2310="13a","info o cenách CK",VLOOKUP(F2310,'Pokyny k vyplnění'!B$14:D$22,3)))</f>
        <v xml:space="preserve"> </v>
      </c>
      <c r="H2310" s="131"/>
      <c r="I2310" s="241"/>
      <c r="J2310" s="148" t="str">
        <f>IF(I2310=0," ",VLOOKUP(I2310,'Pokyny k vyplnění'!$B$23:$D$35,3))</f>
        <v xml:space="preserve"> </v>
      </c>
      <c r="K2310" s="238"/>
      <c r="L2310" s="206"/>
      <c r="M2310" s="153"/>
      <c r="N2310" s="207"/>
      <c r="O2310" s="205"/>
      <c r="P2310" s="132"/>
      <c r="Q2310" s="132"/>
      <c r="R2310" s="134"/>
      <c r="S2310" s="135"/>
      <c r="T2310" s="135"/>
      <c r="U2310" s="133"/>
      <c r="V2310" s="154"/>
      <c r="W2310" s="136"/>
      <c r="X2310" s="208"/>
      <c r="Y2310" s="242"/>
      <c r="Z2310" s="137"/>
      <c r="AA2310" s="209"/>
      <c r="AB2310" s="219"/>
    </row>
    <row r="2311" spans="1:28" ht="12.75">
      <c r="A2311" s="91" t="str">
        <f t="shared" si="35"/>
        <v xml:space="preserve"> </v>
      </c>
      <c r="B2311" s="142"/>
      <c r="C2311" s="143"/>
      <c r="D2311" s="144"/>
      <c r="E2311" s="149"/>
      <c r="F2311" s="240"/>
      <c r="G2311" s="148" t="str">
        <f>IF(OR(F2311=0,F2311="jiné")," ",IF(F2311="13a","info o cenách CK",VLOOKUP(F2311,'Pokyny k vyplnění'!B$14:D$22,3)))</f>
        <v xml:space="preserve"> </v>
      </c>
      <c r="H2311" s="131"/>
      <c r="I2311" s="241"/>
      <c r="J2311" s="148" t="str">
        <f>IF(I2311=0," ",VLOOKUP(I2311,'Pokyny k vyplnění'!$B$23:$D$35,3))</f>
        <v xml:space="preserve"> </v>
      </c>
      <c r="K2311" s="238"/>
      <c r="L2311" s="206"/>
      <c r="M2311" s="153"/>
      <c r="N2311" s="207"/>
      <c r="O2311" s="205"/>
      <c r="P2311" s="132"/>
      <c r="Q2311" s="132"/>
      <c r="R2311" s="134"/>
      <c r="S2311" s="135"/>
      <c r="T2311" s="135"/>
      <c r="U2311" s="133"/>
      <c r="V2311" s="154"/>
      <c r="W2311" s="136"/>
      <c r="X2311" s="208"/>
      <c r="Y2311" s="242"/>
      <c r="Z2311" s="137"/>
      <c r="AA2311" s="209"/>
      <c r="AB2311" s="219"/>
    </row>
    <row r="2312" spans="1:28" ht="12.75">
      <c r="A2312" s="91" t="str">
        <f t="shared" si="35"/>
        <v xml:space="preserve"> </v>
      </c>
      <c r="B2312" s="142"/>
      <c r="C2312" s="143"/>
      <c r="D2312" s="144"/>
      <c r="E2312" s="149"/>
      <c r="F2312" s="240"/>
      <c r="G2312" s="148" t="str">
        <f>IF(OR(F2312=0,F2312="jiné")," ",IF(F2312="13a","info o cenách CK",VLOOKUP(F2312,'Pokyny k vyplnění'!B$14:D$22,3)))</f>
        <v xml:space="preserve"> </v>
      </c>
      <c r="H2312" s="131"/>
      <c r="I2312" s="241"/>
      <c r="J2312" s="148" t="str">
        <f>IF(I2312=0," ",VLOOKUP(I2312,'Pokyny k vyplnění'!$B$23:$D$35,3))</f>
        <v xml:space="preserve"> </v>
      </c>
      <c r="K2312" s="238"/>
      <c r="L2312" s="206"/>
      <c r="M2312" s="153"/>
      <c r="N2312" s="207"/>
      <c r="O2312" s="205"/>
      <c r="P2312" s="132"/>
      <c r="Q2312" s="132"/>
      <c r="R2312" s="134"/>
      <c r="S2312" s="135"/>
      <c r="T2312" s="135"/>
      <c r="U2312" s="133"/>
      <c r="V2312" s="154"/>
      <c r="W2312" s="136"/>
      <c r="X2312" s="208"/>
      <c r="Y2312" s="242"/>
      <c r="Z2312" s="137"/>
      <c r="AA2312" s="209"/>
      <c r="AB2312" s="219"/>
    </row>
    <row r="2313" spans="1:28" ht="12.75">
      <c r="A2313" s="91" t="str">
        <f t="shared" si="35"/>
        <v xml:space="preserve"> </v>
      </c>
      <c r="B2313" s="142"/>
      <c r="C2313" s="143"/>
      <c r="D2313" s="144"/>
      <c r="E2313" s="149"/>
      <c r="F2313" s="240"/>
      <c r="G2313" s="148" t="str">
        <f>IF(OR(F2313=0,F2313="jiné")," ",IF(F2313="13a","info o cenách CK",VLOOKUP(F2313,'Pokyny k vyplnění'!B$14:D$22,3)))</f>
        <v xml:space="preserve"> </v>
      </c>
      <c r="H2313" s="131"/>
      <c r="I2313" s="241"/>
      <c r="J2313" s="148" t="str">
        <f>IF(I2313=0," ",VLOOKUP(I2313,'Pokyny k vyplnění'!$B$23:$D$35,3))</f>
        <v xml:space="preserve"> </v>
      </c>
      <c r="K2313" s="238"/>
      <c r="L2313" s="206"/>
      <c r="M2313" s="153"/>
      <c r="N2313" s="207"/>
      <c r="O2313" s="205"/>
      <c r="P2313" s="132"/>
      <c r="Q2313" s="132"/>
      <c r="R2313" s="134"/>
      <c r="S2313" s="135"/>
      <c r="T2313" s="135"/>
      <c r="U2313" s="133"/>
      <c r="V2313" s="154"/>
      <c r="W2313" s="136"/>
      <c r="X2313" s="208"/>
      <c r="Y2313" s="242"/>
      <c r="Z2313" s="137"/>
      <c r="AA2313" s="209"/>
      <c r="AB2313" s="219"/>
    </row>
    <row r="2314" spans="1:28" ht="12.75">
      <c r="A2314" s="91" t="str">
        <f t="shared" si="35"/>
        <v xml:space="preserve"> </v>
      </c>
      <c r="B2314" s="142"/>
      <c r="C2314" s="143"/>
      <c r="D2314" s="144"/>
      <c r="E2314" s="149"/>
      <c r="F2314" s="240"/>
      <c r="G2314" s="148" t="str">
        <f>IF(OR(F2314=0,F2314="jiné")," ",IF(F2314="13a","info o cenách CK",VLOOKUP(F2314,'Pokyny k vyplnění'!B$14:D$22,3)))</f>
        <v xml:space="preserve"> </v>
      </c>
      <c r="H2314" s="131"/>
      <c r="I2314" s="241"/>
      <c r="J2314" s="148" t="str">
        <f>IF(I2314=0," ",VLOOKUP(I2314,'Pokyny k vyplnění'!$B$23:$D$35,3))</f>
        <v xml:space="preserve"> </v>
      </c>
      <c r="K2314" s="238"/>
      <c r="L2314" s="206"/>
      <c r="M2314" s="153"/>
      <c r="N2314" s="207"/>
      <c r="O2314" s="205"/>
      <c r="P2314" s="132"/>
      <c r="Q2314" s="132"/>
      <c r="R2314" s="134"/>
      <c r="S2314" s="135"/>
      <c r="T2314" s="135"/>
      <c r="U2314" s="133"/>
      <c r="V2314" s="154"/>
      <c r="W2314" s="136"/>
      <c r="X2314" s="208"/>
      <c r="Y2314" s="242"/>
      <c r="Z2314" s="137"/>
      <c r="AA2314" s="209"/>
      <c r="AB2314" s="219"/>
    </row>
    <row r="2315" spans="1:28" ht="12.75">
      <c r="A2315" s="91" t="str">
        <f t="shared" si="36" ref="A2315:A2378">IF(B2315=0," ",ROW(B2315)-9)</f>
        <v xml:space="preserve"> </v>
      </c>
      <c r="B2315" s="142"/>
      <c r="C2315" s="143"/>
      <c r="D2315" s="144"/>
      <c r="E2315" s="149"/>
      <c r="F2315" s="240"/>
      <c r="G2315" s="148" t="str">
        <f>IF(OR(F2315=0,F2315="jiné")," ",IF(F2315="13a","info o cenách CK",VLOOKUP(F2315,'Pokyny k vyplnění'!B$14:D$22,3)))</f>
        <v xml:space="preserve"> </v>
      </c>
      <c r="H2315" s="131"/>
      <c r="I2315" s="241"/>
      <c r="J2315" s="148" t="str">
        <f>IF(I2315=0," ",VLOOKUP(I2315,'Pokyny k vyplnění'!$B$23:$D$35,3))</f>
        <v xml:space="preserve"> </v>
      </c>
      <c r="K2315" s="238"/>
      <c r="L2315" s="206"/>
      <c r="M2315" s="153"/>
      <c r="N2315" s="207"/>
      <c r="O2315" s="205"/>
      <c r="P2315" s="132"/>
      <c r="Q2315" s="132"/>
      <c r="R2315" s="134"/>
      <c r="S2315" s="135"/>
      <c r="T2315" s="135"/>
      <c r="U2315" s="133"/>
      <c r="V2315" s="154"/>
      <c r="W2315" s="136"/>
      <c r="X2315" s="208"/>
      <c r="Y2315" s="242"/>
      <c r="Z2315" s="137"/>
      <c r="AA2315" s="209"/>
      <c r="AB2315" s="219"/>
    </row>
    <row r="2316" spans="1:28" ht="12.75">
      <c r="A2316" s="91" t="str">
        <f t="shared" si="36"/>
        <v xml:space="preserve"> </v>
      </c>
      <c r="B2316" s="142"/>
      <c r="C2316" s="143"/>
      <c r="D2316" s="144"/>
      <c r="E2316" s="149"/>
      <c r="F2316" s="240"/>
      <c r="G2316" s="148" t="str">
        <f>IF(OR(F2316=0,F2316="jiné")," ",IF(F2316="13a","info o cenách CK",VLOOKUP(F2316,'Pokyny k vyplnění'!B$14:D$22,3)))</f>
        <v xml:space="preserve"> </v>
      </c>
      <c r="H2316" s="131"/>
      <c r="I2316" s="241"/>
      <c r="J2316" s="148" t="str">
        <f>IF(I2316=0," ",VLOOKUP(I2316,'Pokyny k vyplnění'!$B$23:$D$35,3))</f>
        <v xml:space="preserve"> </v>
      </c>
      <c r="K2316" s="238"/>
      <c r="L2316" s="206"/>
      <c r="M2316" s="153"/>
      <c r="N2316" s="207"/>
      <c r="O2316" s="205"/>
      <c r="P2316" s="132"/>
      <c r="Q2316" s="132"/>
      <c r="R2316" s="134"/>
      <c r="S2316" s="135"/>
      <c r="T2316" s="135"/>
      <c r="U2316" s="133"/>
      <c r="V2316" s="154"/>
      <c r="W2316" s="136"/>
      <c r="X2316" s="208"/>
      <c r="Y2316" s="242"/>
      <c r="Z2316" s="137"/>
      <c r="AA2316" s="209"/>
      <c r="AB2316" s="219"/>
    </row>
    <row r="2317" spans="1:28" ht="12.75">
      <c r="A2317" s="91" t="str">
        <f t="shared" si="36"/>
        <v xml:space="preserve"> </v>
      </c>
      <c r="B2317" s="142"/>
      <c r="C2317" s="143"/>
      <c r="D2317" s="144"/>
      <c r="E2317" s="149"/>
      <c r="F2317" s="240"/>
      <c r="G2317" s="148" t="str">
        <f>IF(OR(F2317=0,F2317="jiné")," ",IF(F2317="13a","info o cenách CK",VLOOKUP(F2317,'Pokyny k vyplnění'!B$14:D$22,3)))</f>
        <v xml:space="preserve"> </v>
      </c>
      <c r="H2317" s="131"/>
      <c r="I2317" s="241"/>
      <c r="J2317" s="148" t="str">
        <f>IF(I2317=0," ",VLOOKUP(I2317,'Pokyny k vyplnění'!$B$23:$D$35,3))</f>
        <v xml:space="preserve"> </v>
      </c>
      <c r="K2317" s="238"/>
      <c r="L2317" s="206"/>
      <c r="M2317" s="153"/>
      <c r="N2317" s="207"/>
      <c r="O2317" s="205"/>
      <c r="P2317" s="132"/>
      <c r="Q2317" s="132"/>
      <c r="R2317" s="134"/>
      <c r="S2317" s="135"/>
      <c r="T2317" s="135"/>
      <c r="U2317" s="133"/>
      <c r="V2317" s="154"/>
      <c r="W2317" s="136"/>
      <c r="X2317" s="208"/>
      <c r="Y2317" s="242"/>
      <c r="Z2317" s="137"/>
      <c r="AA2317" s="209"/>
      <c r="AB2317" s="219"/>
    </row>
    <row r="2318" spans="1:28" ht="12.75">
      <c r="A2318" s="91" t="str">
        <f t="shared" si="36"/>
        <v xml:space="preserve"> </v>
      </c>
      <c r="B2318" s="142"/>
      <c r="C2318" s="143"/>
      <c r="D2318" s="144"/>
      <c r="E2318" s="149"/>
      <c r="F2318" s="240"/>
      <c r="G2318" s="148" t="str">
        <f>IF(OR(F2318=0,F2318="jiné")," ",IF(F2318="13a","info o cenách CK",VLOOKUP(F2318,'Pokyny k vyplnění'!B$14:D$22,3)))</f>
        <v xml:space="preserve"> </v>
      </c>
      <c r="H2318" s="131"/>
      <c r="I2318" s="241"/>
      <c r="J2318" s="148" t="str">
        <f>IF(I2318=0," ",VLOOKUP(I2318,'Pokyny k vyplnění'!$B$23:$D$35,3))</f>
        <v xml:space="preserve"> </v>
      </c>
      <c r="K2318" s="238"/>
      <c r="L2318" s="206"/>
      <c r="M2318" s="153"/>
      <c r="N2318" s="207"/>
      <c r="O2318" s="205"/>
      <c r="P2318" s="132"/>
      <c r="Q2318" s="132"/>
      <c r="R2318" s="134"/>
      <c r="S2318" s="135"/>
      <c r="T2318" s="135"/>
      <c r="U2318" s="133"/>
      <c r="V2318" s="154"/>
      <c r="W2318" s="136"/>
      <c r="X2318" s="208"/>
      <c r="Y2318" s="242"/>
      <c r="Z2318" s="137"/>
      <c r="AA2318" s="209"/>
      <c r="AB2318" s="219"/>
    </row>
    <row r="2319" spans="1:28" ht="12.75">
      <c r="A2319" s="91" t="str">
        <f t="shared" si="36"/>
        <v xml:space="preserve"> </v>
      </c>
      <c r="B2319" s="142"/>
      <c r="C2319" s="143"/>
      <c r="D2319" s="144"/>
      <c r="E2319" s="149"/>
      <c r="F2319" s="240"/>
      <c r="G2319" s="148" t="str">
        <f>IF(OR(F2319=0,F2319="jiné")," ",IF(F2319="13a","info o cenách CK",VLOOKUP(F2319,'Pokyny k vyplnění'!B$14:D$22,3)))</f>
        <v xml:space="preserve"> </v>
      </c>
      <c r="H2319" s="131"/>
      <c r="I2319" s="241"/>
      <c r="J2319" s="148" t="str">
        <f>IF(I2319=0," ",VLOOKUP(I2319,'Pokyny k vyplnění'!$B$23:$D$35,3))</f>
        <v xml:space="preserve"> </v>
      </c>
      <c r="K2319" s="238"/>
      <c r="L2319" s="206"/>
      <c r="M2319" s="153"/>
      <c r="N2319" s="207"/>
      <c r="O2319" s="205"/>
      <c r="P2319" s="132"/>
      <c r="Q2319" s="132"/>
      <c r="R2319" s="134"/>
      <c r="S2319" s="135"/>
      <c r="T2319" s="135"/>
      <c r="U2319" s="133"/>
      <c r="V2319" s="154"/>
      <c r="W2319" s="136"/>
      <c r="X2319" s="208"/>
      <c r="Y2319" s="242"/>
      <c r="Z2319" s="137"/>
      <c r="AA2319" s="209"/>
      <c r="AB2319" s="219"/>
    </row>
    <row r="2320" spans="1:28" ht="12.75">
      <c r="A2320" s="91" t="str">
        <f t="shared" si="36"/>
        <v xml:space="preserve"> </v>
      </c>
      <c r="B2320" s="142"/>
      <c r="C2320" s="143"/>
      <c r="D2320" s="144"/>
      <c r="E2320" s="149"/>
      <c r="F2320" s="240"/>
      <c r="G2320" s="148" t="str">
        <f>IF(OR(F2320=0,F2320="jiné")," ",IF(F2320="13a","info o cenách CK",VLOOKUP(F2320,'Pokyny k vyplnění'!B$14:D$22,3)))</f>
        <v xml:space="preserve"> </v>
      </c>
      <c r="H2320" s="131"/>
      <c r="I2320" s="241"/>
      <c r="J2320" s="148" t="str">
        <f>IF(I2320=0," ",VLOOKUP(I2320,'Pokyny k vyplnění'!$B$23:$D$35,3))</f>
        <v xml:space="preserve"> </v>
      </c>
      <c r="K2320" s="238"/>
      <c r="L2320" s="206"/>
      <c r="M2320" s="153"/>
      <c r="N2320" s="207"/>
      <c r="O2320" s="205"/>
      <c r="P2320" s="132"/>
      <c r="Q2320" s="132"/>
      <c r="R2320" s="134"/>
      <c r="S2320" s="135"/>
      <c r="T2320" s="135"/>
      <c r="U2320" s="133"/>
      <c r="V2320" s="154"/>
      <c r="W2320" s="136"/>
      <c r="X2320" s="208"/>
      <c r="Y2320" s="242"/>
      <c r="Z2320" s="137"/>
      <c r="AA2320" s="209"/>
      <c r="AB2320" s="219"/>
    </row>
    <row r="2321" spans="1:28" ht="12.75">
      <c r="A2321" s="91" t="str">
        <f t="shared" si="36"/>
        <v xml:space="preserve"> </v>
      </c>
      <c r="B2321" s="142"/>
      <c r="C2321" s="143"/>
      <c r="D2321" s="144"/>
      <c r="E2321" s="149"/>
      <c r="F2321" s="240"/>
      <c r="G2321" s="148" t="str">
        <f>IF(OR(F2321=0,F2321="jiné")," ",IF(F2321="13a","info o cenách CK",VLOOKUP(F2321,'Pokyny k vyplnění'!B$14:D$22,3)))</f>
        <v xml:space="preserve"> </v>
      </c>
      <c r="H2321" s="131"/>
      <c r="I2321" s="241"/>
      <c r="J2321" s="148" t="str">
        <f>IF(I2321=0," ",VLOOKUP(I2321,'Pokyny k vyplnění'!$B$23:$D$35,3))</f>
        <v xml:space="preserve"> </v>
      </c>
      <c r="K2321" s="238"/>
      <c r="L2321" s="206"/>
      <c r="M2321" s="153"/>
      <c r="N2321" s="207"/>
      <c r="O2321" s="205"/>
      <c r="P2321" s="132"/>
      <c r="Q2321" s="132"/>
      <c r="R2321" s="134"/>
      <c r="S2321" s="135"/>
      <c r="T2321" s="135"/>
      <c r="U2321" s="133"/>
      <c r="V2321" s="154"/>
      <c r="W2321" s="136"/>
      <c r="X2321" s="208"/>
      <c r="Y2321" s="242"/>
      <c r="Z2321" s="137"/>
      <c r="AA2321" s="209"/>
      <c r="AB2321" s="219"/>
    </row>
    <row r="2322" spans="1:28" ht="12.75">
      <c r="A2322" s="91" t="str">
        <f t="shared" si="36"/>
        <v xml:space="preserve"> </v>
      </c>
      <c r="B2322" s="142"/>
      <c r="C2322" s="143"/>
      <c r="D2322" s="144"/>
      <c r="E2322" s="149"/>
      <c r="F2322" s="240"/>
      <c r="G2322" s="148" t="str">
        <f>IF(OR(F2322=0,F2322="jiné")," ",IF(F2322="13a","info o cenách CK",VLOOKUP(F2322,'Pokyny k vyplnění'!B$14:D$22,3)))</f>
        <v xml:space="preserve"> </v>
      </c>
      <c r="H2322" s="131"/>
      <c r="I2322" s="241"/>
      <c r="J2322" s="148" t="str">
        <f>IF(I2322=0," ",VLOOKUP(I2322,'Pokyny k vyplnění'!$B$23:$D$35,3))</f>
        <v xml:space="preserve"> </v>
      </c>
      <c r="K2322" s="238"/>
      <c r="L2322" s="206"/>
      <c r="M2322" s="153"/>
      <c r="N2322" s="207"/>
      <c r="O2322" s="205"/>
      <c r="P2322" s="132"/>
      <c r="Q2322" s="132"/>
      <c r="R2322" s="134"/>
      <c r="S2322" s="135"/>
      <c r="T2322" s="135"/>
      <c r="U2322" s="133"/>
      <c r="V2322" s="154"/>
      <c r="W2322" s="136"/>
      <c r="X2322" s="208"/>
      <c r="Y2322" s="242"/>
      <c r="Z2322" s="137"/>
      <c r="AA2322" s="209"/>
      <c r="AB2322" s="219"/>
    </row>
    <row r="2323" spans="1:28" ht="12.75">
      <c r="A2323" s="91" t="str">
        <f t="shared" si="36"/>
        <v xml:space="preserve"> </v>
      </c>
      <c r="B2323" s="142"/>
      <c r="C2323" s="143"/>
      <c r="D2323" s="144"/>
      <c r="E2323" s="149"/>
      <c r="F2323" s="240"/>
      <c r="G2323" s="148" t="str">
        <f>IF(OR(F2323=0,F2323="jiné")," ",IF(F2323="13a","info o cenách CK",VLOOKUP(F2323,'Pokyny k vyplnění'!B$14:D$22,3)))</f>
        <v xml:space="preserve"> </v>
      </c>
      <c r="H2323" s="131"/>
      <c r="I2323" s="241"/>
      <c r="J2323" s="148" t="str">
        <f>IF(I2323=0," ",VLOOKUP(I2323,'Pokyny k vyplnění'!$B$23:$D$35,3))</f>
        <v xml:space="preserve"> </v>
      </c>
      <c r="K2323" s="238"/>
      <c r="L2323" s="206"/>
      <c r="M2323" s="153"/>
      <c r="N2323" s="207"/>
      <c r="O2323" s="205"/>
      <c r="P2323" s="132"/>
      <c r="Q2323" s="132"/>
      <c r="R2323" s="134"/>
      <c r="S2323" s="135"/>
      <c r="T2323" s="135"/>
      <c r="U2323" s="133"/>
      <c r="V2323" s="154"/>
      <c r="W2323" s="136"/>
      <c r="X2323" s="208"/>
      <c r="Y2323" s="242"/>
      <c r="Z2323" s="137"/>
      <c r="AA2323" s="209"/>
      <c r="AB2323" s="219"/>
    </row>
    <row r="2324" spans="1:28" ht="12.75">
      <c r="A2324" s="91" t="str">
        <f t="shared" si="36"/>
        <v xml:space="preserve"> </v>
      </c>
      <c r="B2324" s="142"/>
      <c r="C2324" s="143"/>
      <c r="D2324" s="144"/>
      <c r="E2324" s="149"/>
      <c r="F2324" s="240"/>
      <c r="G2324" s="148" t="str">
        <f>IF(OR(F2324=0,F2324="jiné")," ",IF(F2324="13a","info o cenách CK",VLOOKUP(F2324,'Pokyny k vyplnění'!B$14:D$22,3)))</f>
        <v xml:space="preserve"> </v>
      </c>
      <c r="H2324" s="131"/>
      <c r="I2324" s="241"/>
      <c r="J2324" s="148" t="str">
        <f>IF(I2324=0," ",VLOOKUP(I2324,'Pokyny k vyplnění'!$B$23:$D$35,3))</f>
        <v xml:space="preserve"> </v>
      </c>
      <c r="K2324" s="238"/>
      <c r="L2324" s="206"/>
      <c r="M2324" s="153"/>
      <c r="N2324" s="207"/>
      <c r="O2324" s="205"/>
      <c r="P2324" s="132"/>
      <c r="Q2324" s="132"/>
      <c r="R2324" s="134"/>
      <c r="S2324" s="135"/>
      <c r="T2324" s="135"/>
      <c r="U2324" s="133"/>
      <c r="V2324" s="154"/>
      <c r="W2324" s="136"/>
      <c r="X2324" s="208"/>
      <c r="Y2324" s="242"/>
      <c r="Z2324" s="137"/>
      <c r="AA2324" s="209"/>
      <c r="AB2324" s="219"/>
    </row>
    <row r="2325" spans="1:28" ht="12.75">
      <c r="A2325" s="91" t="str">
        <f t="shared" si="36"/>
        <v xml:space="preserve"> </v>
      </c>
      <c r="B2325" s="142"/>
      <c r="C2325" s="143"/>
      <c r="D2325" s="144"/>
      <c r="E2325" s="149"/>
      <c r="F2325" s="240"/>
      <c r="G2325" s="148" t="str">
        <f>IF(OR(F2325=0,F2325="jiné")," ",IF(F2325="13a","info o cenách CK",VLOOKUP(F2325,'Pokyny k vyplnění'!B$14:D$22,3)))</f>
        <v xml:space="preserve"> </v>
      </c>
      <c r="H2325" s="131"/>
      <c r="I2325" s="241"/>
      <c r="J2325" s="148" t="str">
        <f>IF(I2325=0," ",VLOOKUP(I2325,'Pokyny k vyplnění'!$B$23:$D$35,3))</f>
        <v xml:space="preserve"> </v>
      </c>
      <c r="K2325" s="238"/>
      <c r="L2325" s="206"/>
      <c r="M2325" s="153"/>
      <c r="N2325" s="207"/>
      <c r="O2325" s="205"/>
      <c r="P2325" s="132"/>
      <c r="Q2325" s="132"/>
      <c r="R2325" s="134"/>
      <c r="S2325" s="135"/>
      <c r="T2325" s="135"/>
      <c r="U2325" s="133"/>
      <c r="V2325" s="154"/>
      <c r="W2325" s="136"/>
      <c r="X2325" s="208"/>
      <c r="Y2325" s="242"/>
      <c r="Z2325" s="137"/>
      <c r="AA2325" s="209"/>
      <c r="AB2325" s="219"/>
    </row>
    <row r="2326" spans="1:28" ht="12.75">
      <c r="A2326" s="91" t="str">
        <f t="shared" si="36"/>
        <v xml:space="preserve"> </v>
      </c>
      <c r="B2326" s="142"/>
      <c r="C2326" s="143"/>
      <c r="D2326" s="144"/>
      <c r="E2326" s="149"/>
      <c r="F2326" s="240"/>
      <c r="G2326" s="148" t="str">
        <f>IF(OR(F2326=0,F2326="jiné")," ",IF(F2326="13a","info o cenách CK",VLOOKUP(F2326,'Pokyny k vyplnění'!B$14:D$22,3)))</f>
        <v xml:space="preserve"> </v>
      </c>
      <c r="H2326" s="131"/>
      <c r="I2326" s="241"/>
      <c r="J2326" s="148" t="str">
        <f>IF(I2326=0," ",VLOOKUP(I2326,'Pokyny k vyplnění'!$B$23:$D$35,3))</f>
        <v xml:space="preserve"> </v>
      </c>
      <c r="K2326" s="238"/>
      <c r="L2326" s="206"/>
      <c r="M2326" s="153"/>
      <c r="N2326" s="207"/>
      <c r="O2326" s="205"/>
      <c r="P2326" s="132"/>
      <c r="Q2326" s="132"/>
      <c r="R2326" s="134"/>
      <c r="S2326" s="135"/>
      <c r="T2326" s="135"/>
      <c r="U2326" s="133"/>
      <c r="V2326" s="154"/>
      <c r="W2326" s="136"/>
      <c r="X2326" s="208"/>
      <c r="Y2326" s="242"/>
      <c r="Z2326" s="137"/>
      <c r="AA2326" s="209"/>
      <c r="AB2326" s="219"/>
    </row>
    <row r="2327" spans="1:28" ht="12.75">
      <c r="A2327" s="91" t="str">
        <f t="shared" si="36"/>
        <v xml:space="preserve"> </v>
      </c>
      <c r="B2327" s="142"/>
      <c r="C2327" s="143"/>
      <c r="D2327" s="144"/>
      <c r="E2327" s="149"/>
      <c r="F2327" s="240"/>
      <c r="G2327" s="148" t="str">
        <f>IF(OR(F2327=0,F2327="jiné")," ",IF(F2327="13a","info o cenách CK",VLOOKUP(F2327,'Pokyny k vyplnění'!B$14:D$22,3)))</f>
        <v xml:space="preserve"> </v>
      </c>
      <c r="H2327" s="131"/>
      <c r="I2327" s="241"/>
      <c r="J2327" s="148" t="str">
        <f>IF(I2327=0," ",VLOOKUP(I2327,'Pokyny k vyplnění'!$B$23:$D$35,3))</f>
        <v xml:space="preserve"> </v>
      </c>
      <c r="K2327" s="238"/>
      <c r="L2327" s="206"/>
      <c r="M2327" s="153"/>
      <c r="N2327" s="207"/>
      <c r="O2327" s="205"/>
      <c r="P2327" s="132"/>
      <c r="Q2327" s="132"/>
      <c r="R2327" s="134"/>
      <c r="S2327" s="135"/>
      <c r="T2327" s="135"/>
      <c r="U2327" s="133"/>
      <c r="V2327" s="154"/>
      <c r="W2327" s="136"/>
      <c r="X2327" s="208"/>
      <c r="Y2327" s="242"/>
      <c r="Z2327" s="137"/>
      <c r="AA2327" s="209"/>
      <c r="AB2327" s="219"/>
    </row>
    <row r="2328" spans="1:28" ht="12.75">
      <c r="A2328" s="91" t="str">
        <f t="shared" si="36"/>
        <v xml:space="preserve"> </v>
      </c>
      <c r="B2328" s="142"/>
      <c r="C2328" s="143"/>
      <c r="D2328" s="144"/>
      <c r="E2328" s="149"/>
      <c r="F2328" s="240"/>
      <c r="G2328" s="148" t="str">
        <f>IF(OR(F2328=0,F2328="jiné")," ",IF(F2328="13a","info o cenách CK",VLOOKUP(F2328,'Pokyny k vyplnění'!B$14:D$22,3)))</f>
        <v xml:space="preserve"> </v>
      </c>
      <c r="H2328" s="131"/>
      <c r="I2328" s="241"/>
      <c r="J2328" s="148" t="str">
        <f>IF(I2328=0," ",VLOOKUP(I2328,'Pokyny k vyplnění'!$B$23:$D$35,3))</f>
        <v xml:space="preserve"> </v>
      </c>
      <c r="K2328" s="238"/>
      <c r="L2328" s="206"/>
      <c r="M2328" s="153"/>
      <c r="N2328" s="207"/>
      <c r="O2328" s="205"/>
      <c r="P2328" s="132"/>
      <c r="Q2328" s="132"/>
      <c r="R2328" s="134"/>
      <c r="S2328" s="135"/>
      <c r="T2328" s="135"/>
      <c r="U2328" s="133"/>
      <c r="V2328" s="154"/>
      <c r="W2328" s="136"/>
      <c r="X2328" s="208"/>
      <c r="Y2328" s="242"/>
      <c r="Z2328" s="137"/>
      <c r="AA2328" s="209"/>
      <c r="AB2328" s="219"/>
    </row>
    <row r="2329" spans="1:28" ht="12.75">
      <c r="A2329" s="91" t="str">
        <f t="shared" si="36"/>
        <v xml:space="preserve"> </v>
      </c>
      <c r="B2329" s="142"/>
      <c r="C2329" s="143"/>
      <c r="D2329" s="144"/>
      <c r="E2329" s="149"/>
      <c r="F2329" s="240"/>
      <c r="G2329" s="148" t="str">
        <f>IF(OR(F2329=0,F2329="jiné")," ",IF(F2329="13a","info o cenách CK",VLOOKUP(F2329,'Pokyny k vyplnění'!B$14:D$22,3)))</f>
        <v xml:space="preserve"> </v>
      </c>
      <c r="H2329" s="131"/>
      <c r="I2329" s="241"/>
      <c r="J2329" s="148" t="str">
        <f>IF(I2329=0," ",VLOOKUP(I2329,'Pokyny k vyplnění'!$B$23:$D$35,3))</f>
        <v xml:space="preserve"> </v>
      </c>
      <c r="K2329" s="238"/>
      <c r="L2329" s="206"/>
      <c r="M2329" s="153"/>
      <c r="N2329" s="207"/>
      <c r="O2329" s="205"/>
      <c r="P2329" s="132"/>
      <c r="Q2329" s="132"/>
      <c r="R2329" s="134"/>
      <c r="S2329" s="135"/>
      <c r="T2329" s="135"/>
      <c r="U2329" s="133"/>
      <c r="V2329" s="154"/>
      <c r="W2329" s="136"/>
      <c r="X2329" s="208"/>
      <c r="Y2329" s="242"/>
      <c r="Z2329" s="137"/>
      <c r="AA2329" s="209"/>
      <c r="AB2329" s="219"/>
    </row>
    <row r="2330" spans="1:28" ht="12.75">
      <c r="A2330" s="91" t="str">
        <f t="shared" si="36"/>
        <v xml:space="preserve"> </v>
      </c>
      <c r="B2330" s="142"/>
      <c r="C2330" s="143"/>
      <c r="D2330" s="144"/>
      <c r="E2330" s="149"/>
      <c r="F2330" s="240"/>
      <c r="G2330" s="148" t="str">
        <f>IF(OR(F2330=0,F2330="jiné")," ",IF(F2330="13a","info o cenách CK",VLOOKUP(F2330,'Pokyny k vyplnění'!B$14:D$22,3)))</f>
        <v xml:space="preserve"> </v>
      </c>
      <c r="H2330" s="131"/>
      <c r="I2330" s="241"/>
      <c r="J2330" s="148" t="str">
        <f>IF(I2330=0," ",VLOOKUP(I2330,'Pokyny k vyplnění'!$B$23:$D$35,3))</f>
        <v xml:space="preserve"> </v>
      </c>
      <c r="K2330" s="238"/>
      <c r="L2330" s="206"/>
      <c r="M2330" s="153"/>
      <c r="N2330" s="207"/>
      <c r="O2330" s="205"/>
      <c r="P2330" s="132"/>
      <c r="Q2330" s="132"/>
      <c r="R2330" s="134"/>
      <c r="S2330" s="135"/>
      <c r="T2330" s="135"/>
      <c r="U2330" s="133"/>
      <c r="V2330" s="154"/>
      <c r="W2330" s="136"/>
      <c r="X2330" s="208"/>
      <c r="Y2330" s="242"/>
      <c r="Z2330" s="137"/>
      <c r="AA2330" s="209"/>
      <c r="AB2330" s="219"/>
    </row>
    <row r="2331" spans="1:28" ht="12.75">
      <c r="A2331" s="91" t="str">
        <f t="shared" si="36"/>
        <v xml:space="preserve"> </v>
      </c>
      <c r="B2331" s="142"/>
      <c r="C2331" s="143"/>
      <c r="D2331" s="144"/>
      <c r="E2331" s="149"/>
      <c r="F2331" s="240"/>
      <c r="G2331" s="148" t="str">
        <f>IF(OR(F2331=0,F2331="jiné")," ",IF(F2331="13a","info o cenách CK",VLOOKUP(F2331,'Pokyny k vyplnění'!B$14:D$22,3)))</f>
        <v xml:space="preserve"> </v>
      </c>
      <c r="H2331" s="131"/>
      <c r="I2331" s="241"/>
      <c r="J2331" s="148" t="str">
        <f>IF(I2331=0," ",VLOOKUP(I2331,'Pokyny k vyplnění'!$B$23:$D$35,3))</f>
        <v xml:space="preserve"> </v>
      </c>
      <c r="K2331" s="238"/>
      <c r="L2331" s="206"/>
      <c r="M2331" s="153"/>
      <c r="N2331" s="207"/>
      <c r="O2331" s="205"/>
      <c r="P2331" s="132"/>
      <c r="Q2331" s="132"/>
      <c r="R2331" s="134"/>
      <c r="S2331" s="135"/>
      <c r="T2331" s="135"/>
      <c r="U2331" s="133"/>
      <c r="V2331" s="154"/>
      <c r="W2331" s="136"/>
      <c r="X2331" s="208"/>
      <c r="Y2331" s="242"/>
      <c r="Z2331" s="137"/>
      <c r="AA2331" s="209"/>
      <c r="AB2331" s="219"/>
    </row>
    <row r="2332" spans="1:28" ht="12.75">
      <c r="A2332" s="91" t="str">
        <f t="shared" si="36"/>
        <v xml:space="preserve"> </v>
      </c>
      <c r="B2332" s="142"/>
      <c r="C2332" s="143"/>
      <c r="D2332" s="144"/>
      <c r="E2332" s="149"/>
      <c r="F2332" s="240"/>
      <c r="G2332" s="148" t="str">
        <f>IF(OR(F2332=0,F2332="jiné")," ",IF(F2332="13a","info o cenách CK",VLOOKUP(F2332,'Pokyny k vyplnění'!B$14:D$22,3)))</f>
        <v xml:space="preserve"> </v>
      </c>
      <c r="H2332" s="131"/>
      <c r="I2332" s="241"/>
      <c r="J2332" s="148" t="str">
        <f>IF(I2332=0," ",VLOOKUP(I2332,'Pokyny k vyplnění'!$B$23:$D$35,3))</f>
        <v xml:space="preserve"> </v>
      </c>
      <c r="K2332" s="238"/>
      <c r="L2332" s="206"/>
      <c r="M2332" s="153"/>
      <c r="N2332" s="207"/>
      <c r="O2332" s="205"/>
      <c r="P2332" s="132"/>
      <c r="Q2332" s="132"/>
      <c r="R2332" s="134"/>
      <c r="S2332" s="135"/>
      <c r="T2332" s="135"/>
      <c r="U2332" s="133"/>
      <c r="V2332" s="154"/>
      <c r="W2332" s="136"/>
      <c r="X2332" s="208"/>
      <c r="Y2332" s="242"/>
      <c r="Z2332" s="137"/>
      <c r="AA2332" s="209"/>
      <c r="AB2332" s="219"/>
    </row>
    <row r="2333" spans="1:28" ht="12.75">
      <c r="A2333" s="91" t="str">
        <f t="shared" si="36"/>
        <v xml:space="preserve"> </v>
      </c>
      <c r="B2333" s="142"/>
      <c r="C2333" s="143"/>
      <c r="D2333" s="144"/>
      <c r="E2333" s="149"/>
      <c r="F2333" s="240"/>
      <c r="G2333" s="148" t="str">
        <f>IF(OR(F2333=0,F2333="jiné")," ",IF(F2333="13a","info o cenách CK",VLOOKUP(F2333,'Pokyny k vyplnění'!B$14:D$22,3)))</f>
        <v xml:space="preserve"> </v>
      </c>
      <c r="H2333" s="131"/>
      <c r="I2333" s="241"/>
      <c r="J2333" s="148" t="str">
        <f>IF(I2333=0," ",VLOOKUP(I2333,'Pokyny k vyplnění'!$B$23:$D$35,3))</f>
        <v xml:space="preserve"> </v>
      </c>
      <c r="K2333" s="238"/>
      <c r="L2333" s="206"/>
      <c r="M2333" s="153"/>
      <c r="N2333" s="207"/>
      <c r="O2333" s="205"/>
      <c r="P2333" s="132"/>
      <c r="Q2333" s="132"/>
      <c r="R2333" s="134"/>
      <c r="S2333" s="135"/>
      <c r="T2333" s="135"/>
      <c r="U2333" s="133"/>
      <c r="V2333" s="154"/>
      <c r="W2333" s="136"/>
      <c r="X2333" s="208"/>
      <c r="Y2333" s="242"/>
      <c r="Z2333" s="137"/>
      <c r="AA2333" s="209"/>
      <c r="AB2333" s="219"/>
    </row>
    <row r="2334" spans="1:28" ht="12.75">
      <c r="A2334" s="91" t="str">
        <f t="shared" si="36"/>
        <v xml:space="preserve"> </v>
      </c>
      <c r="B2334" s="142"/>
      <c r="C2334" s="143"/>
      <c r="D2334" s="144"/>
      <c r="E2334" s="149"/>
      <c r="F2334" s="240"/>
      <c r="G2334" s="148" t="str">
        <f>IF(OR(F2334=0,F2334="jiné")," ",IF(F2334="13a","info o cenách CK",VLOOKUP(F2334,'Pokyny k vyplnění'!B$14:D$22,3)))</f>
        <v xml:space="preserve"> </v>
      </c>
      <c r="H2334" s="131"/>
      <c r="I2334" s="241"/>
      <c r="J2334" s="148" t="str">
        <f>IF(I2334=0," ",VLOOKUP(I2334,'Pokyny k vyplnění'!$B$23:$D$35,3))</f>
        <v xml:space="preserve"> </v>
      </c>
      <c r="K2334" s="238"/>
      <c r="L2334" s="206"/>
      <c r="M2334" s="153"/>
      <c r="N2334" s="207"/>
      <c r="O2334" s="205"/>
      <c r="P2334" s="132"/>
      <c r="Q2334" s="132"/>
      <c r="R2334" s="134"/>
      <c r="S2334" s="135"/>
      <c r="T2334" s="135"/>
      <c r="U2334" s="133"/>
      <c r="V2334" s="154"/>
      <c r="W2334" s="136"/>
      <c r="X2334" s="208"/>
      <c r="Y2334" s="242"/>
      <c r="Z2334" s="137"/>
      <c r="AA2334" s="209"/>
      <c r="AB2334" s="219"/>
    </row>
    <row r="2335" spans="1:28" ht="12.75">
      <c r="A2335" s="91" t="str">
        <f t="shared" si="36"/>
        <v xml:space="preserve"> </v>
      </c>
      <c r="B2335" s="142"/>
      <c r="C2335" s="143"/>
      <c r="D2335" s="144"/>
      <c r="E2335" s="149"/>
      <c r="F2335" s="240"/>
      <c r="G2335" s="148" t="str">
        <f>IF(OR(F2335=0,F2335="jiné")," ",IF(F2335="13a","info o cenách CK",VLOOKUP(F2335,'Pokyny k vyplnění'!B$14:D$22,3)))</f>
        <v xml:space="preserve"> </v>
      </c>
      <c r="H2335" s="131"/>
      <c r="I2335" s="241"/>
      <c r="J2335" s="148" t="str">
        <f>IF(I2335=0," ",VLOOKUP(I2335,'Pokyny k vyplnění'!$B$23:$D$35,3))</f>
        <v xml:space="preserve"> </v>
      </c>
      <c r="K2335" s="238"/>
      <c r="L2335" s="206"/>
      <c r="M2335" s="153"/>
      <c r="N2335" s="207"/>
      <c r="O2335" s="205"/>
      <c r="P2335" s="132"/>
      <c r="Q2335" s="132"/>
      <c r="R2335" s="134"/>
      <c r="S2335" s="135"/>
      <c r="T2335" s="135"/>
      <c r="U2335" s="133"/>
      <c r="V2335" s="154"/>
      <c r="W2335" s="136"/>
      <c r="X2335" s="208"/>
      <c r="Y2335" s="242"/>
      <c r="Z2335" s="137"/>
      <c r="AA2335" s="209"/>
      <c r="AB2335" s="219"/>
    </row>
    <row r="2336" spans="1:28" ht="12.75">
      <c r="A2336" s="91" t="str">
        <f t="shared" si="36"/>
        <v xml:space="preserve"> </v>
      </c>
      <c r="B2336" s="142"/>
      <c r="C2336" s="143"/>
      <c r="D2336" s="144"/>
      <c r="E2336" s="149"/>
      <c r="F2336" s="240"/>
      <c r="G2336" s="148" t="str">
        <f>IF(OR(F2336=0,F2336="jiné")," ",IF(F2336="13a","info o cenách CK",VLOOKUP(F2336,'Pokyny k vyplnění'!B$14:D$22,3)))</f>
        <v xml:space="preserve"> </v>
      </c>
      <c r="H2336" s="131"/>
      <c r="I2336" s="241"/>
      <c r="J2336" s="148" t="str">
        <f>IF(I2336=0," ",VLOOKUP(I2336,'Pokyny k vyplnění'!$B$23:$D$35,3))</f>
        <v xml:space="preserve"> </v>
      </c>
      <c r="K2336" s="238"/>
      <c r="L2336" s="206"/>
      <c r="M2336" s="153"/>
      <c r="N2336" s="207"/>
      <c r="O2336" s="205"/>
      <c r="P2336" s="132"/>
      <c r="Q2336" s="132"/>
      <c r="R2336" s="134"/>
      <c r="S2336" s="135"/>
      <c r="T2336" s="135"/>
      <c r="U2336" s="133"/>
      <c r="V2336" s="154"/>
      <c r="W2336" s="136"/>
      <c r="X2336" s="208"/>
      <c r="Y2336" s="242"/>
      <c r="Z2336" s="137"/>
      <c r="AA2336" s="209"/>
      <c r="AB2336" s="219"/>
    </row>
    <row r="2337" spans="1:28" ht="12.75">
      <c r="A2337" s="91" t="str">
        <f t="shared" si="36"/>
        <v xml:space="preserve"> </v>
      </c>
      <c r="B2337" s="142"/>
      <c r="C2337" s="143"/>
      <c r="D2337" s="144"/>
      <c r="E2337" s="149"/>
      <c r="F2337" s="240"/>
      <c r="G2337" s="148" t="str">
        <f>IF(OR(F2337=0,F2337="jiné")," ",IF(F2337="13a","info o cenách CK",VLOOKUP(F2337,'Pokyny k vyplnění'!B$14:D$22,3)))</f>
        <v xml:space="preserve"> </v>
      </c>
      <c r="H2337" s="131"/>
      <c r="I2337" s="241"/>
      <c r="J2337" s="148" t="str">
        <f>IF(I2337=0," ",VLOOKUP(I2337,'Pokyny k vyplnění'!$B$23:$D$35,3))</f>
        <v xml:space="preserve"> </v>
      </c>
      <c r="K2337" s="238"/>
      <c r="L2337" s="206"/>
      <c r="M2337" s="153"/>
      <c r="N2337" s="207"/>
      <c r="O2337" s="205"/>
      <c r="P2337" s="132"/>
      <c r="Q2337" s="132"/>
      <c r="R2337" s="134"/>
      <c r="S2337" s="135"/>
      <c r="T2337" s="135"/>
      <c r="U2337" s="133"/>
      <c r="V2337" s="154"/>
      <c r="W2337" s="136"/>
      <c r="X2337" s="208"/>
      <c r="Y2337" s="242"/>
      <c r="Z2337" s="137"/>
      <c r="AA2337" s="209"/>
      <c r="AB2337" s="219"/>
    </row>
    <row r="2338" spans="1:28" ht="12.75">
      <c r="A2338" s="91" t="str">
        <f t="shared" si="36"/>
        <v xml:space="preserve"> </v>
      </c>
      <c r="B2338" s="142"/>
      <c r="C2338" s="143"/>
      <c r="D2338" s="144"/>
      <c r="E2338" s="149"/>
      <c r="F2338" s="240"/>
      <c r="G2338" s="148" t="str">
        <f>IF(OR(F2338=0,F2338="jiné")," ",IF(F2338="13a","info o cenách CK",VLOOKUP(F2338,'Pokyny k vyplnění'!B$14:D$22,3)))</f>
        <v xml:space="preserve"> </v>
      </c>
      <c r="H2338" s="131"/>
      <c r="I2338" s="241"/>
      <c r="J2338" s="148" t="str">
        <f>IF(I2338=0," ",VLOOKUP(I2338,'Pokyny k vyplnění'!$B$23:$D$35,3))</f>
        <v xml:space="preserve"> </v>
      </c>
      <c r="K2338" s="238"/>
      <c r="L2338" s="206"/>
      <c r="M2338" s="153"/>
      <c r="N2338" s="207"/>
      <c r="O2338" s="205"/>
      <c r="P2338" s="132"/>
      <c r="Q2338" s="132"/>
      <c r="R2338" s="134"/>
      <c r="S2338" s="135"/>
      <c r="T2338" s="135"/>
      <c r="U2338" s="133"/>
      <c r="V2338" s="154"/>
      <c r="W2338" s="136"/>
      <c r="X2338" s="208"/>
      <c r="Y2338" s="242"/>
      <c r="Z2338" s="137"/>
      <c r="AA2338" s="209"/>
      <c r="AB2338" s="219"/>
    </row>
    <row r="2339" spans="1:28" ht="12.75">
      <c r="A2339" s="91" t="str">
        <f t="shared" si="36"/>
        <v xml:space="preserve"> </v>
      </c>
      <c r="B2339" s="142"/>
      <c r="C2339" s="143"/>
      <c r="D2339" s="144"/>
      <c r="E2339" s="149"/>
      <c r="F2339" s="240"/>
      <c r="G2339" s="148" t="str">
        <f>IF(OR(F2339=0,F2339="jiné")," ",IF(F2339="13a","info o cenách CK",VLOOKUP(F2339,'Pokyny k vyplnění'!B$14:D$22,3)))</f>
        <v xml:space="preserve"> </v>
      </c>
      <c r="H2339" s="131"/>
      <c r="I2339" s="241"/>
      <c r="J2339" s="148" t="str">
        <f>IF(I2339=0," ",VLOOKUP(I2339,'Pokyny k vyplnění'!$B$23:$D$35,3))</f>
        <v xml:space="preserve"> </v>
      </c>
      <c r="K2339" s="238"/>
      <c r="L2339" s="206"/>
      <c r="M2339" s="153"/>
      <c r="N2339" s="207"/>
      <c r="O2339" s="205"/>
      <c r="P2339" s="132"/>
      <c r="Q2339" s="132"/>
      <c r="R2339" s="134"/>
      <c r="S2339" s="135"/>
      <c r="T2339" s="135"/>
      <c r="U2339" s="133"/>
      <c r="V2339" s="154"/>
      <c r="W2339" s="136"/>
      <c r="X2339" s="208"/>
      <c r="Y2339" s="242"/>
      <c r="Z2339" s="137"/>
      <c r="AA2339" s="209"/>
      <c r="AB2339" s="219"/>
    </row>
    <row r="2340" spans="1:28" ht="12.75">
      <c r="A2340" s="91" t="str">
        <f t="shared" si="36"/>
        <v xml:space="preserve"> </v>
      </c>
      <c r="B2340" s="142"/>
      <c r="C2340" s="143"/>
      <c r="D2340" s="144"/>
      <c r="E2340" s="149"/>
      <c r="F2340" s="240"/>
      <c r="G2340" s="148" t="str">
        <f>IF(OR(F2340=0,F2340="jiné")," ",IF(F2340="13a","info o cenách CK",VLOOKUP(F2340,'Pokyny k vyplnění'!B$14:D$22,3)))</f>
        <v xml:space="preserve"> </v>
      </c>
      <c r="H2340" s="131"/>
      <c r="I2340" s="241"/>
      <c r="J2340" s="148" t="str">
        <f>IF(I2340=0," ",VLOOKUP(I2340,'Pokyny k vyplnění'!$B$23:$D$35,3))</f>
        <v xml:space="preserve"> </v>
      </c>
      <c r="K2340" s="238"/>
      <c r="L2340" s="206"/>
      <c r="M2340" s="153"/>
      <c r="N2340" s="207"/>
      <c r="O2340" s="205"/>
      <c r="P2340" s="132"/>
      <c r="Q2340" s="132"/>
      <c r="R2340" s="134"/>
      <c r="S2340" s="135"/>
      <c r="T2340" s="135"/>
      <c r="U2340" s="133"/>
      <c r="V2340" s="154"/>
      <c r="W2340" s="136"/>
      <c r="X2340" s="208"/>
      <c r="Y2340" s="242"/>
      <c r="Z2340" s="137"/>
      <c r="AA2340" s="209"/>
      <c r="AB2340" s="219"/>
    </row>
    <row r="2341" spans="1:28" ht="12.75">
      <c r="A2341" s="91" t="str">
        <f t="shared" si="36"/>
        <v xml:space="preserve"> </v>
      </c>
      <c r="B2341" s="142"/>
      <c r="C2341" s="143"/>
      <c r="D2341" s="144"/>
      <c r="E2341" s="149"/>
      <c r="F2341" s="240"/>
      <c r="G2341" s="148" t="str">
        <f>IF(OR(F2341=0,F2341="jiné")," ",IF(F2341="13a","info o cenách CK",VLOOKUP(F2341,'Pokyny k vyplnění'!B$14:D$22,3)))</f>
        <v xml:space="preserve"> </v>
      </c>
      <c r="H2341" s="131"/>
      <c r="I2341" s="241"/>
      <c r="J2341" s="148" t="str">
        <f>IF(I2341=0," ",VLOOKUP(I2341,'Pokyny k vyplnění'!$B$23:$D$35,3))</f>
        <v xml:space="preserve"> </v>
      </c>
      <c r="K2341" s="238"/>
      <c r="L2341" s="206"/>
      <c r="M2341" s="153"/>
      <c r="N2341" s="207"/>
      <c r="O2341" s="205"/>
      <c r="P2341" s="132"/>
      <c r="Q2341" s="132"/>
      <c r="R2341" s="134"/>
      <c r="S2341" s="135"/>
      <c r="T2341" s="135"/>
      <c r="U2341" s="133"/>
      <c r="V2341" s="154"/>
      <c r="W2341" s="136"/>
      <c r="X2341" s="208"/>
      <c r="Y2341" s="242"/>
      <c r="Z2341" s="137"/>
      <c r="AA2341" s="209"/>
      <c r="AB2341" s="219"/>
    </row>
    <row r="2342" spans="1:28" ht="12.75">
      <c r="A2342" s="91" t="str">
        <f t="shared" si="36"/>
        <v xml:space="preserve"> </v>
      </c>
      <c r="B2342" s="142"/>
      <c r="C2342" s="143"/>
      <c r="D2342" s="144"/>
      <c r="E2342" s="149"/>
      <c r="F2342" s="240"/>
      <c r="G2342" s="148" t="str">
        <f>IF(OR(F2342=0,F2342="jiné")," ",IF(F2342="13a","info o cenách CK",VLOOKUP(F2342,'Pokyny k vyplnění'!B$14:D$22,3)))</f>
        <v xml:space="preserve"> </v>
      </c>
      <c r="H2342" s="131"/>
      <c r="I2342" s="241"/>
      <c r="J2342" s="148" t="str">
        <f>IF(I2342=0," ",VLOOKUP(I2342,'Pokyny k vyplnění'!$B$23:$D$35,3))</f>
        <v xml:space="preserve"> </v>
      </c>
      <c r="K2342" s="238"/>
      <c r="L2342" s="206"/>
      <c r="M2342" s="153"/>
      <c r="N2342" s="207"/>
      <c r="O2342" s="205"/>
      <c r="P2342" s="132"/>
      <c r="Q2342" s="132"/>
      <c r="R2342" s="134"/>
      <c r="S2342" s="135"/>
      <c r="T2342" s="135"/>
      <c r="U2342" s="133"/>
      <c r="V2342" s="154"/>
      <c r="W2342" s="136"/>
      <c r="X2342" s="208"/>
      <c r="Y2342" s="242"/>
      <c r="Z2342" s="137"/>
      <c r="AA2342" s="209"/>
      <c r="AB2342" s="219"/>
    </row>
    <row r="2343" spans="1:28" ht="12.75">
      <c r="A2343" s="91" t="str">
        <f t="shared" si="36"/>
        <v xml:space="preserve"> </v>
      </c>
      <c r="B2343" s="142"/>
      <c r="C2343" s="143"/>
      <c r="D2343" s="144"/>
      <c r="E2343" s="149"/>
      <c r="F2343" s="240"/>
      <c r="G2343" s="148" t="str">
        <f>IF(OR(F2343=0,F2343="jiné")," ",IF(F2343="13a","info o cenách CK",VLOOKUP(F2343,'Pokyny k vyplnění'!B$14:D$22,3)))</f>
        <v xml:space="preserve"> </v>
      </c>
      <c r="H2343" s="131"/>
      <c r="I2343" s="241"/>
      <c r="J2343" s="148" t="str">
        <f>IF(I2343=0," ",VLOOKUP(I2343,'Pokyny k vyplnění'!$B$23:$D$35,3))</f>
        <v xml:space="preserve"> </v>
      </c>
      <c r="K2343" s="238"/>
      <c r="L2343" s="206"/>
      <c r="M2343" s="153"/>
      <c r="N2343" s="207"/>
      <c r="O2343" s="205"/>
      <c r="P2343" s="132"/>
      <c r="Q2343" s="132"/>
      <c r="R2343" s="134"/>
      <c r="S2343" s="135"/>
      <c r="T2343" s="135"/>
      <c r="U2343" s="133"/>
      <c r="V2343" s="154"/>
      <c r="W2343" s="136"/>
      <c r="X2343" s="208"/>
      <c r="Y2343" s="242"/>
      <c r="Z2343" s="137"/>
      <c r="AA2343" s="209"/>
      <c r="AB2343" s="219"/>
    </row>
    <row r="2344" spans="1:28" ht="12.75">
      <c r="A2344" s="91" t="str">
        <f t="shared" si="36"/>
        <v xml:space="preserve"> </v>
      </c>
      <c r="B2344" s="142"/>
      <c r="C2344" s="143"/>
      <c r="D2344" s="144"/>
      <c r="E2344" s="149"/>
      <c r="F2344" s="240"/>
      <c r="G2344" s="148" t="str">
        <f>IF(OR(F2344=0,F2344="jiné")," ",IF(F2344="13a","info o cenách CK",VLOOKUP(F2344,'Pokyny k vyplnění'!B$14:D$22,3)))</f>
        <v xml:space="preserve"> </v>
      </c>
      <c r="H2344" s="131"/>
      <c r="I2344" s="241"/>
      <c r="J2344" s="148" t="str">
        <f>IF(I2344=0," ",VLOOKUP(I2344,'Pokyny k vyplnění'!$B$23:$D$35,3))</f>
        <v xml:space="preserve"> </v>
      </c>
      <c r="K2344" s="238"/>
      <c r="L2344" s="206"/>
      <c r="M2344" s="153"/>
      <c r="N2344" s="207"/>
      <c r="O2344" s="205"/>
      <c r="P2344" s="132"/>
      <c r="Q2344" s="132"/>
      <c r="R2344" s="134"/>
      <c r="S2344" s="135"/>
      <c r="T2344" s="135"/>
      <c r="U2344" s="133"/>
      <c r="V2344" s="154"/>
      <c r="W2344" s="136"/>
      <c r="X2344" s="208"/>
      <c r="Y2344" s="242"/>
      <c r="Z2344" s="137"/>
      <c r="AA2344" s="209"/>
      <c r="AB2344" s="219"/>
    </row>
    <row r="2345" spans="1:28" ht="12.75">
      <c r="A2345" s="91" t="str">
        <f t="shared" si="36"/>
        <v xml:space="preserve"> </v>
      </c>
      <c r="B2345" s="142"/>
      <c r="C2345" s="143"/>
      <c r="D2345" s="144"/>
      <c r="E2345" s="149"/>
      <c r="F2345" s="240"/>
      <c r="G2345" s="148" t="str">
        <f>IF(OR(F2345=0,F2345="jiné")," ",IF(F2345="13a","info o cenách CK",VLOOKUP(F2345,'Pokyny k vyplnění'!B$14:D$22,3)))</f>
        <v xml:space="preserve"> </v>
      </c>
      <c r="H2345" s="131"/>
      <c r="I2345" s="241"/>
      <c r="J2345" s="148" t="str">
        <f>IF(I2345=0," ",VLOOKUP(I2345,'Pokyny k vyplnění'!$B$23:$D$35,3))</f>
        <v xml:space="preserve"> </v>
      </c>
      <c r="K2345" s="238"/>
      <c r="L2345" s="206"/>
      <c r="M2345" s="153"/>
      <c r="N2345" s="207"/>
      <c r="O2345" s="205"/>
      <c r="P2345" s="132"/>
      <c r="Q2345" s="132"/>
      <c r="R2345" s="134"/>
      <c r="S2345" s="135"/>
      <c r="T2345" s="135"/>
      <c r="U2345" s="133"/>
      <c r="V2345" s="154"/>
      <c r="W2345" s="136"/>
      <c r="X2345" s="208"/>
      <c r="Y2345" s="242"/>
      <c r="Z2345" s="137"/>
      <c r="AA2345" s="209"/>
      <c r="AB2345" s="219"/>
    </row>
    <row r="2346" spans="1:28" ht="12.75">
      <c r="A2346" s="91" t="str">
        <f t="shared" si="36"/>
        <v xml:space="preserve"> </v>
      </c>
      <c r="B2346" s="142"/>
      <c r="C2346" s="143"/>
      <c r="D2346" s="144"/>
      <c r="E2346" s="149"/>
      <c r="F2346" s="240"/>
      <c r="G2346" s="148" t="str">
        <f>IF(OR(F2346=0,F2346="jiné")," ",IF(F2346="13a","info o cenách CK",VLOOKUP(F2346,'Pokyny k vyplnění'!B$14:D$22,3)))</f>
        <v xml:space="preserve"> </v>
      </c>
      <c r="H2346" s="131"/>
      <c r="I2346" s="241"/>
      <c r="J2346" s="148" t="str">
        <f>IF(I2346=0," ",VLOOKUP(I2346,'Pokyny k vyplnění'!$B$23:$D$35,3))</f>
        <v xml:space="preserve"> </v>
      </c>
      <c r="K2346" s="238"/>
      <c r="L2346" s="206"/>
      <c r="M2346" s="153"/>
      <c r="N2346" s="207"/>
      <c r="O2346" s="205"/>
      <c r="P2346" s="132"/>
      <c r="Q2346" s="132"/>
      <c r="R2346" s="134"/>
      <c r="S2346" s="135"/>
      <c r="T2346" s="135"/>
      <c r="U2346" s="133"/>
      <c r="V2346" s="154"/>
      <c r="W2346" s="136"/>
      <c r="X2346" s="208"/>
      <c r="Y2346" s="242"/>
      <c r="Z2346" s="137"/>
      <c r="AA2346" s="209"/>
      <c r="AB2346" s="219"/>
    </row>
    <row r="2347" spans="1:28" ht="12.75">
      <c r="A2347" s="91" t="str">
        <f t="shared" si="36"/>
        <v xml:space="preserve"> </v>
      </c>
      <c r="B2347" s="142"/>
      <c r="C2347" s="143"/>
      <c r="D2347" s="144"/>
      <c r="E2347" s="149"/>
      <c r="F2347" s="240"/>
      <c r="G2347" s="148" t="str">
        <f>IF(OR(F2347=0,F2347="jiné")," ",IF(F2347="13a","info o cenách CK",VLOOKUP(F2347,'Pokyny k vyplnění'!B$14:D$22,3)))</f>
        <v xml:space="preserve"> </v>
      </c>
      <c r="H2347" s="131"/>
      <c r="I2347" s="241"/>
      <c r="J2347" s="148" t="str">
        <f>IF(I2347=0," ",VLOOKUP(I2347,'Pokyny k vyplnění'!$B$23:$D$35,3))</f>
        <v xml:space="preserve"> </v>
      </c>
      <c r="K2347" s="238"/>
      <c r="L2347" s="206"/>
      <c r="M2347" s="153"/>
      <c r="N2347" s="207"/>
      <c r="O2347" s="205"/>
      <c r="P2347" s="132"/>
      <c r="Q2347" s="132"/>
      <c r="R2347" s="134"/>
      <c r="S2347" s="135"/>
      <c r="T2347" s="135"/>
      <c r="U2347" s="133"/>
      <c r="V2347" s="154"/>
      <c r="W2347" s="136"/>
      <c r="X2347" s="208"/>
      <c r="Y2347" s="242"/>
      <c r="Z2347" s="137"/>
      <c r="AA2347" s="209"/>
      <c r="AB2347" s="219"/>
    </row>
    <row r="2348" spans="1:28" ht="12.75">
      <c r="A2348" s="91" t="str">
        <f t="shared" si="36"/>
        <v xml:space="preserve"> </v>
      </c>
      <c r="B2348" s="142"/>
      <c r="C2348" s="143"/>
      <c r="D2348" s="144"/>
      <c r="E2348" s="149"/>
      <c r="F2348" s="240"/>
      <c r="G2348" s="148" t="str">
        <f>IF(OR(F2348=0,F2348="jiné")," ",IF(F2348="13a","info o cenách CK",VLOOKUP(F2348,'Pokyny k vyplnění'!B$14:D$22,3)))</f>
        <v xml:space="preserve"> </v>
      </c>
      <c r="H2348" s="131"/>
      <c r="I2348" s="241"/>
      <c r="J2348" s="148" t="str">
        <f>IF(I2348=0," ",VLOOKUP(I2348,'Pokyny k vyplnění'!$B$23:$D$35,3))</f>
        <v xml:space="preserve"> </v>
      </c>
      <c r="K2348" s="238"/>
      <c r="L2348" s="206"/>
      <c r="M2348" s="153"/>
      <c r="N2348" s="207"/>
      <c r="O2348" s="205"/>
      <c r="P2348" s="132"/>
      <c r="Q2348" s="132"/>
      <c r="R2348" s="134"/>
      <c r="S2348" s="135"/>
      <c r="T2348" s="135"/>
      <c r="U2348" s="133"/>
      <c r="V2348" s="154"/>
      <c r="W2348" s="136"/>
      <c r="X2348" s="208"/>
      <c r="Y2348" s="242"/>
      <c r="Z2348" s="137"/>
      <c r="AA2348" s="209"/>
      <c r="AB2348" s="219"/>
    </row>
    <row r="2349" spans="1:28" ht="12.75">
      <c r="A2349" s="91" t="str">
        <f t="shared" si="36"/>
        <v xml:space="preserve"> </v>
      </c>
      <c r="B2349" s="142"/>
      <c r="C2349" s="143"/>
      <c r="D2349" s="144"/>
      <c r="E2349" s="149"/>
      <c r="F2349" s="240"/>
      <c r="G2349" s="148" t="str">
        <f>IF(OR(F2349=0,F2349="jiné")," ",IF(F2349="13a","info o cenách CK",VLOOKUP(F2349,'Pokyny k vyplnění'!B$14:D$22,3)))</f>
        <v xml:space="preserve"> </v>
      </c>
      <c r="H2349" s="131"/>
      <c r="I2349" s="241"/>
      <c r="J2349" s="148" t="str">
        <f>IF(I2349=0," ",VLOOKUP(I2349,'Pokyny k vyplnění'!$B$23:$D$35,3))</f>
        <v xml:space="preserve"> </v>
      </c>
      <c r="K2349" s="238"/>
      <c r="L2349" s="206"/>
      <c r="M2349" s="153"/>
      <c r="N2349" s="207"/>
      <c r="O2349" s="205"/>
      <c r="P2349" s="132"/>
      <c r="Q2349" s="132"/>
      <c r="R2349" s="134"/>
      <c r="S2349" s="135"/>
      <c r="T2349" s="135"/>
      <c r="U2349" s="133"/>
      <c r="V2349" s="154"/>
      <c r="W2349" s="136"/>
      <c r="X2349" s="208"/>
      <c r="Y2349" s="242"/>
      <c r="Z2349" s="137"/>
      <c r="AA2349" s="209"/>
      <c r="AB2349" s="219"/>
    </row>
    <row r="2350" spans="1:28" ht="12.75">
      <c r="A2350" s="91" t="str">
        <f t="shared" si="36"/>
        <v xml:space="preserve"> </v>
      </c>
      <c r="B2350" s="142"/>
      <c r="C2350" s="143"/>
      <c r="D2350" s="144"/>
      <c r="E2350" s="149"/>
      <c r="F2350" s="240"/>
      <c r="G2350" s="148" t="str">
        <f>IF(OR(F2350=0,F2350="jiné")," ",IF(F2350="13a","info o cenách CK",VLOOKUP(F2350,'Pokyny k vyplnění'!B$14:D$22,3)))</f>
        <v xml:space="preserve"> </v>
      </c>
      <c r="H2350" s="131"/>
      <c r="I2350" s="241"/>
      <c r="J2350" s="148" t="str">
        <f>IF(I2350=0," ",VLOOKUP(I2350,'Pokyny k vyplnění'!$B$23:$D$35,3))</f>
        <v xml:space="preserve"> </v>
      </c>
      <c r="K2350" s="238"/>
      <c r="L2350" s="206"/>
      <c r="M2350" s="153"/>
      <c r="N2350" s="207"/>
      <c r="O2350" s="205"/>
      <c r="P2350" s="132"/>
      <c r="Q2350" s="132"/>
      <c r="R2350" s="134"/>
      <c r="S2350" s="135"/>
      <c r="T2350" s="135"/>
      <c r="U2350" s="133"/>
      <c r="V2350" s="154"/>
      <c r="W2350" s="136"/>
      <c r="X2350" s="208"/>
      <c r="Y2350" s="242"/>
      <c r="Z2350" s="137"/>
      <c r="AA2350" s="209"/>
      <c r="AB2350" s="219"/>
    </row>
    <row r="2351" spans="1:28" ht="12.75">
      <c r="A2351" s="91" t="str">
        <f t="shared" si="36"/>
        <v xml:space="preserve"> </v>
      </c>
      <c r="B2351" s="142"/>
      <c r="C2351" s="143"/>
      <c r="D2351" s="144"/>
      <c r="E2351" s="149"/>
      <c r="F2351" s="240"/>
      <c r="G2351" s="148" t="str">
        <f>IF(OR(F2351=0,F2351="jiné")," ",IF(F2351="13a","info o cenách CK",VLOOKUP(F2351,'Pokyny k vyplnění'!B$14:D$22,3)))</f>
        <v xml:space="preserve"> </v>
      </c>
      <c r="H2351" s="131"/>
      <c r="I2351" s="241"/>
      <c r="J2351" s="148" t="str">
        <f>IF(I2351=0," ",VLOOKUP(I2351,'Pokyny k vyplnění'!$B$23:$D$35,3))</f>
        <v xml:space="preserve"> </v>
      </c>
      <c r="K2351" s="238"/>
      <c r="L2351" s="206"/>
      <c r="M2351" s="153"/>
      <c r="N2351" s="207"/>
      <c r="O2351" s="205"/>
      <c r="P2351" s="132"/>
      <c r="Q2351" s="132"/>
      <c r="R2351" s="134"/>
      <c r="S2351" s="135"/>
      <c r="T2351" s="135"/>
      <c r="U2351" s="133"/>
      <c r="V2351" s="154"/>
      <c r="W2351" s="136"/>
      <c r="X2351" s="208"/>
      <c r="Y2351" s="242"/>
      <c r="Z2351" s="137"/>
      <c r="AA2351" s="209"/>
      <c r="AB2351" s="219"/>
    </row>
    <row r="2352" spans="1:28" ht="12.75">
      <c r="A2352" s="91" t="str">
        <f t="shared" si="36"/>
        <v xml:space="preserve"> </v>
      </c>
      <c r="B2352" s="142"/>
      <c r="C2352" s="143"/>
      <c r="D2352" s="144"/>
      <c r="E2352" s="149"/>
      <c r="F2352" s="240"/>
      <c r="G2352" s="148" t="str">
        <f>IF(OR(F2352=0,F2352="jiné")," ",IF(F2352="13a","info o cenách CK",VLOOKUP(F2352,'Pokyny k vyplnění'!B$14:D$22,3)))</f>
        <v xml:space="preserve"> </v>
      </c>
      <c r="H2352" s="131"/>
      <c r="I2352" s="241"/>
      <c r="J2352" s="148" t="str">
        <f>IF(I2352=0," ",VLOOKUP(I2352,'Pokyny k vyplnění'!$B$23:$D$35,3))</f>
        <v xml:space="preserve"> </v>
      </c>
      <c r="K2352" s="238"/>
      <c r="L2352" s="206"/>
      <c r="M2352" s="153"/>
      <c r="N2352" s="207"/>
      <c r="O2352" s="205"/>
      <c r="P2352" s="132"/>
      <c r="Q2352" s="132"/>
      <c r="R2352" s="134"/>
      <c r="S2352" s="135"/>
      <c r="T2352" s="135"/>
      <c r="U2352" s="133"/>
      <c r="V2352" s="154"/>
      <c r="W2352" s="136"/>
      <c r="X2352" s="208"/>
      <c r="Y2352" s="242"/>
      <c r="Z2352" s="137"/>
      <c r="AA2352" s="209"/>
      <c r="AB2352" s="219"/>
    </row>
    <row r="2353" spans="1:28" ht="12.75">
      <c r="A2353" s="91" t="str">
        <f t="shared" si="36"/>
        <v xml:space="preserve"> </v>
      </c>
      <c r="B2353" s="142"/>
      <c r="C2353" s="143"/>
      <c r="D2353" s="144"/>
      <c r="E2353" s="149"/>
      <c r="F2353" s="240"/>
      <c r="G2353" s="148" t="str">
        <f>IF(OR(F2353=0,F2353="jiné")," ",IF(F2353="13a","info o cenách CK",VLOOKUP(F2353,'Pokyny k vyplnění'!B$14:D$22,3)))</f>
        <v xml:space="preserve"> </v>
      </c>
      <c r="H2353" s="131"/>
      <c r="I2353" s="241"/>
      <c r="J2353" s="148" t="str">
        <f>IF(I2353=0," ",VLOOKUP(I2353,'Pokyny k vyplnění'!$B$23:$D$35,3))</f>
        <v xml:space="preserve"> </v>
      </c>
      <c r="K2353" s="238"/>
      <c r="L2353" s="206"/>
      <c r="M2353" s="153"/>
      <c r="N2353" s="207"/>
      <c r="O2353" s="205"/>
      <c r="P2353" s="132"/>
      <c r="Q2353" s="132"/>
      <c r="R2353" s="134"/>
      <c r="S2353" s="135"/>
      <c r="T2353" s="135"/>
      <c r="U2353" s="133"/>
      <c r="V2353" s="154"/>
      <c r="W2353" s="136"/>
      <c r="X2353" s="208"/>
      <c r="Y2353" s="242"/>
      <c r="Z2353" s="137"/>
      <c r="AA2353" s="209"/>
      <c r="AB2353" s="219"/>
    </row>
    <row r="2354" spans="1:28" ht="12.75">
      <c r="A2354" s="91" t="str">
        <f t="shared" si="36"/>
        <v xml:space="preserve"> </v>
      </c>
      <c r="B2354" s="142"/>
      <c r="C2354" s="143"/>
      <c r="D2354" s="144"/>
      <c r="E2354" s="149"/>
      <c r="F2354" s="240"/>
      <c r="G2354" s="148" t="str">
        <f>IF(OR(F2354=0,F2354="jiné")," ",IF(F2354="13a","info o cenách CK",VLOOKUP(F2354,'Pokyny k vyplnění'!B$14:D$22,3)))</f>
        <v xml:space="preserve"> </v>
      </c>
      <c r="H2354" s="131"/>
      <c r="I2354" s="241"/>
      <c r="J2354" s="148" t="str">
        <f>IF(I2354=0," ",VLOOKUP(I2354,'Pokyny k vyplnění'!$B$23:$D$35,3))</f>
        <v xml:space="preserve"> </v>
      </c>
      <c r="K2354" s="238"/>
      <c r="L2354" s="206"/>
      <c r="M2354" s="153"/>
      <c r="N2354" s="207"/>
      <c r="O2354" s="205"/>
      <c r="P2354" s="132"/>
      <c r="Q2354" s="132"/>
      <c r="R2354" s="134"/>
      <c r="S2354" s="135"/>
      <c r="T2354" s="135"/>
      <c r="U2354" s="133"/>
      <c r="V2354" s="154"/>
      <c r="W2354" s="136"/>
      <c r="X2354" s="208"/>
      <c r="Y2354" s="242"/>
      <c r="Z2354" s="137"/>
      <c r="AA2354" s="209"/>
      <c r="AB2354" s="219"/>
    </row>
    <row r="2355" spans="1:28" ht="12.75">
      <c r="A2355" s="91" t="str">
        <f t="shared" si="36"/>
        <v xml:space="preserve"> </v>
      </c>
      <c r="B2355" s="142"/>
      <c r="C2355" s="143"/>
      <c r="D2355" s="144"/>
      <c r="E2355" s="149"/>
      <c r="F2355" s="240"/>
      <c r="G2355" s="148" t="str">
        <f>IF(OR(F2355=0,F2355="jiné")," ",IF(F2355="13a","info o cenách CK",VLOOKUP(F2355,'Pokyny k vyplnění'!B$14:D$22,3)))</f>
        <v xml:space="preserve"> </v>
      </c>
      <c r="H2355" s="131"/>
      <c r="I2355" s="241"/>
      <c r="J2355" s="148" t="str">
        <f>IF(I2355=0," ",VLOOKUP(I2355,'Pokyny k vyplnění'!$B$23:$D$35,3))</f>
        <v xml:space="preserve"> </v>
      </c>
      <c r="K2355" s="238"/>
      <c r="L2355" s="206"/>
      <c r="M2355" s="153"/>
      <c r="N2355" s="207"/>
      <c r="O2355" s="205"/>
      <c r="P2355" s="132"/>
      <c r="Q2355" s="132"/>
      <c r="R2355" s="134"/>
      <c r="S2355" s="135"/>
      <c r="T2355" s="135"/>
      <c r="U2355" s="133"/>
      <c r="V2355" s="154"/>
      <c r="W2355" s="136"/>
      <c r="X2355" s="208"/>
      <c r="Y2355" s="242"/>
      <c r="Z2355" s="137"/>
      <c r="AA2355" s="209"/>
      <c r="AB2355" s="219"/>
    </row>
    <row r="2356" spans="1:28" ht="12.75">
      <c r="A2356" s="91" t="str">
        <f t="shared" si="36"/>
        <v xml:space="preserve"> </v>
      </c>
      <c r="B2356" s="142"/>
      <c r="C2356" s="143"/>
      <c r="D2356" s="144"/>
      <c r="E2356" s="149"/>
      <c r="F2356" s="240"/>
      <c r="G2356" s="148" t="str">
        <f>IF(OR(F2356=0,F2356="jiné")," ",IF(F2356="13a","info o cenách CK",VLOOKUP(F2356,'Pokyny k vyplnění'!B$14:D$22,3)))</f>
        <v xml:space="preserve"> </v>
      </c>
      <c r="H2356" s="131"/>
      <c r="I2356" s="241"/>
      <c r="J2356" s="148" t="str">
        <f>IF(I2356=0," ",VLOOKUP(I2356,'Pokyny k vyplnění'!$B$23:$D$35,3))</f>
        <v xml:space="preserve"> </v>
      </c>
      <c r="K2356" s="238"/>
      <c r="L2356" s="206"/>
      <c r="M2356" s="153"/>
      <c r="N2356" s="207"/>
      <c r="O2356" s="205"/>
      <c r="P2356" s="132"/>
      <c r="Q2356" s="132"/>
      <c r="R2356" s="134"/>
      <c r="S2356" s="135"/>
      <c r="T2356" s="135"/>
      <c r="U2356" s="133"/>
      <c r="V2356" s="154"/>
      <c r="W2356" s="136"/>
      <c r="X2356" s="208"/>
      <c r="Y2356" s="242"/>
      <c r="Z2356" s="137"/>
      <c r="AA2356" s="209"/>
      <c r="AB2356" s="219"/>
    </row>
    <row r="2357" spans="1:28" ht="12.75">
      <c r="A2357" s="91" t="str">
        <f t="shared" si="36"/>
        <v xml:space="preserve"> </v>
      </c>
      <c r="B2357" s="142"/>
      <c r="C2357" s="143"/>
      <c r="D2357" s="144"/>
      <c r="E2357" s="149"/>
      <c r="F2357" s="240"/>
      <c r="G2357" s="148" t="str">
        <f>IF(OR(F2357=0,F2357="jiné")," ",IF(F2357="13a","info o cenách CK",VLOOKUP(F2357,'Pokyny k vyplnění'!B$14:D$22,3)))</f>
        <v xml:space="preserve"> </v>
      </c>
      <c r="H2357" s="131"/>
      <c r="I2357" s="241"/>
      <c r="J2357" s="148" t="str">
        <f>IF(I2357=0," ",VLOOKUP(I2357,'Pokyny k vyplnění'!$B$23:$D$35,3))</f>
        <v xml:space="preserve"> </v>
      </c>
      <c r="K2357" s="238"/>
      <c r="L2357" s="206"/>
      <c r="M2357" s="153"/>
      <c r="N2357" s="207"/>
      <c r="O2357" s="205"/>
      <c r="P2357" s="132"/>
      <c r="Q2357" s="132"/>
      <c r="R2357" s="134"/>
      <c r="S2357" s="135"/>
      <c r="T2357" s="135"/>
      <c r="U2357" s="133"/>
      <c r="V2357" s="154"/>
      <c r="W2357" s="136"/>
      <c r="X2357" s="208"/>
      <c r="Y2357" s="242"/>
      <c r="Z2357" s="137"/>
      <c r="AA2357" s="209"/>
      <c r="AB2357" s="219"/>
    </row>
    <row r="2358" spans="1:28" ht="12.75">
      <c r="A2358" s="91" t="str">
        <f t="shared" si="36"/>
        <v xml:space="preserve"> </v>
      </c>
      <c r="B2358" s="142"/>
      <c r="C2358" s="143"/>
      <c r="D2358" s="144"/>
      <c r="E2358" s="149"/>
      <c r="F2358" s="240"/>
      <c r="G2358" s="148" t="str">
        <f>IF(OR(F2358=0,F2358="jiné")," ",IF(F2358="13a","info o cenách CK",VLOOKUP(F2358,'Pokyny k vyplnění'!B$14:D$22,3)))</f>
        <v xml:space="preserve"> </v>
      </c>
      <c r="H2358" s="131"/>
      <c r="I2358" s="241"/>
      <c r="J2358" s="148" t="str">
        <f>IF(I2358=0," ",VLOOKUP(I2358,'Pokyny k vyplnění'!$B$23:$D$35,3))</f>
        <v xml:space="preserve"> </v>
      </c>
      <c r="K2358" s="238"/>
      <c r="L2358" s="206"/>
      <c r="M2358" s="153"/>
      <c r="N2358" s="207"/>
      <c r="O2358" s="205"/>
      <c r="P2358" s="132"/>
      <c r="Q2358" s="132"/>
      <c r="R2358" s="134"/>
      <c r="S2358" s="135"/>
      <c r="T2358" s="135"/>
      <c r="U2358" s="133"/>
      <c r="V2358" s="154"/>
      <c r="W2358" s="136"/>
      <c r="X2358" s="208"/>
      <c r="Y2358" s="242"/>
      <c r="Z2358" s="137"/>
      <c r="AA2358" s="209"/>
      <c r="AB2358" s="219"/>
    </row>
    <row r="2359" spans="1:28" ht="12.75">
      <c r="A2359" s="91" t="str">
        <f t="shared" si="36"/>
        <v xml:space="preserve"> </v>
      </c>
      <c r="B2359" s="142"/>
      <c r="C2359" s="143"/>
      <c r="D2359" s="144"/>
      <c r="E2359" s="149"/>
      <c r="F2359" s="240"/>
      <c r="G2359" s="148" t="str">
        <f>IF(OR(F2359=0,F2359="jiné")," ",IF(F2359="13a","info o cenách CK",VLOOKUP(F2359,'Pokyny k vyplnění'!B$14:D$22,3)))</f>
        <v xml:space="preserve"> </v>
      </c>
      <c r="H2359" s="131"/>
      <c r="I2359" s="241"/>
      <c r="J2359" s="148" t="str">
        <f>IF(I2359=0," ",VLOOKUP(I2359,'Pokyny k vyplnění'!$B$23:$D$35,3))</f>
        <v xml:space="preserve"> </v>
      </c>
      <c r="K2359" s="238"/>
      <c r="L2359" s="206"/>
      <c r="M2359" s="153"/>
      <c r="N2359" s="207"/>
      <c r="O2359" s="205"/>
      <c r="P2359" s="132"/>
      <c r="Q2359" s="132"/>
      <c r="R2359" s="134"/>
      <c r="S2359" s="135"/>
      <c r="T2359" s="135"/>
      <c r="U2359" s="133"/>
      <c r="V2359" s="154"/>
      <c r="W2359" s="136"/>
      <c r="X2359" s="208"/>
      <c r="Y2359" s="242"/>
      <c r="Z2359" s="137"/>
      <c r="AA2359" s="209"/>
      <c r="AB2359" s="219"/>
    </row>
    <row r="2360" spans="1:28" ht="12.75">
      <c r="A2360" s="91" t="str">
        <f t="shared" si="36"/>
        <v xml:space="preserve"> </v>
      </c>
      <c r="B2360" s="142"/>
      <c r="C2360" s="143"/>
      <c r="D2360" s="144"/>
      <c r="E2360" s="149"/>
      <c r="F2360" s="240"/>
      <c r="G2360" s="148" t="str">
        <f>IF(OR(F2360=0,F2360="jiné")," ",IF(F2360="13a","info o cenách CK",VLOOKUP(F2360,'Pokyny k vyplnění'!B$14:D$22,3)))</f>
        <v xml:space="preserve"> </v>
      </c>
      <c r="H2360" s="131"/>
      <c r="I2360" s="241"/>
      <c r="J2360" s="148" t="str">
        <f>IF(I2360=0," ",VLOOKUP(I2360,'Pokyny k vyplnění'!$B$23:$D$35,3))</f>
        <v xml:space="preserve"> </v>
      </c>
      <c r="K2360" s="238"/>
      <c r="L2360" s="206"/>
      <c r="M2360" s="153"/>
      <c r="N2360" s="207"/>
      <c r="O2360" s="205"/>
      <c r="P2360" s="132"/>
      <c r="Q2360" s="132"/>
      <c r="R2360" s="134"/>
      <c r="S2360" s="135"/>
      <c r="T2360" s="135"/>
      <c r="U2360" s="133"/>
      <c r="V2360" s="154"/>
      <c r="W2360" s="136"/>
      <c r="X2360" s="208"/>
      <c r="Y2360" s="242"/>
      <c r="Z2360" s="137"/>
      <c r="AA2360" s="209"/>
      <c r="AB2360" s="219"/>
    </row>
    <row r="2361" spans="1:28" ht="12.75">
      <c r="A2361" s="91" t="str">
        <f t="shared" si="36"/>
        <v xml:space="preserve"> </v>
      </c>
      <c r="B2361" s="142"/>
      <c r="C2361" s="143"/>
      <c r="D2361" s="144"/>
      <c r="E2361" s="149"/>
      <c r="F2361" s="240"/>
      <c r="G2361" s="148" t="str">
        <f>IF(OR(F2361=0,F2361="jiné")," ",IF(F2361="13a","info o cenách CK",VLOOKUP(F2361,'Pokyny k vyplnění'!B$14:D$22,3)))</f>
        <v xml:space="preserve"> </v>
      </c>
      <c r="H2361" s="131"/>
      <c r="I2361" s="241"/>
      <c r="J2361" s="148" t="str">
        <f>IF(I2361=0," ",VLOOKUP(I2361,'Pokyny k vyplnění'!$B$23:$D$35,3))</f>
        <v xml:space="preserve"> </v>
      </c>
      <c r="K2361" s="238"/>
      <c r="L2361" s="206"/>
      <c r="M2361" s="153"/>
      <c r="N2361" s="207"/>
      <c r="O2361" s="205"/>
      <c r="P2361" s="132"/>
      <c r="Q2361" s="132"/>
      <c r="R2361" s="134"/>
      <c r="S2361" s="135"/>
      <c r="T2361" s="135"/>
      <c r="U2361" s="133"/>
      <c r="V2361" s="154"/>
      <c r="W2361" s="136"/>
      <c r="X2361" s="208"/>
      <c r="Y2361" s="242"/>
      <c r="Z2361" s="137"/>
      <c r="AA2361" s="209"/>
      <c r="AB2361" s="219"/>
    </row>
    <row r="2362" spans="1:28" ht="12.75">
      <c r="A2362" s="91" t="str">
        <f t="shared" si="36"/>
        <v xml:space="preserve"> </v>
      </c>
      <c r="B2362" s="142"/>
      <c r="C2362" s="143"/>
      <c r="D2362" s="144"/>
      <c r="E2362" s="149"/>
      <c r="F2362" s="240"/>
      <c r="G2362" s="148" t="str">
        <f>IF(OR(F2362=0,F2362="jiné")," ",IF(F2362="13a","info o cenách CK",VLOOKUP(F2362,'Pokyny k vyplnění'!B$14:D$22,3)))</f>
        <v xml:space="preserve"> </v>
      </c>
      <c r="H2362" s="131"/>
      <c r="I2362" s="241"/>
      <c r="J2362" s="148" t="str">
        <f>IF(I2362=0," ",VLOOKUP(I2362,'Pokyny k vyplnění'!$B$23:$D$35,3))</f>
        <v xml:space="preserve"> </v>
      </c>
      <c r="K2362" s="238"/>
      <c r="L2362" s="206"/>
      <c r="M2362" s="153"/>
      <c r="N2362" s="207"/>
      <c r="O2362" s="205"/>
      <c r="P2362" s="132"/>
      <c r="Q2362" s="132"/>
      <c r="R2362" s="134"/>
      <c r="S2362" s="135"/>
      <c r="T2362" s="135"/>
      <c r="U2362" s="133"/>
      <c r="V2362" s="154"/>
      <c r="W2362" s="136"/>
      <c r="X2362" s="208"/>
      <c r="Y2362" s="242"/>
      <c r="Z2362" s="137"/>
      <c r="AA2362" s="209"/>
      <c r="AB2362" s="219"/>
    </row>
    <row r="2363" spans="1:28" ht="12.75">
      <c r="A2363" s="91" t="str">
        <f t="shared" si="36"/>
        <v xml:space="preserve"> </v>
      </c>
      <c r="B2363" s="142"/>
      <c r="C2363" s="143"/>
      <c r="D2363" s="144"/>
      <c r="E2363" s="149"/>
      <c r="F2363" s="240"/>
      <c r="G2363" s="148" t="str">
        <f>IF(OR(F2363=0,F2363="jiné")," ",IF(F2363="13a","info o cenách CK",VLOOKUP(F2363,'Pokyny k vyplnění'!B$14:D$22,3)))</f>
        <v xml:space="preserve"> </v>
      </c>
      <c r="H2363" s="131"/>
      <c r="I2363" s="241"/>
      <c r="J2363" s="148" t="str">
        <f>IF(I2363=0," ",VLOOKUP(I2363,'Pokyny k vyplnění'!$B$23:$D$35,3))</f>
        <v xml:space="preserve"> </v>
      </c>
      <c r="K2363" s="238"/>
      <c r="L2363" s="206"/>
      <c r="M2363" s="153"/>
      <c r="N2363" s="207"/>
      <c r="O2363" s="205"/>
      <c r="P2363" s="132"/>
      <c r="Q2363" s="132"/>
      <c r="R2363" s="134"/>
      <c r="S2363" s="135"/>
      <c r="T2363" s="135"/>
      <c r="U2363" s="133"/>
      <c r="V2363" s="154"/>
      <c r="W2363" s="136"/>
      <c r="X2363" s="208"/>
      <c r="Y2363" s="242"/>
      <c r="Z2363" s="137"/>
      <c r="AA2363" s="209"/>
      <c r="AB2363" s="219"/>
    </row>
    <row r="2364" spans="1:28" ht="12.75">
      <c r="A2364" s="91" t="str">
        <f t="shared" si="36"/>
        <v xml:space="preserve"> </v>
      </c>
      <c r="B2364" s="142"/>
      <c r="C2364" s="143"/>
      <c r="D2364" s="144"/>
      <c r="E2364" s="149"/>
      <c r="F2364" s="240"/>
      <c r="G2364" s="148" t="str">
        <f>IF(OR(F2364=0,F2364="jiné")," ",IF(F2364="13a","info o cenách CK",VLOOKUP(F2364,'Pokyny k vyplnění'!B$14:D$22,3)))</f>
        <v xml:space="preserve"> </v>
      </c>
      <c r="H2364" s="131"/>
      <c r="I2364" s="241"/>
      <c r="J2364" s="148" t="str">
        <f>IF(I2364=0," ",VLOOKUP(I2364,'Pokyny k vyplnění'!$B$23:$D$35,3))</f>
        <v xml:space="preserve"> </v>
      </c>
      <c r="K2364" s="238"/>
      <c r="L2364" s="206"/>
      <c r="M2364" s="153"/>
      <c r="N2364" s="207"/>
      <c r="O2364" s="205"/>
      <c r="P2364" s="132"/>
      <c r="Q2364" s="132"/>
      <c r="R2364" s="134"/>
      <c r="S2364" s="135"/>
      <c r="T2364" s="135"/>
      <c r="U2364" s="133"/>
      <c r="V2364" s="154"/>
      <c r="W2364" s="136"/>
      <c r="X2364" s="208"/>
      <c r="Y2364" s="242"/>
      <c r="Z2364" s="137"/>
      <c r="AA2364" s="209"/>
      <c r="AB2364" s="219"/>
    </row>
    <row r="2365" spans="1:28" ht="12.75">
      <c r="A2365" s="91" t="str">
        <f t="shared" si="36"/>
        <v xml:space="preserve"> </v>
      </c>
      <c r="B2365" s="142"/>
      <c r="C2365" s="143"/>
      <c r="D2365" s="144"/>
      <c r="E2365" s="149"/>
      <c r="F2365" s="240"/>
      <c r="G2365" s="148" t="str">
        <f>IF(OR(F2365=0,F2365="jiné")," ",IF(F2365="13a","info o cenách CK",VLOOKUP(F2365,'Pokyny k vyplnění'!B$14:D$22,3)))</f>
        <v xml:space="preserve"> </v>
      </c>
      <c r="H2365" s="131"/>
      <c r="I2365" s="241"/>
      <c r="J2365" s="148" t="str">
        <f>IF(I2365=0," ",VLOOKUP(I2365,'Pokyny k vyplnění'!$B$23:$D$35,3))</f>
        <v xml:space="preserve"> </v>
      </c>
      <c r="K2365" s="238"/>
      <c r="L2365" s="206"/>
      <c r="M2365" s="153"/>
      <c r="N2365" s="207"/>
      <c r="O2365" s="205"/>
      <c r="P2365" s="132"/>
      <c r="Q2365" s="132"/>
      <c r="R2365" s="134"/>
      <c r="S2365" s="135"/>
      <c r="T2365" s="135"/>
      <c r="U2365" s="133"/>
      <c r="V2365" s="154"/>
      <c r="W2365" s="136"/>
      <c r="X2365" s="208"/>
      <c r="Y2365" s="242"/>
      <c r="Z2365" s="137"/>
      <c r="AA2365" s="209"/>
      <c r="AB2365" s="219"/>
    </row>
    <row r="2366" spans="1:28" ht="12.75">
      <c r="A2366" s="91" t="str">
        <f t="shared" si="36"/>
        <v xml:space="preserve"> </v>
      </c>
      <c r="B2366" s="142"/>
      <c r="C2366" s="143"/>
      <c r="D2366" s="144"/>
      <c r="E2366" s="149"/>
      <c r="F2366" s="240"/>
      <c r="G2366" s="148" t="str">
        <f>IF(OR(F2366=0,F2366="jiné")," ",IF(F2366="13a","info o cenách CK",VLOOKUP(F2366,'Pokyny k vyplnění'!B$14:D$22,3)))</f>
        <v xml:space="preserve"> </v>
      </c>
      <c r="H2366" s="131"/>
      <c r="I2366" s="241"/>
      <c r="J2366" s="148" t="str">
        <f>IF(I2366=0," ",VLOOKUP(I2366,'Pokyny k vyplnění'!$B$23:$D$35,3))</f>
        <v xml:space="preserve"> </v>
      </c>
      <c r="K2366" s="238"/>
      <c r="L2366" s="206"/>
      <c r="M2366" s="153"/>
      <c r="N2366" s="207"/>
      <c r="O2366" s="205"/>
      <c r="P2366" s="132"/>
      <c r="Q2366" s="132"/>
      <c r="R2366" s="134"/>
      <c r="S2366" s="135"/>
      <c r="T2366" s="135"/>
      <c r="U2366" s="133"/>
      <c r="V2366" s="154"/>
      <c r="W2366" s="136"/>
      <c r="X2366" s="208"/>
      <c r="Y2366" s="242"/>
      <c r="Z2366" s="137"/>
      <c r="AA2366" s="209"/>
      <c r="AB2366" s="219"/>
    </row>
    <row r="2367" spans="1:28" ht="12.75">
      <c r="A2367" s="91" t="str">
        <f t="shared" si="36"/>
        <v xml:space="preserve"> </v>
      </c>
      <c r="B2367" s="142"/>
      <c r="C2367" s="143"/>
      <c r="D2367" s="144"/>
      <c r="E2367" s="149"/>
      <c r="F2367" s="240"/>
      <c r="G2367" s="148" t="str">
        <f>IF(OR(F2367=0,F2367="jiné")," ",IF(F2367="13a","info o cenách CK",VLOOKUP(F2367,'Pokyny k vyplnění'!B$14:D$22,3)))</f>
        <v xml:space="preserve"> </v>
      </c>
      <c r="H2367" s="131"/>
      <c r="I2367" s="241"/>
      <c r="J2367" s="148" t="str">
        <f>IF(I2367=0," ",VLOOKUP(I2367,'Pokyny k vyplnění'!$B$23:$D$35,3))</f>
        <v xml:space="preserve"> </v>
      </c>
      <c r="K2367" s="238"/>
      <c r="L2367" s="206"/>
      <c r="M2367" s="153"/>
      <c r="N2367" s="207"/>
      <c r="O2367" s="205"/>
      <c r="P2367" s="132"/>
      <c r="Q2367" s="132"/>
      <c r="R2367" s="134"/>
      <c r="S2367" s="135"/>
      <c r="T2367" s="135"/>
      <c r="U2367" s="133"/>
      <c r="V2367" s="154"/>
      <c r="W2367" s="136"/>
      <c r="X2367" s="208"/>
      <c r="Y2367" s="242"/>
      <c r="Z2367" s="137"/>
      <c r="AA2367" s="209"/>
      <c r="AB2367" s="219"/>
    </row>
    <row r="2368" spans="1:28" ht="12.75">
      <c r="A2368" s="91" t="str">
        <f t="shared" si="36"/>
        <v xml:space="preserve"> </v>
      </c>
      <c r="B2368" s="142"/>
      <c r="C2368" s="143"/>
      <c r="D2368" s="144"/>
      <c r="E2368" s="149"/>
      <c r="F2368" s="240"/>
      <c r="G2368" s="148" t="str">
        <f>IF(OR(F2368=0,F2368="jiné")," ",IF(F2368="13a","info o cenách CK",VLOOKUP(F2368,'Pokyny k vyplnění'!B$14:D$22,3)))</f>
        <v xml:space="preserve"> </v>
      </c>
      <c r="H2368" s="131"/>
      <c r="I2368" s="241"/>
      <c r="J2368" s="148" t="str">
        <f>IF(I2368=0," ",VLOOKUP(I2368,'Pokyny k vyplnění'!$B$23:$D$35,3))</f>
        <v xml:space="preserve"> </v>
      </c>
      <c r="K2368" s="238"/>
      <c r="L2368" s="206"/>
      <c r="M2368" s="153"/>
      <c r="N2368" s="207"/>
      <c r="O2368" s="205"/>
      <c r="P2368" s="132"/>
      <c r="Q2368" s="132"/>
      <c r="R2368" s="134"/>
      <c r="S2368" s="135"/>
      <c r="T2368" s="135"/>
      <c r="U2368" s="133"/>
      <c r="V2368" s="154"/>
      <c r="W2368" s="136"/>
      <c r="X2368" s="208"/>
      <c r="Y2368" s="242"/>
      <c r="Z2368" s="137"/>
      <c r="AA2368" s="209"/>
      <c r="AB2368" s="219"/>
    </row>
    <row r="2369" spans="1:28" ht="12.75">
      <c r="A2369" s="91" t="str">
        <f t="shared" si="36"/>
        <v xml:space="preserve"> </v>
      </c>
      <c r="B2369" s="142"/>
      <c r="C2369" s="143"/>
      <c r="D2369" s="144"/>
      <c r="E2369" s="149"/>
      <c r="F2369" s="240"/>
      <c r="G2369" s="148" t="str">
        <f>IF(OR(F2369=0,F2369="jiné")," ",IF(F2369="13a","info o cenách CK",VLOOKUP(F2369,'Pokyny k vyplnění'!B$14:D$22,3)))</f>
        <v xml:space="preserve"> </v>
      </c>
      <c r="H2369" s="131"/>
      <c r="I2369" s="241"/>
      <c r="J2369" s="148" t="str">
        <f>IF(I2369=0," ",VLOOKUP(I2369,'Pokyny k vyplnění'!$B$23:$D$35,3))</f>
        <v xml:space="preserve"> </v>
      </c>
      <c r="K2369" s="238"/>
      <c r="L2369" s="206"/>
      <c r="M2369" s="153"/>
      <c r="N2369" s="207"/>
      <c r="O2369" s="205"/>
      <c r="P2369" s="132"/>
      <c r="Q2369" s="132"/>
      <c r="R2369" s="134"/>
      <c r="S2369" s="135"/>
      <c r="T2369" s="135"/>
      <c r="U2369" s="133"/>
      <c r="V2369" s="154"/>
      <c r="W2369" s="136"/>
      <c r="X2369" s="208"/>
      <c r="Y2369" s="242"/>
      <c r="Z2369" s="137"/>
      <c r="AA2369" s="209"/>
      <c r="AB2369" s="219"/>
    </row>
    <row r="2370" spans="1:28" ht="12.75">
      <c r="A2370" s="91" t="str">
        <f t="shared" si="36"/>
        <v xml:space="preserve"> </v>
      </c>
      <c r="B2370" s="142"/>
      <c r="C2370" s="143"/>
      <c r="D2370" s="144"/>
      <c r="E2370" s="149"/>
      <c r="F2370" s="240"/>
      <c r="G2370" s="148" t="str">
        <f>IF(OR(F2370=0,F2370="jiné")," ",IF(F2370="13a","info o cenách CK",VLOOKUP(F2370,'Pokyny k vyplnění'!B$14:D$22,3)))</f>
        <v xml:space="preserve"> </v>
      </c>
      <c r="H2370" s="131"/>
      <c r="I2370" s="241"/>
      <c r="J2370" s="148" t="str">
        <f>IF(I2370=0," ",VLOOKUP(I2370,'Pokyny k vyplnění'!$B$23:$D$35,3))</f>
        <v xml:space="preserve"> </v>
      </c>
      <c r="K2370" s="238"/>
      <c r="L2370" s="206"/>
      <c r="M2370" s="153"/>
      <c r="N2370" s="207"/>
      <c r="O2370" s="205"/>
      <c r="P2370" s="132"/>
      <c r="Q2370" s="132"/>
      <c r="R2370" s="134"/>
      <c r="S2370" s="135"/>
      <c r="T2370" s="135"/>
      <c r="U2370" s="133"/>
      <c r="V2370" s="154"/>
      <c r="W2370" s="136"/>
      <c r="X2370" s="208"/>
      <c r="Y2370" s="242"/>
      <c r="Z2370" s="137"/>
      <c r="AA2370" s="209"/>
      <c r="AB2370" s="219"/>
    </row>
    <row r="2371" spans="1:28" ht="12.75">
      <c r="A2371" s="91" t="str">
        <f t="shared" si="36"/>
        <v xml:space="preserve"> </v>
      </c>
      <c r="B2371" s="142"/>
      <c r="C2371" s="143"/>
      <c r="D2371" s="144"/>
      <c r="E2371" s="149"/>
      <c r="F2371" s="240"/>
      <c r="G2371" s="148" t="str">
        <f>IF(OR(F2371=0,F2371="jiné")," ",IF(F2371="13a","info o cenách CK",VLOOKUP(F2371,'Pokyny k vyplnění'!B$14:D$22,3)))</f>
        <v xml:space="preserve"> </v>
      </c>
      <c r="H2371" s="131"/>
      <c r="I2371" s="241"/>
      <c r="J2371" s="148" t="str">
        <f>IF(I2371=0," ",VLOOKUP(I2371,'Pokyny k vyplnění'!$B$23:$D$35,3))</f>
        <v xml:space="preserve"> </v>
      </c>
      <c r="K2371" s="238"/>
      <c r="L2371" s="206"/>
      <c r="M2371" s="153"/>
      <c r="N2371" s="207"/>
      <c r="O2371" s="205"/>
      <c r="P2371" s="132"/>
      <c r="Q2371" s="132"/>
      <c r="R2371" s="134"/>
      <c r="S2371" s="135"/>
      <c r="T2371" s="135"/>
      <c r="U2371" s="133"/>
      <c r="V2371" s="154"/>
      <c r="W2371" s="136"/>
      <c r="X2371" s="208"/>
      <c r="Y2371" s="242"/>
      <c r="Z2371" s="137"/>
      <c r="AA2371" s="209"/>
      <c r="AB2371" s="219"/>
    </row>
    <row r="2372" spans="1:28" ht="12.75">
      <c r="A2372" s="91" t="str">
        <f t="shared" si="36"/>
        <v xml:space="preserve"> </v>
      </c>
      <c r="B2372" s="142"/>
      <c r="C2372" s="143"/>
      <c r="D2372" s="144"/>
      <c r="E2372" s="149"/>
      <c r="F2372" s="240"/>
      <c r="G2372" s="148" t="str">
        <f>IF(OR(F2372=0,F2372="jiné")," ",IF(F2372="13a","info o cenách CK",VLOOKUP(F2372,'Pokyny k vyplnění'!B$14:D$22,3)))</f>
        <v xml:space="preserve"> </v>
      </c>
      <c r="H2372" s="131"/>
      <c r="I2372" s="241"/>
      <c r="J2372" s="148" t="str">
        <f>IF(I2372=0," ",VLOOKUP(I2372,'Pokyny k vyplnění'!$B$23:$D$35,3))</f>
        <v xml:space="preserve"> </v>
      </c>
      <c r="K2372" s="238"/>
      <c r="L2372" s="206"/>
      <c r="M2372" s="153"/>
      <c r="N2372" s="207"/>
      <c r="O2372" s="205"/>
      <c r="P2372" s="132"/>
      <c r="Q2372" s="132"/>
      <c r="R2372" s="134"/>
      <c r="S2372" s="135"/>
      <c r="T2372" s="135"/>
      <c r="U2372" s="133"/>
      <c r="V2372" s="154"/>
      <c r="W2372" s="136"/>
      <c r="X2372" s="208"/>
      <c r="Y2372" s="242"/>
      <c r="Z2372" s="137"/>
      <c r="AA2372" s="209"/>
      <c r="AB2372" s="219"/>
    </row>
    <row r="2373" spans="1:28" ht="12.75">
      <c r="A2373" s="91" t="str">
        <f t="shared" si="36"/>
        <v xml:space="preserve"> </v>
      </c>
      <c r="B2373" s="142"/>
      <c r="C2373" s="143"/>
      <c r="D2373" s="144"/>
      <c r="E2373" s="149"/>
      <c r="F2373" s="240"/>
      <c r="G2373" s="148" t="str">
        <f>IF(OR(F2373=0,F2373="jiné")," ",IF(F2373="13a","info o cenách CK",VLOOKUP(F2373,'Pokyny k vyplnění'!B$14:D$22,3)))</f>
        <v xml:space="preserve"> </v>
      </c>
      <c r="H2373" s="131"/>
      <c r="I2373" s="241"/>
      <c r="J2373" s="148" t="str">
        <f>IF(I2373=0," ",VLOOKUP(I2373,'Pokyny k vyplnění'!$B$23:$D$35,3))</f>
        <v xml:space="preserve"> </v>
      </c>
      <c r="K2373" s="238"/>
      <c r="L2373" s="206"/>
      <c r="M2373" s="153"/>
      <c r="N2373" s="207"/>
      <c r="O2373" s="205"/>
      <c r="P2373" s="132"/>
      <c r="Q2373" s="132"/>
      <c r="R2373" s="134"/>
      <c r="S2373" s="135"/>
      <c r="T2373" s="135"/>
      <c r="U2373" s="133"/>
      <c r="V2373" s="154"/>
      <c r="W2373" s="136"/>
      <c r="X2373" s="208"/>
      <c r="Y2373" s="242"/>
      <c r="Z2373" s="137"/>
      <c r="AA2373" s="209"/>
      <c r="AB2373" s="219"/>
    </row>
    <row r="2374" spans="1:28" ht="12.75">
      <c r="A2374" s="91" t="str">
        <f t="shared" si="36"/>
        <v xml:space="preserve"> </v>
      </c>
      <c r="B2374" s="142"/>
      <c r="C2374" s="143"/>
      <c r="D2374" s="144"/>
      <c r="E2374" s="149"/>
      <c r="F2374" s="240"/>
      <c r="G2374" s="148" t="str">
        <f>IF(OR(F2374=0,F2374="jiné")," ",IF(F2374="13a","info o cenách CK",VLOOKUP(F2374,'Pokyny k vyplnění'!B$14:D$22,3)))</f>
        <v xml:space="preserve"> </v>
      </c>
      <c r="H2374" s="131"/>
      <c r="I2374" s="241"/>
      <c r="J2374" s="148" t="str">
        <f>IF(I2374=0," ",VLOOKUP(I2374,'Pokyny k vyplnění'!$B$23:$D$35,3))</f>
        <v xml:space="preserve"> </v>
      </c>
      <c r="K2374" s="238"/>
      <c r="L2374" s="206"/>
      <c r="M2374" s="153"/>
      <c r="N2374" s="207"/>
      <c r="O2374" s="205"/>
      <c r="P2374" s="132"/>
      <c r="Q2374" s="132"/>
      <c r="R2374" s="134"/>
      <c r="S2374" s="135"/>
      <c r="T2374" s="135"/>
      <c r="U2374" s="133"/>
      <c r="V2374" s="154"/>
      <c r="W2374" s="136"/>
      <c r="X2374" s="208"/>
      <c r="Y2374" s="242"/>
      <c r="Z2374" s="137"/>
      <c r="AA2374" s="209"/>
      <c r="AB2374" s="219"/>
    </row>
    <row r="2375" spans="1:28" ht="12.75">
      <c r="A2375" s="91" t="str">
        <f t="shared" si="36"/>
        <v xml:space="preserve"> </v>
      </c>
      <c r="B2375" s="142"/>
      <c r="C2375" s="143"/>
      <c r="D2375" s="144"/>
      <c r="E2375" s="149"/>
      <c r="F2375" s="240"/>
      <c r="G2375" s="148" t="str">
        <f>IF(OR(F2375=0,F2375="jiné")," ",IF(F2375="13a","info o cenách CK",VLOOKUP(F2375,'Pokyny k vyplnění'!B$14:D$22,3)))</f>
        <v xml:space="preserve"> </v>
      </c>
      <c r="H2375" s="131"/>
      <c r="I2375" s="241"/>
      <c r="J2375" s="148" t="str">
        <f>IF(I2375=0," ",VLOOKUP(I2375,'Pokyny k vyplnění'!$B$23:$D$35,3))</f>
        <v xml:space="preserve"> </v>
      </c>
      <c r="K2375" s="238"/>
      <c r="L2375" s="206"/>
      <c r="M2375" s="153"/>
      <c r="N2375" s="207"/>
      <c r="O2375" s="205"/>
      <c r="P2375" s="132"/>
      <c r="Q2375" s="132"/>
      <c r="R2375" s="134"/>
      <c r="S2375" s="135"/>
      <c r="T2375" s="135"/>
      <c r="U2375" s="133"/>
      <c r="V2375" s="154"/>
      <c r="W2375" s="136"/>
      <c r="X2375" s="208"/>
      <c r="Y2375" s="242"/>
      <c r="Z2375" s="137"/>
      <c r="AA2375" s="209"/>
      <c r="AB2375" s="219"/>
    </row>
    <row r="2376" spans="1:28" ht="12.75">
      <c r="A2376" s="91" t="str">
        <f t="shared" si="36"/>
        <v xml:space="preserve"> </v>
      </c>
      <c r="B2376" s="142"/>
      <c r="C2376" s="143"/>
      <c r="D2376" s="144"/>
      <c r="E2376" s="149"/>
      <c r="F2376" s="240"/>
      <c r="G2376" s="148" t="str">
        <f>IF(OR(F2376=0,F2376="jiné")," ",IF(F2376="13a","info o cenách CK",VLOOKUP(F2376,'Pokyny k vyplnění'!B$14:D$22,3)))</f>
        <v xml:space="preserve"> </v>
      </c>
      <c r="H2376" s="131"/>
      <c r="I2376" s="241"/>
      <c r="J2376" s="148" t="str">
        <f>IF(I2376=0," ",VLOOKUP(I2376,'Pokyny k vyplnění'!$B$23:$D$35,3))</f>
        <v xml:space="preserve"> </v>
      </c>
      <c r="K2376" s="238"/>
      <c r="L2376" s="206"/>
      <c r="M2376" s="153"/>
      <c r="N2376" s="207"/>
      <c r="O2376" s="205"/>
      <c r="P2376" s="132"/>
      <c r="Q2376" s="132"/>
      <c r="R2376" s="134"/>
      <c r="S2376" s="135"/>
      <c r="T2376" s="135"/>
      <c r="U2376" s="133"/>
      <c r="V2376" s="154"/>
      <c r="W2376" s="136"/>
      <c r="X2376" s="208"/>
      <c r="Y2376" s="242"/>
      <c r="Z2376" s="137"/>
      <c r="AA2376" s="209"/>
      <c r="AB2376" s="219"/>
    </row>
    <row r="2377" spans="1:28" ht="12.75">
      <c r="A2377" s="91" t="str">
        <f t="shared" si="36"/>
        <v xml:space="preserve"> </v>
      </c>
      <c r="B2377" s="142"/>
      <c r="C2377" s="143"/>
      <c r="D2377" s="144"/>
      <c r="E2377" s="149"/>
      <c r="F2377" s="240"/>
      <c r="G2377" s="148" t="str">
        <f>IF(OR(F2377=0,F2377="jiné")," ",IF(F2377="13a","info o cenách CK",VLOOKUP(F2377,'Pokyny k vyplnění'!B$14:D$22,3)))</f>
        <v xml:space="preserve"> </v>
      </c>
      <c r="H2377" s="131"/>
      <c r="I2377" s="241"/>
      <c r="J2377" s="148" t="str">
        <f>IF(I2377=0," ",VLOOKUP(I2377,'Pokyny k vyplnění'!$B$23:$D$35,3))</f>
        <v xml:space="preserve"> </v>
      </c>
      <c r="K2377" s="238"/>
      <c r="L2377" s="206"/>
      <c r="M2377" s="153"/>
      <c r="N2377" s="207"/>
      <c r="O2377" s="205"/>
      <c r="P2377" s="132"/>
      <c r="Q2377" s="132"/>
      <c r="R2377" s="134"/>
      <c r="S2377" s="135"/>
      <c r="T2377" s="135"/>
      <c r="U2377" s="133"/>
      <c r="V2377" s="154"/>
      <c r="W2377" s="136"/>
      <c r="X2377" s="208"/>
      <c r="Y2377" s="242"/>
      <c r="Z2377" s="137"/>
      <c r="AA2377" s="209"/>
      <c r="AB2377" s="219"/>
    </row>
    <row r="2378" spans="1:28" ht="12.75">
      <c r="A2378" s="91" t="str">
        <f t="shared" si="36"/>
        <v xml:space="preserve"> </v>
      </c>
      <c r="B2378" s="142"/>
      <c r="C2378" s="143"/>
      <c r="D2378" s="144"/>
      <c r="E2378" s="149"/>
      <c r="F2378" s="240"/>
      <c r="G2378" s="148" t="str">
        <f>IF(OR(F2378=0,F2378="jiné")," ",IF(F2378="13a","info o cenách CK",VLOOKUP(F2378,'Pokyny k vyplnění'!B$14:D$22,3)))</f>
        <v xml:space="preserve"> </v>
      </c>
      <c r="H2378" s="131"/>
      <c r="I2378" s="241"/>
      <c r="J2378" s="148" t="str">
        <f>IF(I2378=0," ",VLOOKUP(I2378,'Pokyny k vyplnění'!$B$23:$D$35,3))</f>
        <v xml:space="preserve"> </v>
      </c>
      <c r="K2378" s="238"/>
      <c r="L2378" s="206"/>
      <c r="M2378" s="153"/>
      <c r="N2378" s="207"/>
      <c r="O2378" s="205"/>
      <c r="P2378" s="132"/>
      <c r="Q2378" s="132"/>
      <c r="R2378" s="134"/>
      <c r="S2378" s="135"/>
      <c r="T2378" s="135"/>
      <c r="U2378" s="133"/>
      <c r="V2378" s="154"/>
      <c r="W2378" s="136"/>
      <c r="X2378" s="208"/>
      <c r="Y2378" s="242"/>
      <c r="Z2378" s="137"/>
      <c r="AA2378" s="209"/>
      <c r="AB2378" s="219"/>
    </row>
    <row r="2379" spans="1:28" ht="12.75">
      <c r="A2379" s="91" t="str">
        <f t="shared" si="37" ref="A2379:A2442">IF(B2379=0," ",ROW(B2379)-9)</f>
        <v xml:space="preserve"> </v>
      </c>
      <c r="B2379" s="142"/>
      <c r="C2379" s="143"/>
      <c r="D2379" s="144"/>
      <c r="E2379" s="149"/>
      <c r="F2379" s="240"/>
      <c r="G2379" s="148" t="str">
        <f>IF(OR(F2379=0,F2379="jiné")," ",IF(F2379="13a","info o cenách CK",VLOOKUP(F2379,'Pokyny k vyplnění'!B$14:D$22,3)))</f>
        <v xml:space="preserve"> </v>
      </c>
      <c r="H2379" s="131"/>
      <c r="I2379" s="241"/>
      <c r="J2379" s="148" t="str">
        <f>IF(I2379=0," ",VLOOKUP(I2379,'Pokyny k vyplnění'!$B$23:$D$35,3))</f>
        <v xml:space="preserve"> </v>
      </c>
      <c r="K2379" s="238"/>
      <c r="L2379" s="206"/>
      <c r="M2379" s="153"/>
      <c r="N2379" s="207"/>
      <c r="O2379" s="205"/>
      <c r="P2379" s="132"/>
      <c r="Q2379" s="132"/>
      <c r="R2379" s="134"/>
      <c r="S2379" s="135"/>
      <c r="T2379" s="135"/>
      <c r="U2379" s="133"/>
      <c r="V2379" s="154"/>
      <c r="W2379" s="136"/>
      <c r="X2379" s="208"/>
      <c r="Y2379" s="242"/>
      <c r="Z2379" s="137"/>
      <c r="AA2379" s="209"/>
      <c r="AB2379" s="219"/>
    </row>
    <row r="2380" spans="1:28" ht="12.75">
      <c r="A2380" s="91" t="str">
        <f t="shared" si="37"/>
        <v xml:space="preserve"> </v>
      </c>
      <c r="B2380" s="142"/>
      <c r="C2380" s="143"/>
      <c r="D2380" s="144"/>
      <c r="E2380" s="149"/>
      <c r="F2380" s="240"/>
      <c r="G2380" s="148" t="str">
        <f>IF(OR(F2380=0,F2380="jiné")," ",IF(F2380="13a","info o cenách CK",VLOOKUP(F2380,'Pokyny k vyplnění'!B$14:D$22,3)))</f>
        <v xml:space="preserve"> </v>
      </c>
      <c r="H2380" s="131"/>
      <c r="I2380" s="241"/>
      <c r="J2380" s="148" t="str">
        <f>IF(I2380=0," ",VLOOKUP(I2380,'Pokyny k vyplnění'!$B$23:$D$35,3))</f>
        <v xml:space="preserve"> </v>
      </c>
      <c r="K2380" s="238"/>
      <c r="L2380" s="206"/>
      <c r="M2380" s="153"/>
      <c r="N2380" s="207"/>
      <c r="O2380" s="205"/>
      <c r="P2380" s="132"/>
      <c r="Q2380" s="132"/>
      <c r="R2380" s="134"/>
      <c r="S2380" s="135"/>
      <c r="T2380" s="135"/>
      <c r="U2380" s="133"/>
      <c r="V2380" s="154"/>
      <c r="W2380" s="136"/>
      <c r="X2380" s="208"/>
      <c r="Y2380" s="242"/>
      <c r="Z2380" s="137"/>
      <c r="AA2380" s="209"/>
      <c r="AB2380" s="219"/>
    </row>
    <row r="2381" spans="1:28" ht="12.75">
      <c r="A2381" s="91" t="str">
        <f t="shared" si="37"/>
        <v xml:space="preserve"> </v>
      </c>
      <c r="B2381" s="142"/>
      <c r="C2381" s="143"/>
      <c r="D2381" s="144"/>
      <c r="E2381" s="149"/>
      <c r="F2381" s="240"/>
      <c r="G2381" s="148" t="str">
        <f>IF(OR(F2381=0,F2381="jiné")," ",IF(F2381="13a","info o cenách CK",VLOOKUP(F2381,'Pokyny k vyplnění'!B$14:D$22,3)))</f>
        <v xml:space="preserve"> </v>
      </c>
      <c r="H2381" s="131"/>
      <c r="I2381" s="241"/>
      <c r="J2381" s="148" t="str">
        <f>IF(I2381=0," ",VLOOKUP(I2381,'Pokyny k vyplnění'!$B$23:$D$35,3))</f>
        <v xml:space="preserve"> </v>
      </c>
      <c r="K2381" s="238"/>
      <c r="L2381" s="206"/>
      <c r="M2381" s="153"/>
      <c r="N2381" s="207"/>
      <c r="O2381" s="205"/>
      <c r="P2381" s="132"/>
      <c r="Q2381" s="132"/>
      <c r="R2381" s="134"/>
      <c r="S2381" s="135"/>
      <c r="T2381" s="135"/>
      <c r="U2381" s="133"/>
      <c r="V2381" s="154"/>
      <c r="W2381" s="136"/>
      <c r="X2381" s="208"/>
      <c r="Y2381" s="242"/>
      <c r="Z2381" s="137"/>
      <c r="AA2381" s="209"/>
      <c r="AB2381" s="219"/>
    </row>
    <row r="2382" spans="1:28" ht="12.75">
      <c r="A2382" s="91" t="str">
        <f t="shared" si="37"/>
        <v xml:space="preserve"> </v>
      </c>
      <c r="B2382" s="142"/>
      <c r="C2382" s="143"/>
      <c r="D2382" s="144"/>
      <c r="E2382" s="149"/>
      <c r="F2382" s="240"/>
      <c r="G2382" s="148" t="str">
        <f>IF(OR(F2382=0,F2382="jiné")," ",IF(F2382="13a","info o cenách CK",VLOOKUP(F2382,'Pokyny k vyplnění'!B$14:D$22,3)))</f>
        <v xml:space="preserve"> </v>
      </c>
      <c r="H2382" s="131"/>
      <c r="I2382" s="241"/>
      <c r="J2382" s="148" t="str">
        <f>IF(I2382=0," ",VLOOKUP(I2382,'Pokyny k vyplnění'!$B$23:$D$35,3))</f>
        <v xml:space="preserve"> </v>
      </c>
      <c r="K2382" s="238"/>
      <c r="L2382" s="206"/>
      <c r="M2382" s="153"/>
      <c r="N2382" s="207"/>
      <c r="O2382" s="205"/>
      <c r="P2382" s="132"/>
      <c r="Q2382" s="132"/>
      <c r="R2382" s="134"/>
      <c r="S2382" s="135"/>
      <c r="T2382" s="135"/>
      <c r="U2382" s="133"/>
      <c r="V2382" s="154"/>
      <c r="W2382" s="136"/>
      <c r="X2382" s="208"/>
      <c r="Y2382" s="242"/>
      <c r="Z2382" s="137"/>
      <c r="AA2382" s="209"/>
      <c r="AB2382" s="219"/>
    </row>
    <row r="2383" spans="1:28" ht="12.75">
      <c r="A2383" s="91" t="str">
        <f t="shared" si="37"/>
        <v xml:space="preserve"> </v>
      </c>
      <c r="B2383" s="142"/>
      <c r="C2383" s="143"/>
      <c r="D2383" s="144"/>
      <c r="E2383" s="149"/>
      <c r="F2383" s="240"/>
      <c r="G2383" s="148" t="str">
        <f>IF(OR(F2383=0,F2383="jiné")," ",IF(F2383="13a","info o cenách CK",VLOOKUP(F2383,'Pokyny k vyplnění'!B$14:D$22,3)))</f>
        <v xml:space="preserve"> </v>
      </c>
      <c r="H2383" s="131"/>
      <c r="I2383" s="241"/>
      <c r="J2383" s="148" t="str">
        <f>IF(I2383=0," ",VLOOKUP(I2383,'Pokyny k vyplnění'!$B$23:$D$35,3))</f>
        <v xml:space="preserve"> </v>
      </c>
      <c r="K2383" s="238"/>
      <c r="L2383" s="206"/>
      <c r="M2383" s="153"/>
      <c r="N2383" s="207"/>
      <c r="O2383" s="205"/>
      <c r="P2383" s="132"/>
      <c r="Q2383" s="132"/>
      <c r="R2383" s="134"/>
      <c r="S2383" s="135"/>
      <c r="T2383" s="135"/>
      <c r="U2383" s="133"/>
      <c r="V2383" s="154"/>
      <c r="W2383" s="136"/>
      <c r="X2383" s="208"/>
      <c r="Y2383" s="242"/>
      <c r="Z2383" s="137"/>
      <c r="AA2383" s="209"/>
      <c r="AB2383" s="219"/>
    </row>
    <row r="2384" spans="1:28" ht="12.75">
      <c r="A2384" s="91" t="str">
        <f t="shared" si="37"/>
        <v xml:space="preserve"> </v>
      </c>
      <c r="B2384" s="142"/>
      <c r="C2384" s="143"/>
      <c r="D2384" s="144"/>
      <c r="E2384" s="149"/>
      <c r="F2384" s="240"/>
      <c r="G2384" s="148" t="str">
        <f>IF(OR(F2384=0,F2384="jiné")," ",IF(F2384="13a","info o cenách CK",VLOOKUP(F2384,'Pokyny k vyplnění'!B$14:D$22,3)))</f>
        <v xml:space="preserve"> </v>
      </c>
      <c r="H2384" s="131"/>
      <c r="I2384" s="241"/>
      <c r="J2384" s="148" t="str">
        <f>IF(I2384=0," ",VLOOKUP(I2384,'Pokyny k vyplnění'!$B$23:$D$35,3))</f>
        <v xml:space="preserve"> </v>
      </c>
      <c r="K2384" s="238"/>
      <c r="L2384" s="206"/>
      <c r="M2384" s="153"/>
      <c r="N2384" s="207"/>
      <c r="O2384" s="205"/>
      <c r="P2384" s="132"/>
      <c r="Q2384" s="132"/>
      <c r="R2384" s="134"/>
      <c r="S2384" s="135"/>
      <c r="T2384" s="135"/>
      <c r="U2384" s="133"/>
      <c r="V2384" s="154"/>
      <c r="W2384" s="136"/>
      <c r="X2384" s="208"/>
      <c r="Y2384" s="242"/>
      <c r="Z2384" s="137"/>
      <c r="AA2384" s="209"/>
      <c r="AB2384" s="219"/>
    </row>
    <row r="2385" spans="1:28" ht="12.75">
      <c r="A2385" s="91" t="str">
        <f t="shared" si="37"/>
        <v xml:space="preserve"> </v>
      </c>
      <c r="B2385" s="142"/>
      <c r="C2385" s="143"/>
      <c r="D2385" s="144"/>
      <c r="E2385" s="149"/>
      <c r="F2385" s="240"/>
      <c r="G2385" s="148" t="str">
        <f>IF(OR(F2385=0,F2385="jiné")," ",IF(F2385="13a","info o cenách CK",VLOOKUP(F2385,'Pokyny k vyplnění'!B$14:D$22,3)))</f>
        <v xml:space="preserve"> </v>
      </c>
      <c r="H2385" s="131"/>
      <c r="I2385" s="241"/>
      <c r="J2385" s="148" t="str">
        <f>IF(I2385=0," ",VLOOKUP(I2385,'Pokyny k vyplnění'!$B$23:$D$35,3))</f>
        <v xml:space="preserve"> </v>
      </c>
      <c r="K2385" s="238"/>
      <c r="L2385" s="206"/>
      <c r="M2385" s="153"/>
      <c r="N2385" s="207"/>
      <c r="O2385" s="205"/>
      <c r="P2385" s="132"/>
      <c r="Q2385" s="132"/>
      <c r="R2385" s="134"/>
      <c r="S2385" s="135"/>
      <c r="T2385" s="135"/>
      <c r="U2385" s="133"/>
      <c r="V2385" s="154"/>
      <c r="W2385" s="136"/>
      <c r="X2385" s="208"/>
      <c r="Y2385" s="242"/>
      <c r="Z2385" s="137"/>
      <c r="AA2385" s="209"/>
      <c r="AB2385" s="219"/>
    </row>
    <row r="2386" spans="1:28" ht="12.75">
      <c r="A2386" s="91" t="str">
        <f t="shared" si="37"/>
        <v xml:space="preserve"> </v>
      </c>
      <c r="B2386" s="142"/>
      <c r="C2386" s="143"/>
      <c r="D2386" s="144"/>
      <c r="E2386" s="149"/>
      <c r="F2386" s="240"/>
      <c r="G2386" s="148" t="str">
        <f>IF(OR(F2386=0,F2386="jiné")," ",IF(F2386="13a","info o cenách CK",VLOOKUP(F2386,'Pokyny k vyplnění'!B$14:D$22,3)))</f>
        <v xml:space="preserve"> </v>
      </c>
      <c r="H2386" s="131"/>
      <c r="I2386" s="241"/>
      <c r="J2386" s="148" t="str">
        <f>IF(I2386=0," ",VLOOKUP(I2386,'Pokyny k vyplnění'!$B$23:$D$35,3))</f>
        <v xml:space="preserve"> </v>
      </c>
      <c r="K2386" s="238"/>
      <c r="L2386" s="206"/>
      <c r="M2386" s="153"/>
      <c r="N2386" s="207"/>
      <c r="O2386" s="205"/>
      <c r="P2386" s="132"/>
      <c r="Q2386" s="132"/>
      <c r="R2386" s="134"/>
      <c r="S2386" s="135"/>
      <c r="T2386" s="135"/>
      <c r="U2386" s="133"/>
      <c r="V2386" s="154"/>
      <c r="W2386" s="136"/>
      <c r="X2386" s="208"/>
      <c r="Y2386" s="242"/>
      <c r="Z2386" s="137"/>
      <c r="AA2386" s="209"/>
      <c r="AB2386" s="219"/>
    </row>
    <row r="2387" spans="1:28" ht="12.75">
      <c r="A2387" s="91" t="str">
        <f t="shared" si="37"/>
        <v xml:space="preserve"> </v>
      </c>
      <c r="B2387" s="142"/>
      <c r="C2387" s="143"/>
      <c r="D2387" s="144"/>
      <c r="E2387" s="149"/>
      <c r="F2387" s="240"/>
      <c r="G2387" s="148" t="str">
        <f>IF(OR(F2387=0,F2387="jiné")," ",IF(F2387="13a","info o cenách CK",VLOOKUP(F2387,'Pokyny k vyplnění'!B$14:D$22,3)))</f>
        <v xml:space="preserve"> </v>
      </c>
      <c r="H2387" s="131"/>
      <c r="I2387" s="241"/>
      <c r="J2387" s="148" t="str">
        <f>IF(I2387=0," ",VLOOKUP(I2387,'Pokyny k vyplnění'!$B$23:$D$35,3))</f>
        <v xml:space="preserve"> </v>
      </c>
      <c r="K2387" s="238"/>
      <c r="L2387" s="206"/>
      <c r="M2387" s="153"/>
      <c r="N2387" s="207"/>
      <c r="O2387" s="205"/>
      <c r="P2387" s="132"/>
      <c r="Q2387" s="132"/>
      <c r="R2387" s="134"/>
      <c r="S2387" s="135"/>
      <c r="T2387" s="135"/>
      <c r="U2387" s="133"/>
      <c r="V2387" s="154"/>
      <c r="W2387" s="136"/>
      <c r="X2387" s="208"/>
      <c r="Y2387" s="242"/>
      <c r="Z2387" s="137"/>
      <c r="AA2387" s="209"/>
      <c r="AB2387" s="219"/>
    </row>
    <row r="2388" spans="1:28" ht="12.75">
      <c r="A2388" s="91" t="str">
        <f t="shared" si="37"/>
        <v xml:space="preserve"> </v>
      </c>
      <c r="B2388" s="142"/>
      <c r="C2388" s="143"/>
      <c r="D2388" s="144"/>
      <c r="E2388" s="149"/>
      <c r="F2388" s="240"/>
      <c r="G2388" s="148" t="str">
        <f>IF(OR(F2388=0,F2388="jiné")," ",IF(F2388="13a","info o cenách CK",VLOOKUP(F2388,'Pokyny k vyplnění'!B$14:D$22,3)))</f>
        <v xml:space="preserve"> </v>
      </c>
      <c r="H2388" s="131"/>
      <c r="I2388" s="241"/>
      <c r="J2388" s="148" t="str">
        <f>IF(I2388=0," ",VLOOKUP(I2388,'Pokyny k vyplnění'!$B$23:$D$35,3))</f>
        <v xml:space="preserve"> </v>
      </c>
      <c r="K2388" s="238"/>
      <c r="L2388" s="206"/>
      <c r="M2388" s="153"/>
      <c r="N2388" s="207"/>
      <c r="O2388" s="205"/>
      <c r="P2388" s="132"/>
      <c r="Q2388" s="132"/>
      <c r="R2388" s="134"/>
      <c r="S2388" s="135"/>
      <c r="T2388" s="135"/>
      <c r="U2388" s="133"/>
      <c r="V2388" s="154"/>
      <c r="W2388" s="136"/>
      <c r="X2388" s="208"/>
      <c r="Y2388" s="242"/>
      <c r="Z2388" s="137"/>
      <c r="AA2388" s="209"/>
      <c r="AB2388" s="219"/>
    </row>
    <row r="2389" spans="1:28" ht="12.75">
      <c r="A2389" s="91" t="str">
        <f t="shared" si="37"/>
        <v xml:space="preserve"> </v>
      </c>
      <c r="B2389" s="142"/>
      <c r="C2389" s="143"/>
      <c r="D2389" s="144"/>
      <c r="E2389" s="149"/>
      <c r="F2389" s="240"/>
      <c r="G2389" s="148" t="str">
        <f>IF(OR(F2389=0,F2389="jiné")," ",IF(F2389="13a","info o cenách CK",VLOOKUP(F2389,'Pokyny k vyplnění'!B$14:D$22,3)))</f>
        <v xml:space="preserve"> </v>
      </c>
      <c r="H2389" s="131"/>
      <c r="I2389" s="241"/>
      <c r="J2389" s="148" t="str">
        <f>IF(I2389=0," ",VLOOKUP(I2389,'Pokyny k vyplnění'!$B$23:$D$35,3))</f>
        <v xml:space="preserve"> </v>
      </c>
      <c r="K2389" s="238"/>
      <c r="L2389" s="206"/>
      <c r="M2389" s="153"/>
      <c r="N2389" s="207"/>
      <c r="O2389" s="205"/>
      <c r="P2389" s="132"/>
      <c r="Q2389" s="132"/>
      <c r="R2389" s="134"/>
      <c r="S2389" s="135"/>
      <c r="T2389" s="135"/>
      <c r="U2389" s="133"/>
      <c r="V2389" s="154"/>
      <c r="W2389" s="136"/>
      <c r="X2389" s="208"/>
      <c r="Y2389" s="242"/>
      <c r="Z2389" s="137"/>
      <c r="AA2389" s="209"/>
      <c r="AB2389" s="219"/>
    </row>
    <row r="2390" spans="1:28" ht="12.75">
      <c r="A2390" s="91" t="str">
        <f t="shared" si="37"/>
        <v xml:space="preserve"> </v>
      </c>
      <c r="B2390" s="142"/>
      <c r="C2390" s="143"/>
      <c r="D2390" s="144"/>
      <c r="E2390" s="149"/>
      <c r="F2390" s="240"/>
      <c r="G2390" s="148" t="str">
        <f>IF(OR(F2390=0,F2390="jiné")," ",IF(F2390="13a","info o cenách CK",VLOOKUP(F2390,'Pokyny k vyplnění'!B$14:D$22,3)))</f>
        <v xml:space="preserve"> </v>
      </c>
      <c r="H2390" s="131"/>
      <c r="I2390" s="241"/>
      <c r="J2390" s="148" t="str">
        <f>IF(I2390=0," ",VLOOKUP(I2390,'Pokyny k vyplnění'!$B$23:$D$35,3))</f>
        <v xml:space="preserve"> </v>
      </c>
      <c r="K2390" s="238"/>
      <c r="L2390" s="206"/>
      <c r="M2390" s="153"/>
      <c r="N2390" s="207"/>
      <c r="O2390" s="205"/>
      <c r="P2390" s="132"/>
      <c r="Q2390" s="132"/>
      <c r="R2390" s="134"/>
      <c r="S2390" s="135"/>
      <c r="T2390" s="135"/>
      <c r="U2390" s="133"/>
      <c r="V2390" s="154"/>
      <c r="W2390" s="136"/>
      <c r="X2390" s="208"/>
      <c r="Y2390" s="242"/>
      <c r="Z2390" s="137"/>
      <c r="AA2390" s="209"/>
      <c r="AB2390" s="219"/>
    </row>
    <row r="2391" spans="1:28" ht="12.75">
      <c r="A2391" s="91" t="str">
        <f t="shared" si="37"/>
        <v xml:space="preserve"> </v>
      </c>
      <c r="B2391" s="142"/>
      <c r="C2391" s="143"/>
      <c r="D2391" s="144"/>
      <c r="E2391" s="149"/>
      <c r="F2391" s="240"/>
      <c r="G2391" s="148" t="str">
        <f>IF(OR(F2391=0,F2391="jiné")," ",IF(F2391="13a","info o cenách CK",VLOOKUP(F2391,'Pokyny k vyplnění'!B$14:D$22,3)))</f>
        <v xml:space="preserve"> </v>
      </c>
      <c r="H2391" s="131"/>
      <c r="I2391" s="241"/>
      <c r="J2391" s="148" t="str">
        <f>IF(I2391=0," ",VLOOKUP(I2391,'Pokyny k vyplnění'!$B$23:$D$35,3))</f>
        <v xml:space="preserve"> </v>
      </c>
      <c r="K2391" s="238"/>
      <c r="L2391" s="206"/>
      <c r="M2391" s="153"/>
      <c r="N2391" s="207"/>
      <c r="O2391" s="205"/>
      <c r="P2391" s="132"/>
      <c r="Q2391" s="132"/>
      <c r="R2391" s="134"/>
      <c r="S2391" s="135"/>
      <c r="T2391" s="135"/>
      <c r="U2391" s="133"/>
      <c r="V2391" s="154"/>
      <c r="W2391" s="136"/>
      <c r="X2391" s="208"/>
      <c r="Y2391" s="242"/>
      <c r="Z2391" s="137"/>
      <c r="AA2391" s="209"/>
      <c r="AB2391" s="219"/>
    </row>
    <row r="2392" spans="1:28" ht="12.75">
      <c r="A2392" s="91" t="str">
        <f t="shared" si="37"/>
        <v xml:space="preserve"> </v>
      </c>
      <c r="B2392" s="142"/>
      <c r="C2392" s="143"/>
      <c r="D2392" s="144"/>
      <c r="E2392" s="149"/>
      <c r="F2392" s="240"/>
      <c r="G2392" s="148" t="str">
        <f>IF(OR(F2392=0,F2392="jiné")," ",IF(F2392="13a","info o cenách CK",VLOOKUP(F2392,'Pokyny k vyplnění'!B$14:D$22,3)))</f>
        <v xml:space="preserve"> </v>
      </c>
      <c r="H2392" s="131"/>
      <c r="I2392" s="241"/>
      <c r="J2392" s="148" t="str">
        <f>IF(I2392=0," ",VLOOKUP(I2392,'Pokyny k vyplnění'!$B$23:$D$35,3))</f>
        <v xml:space="preserve"> </v>
      </c>
      <c r="K2392" s="238"/>
      <c r="L2392" s="206"/>
      <c r="M2392" s="153"/>
      <c r="N2392" s="207"/>
      <c r="O2392" s="205"/>
      <c r="P2392" s="132"/>
      <c r="Q2392" s="132"/>
      <c r="R2392" s="134"/>
      <c r="S2392" s="135"/>
      <c r="T2392" s="135"/>
      <c r="U2392" s="133"/>
      <c r="V2392" s="154"/>
      <c r="W2392" s="136"/>
      <c r="X2392" s="208"/>
      <c r="Y2392" s="242"/>
      <c r="Z2392" s="137"/>
      <c r="AA2392" s="209"/>
      <c r="AB2392" s="219"/>
    </row>
    <row r="2393" spans="1:28" ht="12.75">
      <c r="A2393" s="91" t="str">
        <f t="shared" si="37"/>
        <v xml:space="preserve"> </v>
      </c>
      <c r="B2393" s="142"/>
      <c r="C2393" s="143"/>
      <c r="D2393" s="144"/>
      <c r="E2393" s="149"/>
      <c r="F2393" s="240"/>
      <c r="G2393" s="148" t="str">
        <f>IF(OR(F2393=0,F2393="jiné")," ",IF(F2393="13a","info o cenách CK",VLOOKUP(F2393,'Pokyny k vyplnění'!B$14:D$22,3)))</f>
        <v xml:space="preserve"> </v>
      </c>
      <c r="H2393" s="131"/>
      <c r="I2393" s="241"/>
      <c r="J2393" s="148" t="str">
        <f>IF(I2393=0," ",VLOOKUP(I2393,'Pokyny k vyplnění'!$B$23:$D$35,3))</f>
        <v xml:space="preserve"> </v>
      </c>
      <c r="K2393" s="238"/>
      <c r="L2393" s="206"/>
      <c r="M2393" s="153"/>
      <c r="N2393" s="207"/>
      <c r="O2393" s="205"/>
      <c r="P2393" s="132"/>
      <c r="Q2393" s="132"/>
      <c r="R2393" s="134"/>
      <c r="S2393" s="135"/>
      <c r="T2393" s="135"/>
      <c r="U2393" s="133"/>
      <c r="V2393" s="154"/>
      <c r="W2393" s="136"/>
      <c r="X2393" s="208"/>
      <c r="Y2393" s="242"/>
      <c r="Z2393" s="137"/>
      <c r="AA2393" s="209"/>
      <c r="AB2393" s="219"/>
    </row>
    <row r="2394" spans="1:28" ht="12.75">
      <c r="A2394" s="91" t="str">
        <f t="shared" si="37"/>
        <v xml:space="preserve"> </v>
      </c>
      <c r="B2394" s="142"/>
      <c r="C2394" s="143"/>
      <c r="D2394" s="144"/>
      <c r="E2394" s="149"/>
      <c r="F2394" s="240"/>
      <c r="G2394" s="148" t="str">
        <f>IF(OR(F2394=0,F2394="jiné")," ",IF(F2394="13a","info o cenách CK",VLOOKUP(F2394,'Pokyny k vyplnění'!B$14:D$22,3)))</f>
        <v xml:space="preserve"> </v>
      </c>
      <c r="H2394" s="131"/>
      <c r="I2394" s="241"/>
      <c r="J2394" s="148" t="str">
        <f>IF(I2394=0," ",VLOOKUP(I2394,'Pokyny k vyplnění'!$B$23:$D$35,3))</f>
        <v xml:space="preserve"> </v>
      </c>
      <c r="K2394" s="238"/>
      <c r="L2394" s="206"/>
      <c r="M2394" s="153"/>
      <c r="N2394" s="207"/>
      <c r="O2394" s="205"/>
      <c r="P2394" s="132"/>
      <c r="Q2394" s="132"/>
      <c r="R2394" s="134"/>
      <c r="S2394" s="135"/>
      <c r="T2394" s="135"/>
      <c r="U2394" s="133"/>
      <c r="V2394" s="154"/>
      <c r="W2394" s="136"/>
      <c r="X2394" s="208"/>
      <c r="Y2394" s="242"/>
      <c r="Z2394" s="137"/>
      <c r="AA2394" s="209"/>
      <c r="AB2394" s="219"/>
    </row>
    <row r="2395" spans="1:28" ht="12.75">
      <c r="A2395" s="91" t="str">
        <f t="shared" si="37"/>
        <v xml:space="preserve"> </v>
      </c>
      <c r="B2395" s="142"/>
      <c r="C2395" s="143"/>
      <c r="D2395" s="144"/>
      <c r="E2395" s="149"/>
      <c r="F2395" s="240"/>
      <c r="G2395" s="148" t="str">
        <f>IF(OR(F2395=0,F2395="jiné")," ",IF(F2395="13a","info o cenách CK",VLOOKUP(F2395,'Pokyny k vyplnění'!B$14:D$22,3)))</f>
        <v xml:space="preserve"> </v>
      </c>
      <c r="H2395" s="131"/>
      <c r="I2395" s="241"/>
      <c r="J2395" s="148" t="str">
        <f>IF(I2395=0," ",VLOOKUP(I2395,'Pokyny k vyplnění'!$B$23:$D$35,3))</f>
        <v xml:space="preserve"> </v>
      </c>
      <c r="K2395" s="238"/>
      <c r="L2395" s="206"/>
      <c r="M2395" s="153"/>
      <c r="N2395" s="207"/>
      <c r="O2395" s="205"/>
      <c r="P2395" s="132"/>
      <c r="Q2395" s="132"/>
      <c r="R2395" s="134"/>
      <c r="S2395" s="135"/>
      <c r="T2395" s="135"/>
      <c r="U2395" s="133"/>
      <c r="V2395" s="154"/>
      <c r="W2395" s="136"/>
      <c r="X2395" s="208"/>
      <c r="Y2395" s="242"/>
      <c r="Z2395" s="137"/>
      <c r="AA2395" s="209"/>
      <c r="AB2395" s="219"/>
    </row>
    <row r="2396" spans="1:28" ht="12.75">
      <c r="A2396" s="91" t="str">
        <f t="shared" si="37"/>
        <v xml:space="preserve"> </v>
      </c>
      <c r="B2396" s="142"/>
      <c r="C2396" s="143"/>
      <c r="D2396" s="144"/>
      <c r="E2396" s="149"/>
      <c r="F2396" s="240"/>
      <c r="G2396" s="148" t="str">
        <f>IF(OR(F2396=0,F2396="jiné")," ",IF(F2396="13a","info o cenách CK",VLOOKUP(F2396,'Pokyny k vyplnění'!B$14:D$22,3)))</f>
        <v xml:space="preserve"> </v>
      </c>
      <c r="H2396" s="131"/>
      <c r="I2396" s="241"/>
      <c r="J2396" s="148" t="str">
        <f>IF(I2396=0," ",VLOOKUP(I2396,'Pokyny k vyplnění'!$B$23:$D$35,3))</f>
        <v xml:space="preserve"> </v>
      </c>
      <c r="K2396" s="238"/>
      <c r="L2396" s="206"/>
      <c r="M2396" s="153"/>
      <c r="N2396" s="207"/>
      <c r="O2396" s="205"/>
      <c r="P2396" s="132"/>
      <c r="Q2396" s="132"/>
      <c r="R2396" s="134"/>
      <c r="S2396" s="135"/>
      <c r="T2396" s="135"/>
      <c r="U2396" s="133"/>
      <c r="V2396" s="154"/>
      <c r="W2396" s="136"/>
      <c r="X2396" s="208"/>
      <c r="Y2396" s="242"/>
      <c r="Z2396" s="137"/>
      <c r="AA2396" s="209"/>
      <c r="AB2396" s="219"/>
    </row>
    <row r="2397" spans="1:28" ht="12.75">
      <c r="A2397" s="91" t="str">
        <f t="shared" si="37"/>
        <v xml:space="preserve"> </v>
      </c>
      <c r="B2397" s="142"/>
      <c r="C2397" s="143"/>
      <c r="D2397" s="144"/>
      <c r="E2397" s="149"/>
      <c r="F2397" s="240"/>
      <c r="G2397" s="148" t="str">
        <f>IF(OR(F2397=0,F2397="jiné")," ",IF(F2397="13a","info o cenách CK",VLOOKUP(F2397,'Pokyny k vyplnění'!B$14:D$22,3)))</f>
        <v xml:space="preserve"> </v>
      </c>
      <c r="H2397" s="131"/>
      <c r="I2397" s="241"/>
      <c r="J2397" s="148" t="str">
        <f>IF(I2397=0," ",VLOOKUP(I2397,'Pokyny k vyplnění'!$B$23:$D$35,3))</f>
        <v xml:space="preserve"> </v>
      </c>
      <c r="K2397" s="238"/>
      <c r="L2397" s="206"/>
      <c r="M2397" s="153"/>
      <c r="N2397" s="207"/>
      <c r="O2397" s="205"/>
      <c r="P2397" s="132"/>
      <c r="Q2397" s="132"/>
      <c r="R2397" s="134"/>
      <c r="S2397" s="135"/>
      <c r="T2397" s="135"/>
      <c r="U2397" s="133"/>
      <c r="V2397" s="154"/>
      <c r="W2397" s="136"/>
      <c r="X2397" s="208"/>
      <c r="Y2397" s="242"/>
      <c r="Z2397" s="137"/>
      <c r="AA2397" s="209"/>
      <c r="AB2397" s="219"/>
    </row>
    <row r="2398" spans="1:28" ht="12.75">
      <c r="A2398" s="91" t="str">
        <f t="shared" si="37"/>
        <v xml:space="preserve"> </v>
      </c>
      <c r="B2398" s="142"/>
      <c r="C2398" s="143"/>
      <c r="D2398" s="144"/>
      <c r="E2398" s="149"/>
      <c r="F2398" s="240"/>
      <c r="G2398" s="148" t="str">
        <f>IF(OR(F2398=0,F2398="jiné")," ",IF(F2398="13a","info o cenách CK",VLOOKUP(F2398,'Pokyny k vyplnění'!B$14:D$22,3)))</f>
        <v xml:space="preserve"> </v>
      </c>
      <c r="H2398" s="131"/>
      <c r="I2398" s="241"/>
      <c r="J2398" s="148" t="str">
        <f>IF(I2398=0," ",VLOOKUP(I2398,'Pokyny k vyplnění'!$B$23:$D$35,3))</f>
        <v xml:space="preserve"> </v>
      </c>
      <c r="K2398" s="238"/>
      <c r="L2398" s="206"/>
      <c r="M2398" s="153"/>
      <c r="N2398" s="207"/>
      <c r="O2398" s="205"/>
      <c r="P2398" s="132"/>
      <c r="Q2398" s="132"/>
      <c r="R2398" s="134"/>
      <c r="S2398" s="135"/>
      <c r="T2398" s="135"/>
      <c r="U2398" s="133"/>
      <c r="V2398" s="154"/>
      <c r="W2398" s="136"/>
      <c r="X2398" s="208"/>
      <c r="Y2398" s="242"/>
      <c r="Z2398" s="137"/>
      <c r="AA2398" s="209"/>
      <c r="AB2398" s="219"/>
    </row>
    <row r="2399" spans="1:28" ht="12.75">
      <c r="A2399" s="91" t="str">
        <f t="shared" si="37"/>
        <v xml:space="preserve"> </v>
      </c>
      <c r="B2399" s="142"/>
      <c r="C2399" s="143"/>
      <c r="D2399" s="144"/>
      <c r="E2399" s="149"/>
      <c r="F2399" s="240"/>
      <c r="G2399" s="148" t="str">
        <f>IF(OR(F2399=0,F2399="jiné")," ",IF(F2399="13a","info o cenách CK",VLOOKUP(F2399,'Pokyny k vyplnění'!B$14:D$22,3)))</f>
        <v xml:space="preserve"> </v>
      </c>
      <c r="H2399" s="131"/>
      <c r="I2399" s="241"/>
      <c r="J2399" s="148" t="str">
        <f>IF(I2399=0," ",VLOOKUP(I2399,'Pokyny k vyplnění'!$B$23:$D$35,3))</f>
        <v xml:space="preserve"> </v>
      </c>
      <c r="K2399" s="238"/>
      <c r="L2399" s="206"/>
      <c r="M2399" s="153"/>
      <c r="N2399" s="207"/>
      <c r="O2399" s="205"/>
      <c r="P2399" s="132"/>
      <c r="Q2399" s="132"/>
      <c r="R2399" s="134"/>
      <c r="S2399" s="135"/>
      <c r="T2399" s="135"/>
      <c r="U2399" s="133"/>
      <c r="V2399" s="154"/>
      <c r="W2399" s="136"/>
      <c r="X2399" s="208"/>
      <c r="Y2399" s="242"/>
      <c r="Z2399" s="137"/>
      <c r="AA2399" s="209"/>
      <c r="AB2399" s="219"/>
    </row>
    <row r="2400" spans="1:28" ht="12.75">
      <c r="A2400" s="91" t="str">
        <f t="shared" si="37"/>
        <v xml:space="preserve"> </v>
      </c>
      <c r="B2400" s="142"/>
      <c r="C2400" s="143"/>
      <c r="D2400" s="144"/>
      <c r="E2400" s="149"/>
      <c r="F2400" s="240"/>
      <c r="G2400" s="148" t="str">
        <f>IF(OR(F2400=0,F2400="jiné")," ",IF(F2400="13a","info o cenách CK",VLOOKUP(F2400,'Pokyny k vyplnění'!B$14:D$22,3)))</f>
        <v xml:space="preserve"> </v>
      </c>
      <c r="H2400" s="131"/>
      <c r="I2400" s="241"/>
      <c r="J2400" s="148" t="str">
        <f>IF(I2400=0," ",VLOOKUP(I2400,'Pokyny k vyplnění'!$B$23:$D$35,3))</f>
        <v xml:space="preserve"> </v>
      </c>
      <c r="K2400" s="238"/>
      <c r="L2400" s="206"/>
      <c r="M2400" s="153"/>
      <c r="N2400" s="207"/>
      <c r="O2400" s="205"/>
      <c r="P2400" s="132"/>
      <c r="Q2400" s="132"/>
      <c r="R2400" s="134"/>
      <c r="S2400" s="135"/>
      <c r="T2400" s="135"/>
      <c r="U2400" s="133"/>
      <c r="V2400" s="154"/>
      <c r="W2400" s="136"/>
      <c r="X2400" s="208"/>
      <c r="Y2400" s="242"/>
      <c r="Z2400" s="137"/>
      <c r="AA2400" s="209"/>
      <c r="AB2400" s="219"/>
    </row>
    <row r="2401" spans="1:28" ht="12.75">
      <c r="A2401" s="91" t="str">
        <f t="shared" si="37"/>
        <v xml:space="preserve"> </v>
      </c>
      <c r="B2401" s="142"/>
      <c r="C2401" s="143"/>
      <c r="D2401" s="144"/>
      <c r="E2401" s="149"/>
      <c r="F2401" s="240"/>
      <c r="G2401" s="148" t="str">
        <f>IF(OR(F2401=0,F2401="jiné")," ",IF(F2401="13a","info o cenách CK",VLOOKUP(F2401,'Pokyny k vyplnění'!B$14:D$22,3)))</f>
        <v xml:space="preserve"> </v>
      </c>
      <c r="H2401" s="131"/>
      <c r="I2401" s="241"/>
      <c r="J2401" s="148" t="str">
        <f>IF(I2401=0," ",VLOOKUP(I2401,'Pokyny k vyplnění'!$B$23:$D$35,3))</f>
        <v xml:space="preserve"> </v>
      </c>
      <c r="K2401" s="238"/>
      <c r="L2401" s="206"/>
      <c r="M2401" s="153"/>
      <c r="N2401" s="207"/>
      <c r="O2401" s="205"/>
      <c r="P2401" s="132"/>
      <c r="Q2401" s="132"/>
      <c r="R2401" s="134"/>
      <c r="S2401" s="135"/>
      <c r="T2401" s="135"/>
      <c r="U2401" s="133"/>
      <c r="V2401" s="154"/>
      <c r="W2401" s="136"/>
      <c r="X2401" s="208"/>
      <c r="Y2401" s="242"/>
      <c r="Z2401" s="137"/>
      <c r="AA2401" s="209"/>
      <c r="AB2401" s="219"/>
    </row>
    <row r="2402" spans="1:28" ht="12.75">
      <c r="A2402" s="91" t="str">
        <f t="shared" si="37"/>
        <v xml:space="preserve"> </v>
      </c>
      <c r="B2402" s="142"/>
      <c r="C2402" s="143"/>
      <c r="D2402" s="144"/>
      <c r="E2402" s="149"/>
      <c r="F2402" s="240"/>
      <c r="G2402" s="148" t="str">
        <f>IF(OR(F2402=0,F2402="jiné")," ",IF(F2402="13a","info o cenách CK",VLOOKUP(F2402,'Pokyny k vyplnění'!B$14:D$22,3)))</f>
        <v xml:space="preserve"> </v>
      </c>
      <c r="H2402" s="131"/>
      <c r="I2402" s="241"/>
      <c r="J2402" s="148" t="str">
        <f>IF(I2402=0," ",VLOOKUP(I2402,'Pokyny k vyplnění'!$B$23:$D$35,3))</f>
        <v xml:space="preserve"> </v>
      </c>
      <c r="K2402" s="238"/>
      <c r="L2402" s="206"/>
      <c r="M2402" s="153"/>
      <c r="N2402" s="207"/>
      <c r="O2402" s="205"/>
      <c r="P2402" s="132"/>
      <c r="Q2402" s="132"/>
      <c r="R2402" s="134"/>
      <c r="S2402" s="135"/>
      <c r="T2402" s="135"/>
      <c r="U2402" s="133"/>
      <c r="V2402" s="154"/>
      <c r="W2402" s="136"/>
      <c r="X2402" s="208"/>
      <c r="Y2402" s="242"/>
      <c r="Z2402" s="137"/>
      <c r="AA2402" s="209"/>
      <c r="AB2402" s="219"/>
    </row>
    <row r="2403" spans="1:28" ht="12.75">
      <c r="A2403" s="91" t="str">
        <f t="shared" si="37"/>
        <v xml:space="preserve"> </v>
      </c>
      <c r="B2403" s="142"/>
      <c r="C2403" s="143"/>
      <c r="D2403" s="144"/>
      <c r="E2403" s="149"/>
      <c r="F2403" s="240"/>
      <c r="G2403" s="148" t="str">
        <f>IF(OR(F2403=0,F2403="jiné")," ",IF(F2403="13a","info o cenách CK",VLOOKUP(F2403,'Pokyny k vyplnění'!B$14:D$22,3)))</f>
        <v xml:space="preserve"> </v>
      </c>
      <c r="H2403" s="131"/>
      <c r="I2403" s="241"/>
      <c r="J2403" s="148" t="str">
        <f>IF(I2403=0," ",VLOOKUP(I2403,'Pokyny k vyplnění'!$B$23:$D$35,3))</f>
        <v xml:space="preserve"> </v>
      </c>
      <c r="K2403" s="238"/>
      <c r="L2403" s="206"/>
      <c r="M2403" s="153"/>
      <c r="N2403" s="207"/>
      <c r="O2403" s="205"/>
      <c r="P2403" s="132"/>
      <c r="Q2403" s="132"/>
      <c r="R2403" s="134"/>
      <c r="S2403" s="135"/>
      <c r="T2403" s="135"/>
      <c r="U2403" s="133"/>
      <c r="V2403" s="154"/>
      <c r="W2403" s="136"/>
      <c r="X2403" s="208"/>
      <c r="Y2403" s="242"/>
      <c r="Z2403" s="137"/>
      <c r="AA2403" s="209"/>
      <c r="AB2403" s="219"/>
    </row>
    <row r="2404" spans="1:28" ht="12.75">
      <c r="A2404" s="91" t="str">
        <f t="shared" si="37"/>
        <v xml:space="preserve"> </v>
      </c>
      <c r="B2404" s="142"/>
      <c r="C2404" s="143"/>
      <c r="D2404" s="144"/>
      <c r="E2404" s="149"/>
      <c r="F2404" s="240"/>
      <c r="G2404" s="148" t="str">
        <f>IF(OR(F2404=0,F2404="jiné")," ",IF(F2404="13a","info o cenách CK",VLOOKUP(F2404,'Pokyny k vyplnění'!B$14:D$22,3)))</f>
        <v xml:space="preserve"> </v>
      </c>
      <c r="H2404" s="131"/>
      <c r="I2404" s="241"/>
      <c r="J2404" s="148" t="str">
        <f>IF(I2404=0," ",VLOOKUP(I2404,'Pokyny k vyplnění'!$B$23:$D$35,3))</f>
        <v xml:space="preserve"> </v>
      </c>
      <c r="K2404" s="238"/>
      <c r="L2404" s="206"/>
      <c r="M2404" s="153"/>
      <c r="N2404" s="207"/>
      <c r="O2404" s="205"/>
      <c r="P2404" s="132"/>
      <c r="Q2404" s="132"/>
      <c r="R2404" s="134"/>
      <c r="S2404" s="135"/>
      <c r="T2404" s="135"/>
      <c r="U2404" s="133"/>
      <c r="V2404" s="154"/>
      <c r="W2404" s="136"/>
      <c r="X2404" s="208"/>
      <c r="Y2404" s="242"/>
      <c r="Z2404" s="137"/>
      <c r="AA2404" s="209"/>
      <c r="AB2404" s="219"/>
    </row>
    <row r="2405" spans="1:28" ht="12.75">
      <c r="A2405" s="91" t="str">
        <f t="shared" si="37"/>
        <v xml:space="preserve"> </v>
      </c>
      <c r="B2405" s="142"/>
      <c r="C2405" s="143"/>
      <c r="D2405" s="144"/>
      <c r="E2405" s="149"/>
      <c r="F2405" s="240"/>
      <c r="G2405" s="148" t="str">
        <f>IF(OR(F2405=0,F2405="jiné")," ",IF(F2405="13a","info o cenách CK",VLOOKUP(F2405,'Pokyny k vyplnění'!B$14:D$22,3)))</f>
        <v xml:space="preserve"> </v>
      </c>
      <c r="H2405" s="131"/>
      <c r="I2405" s="241"/>
      <c r="J2405" s="148" t="str">
        <f>IF(I2405=0," ",VLOOKUP(I2405,'Pokyny k vyplnění'!$B$23:$D$35,3))</f>
        <v xml:space="preserve"> </v>
      </c>
      <c r="K2405" s="238"/>
      <c r="L2405" s="206"/>
      <c r="M2405" s="153"/>
      <c r="N2405" s="207"/>
      <c r="O2405" s="205"/>
      <c r="P2405" s="132"/>
      <c r="Q2405" s="132"/>
      <c r="R2405" s="134"/>
      <c r="S2405" s="135"/>
      <c r="T2405" s="135"/>
      <c r="U2405" s="133"/>
      <c r="V2405" s="154"/>
      <c r="W2405" s="136"/>
      <c r="X2405" s="208"/>
      <c r="Y2405" s="242"/>
      <c r="Z2405" s="137"/>
      <c r="AA2405" s="209"/>
      <c r="AB2405" s="219"/>
    </row>
    <row r="2406" spans="1:28" ht="12.75">
      <c r="A2406" s="91" t="str">
        <f t="shared" si="37"/>
        <v xml:space="preserve"> </v>
      </c>
      <c r="B2406" s="142"/>
      <c r="C2406" s="143"/>
      <c r="D2406" s="144"/>
      <c r="E2406" s="149"/>
      <c r="F2406" s="240"/>
      <c r="G2406" s="148" t="str">
        <f>IF(OR(F2406=0,F2406="jiné")," ",IF(F2406="13a","info o cenách CK",VLOOKUP(F2406,'Pokyny k vyplnění'!B$14:D$22,3)))</f>
        <v xml:space="preserve"> </v>
      </c>
      <c r="H2406" s="131"/>
      <c r="I2406" s="241"/>
      <c r="J2406" s="148" t="str">
        <f>IF(I2406=0," ",VLOOKUP(I2406,'Pokyny k vyplnění'!$B$23:$D$35,3))</f>
        <v xml:space="preserve"> </v>
      </c>
      <c r="K2406" s="238"/>
      <c r="L2406" s="206"/>
      <c r="M2406" s="153"/>
      <c r="N2406" s="207"/>
      <c r="O2406" s="205"/>
      <c r="P2406" s="132"/>
      <c r="Q2406" s="132"/>
      <c r="R2406" s="134"/>
      <c r="S2406" s="135"/>
      <c r="T2406" s="135"/>
      <c r="U2406" s="133"/>
      <c r="V2406" s="154"/>
      <c r="W2406" s="136"/>
      <c r="X2406" s="208"/>
      <c r="Y2406" s="242"/>
      <c r="Z2406" s="137"/>
      <c r="AA2406" s="209"/>
      <c r="AB2406" s="219"/>
    </row>
    <row r="2407" spans="1:28" ht="12.75">
      <c r="A2407" s="91" t="str">
        <f t="shared" si="37"/>
        <v xml:space="preserve"> </v>
      </c>
      <c r="B2407" s="142"/>
      <c r="C2407" s="143"/>
      <c r="D2407" s="144"/>
      <c r="E2407" s="149"/>
      <c r="F2407" s="240"/>
      <c r="G2407" s="148" t="str">
        <f>IF(OR(F2407=0,F2407="jiné")," ",IF(F2407="13a","info o cenách CK",VLOOKUP(F2407,'Pokyny k vyplnění'!B$14:D$22,3)))</f>
        <v xml:space="preserve"> </v>
      </c>
      <c r="H2407" s="131"/>
      <c r="I2407" s="241"/>
      <c r="J2407" s="148" t="str">
        <f>IF(I2407=0," ",VLOOKUP(I2407,'Pokyny k vyplnění'!$B$23:$D$35,3))</f>
        <v xml:space="preserve"> </v>
      </c>
      <c r="K2407" s="238"/>
      <c r="L2407" s="206"/>
      <c r="M2407" s="153"/>
      <c r="N2407" s="207"/>
      <c r="O2407" s="205"/>
      <c r="P2407" s="132"/>
      <c r="Q2407" s="132"/>
      <c r="R2407" s="134"/>
      <c r="S2407" s="135"/>
      <c r="T2407" s="135"/>
      <c r="U2407" s="133"/>
      <c r="V2407" s="154"/>
      <c r="W2407" s="136"/>
      <c r="X2407" s="208"/>
      <c r="Y2407" s="242"/>
      <c r="Z2407" s="137"/>
      <c r="AA2407" s="209"/>
      <c r="AB2407" s="219"/>
    </row>
    <row r="2408" spans="1:28" ht="12.75">
      <c r="A2408" s="91" t="str">
        <f t="shared" si="37"/>
        <v xml:space="preserve"> </v>
      </c>
      <c r="B2408" s="142"/>
      <c r="C2408" s="143"/>
      <c r="D2408" s="144"/>
      <c r="E2408" s="149"/>
      <c r="F2408" s="240"/>
      <c r="G2408" s="148" t="str">
        <f>IF(OR(F2408=0,F2408="jiné")," ",IF(F2408="13a","info o cenách CK",VLOOKUP(F2408,'Pokyny k vyplnění'!B$14:D$22,3)))</f>
        <v xml:space="preserve"> </v>
      </c>
      <c r="H2408" s="131"/>
      <c r="I2408" s="241"/>
      <c r="J2408" s="148" t="str">
        <f>IF(I2408=0," ",VLOOKUP(I2408,'Pokyny k vyplnění'!$B$23:$D$35,3))</f>
        <v xml:space="preserve"> </v>
      </c>
      <c r="K2408" s="238"/>
      <c r="L2408" s="206"/>
      <c r="M2408" s="153"/>
      <c r="N2408" s="207"/>
      <c r="O2408" s="205"/>
      <c r="P2408" s="132"/>
      <c r="Q2408" s="132"/>
      <c r="R2408" s="134"/>
      <c r="S2408" s="135"/>
      <c r="T2408" s="135"/>
      <c r="U2408" s="133"/>
      <c r="V2408" s="154"/>
      <c r="W2408" s="136"/>
      <c r="X2408" s="208"/>
      <c r="Y2408" s="242"/>
      <c r="Z2408" s="137"/>
      <c r="AA2408" s="209"/>
      <c r="AB2408" s="219"/>
    </row>
    <row r="2409" spans="1:28" ht="12.75">
      <c r="A2409" s="91" t="str">
        <f t="shared" si="37"/>
        <v xml:space="preserve"> </v>
      </c>
      <c r="B2409" s="142"/>
      <c r="C2409" s="143"/>
      <c r="D2409" s="144"/>
      <c r="E2409" s="149"/>
      <c r="F2409" s="240"/>
      <c r="G2409" s="148" t="str">
        <f>IF(OR(F2409=0,F2409="jiné")," ",IF(F2409="13a","info o cenách CK",VLOOKUP(F2409,'Pokyny k vyplnění'!B$14:D$22,3)))</f>
        <v xml:space="preserve"> </v>
      </c>
      <c r="H2409" s="131"/>
      <c r="I2409" s="241"/>
      <c r="J2409" s="148" t="str">
        <f>IF(I2409=0," ",VLOOKUP(I2409,'Pokyny k vyplnění'!$B$23:$D$35,3))</f>
        <v xml:space="preserve"> </v>
      </c>
      <c r="K2409" s="238"/>
      <c r="L2409" s="206"/>
      <c r="M2409" s="153"/>
      <c r="N2409" s="207"/>
      <c r="O2409" s="205"/>
      <c r="P2409" s="132"/>
      <c r="Q2409" s="132"/>
      <c r="R2409" s="134"/>
      <c r="S2409" s="135"/>
      <c r="T2409" s="135"/>
      <c r="U2409" s="133"/>
      <c r="V2409" s="154"/>
      <c r="W2409" s="136"/>
      <c r="X2409" s="208"/>
      <c r="Y2409" s="242"/>
      <c r="Z2409" s="137"/>
      <c r="AA2409" s="209"/>
      <c r="AB2409" s="219"/>
    </row>
    <row r="2410" spans="1:28" ht="12.75">
      <c r="A2410" s="91" t="str">
        <f t="shared" si="37"/>
        <v xml:space="preserve"> </v>
      </c>
      <c r="B2410" s="142"/>
      <c r="C2410" s="143"/>
      <c r="D2410" s="144"/>
      <c r="E2410" s="149"/>
      <c r="F2410" s="240"/>
      <c r="G2410" s="148" t="str">
        <f>IF(OR(F2410=0,F2410="jiné")," ",IF(F2410="13a","info o cenách CK",VLOOKUP(F2410,'Pokyny k vyplnění'!B$14:D$22,3)))</f>
        <v xml:space="preserve"> </v>
      </c>
      <c r="H2410" s="131"/>
      <c r="I2410" s="241"/>
      <c r="J2410" s="148" t="str">
        <f>IF(I2410=0," ",VLOOKUP(I2410,'Pokyny k vyplnění'!$B$23:$D$35,3))</f>
        <v xml:space="preserve"> </v>
      </c>
      <c r="K2410" s="238"/>
      <c r="L2410" s="206"/>
      <c r="M2410" s="153"/>
      <c r="N2410" s="207"/>
      <c r="O2410" s="205"/>
      <c r="P2410" s="132"/>
      <c r="Q2410" s="132"/>
      <c r="R2410" s="134"/>
      <c r="S2410" s="135"/>
      <c r="T2410" s="135"/>
      <c r="U2410" s="133"/>
      <c r="V2410" s="154"/>
      <c r="W2410" s="136"/>
      <c r="X2410" s="208"/>
      <c r="Y2410" s="242"/>
      <c r="Z2410" s="137"/>
      <c r="AA2410" s="209"/>
      <c r="AB2410" s="219"/>
    </row>
    <row r="2411" spans="1:28" ht="12.75">
      <c r="A2411" s="91" t="str">
        <f t="shared" si="37"/>
        <v xml:space="preserve"> </v>
      </c>
      <c r="B2411" s="142"/>
      <c r="C2411" s="143"/>
      <c r="D2411" s="144"/>
      <c r="E2411" s="149"/>
      <c r="F2411" s="240"/>
      <c r="G2411" s="148" t="str">
        <f>IF(OR(F2411=0,F2411="jiné")," ",IF(F2411="13a","info o cenách CK",VLOOKUP(F2411,'Pokyny k vyplnění'!B$14:D$22,3)))</f>
        <v xml:space="preserve"> </v>
      </c>
      <c r="H2411" s="131"/>
      <c r="I2411" s="241"/>
      <c r="J2411" s="148" t="str">
        <f>IF(I2411=0," ",VLOOKUP(I2411,'Pokyny k vyplnění'!$B$23:$D$35,3))</f>
        <v xml:space="preserve"> </v>
      </c>
      <c r="K2411" s="238"/>
      <c r="L2411" s="206"/>
      <c r="M2411" s="153"/>
      <c r="N2411" s="207"/>
      <c r="O2411" s="205"/>
      <c r="P2411" s="132"/>
      <c r="Q2411" s="132"/>
      <c r="R2411" s="134"/>
      <c r="S2411" s="135"/>
      <c r="T2411" s="135"/>
      <c r="U2411" s="133"/>
      <c r="V2411" s="154"/>
      <c r="W2411" s="136"/>
      <c r="X2411" s="208"/>
      <c r="Y2411" s="242"/>
      <c r="Z2411" s="137"/>
      <c r="AA2411" s="209"/>
      <c r="AB2411" s="219"/>
    </row>
    <row r="2412" spans="1:28" ht="12.75">
      <c r="A2412" s="91" t="str">
        <f t="shared" si="37"/>
        <v xml:space="preserve"> </v>
      </c>
      <c r="B2412" s="142"/>
      <c r="C2412" s="143"/>
      <c r="D2412" s="144"/>
      <c r="E2412" s="149"/>
      <c r="F2412" s="240"/>
      <c r="G2412" s="148" t="str">
        <f>IF(OR(F2412=0,F2412="jiné")," ",IF(F2412="13a","info o cenách CK",VLOOKUP(F2412,'Pokyny k vyplnění'!B$14:D$22,3)))</f>
        <v xml:space="preserve"> </v>
      </c>
      <c r="H2412" s="131"/>
      <c r="I2412" s="241"/>
      <c r="J2412" s="148" t="str">
        <f>IF(I2412=0," ",VLOOKUP(I2412,'Pokyny k vyplnění'!$B$23:$D$35,3))</f>
        <v xml:space="preserve"> </v>
      </c>
      <c r="K2412" s="238"/>
      <c r="L2412" s="206"/>
      <c r="M2412" s="153"/>
      <c r="N2412" s="207"/>
      <c r="O2412" s="205"/>
      <c r="P2412" s="132"/>
      <c r="Q2412" s="132"/>
      <c r="R2412" s="134"/>
      <c r="S2412" s="135"/>
      <c r="T2412" s="135"/>
      <c r="U2412" s="133"/>
      <c r="V2412" s="154"/>
      <c r="W2412" s="136"/>
      <c r="X2412" s="208"/>
      <c r="Y2412" s="242"/>
      <c r="Z2412" s="137"/>
      <c r="AA2412" s="209"/>
      <c r="AB2412" s="219"/>
    </row>
    <row r="2413" spans="1:28" ht="12.75">
      <c r="A2413" s="91" t="str">
        <f t="shared" si="37"/>
        <v xml:space="preserve"> </v>
      </c>
      <c r="B2413" s="142"/>
      <c r="C2413" s="143"/>
      <c r="D2413" s="144"/>
      <c r="E2413" s="149"/>
      <c r="F2413" s="240"/>
      <c r="G2413" s="148" t="str">
        <f>IF(OR(F2413=0,F2413="jiné")," ",IF(F2413="13a","info o cenách CK",VLOOKUP(F2413,'Pokyny k vyplnění'!B$14:D$22,3)))</f>
        <v xml:space="preserve"> </v>
      </c>
      <c r="H2413" s="131"/>
      <c r="I2413" s="241"/>
      <c r="J2413" s="148" t="str">
        <f>IF(I2413=0," ",VLOOKUP(I2413,'Pokyny k vyplnění'!$B$23:$D$35,3))</f>
        <v xml:space="preserve"> </v>
      </c>
      <c r="K2413" s="238"/>
      <c r="L2413" s="206"/>
      <c r="M2413" s="153"/>
      <c r="N2413" s="207"/>
      <c r="O2413" s="205"/>
      <c r="P2413" s="132"/>
      <c r="Q2413" s="132"/>
      <c r="R2413" s="134"/>
      <c r="S2413" s="135"/>
      <c r="T2413" s="135"/>
      <c r="U2413" s="133"/>
      <c r="V2413" s="154"/>
      <c r="W2413" s="136"/>
      <c r="X2413" s="208"/>
      <c r="Y2413" s="242"/>
      <c r="Z2413" s="137"/>
      <c r="AA2413" s="209"/>
      <c r="AB2413" s="219"/>
    </row>
    <row r="2414" spans="1:28" ht="12.75">
      <c r="A2414" s="91" t="str">
        <f t="shared" si="37"/>
        <v xml:space="preserve"> </v>
      </c>
      <c r="B2414" s="142"/>
      <c r="C2414" s="143"/>
      <c r="D2414" s="144"/>
      <c r="E2414" s="149"/>
      <c r="F2414" s="240"/>
      <c r="G2414" s="148" t="str">
        <f>IF(OR(F2414=0,F2414="jiné")," ",IF(F2414="13a","info o cenách CK",VLOOKUP(F2414,'Pokyny k vyplnění'!B$14:D$22,3)))</f>
        <v xml:space="preserve"> </v>
      </c>
      <c r="H2414" s="131"/>
      <c r="I2414" s="241"/>
      <c r="J2414" s="148" t="str">
        <f>IF(I2414=0," ",VLOOKUP(I2414,'Pokyny k vyplnění'!$B$23:$D$35,3))</f>
        <v xml:space="preserve"> </v>
      </c>
      <c r="K2414" s="238"/>
      <c r="L2414" s="206"/>
      <c r="M2414" s="153"/>
      <c r="N2414" s="207"/>
      <c r="O2414" s="205"/>
      <c r="P2414" s="132"/>
      <c r="Q2414" s="132"/>
      <c r="R2414" s="134"/>
      <c r="S2414" s="135"/>
      <c r="T2414" s="135"/>
      <c r="U2414" s="133"/>
      <c r="V2414" s="154"/>
      <c r="W2414" s="136"/>
      <c r="X2414" s="208"/>
      <c r="Y2414" s="242"/>
      <c r="Z2414" s="137"/>
      <c r="AA2414" s="209"/>
      <c r="AB2414" s="219"/>
    </row>
    <row r="2415" spans="1:28" ht="12.75">
      <c r="A2415" s="91" t="str">
        <f t="shared" si="37"/>
        <v xml:space="preserve"> </v>
      </c>
      <c r="B2415" s="142"/>
      <c r="C2415" s="143"/>
      <c r="D2415" s="144"/>
      <c r="E2415" s="149"/>
      <c r="F2415" s="240"/>
      <c r="G2415" s="148" t="str">
        <f>IF(OR(F2415=0,F2415="jiné")," ",IF(F2415="13a","info o cenách CK",VLOOKUP(F2415,'Pokyny k vyplnění'!B$14:D$22,3)))</f>
        <v xml:space="preserve"> </v>
      </c>
      <c r="H2415" s="131"/>
      <c r="I2415" s="241"/>
      <c r="J2415" s="148" t="str">
        <f>IF(I2415=0," ",VLOOKUP(I2415,'Pokyny k vyplnění'!$B$23:$D$35,3))</f>
        <v xml:space="preserve"> </v>
      </c>
      <c r="K2415" s="238"/>
      <c r="L2415" s="206"/>
      <c r="M2415" s="153"/>
      <c r="N2415" s="207"/>
      <c r="O2415" s="205"/>
      <c r="P2415" s="132"/>
      <c r="Q2415" s="132"/>
      <c r="R2415" s="134"/>
      <c r="S2415" s="135"/>
      <c r="T2415" s="135"/>
      <c r="U2415" s="133"/>
      <c r="V2415" s="154"/>
      <c r="W2415" s="136"/>
      <c r="X2415" s="208"/>
      <c r="Y2415" s="242"/>
      <c r="Z2415" s="137"/>
      <c r="AA2415" s="209"/>
      <c r="AB2415" s="219"/>
    </row>
    <row r="2416" spans="1:28" ht="12.75">
      <c r="A2416" s="91" t="str">
        <f t="shared" si="37"/>
        <v xml:space="preserve"> </v>
      </c>
      <c r="B2416" s="142"/>
      <c r="C2416" s="143"/>
      <c r="D2416" s="144"/>
      <c r="E2416" s="149"/>
      <c r="F2416" s="240"/>
      <c r="G2416" s="148" t="str">
        <f>IF(OR(F2416=0,F2416="jiné")," ",IF(F2416="13a","info o cenách CK",VLOOKUP(F2416,'Pokyny k vyplnění'!B$14:D$22,3)))</f>
        <v xml:space="preserve"> </v>
      </c>
      <c r="H2416" s="131"/>
      <c r="I2416" s="241"/>
      <c r="J2416" s="148" t="str">
        <f>IF(I2416=0," ",VLOOKUP(I2416,'Pokyny k vyplnění'!$B$23:$D$35,3))</f>
        <v xml:space="preserve"> </v>
      </c>
      <c r="K2416" s="238"/>
      <c r="L2416" s="206"/>
      <c r="M2416" s="153"/>
      <c r="N2416" s="207"/>
      <c r="O2416" s="205"/>
      <c r="P2416" s="132"/>
      <c r="Q2416" s="132"/>
      <c r="R2416" s="134"/>
      <c r="S2416" s="135"/>
      <c r="T2416" s="135"/>
      <c r="U2416" s="133"/>
      <c r="V2416" s="154"/>
      <c r="W2416" s="136"/>
      <c r="X2416" s="208"/>
      <c r="Y2416" s="242"/>
      <c r="Z2416" s="137"/>
      <c r="AA2416" s="209"/>
      <c r="AB2416" s="219"/>
    </row>
    <row r="2417" spans="1:28" ht="12.75">
      <c r="A2417" s="91" t="str">
        <f t="shared" si="37"/>
        <v xml:space="preserve"> </v>
      </c>
      <c r="B2417" s="142"/>
      <c r="C2417" s="143"/>
      <c r="D2417" s="144"/>
      <c r="E2417" s="149"/>
      <c r="F2417" s="240"/>
      <c r="G2417" s="148" t="str">
        <f>IF(OR(F2417=0,F2417="jiné")," ",IF(F2417="13a","info o cenách CK",VLOOKUP(F2417,'Pokyny k vyplnění'!B$14:D$22,3)))</f>
        <v xml:space="preserve"> </v>
      </c>
      <c r="H2417" s="131"/>
      <c r="I2417" s="241"/>
      <c r="J2417" s="148" t="str">
        <f>IF(I2417=0," ",VLOOKUP(I2417,'Pokyny k vyplnění'!$B$23:$D$35,3))</f>
        <v xml:space="preserve"> </v>
      </c>
      <c r="K2417" s="238"/>
      <c r="L2417" s="206"/>
      <c r="M2417" s="153"/>
      <c r="N2417" s="207"/>
      <c r="O2417" s="205"/>
      <c r="P2417" s="132"/>
      <c r="Q2417" s="132"/>
      <c r="R2417" s="134"/>
      <c r="S2417" s="135"/>
      <c r="T2417" s="135"/>
      <c r="U2417" s="133"/>
      <c r="V2417" s="154"/>
      <c r="W2417" s="136"/>
      <c r="X2417" s="208"/>
      <c r="Y2417" s="242"/>
      <c r="Z2417" s="137"/>
      <c r="AA2417" s="209"/>
      <c r="AB2417" s="219"/>
    </row>
    <row r="2418" spans="1:28" ht="12.75">
      <c r="A2418" s="91" t="str">
        <f t="shared" si="37"/>
        <v xml:space="preserve"> </v>
      </c>
      <c r="B2418" s="142"/>
      <c r="C2418" s="143"/>
      <c r="D2418" s="144"/>
      <c r="E2418" s="149"/>
      <c r="F2418" s="240"/>
      <c r="G2418" s="148" t="str">
        <f>IF(OR(F2418=0,F2418="jiné")," ",IF(F2418="13a","info o cenách CK",VLOOKUP(F2418,'Pokyny k vyplnění'!B$14:D$22,3)))</f>
        <v xml:space="preserve"> </v>
      </c>
      <c r="H2418" s="131"/>
      <c r="I2418" s="241"/>
      <c r="J2418" s="148" t="str">
        <f>IF(I2418=0," ",VLOOKUP(I2418,'Pokyny k vyplnění'!$B$23:$D$35,3))</f>
        <v xml:space="preserve"> </v>
      </c>
      <c r="K2418" s="238"/>
      <c r="L2418" s="206"/>
      <c r="M2418" s="153"/>
      <c r="N2418" s="207"/>
      <c r="O2418" s="205"/>
      <c r="P2418" s="132"/>
      <c r="Q2418" s="132"/>
      <c r="R2418" s="134"/>
      <c r="S2418" s="135"/>
      <c r="T2418" s="135"/>
      <c r="U2418" s="133"/>
      <c r="V2418" s="154"/>
      <c r="W2418" s="136"/>
      <c r="X2418" s="208"/>
      <c r="Y2418" s="242"/>
      <c r="Z2418" s="137"/>
      <c r="AA2418" s="209"/>
      <c r="AB2418" s="219"/>
    </row>
    <row r="2419" spans="1:28" ht="12.75">
      <c r="A2419" s="91" t="str">
        <f t="shared" si="37"/>
        <v xml:space="preserve"> </v>
      </c>
      <c r="B2419" s="142"/>
      <c r="C2419" s="143"/>
      <c r="D2419" s="144"/>
      <c r="E2419" s="149"/>
      <c r="F2419" s="240"/>
      <c r="G2419" s="148" t="str">
        <f>IF(OR(F2419=0,F2419="jiné")," ",IF(F2419="13a","info o cenách CK",VLOOKUP(F2419,'Pokyny k vyplnění'!B$14:D$22,3)))</f>
        <v xml:space="preserve"> </v>
      </c>
      <c r="H2419" s="131"/>
      <c r="I2419" s="241"/>
      <c r="J2419" s="148" t="str">
        <f>IF(I2419=0," ",VLOOKUP(I2419,'Pokyny k vyplnění'!$B$23:$D$35,3))</f>
        <v xml:space="preserve"> </v>
      </c>
      <c r="K2419" s="238"/>
      <c r="L2419" s="206"/>
      <c r="M2419" s="153"/>
      <c r="N2419" s="207"/>
      <c r="O2419" s="205"/>
      <c r="P2419" s="132"/>
      <c r="Q2419" s="132"/>
      <c r="R2419" s="134"/>
      <c r="S2419" s="135"/>
      <c r="T2419" s="135"/>
      <c r="U2419" s="133"/>
      <c r="V2419" s="154"/>
      <c r="W2419" s="136"/>
      <c r="X2419" s="208"/>
      <c r="Y2419" s="242"/>
      <c r="Z2419" s="137"/>
      <c r="AA2419" s="209"/>
      <c r="AB2419" s="219"/>
    </row>
    <row r="2420" spans="1:28" ht="12.75">
      <c r="A2420" s="91" t="str">
        <f t="shared" si="37"/>
        <v xml:space="preserve"> </v>
      </c>
      <c r="B2420" s="142"/>
      <c r="C2420" s="143"/>
      <c r="D2420" s="144"/>
      <c r="E2420" s="149"/>
      <c r="F2420" s="240"/>
      <c r="G2420" s="148" t="str">
        <f>IF(OR(F2420=0,F2420="jiné")," ",IF(F2420="13a","info o cenách CK",VLOOKUP(F2420,'Pokyny k vyplnění'!B$14:D$22,3)))</f>
        <v xml:space="preserve"> </v>
      </c>
      <c r="H2420" s="131"/>
      <c r="I2420" s="241"/>
      <c r="J2420" s="148" t="str">
        <f>IF(I2420=0," ",VLOOKUP(I2420,'Pokyny k vyplnění'!$B$23:$D$35,3))</f>
        <v xml:space="preserve"> </v>
      </c>
      <c r="K2420" s="238"/>
      <c r="L2420" s="206"/>
      <c r="M2420" s="153"/>
      <c r="N2420" s="207"/>
      <c r="O2420" s="205"/>
      <c r="P2420" s="132"/>
      <c r="Q2420" s="132"/>
      <c r="R2420" s="134"/>
      <c r="S2420" s="135"/>
      <c r="T2420" s="135"/>
      <c r="U2420" s="133"/>
      <c r="V2420" s="154"/>
      <c r="W2420" s="136"/>
      <c r="X2420" s="208"/>
      <c r="Y2420" s="242"/>
      <c r="Z2420" s="137"/>
      <c r="AA2420" s="209"/>
      <c r="AB2420" s="219"/>
    </row>
    <row r="2421" spans="1:28" ht="12.75">
      <c r="A2421" s="91" t="str">
        <f t="shared" si="37"/>
        <v xml:space="preserve"> </v>
      </c>
      <c r="B2421" s="142"/>
      <c r="C2421" s="143"/>
      <c r="D2421" s="144"/>
      <c r="E2421" s="149"/>
      <c r="F2421" s="240"/>
      <c r="G2421" s="148" t="str">
        <f>IF(OR(F2421=0,F2421="jiné")," ",IF(F2421="13a","info o cenách CK",VLOOKUP(F2421,'Pokyny k vyplnění'!B$14:D$22,3)))</f>
        <v xml:space="preserve"> </v>
      </c>
      <c r="H2421" s="131"/>
      <c r="I2421" s="241"/>
      <c r="J2421" s="148" t="str">
        <f>IF(I2421=0," ",VLOOKUP(I2421,'Pokyny k vyplnění'!$B$23:$D$35,3))</f>
        <v xml:space="preserve"> </v>
      </c>
      <c r="K2421" s="238"/>
      <c r="L2421" s="206"/>
      <c r="M2421" s="153"/>
      <c r="N2421" s="207"/>
      <c r="O2421" s="205"/>
      <c r="P2421" s="132"/>
      <c r="Q2421" s="132"/>
      <c r="R2421" s="134"/>
      <c r="S2421" s="135"/>
      <c r="T2421" s="135"/>
      <c r="U2421" s="133"/>
      <c r="V2421" s="154"/>
      <c r="W2421" s="136"/>
      <c r="X2421" s="208"/>
      <c r="Y2421" s="242"/>
      <c r="Z2421" s="137"/>
      <c r="AA2421" s="209"/>
      <c r="AB2421" s="219"/>
    </row>
    <row r="2422" spans="1:28" ht="12.75">
      <c r="A2422" s="91" t="str">
        <f t="shared" si="37"/>
        <v xml:space="preserve"> </v>
      </c>
      <c r="B2422" s="142"/>
      <c r="C2422" s="143"/>
      <c r="D2422" s="144"/>
      <c r="E2422" s="149"/>
      <c r="F2422" s="240"/>
      <c r="G2422" s="148" t="str">
        <f>IF(OR(F2422=0,F2422="jiné")," ",IF(F2422="13a","info o cenách CK",VLOOKUP(F2422,'Pokyny k vyplnění'!B$14:D$22,3)))</f>
        <v xml:space="preserve"> </v>
      </c>
      <c r="H2422" s="131"/>
      <c r="I2422" s="241"/>
      <c r="J2422" s="148" t="str">
        <f>IF(I2422=0," ",VLOOKUP(I2422,'Pokyny k vyplnění'!$B$23:$D$35,3))</f>
        <v xml:space="preserve"> </v>
      </c>
      <c r="K2422" s="238"/>
      <c r="L2422" s="206"/>
      <c r="M2422" s="153"/>
      <c r="N2422" s="207"/>
      <c r="O2422" s="205"/>
      <c r="P2422" s="132"/>
      <c r="Q2422" s="132"/>
      <c r="R2422" s="134"/>
      <c r="S2422" s="135"/>
      <c r="T2422" s="135"/>
      <c r="U2422" s="133"/>
      <c r="V2422" s="154"/>
      <c r="W2422" s="136"/>
      <c r="X2422" s="208"/>
      <c r="Y2422" s="242"/>
      <c r="Z2422" s="137"/>
      <c r="AA2422" s="209"/>
      <c r="AB2422" s="219"/>
    </row>
    <row r="2423" spans="1:28" ht="12.75">
      <c r="A2423" s="91" t="str">
        <f t="shared" si="37"/>
        <v xml:space="preserve"> </v>
      </c>
      <c r="B2423" s="142"/>
      <c r="C2423" s="143"/>
      <c r="D2423" s="144"/>
      <c r="E2423" s="149"/>
      <c r="F2423" s="240"/>
      <c r="G2423" s="148" t="str">
        <f>IF(OR(F2423=0,F2423="jiné")," ",IF(F2423="13a","info o cenách CK",VLOOKUP(F2423,'Pokyny k vyplnění'!B$14:D$22,3)))</f>
        <v xml:space="preserve"> </v>
      </c>
      <c r="H2423" s="131"/>
      <c r="I2423" s="241"/>
      <c r="J2423" s="148" t="str">
        <f>IF(I2423=0," ",VLOOKUP(I2423,'Pokyny k vyplnění'!$B$23:$D$35,3))</f>
        <v xml:space="preserve"> </v>
      </c>
      <c r="K2423" s="238"/>
      <c r="L2423" s="206"/>
      <c r="M2423" s="153"/>
      <c r="N2423" s="207"/>
      <c r="O2423" s="205"/>
      <c r="P2423" s="132"/>
      <c r="Q2423" s="132"/>
      <c r="R2423" s="134"/>
      <c r="S2423" s="135"/>
      <c r="T2423" s="135"/>
      <c r="U2423" s="133"/>
      <c r="V2423" s="154"/>
      <c r="W2423" s="136"/>
      <c r="X2423" s="208"/>
      <c r="Y2423" s="242"/>
      <c r="Z2423" s="137"/>
      <c r="AA2423" s="209"/>
      <c r="AB2423" s="219"/>
    </row>
    <row r="2424" spans="1:28" ht="12.75">
      <c r="A2424" s="91" t="str">
        <f t="shared" si="37"/>
        <v xml:space="preserve"> </v>
      </c>
      <c r="B2424" s="142"/>
      <c r="C2424" s="143"/>
      <c r="D2424" s="144"/>
      <c r="E2424" s="149"/>
      <c r="F2424" s="240"/>
      <c r="G2424" s="148" t="str">
        <f>IF(OR(F2424=0,F2424="jiné")," ",IF(F2424="13a","info o cenách CK",VLOOKUP(F2424,'Pokyny k vyplnění'!B$14:D$22,3)))</f>
        <v xml:space="preserve"> </v>
      </c>
      <c r="H2424" s="131"/>
      <c r="I2424" s="241"/>
      <c r="J2424" s="148" t="str">
        <f>IF(I2424=0," ",VLOOKUP(I2424,'Pokyny k vyplnění'!$B$23:$D$35,3))</f>
        <v xml:space="preserve"> </v>
      </c>
      <c r="K2424" s="238"/>
      <c r="L2424" s="206"/>
      <c r="M2424" s="153"/>
      <c r="N2424" s="207"/>
      <c r="O2424" s="205"/>
      <c r="P2424" s="132"/>
      <c r="Q2424" s="132"/>
      <c r="R2424" s="134"/>
      <c r="S2424" s="135"/>
      <c r="T2424" s="135"/>
      <c r="U2424" s="133"/>
      <c r="V2424" s="154"/>
      <c r="W2424" s="136"/>
      <c r="X2424" s="208"/>
      <c r="Y2424" s="242"/>
      <c r="Z2424" s="137"/>
      <c r="AA2424" s="209"/>
      <c r="AB2424" s="219"/>
    </row>
    <row r="2425" spans="1:28" ht="12.75">
      <c r="A2425" s="91" t="str">
        <f t="shared" si="37"/>
        <v xml:space="preserve"> </v>
      </c>
      <c r="B2425" s="142"/>
      <c r="C2425" s="143"/>
      <c r="D2425" s="144"/>
      <c r="E2425" s="149"/>
      <c r="F2425" s="240"/>
      <c r="G2425" s="148" t="str">
        <f>IF(OR(F2425=0,F2425="jiné")," ",IF(F2425="13a","info o cenách CK",VLOOKUP(F2425,'Pokyny k vyplnění'!B$14:D$22,3)))</f>
        <v xml:space="preserve"> </v>
      </c>
      <c r="H2425" s="131"/>
      <c r="I2425" s="241"/>
      <c r="J2425" s="148" t="str">
        <f>IF(I2425=0," ",VLOOKUP(I2425,'Pokyny k vyplnění'!$B$23:$D$35,3))</f>
        <v xml:space="preserve"> </v>
      </c>
      <c r="K2425" s="238"/>
      <c r="L2425" s="206"/>
      <c r="M2425" s="153"/>
      <c r="N2425" s="207"/>
      <c r="O2425" s="205"/>
      <c r="P2425" s="132"/>
      <c r="Q2425" s="132"/>
      <c r="R2425" s="134"/>
      <c r="S2425" s="135"/>
      <c r="T2425" s="135"/>
      <c r="U2425" s="133"/>
      <c r="V2425" s="154"/>
      <c r="W2425" s="136"/>
      <c r="X2425" s="208"/>
      <c r="Y2425" s="242"/>
      <c r="Z2425" s="137"/>
      <c r="AA2425" s="209"/>
      <c r="AB2425" s="219"/>
    </row>
    <row r="2426" spans="1:28" ht="12.75">
      <c r="A2426" s="91" t="str">
        <f t="shared" si="37"/>
        <v xml:space="preserve"> </v>
      </c>
      <c r="B2426" s="142"/>
      <c r="C2426" s="143"/>
      <c r="D2426" s="144"/>
      <c r="E2426" s="149"/>
      <c r="F2426" s="240"/>
      <c r="G2426" s="148" t="str">
        <f>IF(OR(F2426=0,F2426="jiné")," ",IF(F2426="13a","info o cenách CK",VLOOKUP(F2426,'Pokyny k vyplnění'!B$14:D$22,3)))</f>
        <v xml:space="preserve"> </v>
      </c>
      <c r="H2426" s="131"/>
      <c r="I2426" s="241"/>
      <c r="J2426" s="148" t="str">
        <f>IF(I2426=0," ",VLOOKUP(I2426,'Pokyny k vyplnění'!$B$23:$D$35,3))</f>
        <v xml:space="preserve"> </v>
      </c>
      <c r="K2426" s="238"/>
      <c r="L2426" s="206"/>
      <c r="M2426" s="153"/>
      <c r="N2426" s="207"/>
      <c r="O2426" s="205"/>
      <c r="P2426" s="132"/>
      <c r="Q2426" s="132"/>
      <c r="R2426" s="134"/>
      <c r="S2426" s="135"/>
      <c r="T2426" s="135"/>
      <c r="U2426" s="133"/>
      <c r="V2426" s="154"/>
      <c r="W2426" s="136"/>
      <c r="X2426" s="208"/>
      <c r="Y2426" s="242"/>
      <c r="Z2426" s="137"/>
      <c r="AA2426" s="209"/>
      <c r="AB2426" s="219"/>
    </row>
    <row r="2427" spans="1:28" ht="12.75">
      <c r="A2427" s="91" t="str">
        <f t="shared" si="37"/>
        <v xml:space="preserve"> </v>
      </c>
      <c r="B2427" s="142"/>
      <c r="C2427" s="143"/>
      <c r="D2427" s="144"/>
      <c r="E2427" s="149"/>
      <c r="F2427" s="240"/>
      <c r="G2427" s="148" t="str">
        <f>IF(OR(F2427=0,F2427="jiné")," ",IF(F2427="13a","info o cenách CK",VLOOKUP(F2427,'Pokyny k vyplnění'!B$14:D$22,3)))</f>
        <v xml:space="preserve"> </v>
      </c>
      <c r="H2427" s="131"/>
      <c r="I2427" s="241"/>
      <c r="J2427" s="148" t="str">
        <f>IF(I2427=0," ",VLOOKUP(I2427,'Pokyny k vyplnění'!$B$23:$D$35,3))</f>
        <v xml:space="preserve"> </v>
      </c>
      <c r="K2427" s="238"/>
      <c r="L2427" s="206"/>
      <c r="M2427" s="153"/>
      <c r="N2427" s="207"/>
      <c r="O2427" s="205"/>
      <c r="P2427" s="132"/>
      <c r="Q2427" s="132"/>
      <c r="R2427" s="134"/>
      <c r="S2427" s="135"/>
      <c r="T2427" s="135"/>
      <c r="U2427" s="133"/>
      <c r="V2427" s="154"/>
      <c r="W2427" s="136"/>
      <c r="X2427" s="208"/>
      <c r="Y2427" s="242"/>
      <c r="Z2427" s="137"/>
      <c r="AA2427" s="209"/>
      <c r="AB2427" s="219"/>
    </row>
    <row r="2428" spans="1:28" ht="12.75">
      <c r="A2428" s="91" t="str">
        <f t="shared" si="37"/>
        <v xml:space="preserve"> </v>
      </c>
      <c r="B2428" s="142"/>
      <c r="C2428" s="143"/>
      <c r="D2428" s="144"/>
      <c r="E2428" s="149"/>
      <c r="F2428" s="240"/>
      <c r="G2428" s="148" t="str">
        <f>IF(OR(F2428=0,F2428="jiné")," ",IF(F2428="13a","info o cenách CK",VLOOKUP(F2428,'Pokyny k vyplnění'!B$14:D$22,3)))</f>
        <v xml:space="preserve"> </v>
      </c>
      <c r="H2428" s="131"/>
      <c r="I2428" s="241"/>
      <c r="J2428" s="148" t="str">
        <f>IF(I2428=0," ",VLOOKUP(I2428,'Pokyny k vyplnění'!$B$23:$D$35,3))</f>
        <v xml:space="preserve"> </v>
      </c>
      <c r="K2428" s="238"/>
      <c r="L2428" s="206"/>
      <c r="M2428" s="153"/>
      <c r="N2428" s="207"/>
      <c r="O2428" s="205"/>
      <c r="P2428" s="132"/>
      <c r="Q2428" s="132"/>
      <c r="R2428" s="134"/>
      <c r="S2428" s="135"/>
      <c r="T2428" s="135"/>
      <c r="U2428" s="133"/>
      <c r="V2428" s="154"/>
      <c r="W2428" s="136"/>
      <c r="X2428" s="208"/>
      <c r="Y2428" s="242"/>
      <c r="Z2428" s="137"/>
      <c r="AA2428" s="209"/>
      <c r="AB2428" s="219"/>
    </row>
    <row r="2429" spans="1:28" ht="12.75">
      <c r="A2429" s="91" t="str">
        <f t="shared" si="37"/>
        <v xml:space="preserve"> </v>
      </c>
      <c r="B2429" s="142"/>
      <c r="C2429" s="143"/>
      <c r="D2429" s="144"/>
      <c r="E2429" s="149"/>
      <c r="F2429" s="240"/>
      <c r="G2429" s="148" t="str">
        <f>IF(OR(F2429=0,F2429="jiné")," ",IF(F2429="13a","info o cenách CK",VLOOKUP(F2429,'Pokyny k vyplnění'!B$14:D$22,3)))</f>
        <v xml:space="preserve"> </v>
      </c>
      <c r="H2429" s="131"/>
      <c r="I2429" s="241"/>
      <c r="J2429" s="148" t="str">
        <f>IF(I2429=0," ",VLOOKUP(I2429,'Pokyny k vyplnění'!$B$23:$D$35,3))</f>
        <v xml:space="preserve"> </v>
      </c>
      <c r="K2429" s="238"/>
      <c r="L2429" s="206"/>
      <c r="M2429" s="153"/>
      <c r="N2429" s="207"/>
      <c r="O2429" s="205"/>
      <c r="P2429" s="132"/>
      <c r="Q2429" s="132"/>
      <c r="R2429" s="134"/>
      <c r="S2429" s="135"/>
      <c r="T2429" s="135"/>
      <c r="U2429" s="133"/>
      <c r="V2429" s="154"/>
      <c r="W2429" s="136"/>
      <c r="X2429" s="208"/>
      <c r="Y2429" s="242"/>
      <c r="Z2429" s="137"/>
      <c r="AA2429" s="209"/>
      <c r="AB2429" s="219"/>
    </row>
    <row r="2430" spans="1:28" ht="12.75">
      <c r="A2430" s="91" t="str">
        <f t="shared" si="37"/>
        <v xml:space="preserve"> </v>
      </c>
      <c r="B2430" s="142"/>
      <c r="C2430" s="143"/>
      <c r="D2430" s="144"/>
      <c r="E2430" s="149"/>
      <c r="F2430" s="240"/>
      <c r="G2430" s="148" t="str">
        <f>IF(OR(F2430=0,F2430="jiné")," ",IF(F2430="13a","info o cenách CK",VLOOKUP(F2430,'Pokyny k vyplnění'!B$14:D$22,3)))</f>
        <v xml:space="preserve"> </v>
      </c>
      <c r="H2430" s="131"/>
      <c r="I2430" s="241"/>
      <c r="J2430" s="148" t="str">
        <f>IF(I2430=0," ",VLOOKUP(I2430,'Pokyny k vyplnění'!$B$23:$D$35,3))</f>
        <v xml:space="preserve"> </v>
      </c>
      <c r="K2430" s="238"/>
      <c r="L2430" s="206"/>
      <c r="M2430" s="153"/>
      <c r="N2430" s="207"/>
      <c r="O2430" s="205"/>
      <c r="P2430" s="132"/>
      <c r="Q2430" s="132"/>
      <c r="R2430" s="134"/>
      <c r="S2430" s="135"/>
      <c r="T2430" s="135"/>
      <c r="U2430" s="133"/>
      <c r="V2430" s="154"/>
      <c r="W2430" s="136"/>
      <c r="X2430" s="208"/>
      <c r="Y2430" s="242"/>
      <c r="Z2430" s="137"/>
      <c r="AA2430" s="209"/>
      <c r="AB2430" s="219"/>
    </row>
    <row r="2431" spans="1:28" ht="12.75">
      <c r="A2431" s="91" t="str">
        <f t="shared" si="37"/>
        <v xml:space="preserve"> </v>
      </c>
      <c r="B2431" s="142"/>
      <c r="C2431" s="143"/>
      <c r="D2431" s="144"/>
      <c r="E2431" s="149"/>
      <c r="F2431" s="240"/>
      <c r="G2431" s="148" t="str">
        <f>IF(OR(F2431=0,F2431="jiné")," ",IF(F2431="13a","info o cenách CK",VLOOKUP(F2431,'Pokyny k vyplnění'!B$14:D$22,3)))</f>
        <v xml:space="preserve"> </v>
      </c>
      <c r="H2431" s="131"/>
      <c r="I2431" s="241"/>
      <c r="J2431" s="148" t="str">
        <f>IF(I2431=0," ",VLOOKUP(I2431,'Pokyny k vyplnění'!$B$23:$D$35,3))</f>
        <v xml:space="preserve"> </v>
      </c>
      <c r="K2431" s="238"/>
      <c r="L2431" s="206"/>
      <c r="M2431" s="153"/>
      <c r="N2431" s="207"/>
      <c r="O2431" s="205"/>
      <c r="P2431" s="132"/>
      <c r="Q2431" s="132"/>
      <c r="R2431" s="134"/>
      <c r="S2431" s="135"/>
      <c r="T2431" s="135"/>
      <c r="U2431" s="133"/>
      <c r="V2431" s="154"/>
      <c r="W2431" s="136"/>
      <c r="X2431" s="208"/>
      <c r="Y2431" s="242"/>
      <c r="Z2431" s="137"/>
      <c r="AA2431" s="209"/>
      <c r="AB2431" s="219"/>
    </row>
    <row r="2432" spans="1:28" ht="12.75">
      <c r="A2432" s="91" t="str">
        <f t="shared" si="37"/>
        <v xml:space="preserve"> </v>
      </c>
      <c r="B2432" s="142"/>
      <c r="C2432" s="143"/>
      <c r="D2432" s="144"/>
      <c r="E2432" s="149"/>
      <c r="F2432" s="240"/>
      <c r="G2432" s="148" t="str">
        <f>IF(OR(F2432=0,F2432="jiné")," ",IF(F2432="13a","info o cenách CK",VLOOKUP(F2432,'Pokyny k vyplnění'!B$14:D$22,3)))</f>
        <v xml:space="preserve"> </v>
      </c>
      <c r="H2432" s="131"/>
      <c r="I2432" s="241"/>
      <c r="J2432" s="148" t="str">
        <f>IF(I2432=0," ",VLOOKUP(I2432,'Pokyny k vyplnění'!$B$23:$D$35,3))</f>
        <v xml:space="preserve"> </v>
      </c>
      <c r="K2432" s="238"/>
      <c r="L2432" s="206"/>
      <c r="M2432" s="153"/>
      <c r="N2432" s="207"/>
      <c r="O2432" s="205"/>
      <c r="P2432" s="132"/>
      <c r="Q2432" s="132"/>
      <c r="R2432" s="134"/>
      <c r="S2432" s="135"/>
      <c r="T2432" s="135"/>
      <c r="U2432" s="133"/>
      <c r="V2432" s="154"/>
      <c r="W2432" s="136"/>
      <c r="X2432" s="208"/>
      <c r="Y2432" s="242"/>
      <c r="Z2432" s="137"/>
      <c r="AA2432" s="209"/>
      <c r="AB2432" s="219"/>
    </row>
    <row r="2433" spans="1:28" ht="12.75">
      <c r="A2433" s="91" t="str">
        <f t="shared" si="37"/>
        <v xml:space="preserve"> </v>
      </c>
      <c r="B2433" s="142"/>
      <c r="C2433" s="143"/>
      <c r="D2433" s="144"/>
      <c r="E2433" s="149"/>
      <c r="F2433" s="240"/>
      <c r="G2433" s="148" t="str">
        <f>IF(OR(F2433=0,F2433="jiné")," ",IF(F2433="13a","info o cenách CK",VLOOKUP(F2433,'Pokyny k vyplnění'!B$14:D$22,3)))</f>
        <v xml:space="preserve"> </v>
      </c>
      <c r="H2433" s="131"/>
      <c r="I2433" s="241"/>
      <c r="J2433" s="148" t="str">
        <f>IF(I2433=0," ",VLOOKUP(I2433,'Pokyny k vyplnění'!$B$23:$D$35,3))</f>
        <v xml:space="preserve"> </v>
      </c>
      <c r="K2433" s="238"/>
      <c r="L2433" s="206"/>
      <c r="M2433" s="153"/>
      <c r="N2433" s="207"/>
      <c r="O2433" s="205"/>
      <c r="P2433" s="132"/>
      <c r="Q2433" s="132"/>
      <c r="R2433" s="134"/>
      <c r="S2433" s="135"/>
      <c r="T2433" s="135"/>
      <c r="U2433" s="133"/>
      <c r="V2433" s="154"/>
      <c r="W2433" s="136"/>
      <c r="X2433" s="208"/>
      <c r="Y2433" s="242"/>
      <c r="Z2433" s="137"/>
      <c r="AA2433" s="209"/>
      <c r="AB2433" s="219"/>
    </row>
    <row r="2434" spans="1:28" ht="12.75">
      <c r="A2434" s="91" t="str">
        <f t="shared" si="37"/>
        <v xml:space="preserve"> </v>
      </c>
      <c r="B2434" s="142"/>
      <c r="C2434" s="143"/>
      <c r="D2434" s="144"/>
      <c r="E2434" s="149"/>
      <c r="F2434" s="240"/>
      <c r="G2434" s="148" t="str">
        <f>IF(OR(F2434=0,F2434="jiné")," ",IF(F2434="13a","info o cenách CK",VLOOKUP(F2434,'Pokyny k vyplnění'!B$14:D$22,3)))</f>
        <v xml:space="preserve"> </v>
      </c>
      <c r="H2434" s="131"/>
      <c r="I2434" s="241"/>
      <c r="J2434" s="148" t="str">
        <f>IF(I2434=0," ",VLOOKUP(I2434,'Pokyny k vyplnění'!$B$23:$D$35,3))</f>
        <v xml:space="preserve"> </v>
      </c>
      <c r="K2434" s="238"/>
      <c r="L2434" s="206"/>
      <c r="M2434" s="153"/>
      <c r="N2434" s="207"/>
      <c r="O2434" s="205"/>
      <c r="P2434" s="132"/>
      <c r="Q2434" s="132"/>
      <c r="R2434" s="134"/>
      <c r="S2434" s="135"/>
      <c r="T2434" s="135"/>
      <c r="U2434" s="133"/>
      <c r="V2434" s="154"/>
      <c r="W2434" s="136"/>
      <c r="X2434" s="208"/>
      <c r="Y2434" s="242"/>
      <c r="Z2434" s="137"/>
      <c r="AA2434" s="209"/>
      <c r="AB2434" s="219"/>
    </row>
    <row r="2435" spans="1:28" ht="12.75">
      <c r="A2435" s="91" t="str">
        <f t="shared" si="37"/>
        <v xml:space="preserve"> </v>
      </c>
      <c r="B2435" s="142"/>
      <c r="C2435" s="143"/>
      <c r="D2435" s="144"/>
      <c r="E2435" s="149"/>
      <c r="F2435" s="240"/>
      <c r="G2435" s="148" t="str">
        <f>IF(OR(F2435=0,F2435="jiné")," ",IF(F2435="13a","info o cenách CK",VLOOKUP(F2435,'Pokyny k vyplnění'!B$14:D$22,3)))</f>
        <v xml:space="preserve"> </v>
      </c>
      <c r="H2435" s="131"/>
      <c r="I2435" s="241"/>
      <c r="J2435" s="148" t="str">
        <f>IF(I2435=0," ",VLOOKUP(I2435,'Pokyny k vyplnění'!$B$23:$D$35,3))</f>
        <v xml:space="preserve"> </v>
      </c>
      <c r="K2435" s="238"/>
      <c r="L2435" s="206"/>
      <c r="M2435" s="153"/>
      <c r="N2435" s="207"/>
      <c r="O2435" s="205"/>
      <c r="P2435" s="132"/>
      <c r="Q2435" s="132"/>
      <c r="R2435" s="134"/>
      <c r="S2435" s="135"/>
      <c r="T2435" s="135"/>
      <c r="U2435" s="133"/>
      <c r="V2435" s="154"/>
      <c r="W2435" s="136"/>
      <c r="X2435" s="208"/>
      <c r="Y2435" s="242"/>
      <c r="Z2435" s="137"/>
      <c r="AA2435" s="209"/>
      <c r="AB2435" s="219"/>
    </row>
    <row r="2436" spans="1:28" ht="12.75">
      <c r="A2436" s="91" t="str">
        <f t="shared" si="37"/>
        <v xml:space="preserve"> </v>
      </c>
      <c r="B2436" s="142"/>
      <c r="C2436" s="143"/>
      <c r="D2436" s="144"/>
      <c r="E2436" s="149"/>
      <c r="F2436" s="240"/>
      <c r="G2436" s="148" t="str">
        <f>IF(OR(F2436=0,F2436="jiné")," ",IF(F2436="13a","info o cenách CK",VLOOKUP(F2436,'Pokyny k vyplnění'!B$14:D$22,3)))</f>
        <v xml:space="preserve"> </v>
      </c>
      <c r="H2436" s="131"/>
      <c r="I2436" s="241"/>
      <c r="J2436" s="148" t="str">
        <f>IF(I2436=0," ",VLOOKUP(I2436,'Pokyny k vyplnění'!$B$23:$D$35,3))</f>
        <v xml:space="preserve"> </v>
      </c>
      <c r="K2436" s="238"/>
      <c r="L2436" s="206"/>
      <c r="M2436" s="153"/>
      <c r="N2436" s="207"/>
      <c r="O2436" s="205"/>
      <c r="P2436" s="132"/>
      <c r="Q2436" s="132"/>
      <c r="R2436" s="134"/>
      <c r="S2436" s="135"/>
      <c r="T2436" s="135"/>
      <c r="U2436" s="133"/>
      <c r="V2436" s="154"/>
      <c r="W2436" s="136"/>
      <c r="X2436" s="208"/>
      <c r="Y2436" s="242"/>
      <c r="Z2436" s="137"/>
      <c r="AA2436" s="209"/>
      <c r="AB2436" s="219"/>
    </row>
    <row r="2437" spans="1:28" ht="12.75">
      <c r="A2437" s="91" t="str">
        <f t="shared" si="37"/>
        <v xml:space="preserve"> </v>
      </c>
      <c r="B2437" s="142"/>
      <c r="C2437" s="143"/>
      <c r="D2437" s="144"/>
      <c r="E2437" s="149"/>
      <c r="F2437" s="240"/>
      <c r="G2437" s="148" t="str">
        <f>IF(OR(F2437=0,F2437="jiné")," ",IF(F2437="13a","info o cenách CK",VLOOKUP(F2437,'Pokyny k vyplnění'!B$14:D$22,3)))</f>
        <v xml:space="preserve"> </v>
      </c>
      <c r="H2437" s="131"/>
      <c r="I2437" s="241"/>
      <c r="J2437" s="148" t="str">
        <f>IF(I2437=0," ",VLOOKUP(I2437,'Pokyny k vyplnění'!$B$23:$D$35,3))</f>
        <v xml:space="preserve"> </v>
      </c>
      <c r="K2437" s="238"/>
      <c r="L2437" s="206"/>
      <c r="M2437" s="153"/>
      <c r="N2437" s="207"/>
      <c r="O2437" s="205"/>
      <c r="P2437" s="132"/>
      <c r="Q2437" s="132"/>
      <c r="R2437" s="134"/>
      <c r="S2437" s="135"/>
      <c r="T2437" s="135"/>
      <c r="U2437" s="133"/>
      <c r="V2437" s="154"/>
      <c r="W2437" s="136"/>
      <c r="X2437" s="208"/>
      <c r="Y2437" s="242"/>
      <c r="Z2437" s="137"/>
      <c r="AA2437" s="209"/>
      <c r="AB2437" s="219"/>
    </row>
    <row r="2438" spans="1:28" ht="12.75">
      <c r="A2438" s="91" t="str">
        <f t="shared" si="37"/>
        <v xml:space="preserve"> </v>
      </c>
      <c r="B2438" s="142"/>
      <c r="C2438" s="143"/>
      <c r="D2438" s="144"/>
      <c r="E2438" s="149"/>
      <c r="F2438" s="240"/>
      <c r="G2438" s="148" t="str">
        <f>IF(OR(F2438=0,F2438="jiné")," ",IF(F2438="13a","info o cenách CK",VLOOKUP(F2438,'Pokyny k vyplnění'!B$14:D$22,3)))</f>
        <v xml:space="preserve"> </v>
      </c>
      <c r="H2438" s="131"/>
      <c r="I2438" s="241"/>
      <c r="J2438" s="148" t="str">
        <f>IF(I2438=0," ",VLOOKUP(I2438,'Pokyny k vyplnění'!$B$23:$D$35,3))</f>
        <v xml:space="preserve"> </v>
      </c>
      <c r="K2438" s="238"/>
      <c r="L2438" s="206"/>
      <c r="M2438" s="153"/>
      <c r="N2438" s="207"/>
      <c r="O2438" s="205"/>
      <c r="P2438" s="132"/>
      <c r="Q2438" s="132"/>
      <c r="R2438" s="134"/>
      <c r="S2438" s="135"/>
      <c r="T2438" s="135"/>
      <c r="U2438" s="133"/>
      <c r="V2438" s="154"/>
      <c r="W2438" s="136"/>
      <c r="X2438" s="208"/>
      <c r="Y2438" s="242"/>
      <c r="Z2438" s="137"/>
      <c r="AA2438" s="209"/>
      <c r="AB2438" s="219"/>
    </row>
    <row r="2439" spans="1:28" ht="12.75">
      <c r="A2439" s="91" t="str">
        <f t="shared" si="37"/>
        <v xml:space="preserve"> </v>
      </c>
      <c r="B2439" s="142"/>
      <c r="C2439" s="143"/>
      <c r="D2439" s="144"/>
      <c r="E2439" s="149"/>
      <c r="F2439" s="240"/>
      <c r="G2439" s="148" t="str">
        <f>IF(OR(F2439=0,F2439="jiné")," ",IF(F2439="13a","info o cenách CK",VLOOKUP(F2439,'Pokyny k vyplnění'!B$14:D$22,3)))</f>
        <v xml:space="preserve"> </v>
      </c>
      <c r="H2439" s="131"/>
      <c r="I2439" s="241"/>
      <c r="J2439" s="148" t="str">
        <f>IF(I2439=0," ",VLOOKUP(I2439,'Pokyny k vyplnění'!$B$23:$D$35,3))</f>
        <v xml:space="preserve"> </v>
      </c>
      <c r="K2439" s="238"/>
      <c r="L2439" s="206"/>
      <c r="M2439" s="153"/>
      <c r="N2439" s="207"/>
      <c r="O2439" s="205"/>
      <c r="P2439" s="132"/>
      <c r="Q2439" s="132"/>
      <c r="R2439" s="134"/>
      <c r="S2439" s="135"/>
      <c r="T2439" s="135"/>
      <c r="U2439" s="133"/>
      <c r="V2439" s="154"/>
      <c r="W2439" s="136"/>
      <c r="X2439" s="208"/>
      <c r="Y2439" s="242"/>
      <c r="Z2439" s="137"/>
      <c r="AA2439" s="209"/>
      <c r="AB2439" s="219"/>
    </row>
    <row r="2440" spans="1:28" ht="12.75">
      <c r="A2440" s="91" t="str">
        <f t="shared" si="37"/>
        <v xml:space="preserve"> </v>
      </c>
      <c r="B2440" s="142"/>
      <c r="C2440" s="143"/>
      <c r="D2440" s="144"/>
      <c r="E2440" s="149"/>
      <c r="F2440" s="240"/>
      <c r="G2440" s="148" t="str">
        <f>IF(OR(F2440=0,F2440="jiné")," ",IF(F2440="13a","info o cenách CK",VLOOKUP(F2440,'Pokyny k vyplnění'!B$14:D$22,3)))</f>
        <v xml:space="preserve"> </v>
      </c>
      <c r="H2440" s="131"/>
      <c r="I2440" s="241"/>
      <c r="J2440" s="148" t="str">
        <f>IF(I2440=0," ",VLOOKUP(I2440,'Pokyny k vyplnění'!$B$23:$D$35,3))</f>
        <v xml:space="preserve"> </v>
      </c>
      <c r="K2440" s="238"/>
      <c r="L2440" s="206"/>
      <c r="M2440" s="153"/>
      <c r="N2440" s="207"/>
      <c r="O2440" s="205"/>
      <c r="P2440" s="132"/>
      <c r="Q2440" s="132"/>
      <c r="R2440" s="134"/>
      <c r="S2440" s="135"/>
      <c r="T2440" s="135"/>
      <c r="U2440" s="133"/>
      <c r="V2440" s="154"/>
      <c r="W2440" s="136"/>
      <c r="X2440" s="208"/>
      <c r="Y2440" s="242"/>
      <c r="Z2440" s="137"/>
      <c r="AA2440" s="209"/>
      <c r="AB2440" s="219"/>
    </row>
    <row r="2441" spans="1:28" ht="12.75">
      <c r="A2441" s="91" t="str">
        <f t="shared" si="37"/>
        <v xml:space="preserve"> </v>
      </c>
      <c r="B2441" s="142"/>
      <c r="C2441" s="143"/>
      <c r="D2441" s="144"/>
      <c r="E2441" s="149"/>
      <c r="F2441" s="240"/>
      <c r="G2441" s="148" t="str">
        <f>IF(OR(F2441=0,F2441="jiné")," ",IF(F2441="13a","info o cenách CK",VLOOKUP(F2441,'Pokyny k vyplnění'!B$14:D$22,3)))</f>
        <v xml:space="preserve"> </v>
      </c>
      <c r="H2441" s="131"/>
      <c r="I2441" s="241"/>
      <c r="J2441" s="148" t="str">
        <f>IF(I2441=0," ",VLOOKUP(I2441,'Pokyny k vyplnění'!$B$23:$D$35,3))</f>
        <v xml:space="preserve"> </v>
      </c>
      <c r="K2441" s="238"/>
      <c r="L2441" s="206"/>
      <c r="M2441" s="153"/>
      <c r="N2441" s="207"/>
      <c r="O2441" s="205"/>
      <c r="P2441" s="132"/>
      <c r="Q2441" s="132"/>
      <c r="R2441" s="134"/>
      <c r="S2441" s="135"/>
      <c r="T2441" s="135"/>
      <c r="U2441" s="133"/>
      <c r="V2441" s="154"/>
      <c r="W2441" s="136"/>
      <c r="X2441" s="208"/>
      <c r="Y2441" s="242"/>
      <c r="Z2441" s="137"/>
      <c r="AA2441" s="209"/>
      <c r="AB2441" s="219"/>
    </row>
    <row r="2442" spans="1:28" ht="12.75">
      <c r="A2442" s="91" t="str">
        <f t="shared" si="37"/>
        <v xml:space="preserve"> </v>
      </c>
      <c r="B2442" s="142"/>
      <c r="C2442" s="143"/>
      <c r="D2442" s="144"/>
      <c r="E2442" s="149"/>
      <c r="F2442" s="240"/>
      <c r="G2442" s="148" t="str">
        <f>IF(OR(F2442=0,F2442="jiné")," ",IF(F2442="13a","info o cenách CK",VLOOKUP(F2442,'Pokyny k vyplnění'!B$14:D$22,3)))</f>
        <v xml:space="preserve"> </v>
      </c>
      <c r="H2442" s="131"/>
      <c r="I2442" s="241"/>
      <c r="J2442" s="148" t="str">
        <f>IF(I2442=0," ",VLOOKUP(I2442,'Pokyny k vyplnění'!$B$23:$D$35,3))</f>
        <v xml:space="preserve"> </v>
      </c>
      <c r="K2442" s="238"/>
      <c r="L2442" s="206"/>
      <c r="M2442" s="153"/>
      <c r="N2442" s="207"/>
      <c r="O2442" s="205"/>
      <c r="P2442" s="132"/>
      <c r="Q2442" s="132"/>
      <c r="R2442" s="134"/>
      <c r="S2442" s="135"/>
      <c r="T2442" s="135"/>
      <c r="U2442" s="133"/>
      <c r="V2442" s="154"/>
      <c r="W2442" s="136"/>
      <c r="X2442" s="208"/>
      <c r="Y2442" s="242"/>
      <c r="Z2442" s="137"/>
      <c r="AA2442" s="209"/>
      <c r="AB2442" s="219"/>
    </row>
    <row r="2443" spans="1:28" ht="12.75">
      <c r="A2443" s="91" t="str">
        <f t="shared" si="38" ref="A2443:A2506">IF(B2443=0," ",ROW(B2443)-9)</f>
        <v xml:space="preserve"> </v>
      </c>
      <c r="B2443" s="142"/>
      <c r="C2443" s="143"/>
      <c r="D2443" s="144"/>
      <c r="E2443" s="149"/>
      <c r="F2443" s="240"/>
      <c r="G2443" s="148" t="str">
        <f>IF(OR(F2443=0,F2443="jiné")," ",IF(F2443="13a","info o cenách CK",VLOOKUP(F2443,'Pokyny k vyplnění'!B$14:D$22,3)))</f>
        <v xml:space="preserve"> </v>
      </c>
      <c r="H2443" s="131"/>
      <c r="I2443" s="241"/>
      <c r="J2443" s="148" t="str">
        <f>IF(I2443=0," ",VLOOKUP(I2443,'Pokyny k vyplnění'!$B$23:$D$35,3))</f>
        <v xml:space="preserve"> </v>
      </c>
      <c r="K2443" s="238"/>
      <c r="L2443" s="206"/>
      <c r="M2443" s="153"/>
      <c r="N2443" s="207"/>
      <c r="O2443" s="205"/>
      <c r="P2443" s="132"/>
      <c r="Q2443" s="132"/>
      <c r="R2443" s="134"/>
      <c r="S2443" s="135"/>
      <c r="T2443" s="135"/>
      <c r="U2443" s="133"/>
      <c r="V2443" s="154"/>
      <c r="W2443" s="136"/>
      <c r="X2443" s="208"/>
      <c r="Y2443" s="242"/>
      <c r="Z2443" s="137"/>
      <c r="AA2443" s="209"/>
      <c r="AB2443" s="219"/>
    </row>
    <row r="2444" spans="1:28" ht="12.75">
      <c r="A2444" s="91" t="str">
        <f t="shared" si="38"/>
        <v xml:space="preserve"> </v>
      </c>
      <c r="B2444" s="142"/>
      <c r="C2444" s="143"/>
      <c r="D2444" s="144"/>
      <c r="E2444" s="149"/>
      <c r="F2444" s="240"/>
      <c r="G2444" s="148" t="str">
        <f>IF(OR(F2444=0,F2444="jiné")," ",IF(F2444="13a","info o cenách CK",VLOOKUP(F2444,'Pokyny k vyplnění'!B$14:D$22,3)))</f>
        <v xml:space="preserve"> </v>
      </c>
      <c r="H2444" s="131"/>
      <c r="I2444" s="241"/>
      <c r="J2444" s="148" t="str">
        <f>IF(I2444=0," ",VLOOKUP(I2444,'Pokyny k vyplnění'!$B$23:$D$35,3))</f>
        <v xml:space="preserve"> </v>
      </c>
      <c r="K2444" s="238"/>
      <c r="L2444" s="206"/>
      <c r="M2444" s="153"/>
      <c r="N2444" s="207"/>
      <c r="O2444" s="205"/>
      <c r="P2444" s="132"/>
      <c r="Q2444" s="132"/>
      <c r="R2444" s="134"/>
      <c r="S2444" s="135"/>
      <c r="T2444" s="135"/>
      <c r="U2444" s="133"/>
      <c r="V2444" s="154"/>
      <c r="W2444" s="136"/>
      <c r="X2444" s="208"/>
      <c r="Y2444" s="242"/>
      <c r="Z2444" s="137"/>
      <c r="AA2444" s="209"/>
      <c r="AB2444" s="219"/>
    </row>
    <row r="2445" spans="1:28" ht="12.75">
      <c r="A2445" s="91" t="str">
        <f t="shared" si="38"/>
        <v xml:space="preserve"> </v>
      </c>
      <c r="B2445" s="142"/>
      <c r="C2445" s="143"/>
      <c r="D2445" s="144"/>
      <c r="E2445" s="149"/>
      <c r="F2445" s="240"/>
      <c r="G2445" s="148" t="str">
        <f>IF(OR(F2445=0,F2445="jiné")," ",IF(F2445="13a","info o cenách CK",VLOOKUP(F2445,'Pokyny k vyplnění'!B$14:D$22,3)))</f>
        <v xml:space="preserve"> </v>
      </c>
      <c r="H2445" s="131"/>
      <c r="I2445" s="241"/>
      <c r="J2445" s="148" t="str">
        <f>IF(I2445=0," ",VLOOKUP(I2445,'Pokyny k vyplnění'!$B$23:$D$35,3))</f>
        <v xml:space="preserve"> </v>
      </c>
      <c r="K2445" s="238"/>
      <c r="L2445" s="206"/>
      <c r="M2445" s="153"/>
      <c r="N2445" s="207"/>
      <c r="O2445" s="205"/>
      <c r="P2445" s="132"/>
      <c r="Q2445" s="132"/>
      <c r="R2445" s="134"/>
      <c r="S2445" s="135"/>
      <c r="T2445" s="135"/>
      <c r="U2445" s="133"/>
      <c r="V2445" s="154"/>
      <c r="W2445" s="136"/>
      <c r="X2445" s="208"/>
      <c r="Y2445" s="242"/>
      <c r="Z2445" s="137"/>
      <c r="AA2445" s="209"/>
      <c r="AB2445" s="219"/>
    </row>
    <row r="2446" spans="1:28" ht="12.75">
      <c r="A2446" s="91" t="str">
        <f t="shared" si="38"/>
        <v xml:space="preserve"> </v>
      </c>
      <c r="B2446" s="142"/>
      <c r="C2446" s="143"/>
      <c r="D2446" s="144"/>
      <c r="E2446" s="149"/>
      <c r="F2446" s="240"/>
      <c r="G2446" s="148" t="str">
        <f>IF(OR(F2446=0,F2446="jiné")," ",IF(F2446="13a","info o cenách CK",VLOOKUP(F2446,'Pokyny k vyplnění'!B$14:D$22,3)))</f>
        <v xml:space="preserve"> </v>
      </c>
      <c r="H2446" s="131"/>
      <c r="I2446" s="241"/>
      <c r="J2446" s="148" t="str">
        <f>IF(I2446=0," ",VLOOKUP(I2446,'Pokyny k vyplnění'!$B$23:$D$35,3))</f>
        <v xml:space="preserve"> </v>
      </c>
      <c r="K2446" s="238"/>
      <c r="L2446" s="206"/>
      <c r="M2446" s="153"/>
      <c r="N2446" s="207"/>
      <c r="O2446" s="205"/>
      <c r="P2446" s="132"/>
      <c r="Q2446" s="132"/>
      <c r="R2446" s="134"/>
      <c r="S2446" s="135"/>
      <c r="T2446" s="135"/>
      <c r="U2446" s="133"/>
      <c r="V2446" s="154"/>
      <c r="W2446" s="136"/>
      <c r="X2446" s="208"/>
      <c r="Y2446" s="242"/>
      <c r="Z2446" s="137"/>
      <c r="AA2446" s="209"/>
      <c r="AB2446" s="219"/>
    </row>
    <row r="2447" spans="1:28" ht="12.75">
      <c r="A2447" s="91" t="str">
        <f t="shared" si="38"/>
        <v xml:space="preserve"> </v>
      </c>
      <c r="B2447" s="142"/>
      <c r="C2447" s="143"/>
      <c r="D2447" s="144"/>
      <c r="E2447" s="149"/>
      <c r="F2447" s="240"/>
      <c r="G2447" s="148" t="str">
        <f>IF(OR(F2447=0,F2447="jiné")," ",IF(F2447="13a","info o cenách CK",VLOOKUP(F2447,'Pokyny k vyplnění'!B$14:D$22,3)))</f>
        <v xml:space="preserve"> </v>
      </c>
      <c r="H2447" s="131"/>
      <c r="I2447" s="241"/>
      <c r="J2447" s="148" t="str">
        <f>IF(I2447=0," ",VLOOKUP(I2447,'Pokyny k vyplnění'!$B$23:$D$35,3))</f>
        <v xml:space="preserve"> </v>
      </c>
      <c r="K2447" s="238"/>
      <c r="L2447" s="206"/>
      <c r="M2447" s="153"/>
      <c r="N2447" s="207"/>
      <c r="O2447" s="205"/>
      <c r="P2447" s="132"/>
      <c r="Q2447" s="132"/>
      <c r="R2447" s="134"/>
      <c r="S2447" s="135"/>
      <c r="T2447" s="135"/>
      <c r="U2447" s="133"/>
      <c r="V2447" s="154"/>
      <c r="W2447" s="136"/>
      <c r="X2447" s="208"/>
      <c r="Y2447" s="242"/>
      <c r="Z2447" s="137"/>
      <c r="AA2447" s="209"/>
      <c r="AB2447" s="219"/>
    </row>
    <row r="2448" spans="1:28" ht="12.75">
      <c r="A2448" s="91" t="str">
        <f t="shared" si="38"/>
        <v xml:space="preserve"> </v>
      </c>
      <c r="B2448" s="142"/>
      <c r="C2448" s="143"/>
      <c r="D2448" s="144"/>
      <c r="E2448" s="149"/>
      <c r="F2448" s="240"/>
      <c r="G2448" s="148" t="str">
        <f>IF(OR(F2448=0,F2448="jiné")," ",IF(F2448="13a","info o cenách CK",VLOOKUP(F2448,'Pokyny k vyplnění'!B$14:D$22,3)))</f>
        <v xml:space="preserve"> </v>
      </c>
      <c r="H2448" s="131"/>
      <c r="I2448" s="241"/>
      <c r="J2448" s="148" t="str">
        <f>IF(I2448=0," ",VLOOKUP(I2448,'Pokyny k vyplnění'!$B$23:$D$35,3))</f>
        <v xml:space="preserve"> </v>
      </c>
      <c r="K2448" s="238"/>
      <c r="L2448" s="206"/>
      <c r="M2448" s="153"/>
      <c r="N2448" s="207"/>
      <c r="O2448" s="205"/>
      <c r="P2448" s="132"/>
      <c r="Q2448" s="132"/>
      <c r="R2448" s="134"/>
      <c r="S2448" s="135"/>
      <c r="T2448" s="135"/>
      <c r="U2448" s="133"/>
      <c r="V2448" s="154"/>
      <c r="W2448" s="136"/>
      <c r="X2448" s="208"/>
      <c r="Y2448" s="242"/>
      <c r="Z2448" s="137"/>
      <c r="AA2448" s="209"/>
      <c r="AB2448" s="219"/>
    </row>
    <row r="2449" spans="1:28" ht="12.75">
      <c r="A2449" s="91" t="str">
        <f t="shared" si="38"/>
        <v xml:space="preserve"> </v>
      </c>
      <c r="B2449" s="142"/>
      <c r="C2449" s="143"/>
      <c r="D2449" s="144"/>
      <c r="E2449" s="149"/>
      <c r="F2449" s="240"/>
      <c r="G2449" s="148" t="str">
        <f>IF(OR(F2449=0,F2449="jiné")," ",IF(F2449="13a","info o cenách CK",VLOOKUP(F2449,'Pokyny k vyplnění'!B$14:D$22,3)))</f>
        <v xml:space="preserve"> </v>
      </c>
      <c r="H2449" s="131"/>
      <c r="I2449" s="241"/>
      <c r="J2449" s="148" t="str">
        <f>IF(I2449=0," ",VLOOKUP(I2449,'Pokyny k vyplnění'!$B$23:$D$35,3))</f>
        <v xml:space="preserve"> </v>
      </c>
      <c r="K2449" s="238"/>
      <c r="L2449" s="206"/>
      <c r="M2449" s="153"/>
      <c r="N2449" s="207"/>
      <c r="O2449" s="205"/>
      <c r="P2449" s="132"/>
      <c r="Q2449" s="132"/>
      <c r="R2449" s="134"/>
      <c r="S2449" s="135"/>
      <c r="T2449" s="135"/>
      <c r="U2449" s="133"/>
      <c r="V2449" s="154"/>
      <c r="W2449" s="136"/>
      <c r="X2449" s="208"/>
      <c r="Y2449" s="242"/>
      <c r="Z2449" s="137"/>
      <c r="AA2449" s="209"/>
      <c r="AB2449" s="219"/>
    </row>
    <row r="2450" spans="1:28" ht="12.75">
      <c r="A2450" s="91" t="str">
        <f t="shared" si="38"/>
        <v xml:space="preserve"> </v>
      </c>
      <c r="B2450" s="142"/>
      <c r="C2450" s="143"/>
      <c r="D2450" s="144"/>
      <c r="E2450" s="149"/>
      <c r="F2450" s="240"/>
      <c r="G2450" s="148" t="str">
        <f>IF(OR(F2450=0,F2450="jiné")," ",IF(F2450="13a","info o cenách CK",VLOOKUP(F2450,'Pokyny k vyplnění'!B$14:D$22,3)))</f>
        <v xml:space="preserve"> </v>
      </c>
      <c r="H2450" s="131"/>
      <c r="I2450" s="241"/>
      <c r="J2450" s="148" t="str">
        <f>IF(I2450=0," ",VLOOKUP(I2450,'Pokyny k vyplnění'!$B$23:$D$35,3))</f>
        <v xml:space="preserve"> </v>
      </c>
      <c r="K2450" s="238"/>
      <c r="L2450" s="206"/>
      <c r="M2450" s="153"/>
      <c r="N2450" s="207"/>
      <c r="O2450" s="205"/>
      <c r="P2450" s="132"/>
      <c r="Q2450" s="132"/>
      <c r="R2450" s="134"/>
      <c r="S2450" s="135"/>
      <c r="T2450" s="135"/>
      <c r="U2450" s="133"/>
      <c r="V2450" s="154"/>
      <c r="W2450" s="136"/>
      <c r="X2450" s="208"/>
      <c r="Y2450" s="242"/>
      <c r="Z2450" s="137"/>
      <c r="AA2450" s="209"/>
      <c r="AB2450" s="219"/>
    </row>
    <row r="2451" spans="1:28" ht="12.75">
      <c r="A2451" s="91" t="str">
        <f t="shared" si="38"/>
        <v xml:space="preserve"> </v>
      </c>
      <c r="B2451" s="142"/>
      <c r="C2451" s="143"/>
      <c r="D2451" s="144"/>
      <c r="E2451" s="149"/>
      <c r="F2451" s="240"/>
      <c r="G2451" s="148" t="str">
        <f>IF(OR(F2451=0,F2451="jiné")," ",IF(F2451="13a","info o cenách CK",VLOOKUP(F2451,'Pokyny k vyplnění'!B$14:D$22,3)))</f>
        <v xml:space="preserve"> </v>
      </c>
      <c r="H2451" s="131"/>
      <c r="I2451" s="241"/>
      <c r="J2451" s="148" t="str">
        <f>IF(I2451=0," ",VLOOKUP(I2451,'Pokyny k vyplnění'!$B$23:$D$35,3))</f>
        <v xml:space="preserve"> </v>
      </c>
      <c r="K2451" s="238"/>
      <c r="L2451" s="206"/>
      <c r="M2451" s="153"/>
      <c r="N2451" s="207"/>
      <c r="O2451" s="205"/>
      <c r="P2451" s="132"/>
      <c r="Q2451" s="132"/>
      <c r="R2451" s="134"/>
      <c r="S2451" s="135"/>
      <c r="T2451" s="135"/>
      <c r="U2451" s="133"/>
      <c r="V2451" s="154"/>
      <c r="W2451" s="136"/>
      <c r="X2451" s="208"/>
      <c r="Y2451" s="242"/>
      <c r="Z2451" s="137"/>
      <c r="AA2451" s="209"/>
      <c r="AB2451" s="219"/>
    </row>
    <row r="2452" spans="1:28" ht="12.75">
      <c r="A2452" s="91" t="str">
        <f t="shared" si="38"/>
        <v xml:space="preserve"> </v>
      </c>
      <c r="B2452" s="142"/>
      <c r="C2452" s="143"/>
      <c r="D2452" s="144"/>
      <c r="E2452" s="149"/>
      <c r="F2452" s="240"/>
      <c r="G2452" s="148" t="str">
        <f>IF(OR(F2452=0,F2452="jiné")," ",IF(F2452="13a","info o cenách CK",VLOOKUP(F2452,'Pokyny k vyplnění'!B$14:D$22,3)))</f>
        <v xml:space="preserve"> </v>
      </c>
      <c r="H2452" s="131"/>
      <c r="I2452" s="241"/>
      <c r="J2452" s="148" t="str">
        <f>IF(I2452=0," ",VLOOKUP(I2452,'Pokyny k vyplnění'!$B$23:$D$35,3))</f>
        <v xml:space="preserve"> </v>
      </c>
      <c r="K2452" s="238"/>
      <c r="L2452" s="206"/>
      <c r="M2452" s="153"/>
      <c r="N2452" s="207"/>
      <c r="O2452" s="205"/>
      <c r="P2452" s="132"/>
      <c r="Q2452" s="132"/>
      <c r="R2452" s="134"/>
      <c r="S2452" s="135"/>
      <c r="T2452" s="135"/>
      <c r="U2452" s="133"/>
      <c r="V2452" s="154"/>
      <c r="W2452" s="136"/>
      <c r="X2452" s="208"/>
      <c r="Y2452" s="242"/>
      <c r="Z2452" s="137"/>
      <c r="AA2452" s="209"/>
      <c r="AB2452" s="219"/>
    </row>
    <row r="2453" spans="1:28" ht="12.75">
      <c r="A2453" s="91" t="str">
        <f t="shared" si="38"/>
        <v xml:space="preserve"> </v>
      </c>
      <c r="B2453" s="142"/>
      <c r="C2453" s="143"/>
      <c r="D2453" s="144"/>
      <c r="E2453" s="149"/>
      <c r="F2453" s="240"/>
      <c r="G2453" s="148" t="str">
        <f>IF(OR(F2453=0,F2453="jiné")," ",IF(F2453="13a","info o cenách CK",VLOOKUP(F2453,'Pokyny k vyplnění'!B$14:D$22,3)))</f>
        <v xml:space="preserve"> </v>
      </c>
      <c r="H2453" s="131"/>
      <c r="I2453" s="241"/>
      <c r="J2453" s="148" t="str">
        <f>IF(I2453=0," ",VLOOKUP(I2453,'Pokyny k vyplnění'!$B$23:$D$35,3))</f>
        <v xml:space="preserve"> </v>
      </c>
      <c r="K2453" s="238"/>
      <c r="L2453" s="206"/>
      <c r="M2453" s="153"/>
      <c r="N2453" s="207"/>
      <c r="O2453" s="205"/>
      <c r="P2453" s="132"/>
      <c r="Q2453" s="132"/>
      <c r="R2453" s="134"/>
      <c r="S2453" s="135"/>
      <c r="T2453" s="135"/>
      <c r="U2453" s="133"/>
      <c r="V2453" s="154"/>
      <c r="W2453" s="136"/>
      <c r="X2453" s="208"/>
      <c r="Y2453" s="242"/>
      <c r="Z2453" s="137"/>
      <c r="AA2453" s="209"/>
      <c r="AB2453" s="219"/>
    </row>
    <row r="2454" spans="1:28" ht="12.75">
      <c r="A2454" s="91" t="str">
        <f t="shared" si="38"/>
        <v xml:space="preserve"> </v>
      </c>
      <c r="B2454" s="142"/>
      <c r="C2454" s="143"/>
      <c r="D2454" s="144"/>
      <c r="E2454" s="149"/>
      <c r="F2454" s="240"/>
      <c r="G2454" s="148" t="str">
        <f>IF(OR(F2454=0,F2454="jiné")," ",IF(F2454="13a","info o cenách CK",VLOOKUP(F2454,'Pokyny k vyplnění'!B$14:D$22,3)))</f>
        <v xml:space="preserve"> </v>
      </c>
      <c r="H2454" s="131"/>
      <c r="I2454" s="241"/>
      <c r="J2454" s="148" t="str">
        <f>IF(I2454=0," ",VLOOKUP(I2454,'Pokyny k vyplnění'!$B$23:$D$35,3))</f>
        <v xml:space="preserve"> </v>
      </c>
      <c r="K2454" s="238"/>
      <c r="L2454" s="206"/>
      <c r="M2454" s="153"/>
      <c r="N2454" s="207"/>
      <c r="O2454" s="205"/>
      <c r="P2454" s="132"/>
      <c r="Q2454" s="132"/>
      <c r="R2454" s="134"/>
      <c r="S2454" s="135"/>
      <c r="T2454" s="135"/>
      <c r="U2454" s="133"/>
      <c r="V2454" s="154"/>
      <c r="W2454" s="136"/>
      <c r="X2454" s="208"/>
      <c r="Y2454" s="242"/>
      <c r="Z2454" s="137"/>
      <c r="AA2454" s="209"/>
      <c r="AB2454" s="219"/>
    </row>
    <row r="2455" spans="1:28" ht="12.75">
      <c r="A2455" s="91" t="str">
        <f t="shared" si="38"/>
        <v xml:space="preserve"> </v>
      </c>
      <c r="B2455" s="142"/>
      <c r="C2455" s="143"/>
      <c r="D2455" s="144"/>
      <c r="E2455" s="149"/>
      <c r="F2455" s="240"/>
      <c r="G2455" s="148" t="str">
        <f>IF(OR(F2455=0,F2455="jiné")," ",IF(F2455="13a","info o cenách CK",VLOOKUP(F2455,'Pokyny k vyplnění'!B$14:D$22,3)))</f>
        <v xml:space="preserve"> </v>
      </c>
      <c r="H2455" s="131"/>
      <c r="I2455" s="241"/>
      <c r="J2455" s="148" t="str">
        <f>IF(I2455=0," ",VLOOKUP(I2455,'Pokyny k vyplnění'!$B$23:$D$35,3))</f>
        <v xml:space="preserve"> </v>
      </c>
      <c r="K2455" s="238"/>
      <c r="L2455" s="206"/>
      <c r="M2455" s="153"/>
      <c r="N2455" s="207"/>
      <c r="O2455" s="205"/>
      <c r="P2455" s="132"/>
      <c r="Q2455" s="132"/>
      <c r="R2455" s="134"/>
      <c r="S2455" s="135"/>
      <c r="T2455" s="135"/>
      <c r="U2455" s="133"/>
      <c r="V2455" s="154"/>
      <c r="W2455" s="136"/>
      <c r="X2455" s="208"/>
      <c r="Y2455" s="242"/>
      <c r="Z2455" s="137"/>
      <c r="AA2455" s="209"/>
      <c r="AB2455" s="219"/>
    </row>
    <row r="2456" spans="1:28" ht="12.75">
      <c r="A2456" s="91" t="str">
        <f t="shared" si="38"/>
        <v xml:space="preserve"> </v>
      </c>
      <c r="B2456" s="142"/>
      <c r="C2456" s="143"/>
      <c r="D2456" s="144"/>
      <c r="E2456" s="149"/>
      <c r="F2456" s="240"/>
      <c r="G2456" s="148" t="str">
        <f>IF(OR(F2456=0,F2456="jiné")," ",IF(F2456="13a","info o cenách CK",VLOOKUP(F2456,'Pokyny k vyplnění'!B$14:D$22,3)))</f>
        <v xml:space="preserve"> </v>
      </c>
      <c r="H2456" s="131"/>
      <c r="I2456" s="241"/>
      <c r="J2456" s="148" t="str">
        <f>IF(I2456=0," ",VLOOKUP(I2456,'Pokyny k vyplnění'!$B$23:$D$35,3))</f>
        <v xml:space="preserve"> </v>
      </c>
      <c r="K2456" s="238"/>
      <c r="L2456" s="206"/>
      <c r="M2456" s="153"/>
      <c r="N2456" s="207"/>
      <c r="O2456" s="205"/>
      <c r="P2456" s="132"/>
      <c r="Q2456" s="132"/>
      <c r="R2456" s="134"/>
      <c r="S2456" s="135"/>
      <c r="T2456" s="135"/>
      <c r="U2456" s="133"/>
      <c r="V2456" s="154"/>
      <c r="W2456" s="136"/>
      <c r="X2456" s="208"/>
      <c r="Y2456" s="242"/>
      <c r="Z2456" s="137"/>
      <c r="AA2456" s="209"/>
      <c r="AB2456" s="219"/>
    </row>
    <row r="2457" spans="1:28" ht="12.75">
      <c r="A2457" s="91" t="str">
        <f t="shared" si="38"/>
        <v xml:space="preserve"> </v>
      </c>
      <c r="B2457" s="142"/>
      <c r="C2457" s="143"/>
      <c r="D2457" s="144"/>
      <c r="E2457" s="149"/>
      <c r="F2457" s="240"/>
      <c r="G2457" s="148" t="str">
        <f>IF(OR(F2457=0,F2457="jiné")," ",IF(F2457="13a","info o cenách CK",VLOOKUP(F2457,'Pokyny k vyplnění'!B$14:D$22,3)))</f>
        <v xml:space="preserve"> </v>
      </c>
      <c r="H2457" s="131"/>
      <c r="I2457" s="241"/>
      <c r="J2457" s="148" t="str">
        <f>IF(I2457=0," ",VLOOKUP(I2457,'Pokyny k vyplnění'!$B$23:$D$35,3))</f>
        <v xml:space="preserve"> </v>
      </c>
      <c r="K2457" s="238"/>
      <c r="L2457" s="206"/>
      <c r="M2457" s="153"/>
      <c r="N2457" s="207"/>
      <c r="O2457" s="205"/>
      <c r="P2457" s="132"/>
      <c r="Q2457" s="132"/>
      <c r="R2457" s="134"/>
      <c r="S2457" s="135"/>
      <c r="T2457" s="135"/>
      <c r="U2457" s="133"/>
      <c r="V2457" s="154"/>
      <c r="W2457" s="136"/>
      <c r="X2457" s="208"/>
      <c r="Y2457" s="242"/>
      <c r="Z2457" s="137"/>
      <c r="AA2457" s="209"/>
      <c r="AB2457" s="219"/>
    </row>
    <row r="2458" spans="1:28" ht="12.75">
      <c r="A2458" s="91" t="str">
        <f t="shared" si="38"/>
        <v xml:space="preserve"> </v>
      </c>
      <c r="B2458" s="142"/>
      <c r="C2458" s="143"/>
      <c r="D2458" s="144"/>
      <c r="E2458" s="149"/>
      <c r="F2458" s="240"/>
      <c r="G2458" s="148" t="str">
        <f>IF(OR(F2458=0,F2458="jiné")," ",IF(F2458="13a","info o cenách CK",VLOOKUP(F2458,'Pokyny k vyplnění'!B$14:D$22,3)))</f>
        <v xml:space="preserve"> </v>
      </c>
      <c r="H2458" s="131"/>
      <c r="I2458" s="241"/>
      <c r="J2458" s="148" t="str">
        <f>IF(I2458=0," ",VLOOKUP(I2458,'Pokyny k vyplnění'!$B$23:$D$35,3))</f>
        <v xml:space="preserve"> </v>
      </c>
      <c r="K2458" s="238"/>
      <c r="L2458" s="206"/>
      <c r="M2458" s="153"/>
      <c r="N2458" s="207"/>
      <c r="O2458" s="205"/>
      <c r="P2458" s="132"/>
      <c r="Q2458" s="132"/>
      <c r="R2458" s="134"/>
      <c r="S2458" s="135"/>
      <c r="T2458" s="135"/>
      <c r="U2458" s="133"/>
      <c r="V2458" s="154"/>
      <c r="W2458" s="136"/>
      <c r="X2458" s="208"/>
      <c r="Y2458" s="242"/>
      <c r="Z2458" s="137"/>
      <c r="AA2458" s="209"/>
      <c r="AB2458" s="219"/>
    </row>
    <row r="2459" spans="1:28" ht="12.75">
      <c r="A2459" s="91" t="str">
        <f t="shared" si="38"/>
        <v xml:space="preserve"> </v>
      </c>
      <c r="B2459" s="142"/>
      <c r="C2459" s="143"/>
      <c r="D2459" s="144"/>
      <c r="E2459" s="149"/>
      <c r="F2459" s="240"/>
      <c r="G2459" s="148" t="str">
        <f>IF(OR(F2459=0,F2459="jiné")," ",IF(F2459="13a","info o cenách CK",VLOOKUP(F2459,'Pokyny k vyplnění'!B$14:D$22,3)))</f>
        <v xml:space="preserve"> </v>
      </c>
      <c r="H2459" s="131"/>
      <c r="I2459" s="241"/>
      <c r="J2459" s="148" t="str">
        <f>IF(I2459=0," ",VLOOKUP(I2459,'Pokyny k vyplnění'!$B$23:$D$35,3))</f>
        <v xml:space="preserve"> </v>
      </c>
      <c r="K2459" s="238"/>
      <c r="L2459" s="206"/>
      <c r="M2459" s="153"/>
      <c r="N2459" s="207"/>
      <c r="O2459" s="205"/>
      <c r="P2459" s="132"/>
      <c r="Q2459" s="132"/>
      <c r="R2459" s="134"/>
      <c r="S2459" s="135"/>
      <c r="T2459" s="135"/>
      <c r="U2459" s="133"/>
      <c r="V2459" s="154"/>
      <c r="W2459" s="136"/>
      <c r="X2459" s="208"/>
      <c r="Y2459" s="242"/>
      <c r="Z2459" s="137"/>
      <c r="AA2459" s="209"/>
      <c r="AB2459" s="219"/>
    </row>
    <row r="2460" spans="1:28" ht="12.75">
      <c r="A2460" s="91" t="str">
        <f t="shared" si="38"/>
        <v xml:space="preserve"> </v>
      </c>
      <c r="B2460" s="142"/>
      <c r="C2460" s="143"/>
      <c r="D2460" s="144"/>
      <c r="E2460" s="149"/>
      <c r="F2460" s="240"/>
      <c r="G2460" s="148" t="str">
        <f>IF(OR(F2460=0,F2460="jiné")," ",IF(F2460="13a","info o cenách CK",VLOOKUP(F2460,'Pokyny k vyplnění'!B$14:D$22,3)))</f>
        <v xml:space="preserve"> </v>
      </c>
      <c r="H2460" s="131"/>
      <c r="I2460" s="241"/>
      <c r="J2460" s="148" t="str">
        <f>IF(I2460=0," ",VLOOKUP(I2460,'Pokyny k vyplnění'!$B$23:$D$35,3))</f>
        <v xml:space="preserve"> </v>
      </c>
      <c r="K2460" s="238"/>
      <c r="L2460" s="206"/>
      <c r="M2460" s="153"/>
      <c r="N2460" s="207"/>
      <c r="O2460" s="205"/>
      <c r="P2460" s="132"/>
      <c r="Q2460" s="132"/>
      <c r="R2460" s="134"/>
      <c r="S2460" s="135"/>
      <c r="T2460" s="135"/>
      <c r="U2460" s="133"/>
      <c r="V2460" s="154"/>
      <c r="W2460" s="136"/>
      <c r="X2460" s="208"/>
      <c r="Y2460" s="242"/>
      <c r="Z2460" s="137"/>
      <c r="AA2460" s="209"/>
      <c r="AB2460" s="219"/>
    </row>
    <row r="2461" spans="1:28" ht="12.75">
      <c r="A2461" s="91" t="str">
        <f t="shared" si="38"/>
        <v xml:space="preserve"> </v>
      </c>
      <c r="B2461" s="142"/>
      <c r="C2461" s="143"/>
      <c r="D2461" s="144"/>
      <c r="E2461" s="149"/>
      <c r="F2461" s="240"/>
      <c r="G2461" s="148" t="str">
        <f>IF(OR(F2461=0,F2461="jiné")," ",IF(F2461="13a","info o cenách CK",VLOOKUP(F2461,'Pokyny k vyplnění'!B$14:D$22,3)))</f>
        <v xml:space="preserve"> </v>
      </c>
      <c r="H2461" s="131"/>
      <c r="I2461" s="241"/>
      <c r="J2461" s="148" t="str">
        <f>IF(I2461=0," ",VLOOKUP(I2461,'Pokyny k vyplnění'!$B$23:$D$35,3))</f>
        <v xml:space="preserve"> </v>
      </c>
      <c r="K2461" s="238"/>
      <c r="L2461" s="206"/>
      <c r="M2461" s="153"/>
      <c r="N2461" s="207"/>
      <c r="O2461" s="205"/>
      <c r="P2461" s="132"/>
      <c r="Q2461" s="132"/>
      <c r="R2461" s="134"/>
      <c r="S2461" s="135"/>
      <c r="T2461" s="135"/>
      <c r="U2461" s="133"/>
      <c r="V2461" s="154"/>
      <c r="W2461" s="136"/>
      <c r="X2461" s="208"/>
      <c r="Y2461" s="242"/>
      <c r="Z2461" s="137"/>
      <c r="AA2461" s="209"/>
      <c r="AB2461" s="219"/>
    </row>
    <row r="2462" spans="1:28" ht="12.75">
      <c r="A2462" s="91" t="str">
        <f t="shared" si="38"/>
        <v xml:space="preserve"> </v>
      </c>
      <c r="B2462" s="142"/>
      <c r="C2462" s="143"/>
      <c r="D2462" s="144"/>
      <c r="E2462" s="149"/>
      <c r="F2462" s="240"/>
      <c r="G2462" s="148" t="str">
        <f>IF(OR(F2462=0,F2462="jiné")," ",IF(F2462="13a","info o cenách CK",VLOOKUP(F2462,'Pokyny k vyplnění'!B$14:D$22,3)))</f>
        <v xml:space="preserve"> </v>
      </c>
      <c r="H2462" s="131"/>
      <c r="I2462" s="241"/>
      <c r="J2462" s="148" t="str">
        <f>IF(I2462=0," ",VLOOKUP(I2462,'Pokyny k vyplnění'!$B$23:$D$35,3))</f>
        <v xml:space="preserve"> </v>
      </c>
      <c r="K2462" s="238"/>
      <c r="L2462" s="206"/>
      <c r="M2462" s="153"/>
      <c r="N2462" s="207"/>
      <c r="O2462" s="205"/>
      <c r="P2462" s="132"/>
      <c r="Q2462" s="132"/>
      <c r="R2462" s="134"/>
      <c r="S2462" s="135"/>
      <c r="T2462" s="135"/>
      <c r="U2462" s="133"/>
      <c r="V2462" s="154"/>
      <c r="W2462" s="136"/>
      <c r="X2462" s="208"/>
      <c r="Y2462" s="242"/>
      <c r="Z2462" s="137"/>
      <c r="AA2462" s="209"/>
      <c r="AB2462" s="219"/>
    </row>
    <row r="2463" spans="1:28" ht="12.75">
      <c r="A2463" s="91" t="str">
        <f t="shared" si="38"/>
        <v xml:space="preserve"> </v>
      </c>
      <c r="B2463" s="142"/>
      <c r="C2463" s="143"/>
      <c r="D2463" s="144"/>
      <c r="E2463" s="149"/>
      <c r="F2463" s="240"/>
      <c r="G2463" s="148" t="str">
        <f>IF(OR(F2463=0,F2463="jiné")," ",IF(F2463="13a","info o cenách CK",VLOOKUP(F2463,'Pokyny k vyplnění'!B$14:D$22,3)))</f>
        <v xml:space="preserve"> </v>
      </c>
      <c r="H2463" s="131"/>
      <c r="I2463" s="241"/>
      <c r="J2463" s="148" t="str">
        <f>IF(I2463=0," ",VLOOKUP(I2463,'Pokyny k vyplnění'!$B$23:$D$35,3))</f>
        <v xml:space="preserve"> </v>
      </c>
      <c r="K2463" s="238"/>
      <c r="L2463" s="206"/>
      <c r="M2463" s="153"/>
      <c r="N2463" s="207"/>
      <c r="O2463" s="205"/>
      <c r="P2463" s="132"/>
      <c r="Q2463" s="132"/>
      <c r="R2463" s="134"/>
      <c r="S2463" s="135"/>
      <c r="T2463" s="135"/>
      <c r="U2463" s="133"/>
      <c r="V2463" s="154"/>
      <c r="W2463" s="136"/>
      <c r="X2463" s="208"/>
      <c r="Y2463" s="242"/>
      <c r="Z2463" s="137"/>
      <c r="AA2463" s="209"/>
      <c r="AB2463" s="219"/>
    </row>
    <row r="2464" spans="1:28" ht="12.75">
      <c r="A2464" s="91" t="str">
        <f t="shared" si="38"/>
        <v xml:space="preserve"> </v>
      </c>
      <c r="B2464" s="142"/>
      <c r="C2464" s="143"/>
      <c r="D2464" s="144"/>
      <c r="E2464" s="149"/>
      <c r="F2464" s="240"/>
      <c r="G2464" s="148" t="str">
        <f>IF(OR(F2464=0,F2464="jiné")," ",IF(F2464="13a","info o cenách CK",VLOOKUP(F2464,'Pokyny k vyplnění'!B$14:D$22,3)))</f>
        <v xml:space="preserve"> </v>
      </c>
      <c r="H2464" s="131"/>
      <c r="I2464" s="241"/>
      <c r="J2464" s="148" t="str">
        <f>IF(I2464=0," ",VLOOKUP(I2464,'Pokyny k vyplnění'!$B$23:$D$35,3))</f>
        <v xml:space="preserve"> </v>
      </c>
      <c r="K2464" s="238"/>
      <c r="L2464" s="206"/>
      <c r="M2464" s="153"/>
      <c r="N2464" s="207"/>
      <c r="O2464" s="205"/>
      <c r="P2464" s="132"/>
      <c r="Q2464" s="132"/>
      <c r="R2464" s="134"/>
      <c r="S2464" s="135"/>
      <c r="T2464" s="135"/>
      <c r="U2464" s="133"/>
      <c r="V2464" s="154"/>
      <c r="W2464" s="136"/>
      <c r="X2464" s="208"/>
      <c r="Y2464" s="242"/>
      <c r="Z2464" s="137"/>
      <c r="AA2464" s="209"/>
      <c r="AB2464" s="219"/>
    </row>
    <row r="2465" spans="1:28" ht="12.75">
      <c r="A2465" s="91" t="str">
        <f t="shared" si="38"/>
        <v xml:space="preserve"> </v>
      </c>
      <c r="B2465" s="142"/>
      <c r="C2465" s="143"/>
      <c r="D2465" s="144"/>
      <c r="E2465" s="149"/>
      <c r="F2465" s="240"/>
      <c r="G2465" s="148" t="str">
        <f>IF(OR(F2465=0,F2465="jiné")," ",IF(F2465="13a","info o cenách CK",VLOOKUP(F2465,'Pokyny k vyplnění'!B$14:D$22,3)))</f>
        <v xml:space="preserve"> </v>
      </c>
      <c r="H2465" s="131"/>
      <c r="I2465" s="241"/>
      <c r="J2465" s="148" t="str">
        <f>IF(I2465=0," ",VLOOKUP(I2465,'Pokyny k vyplnění'!$B$23:$D$35,3))</f>
        <v xml:space="preserve"> </v>
      </c>
      <c r="K2465" s="238"/>
      <c r="L2465" s="206"/>
      <c r="M2465" s="153"/>
      <c r="N2465" s="207"/>
      <c r="O2465" s="205"/>
      <c r="P2465" s="132"/>
      <c r="Q2465" s="132"/>
      <c r="R2465" s="134"/>
      <c r="S2465" s="135"/>
      <c r="T2465" s="135"/>
      <c r="U2465" s="133"/>
      <c r="V2465" s="154"/>
      <c r="W2465" s="136"/>
      <c r="X2465" s="208"/>
      <c r="Y2465" s="242"/>
      <c r="Z2465" s="137"/>
      <c r="AA2465" s="209"/>
      <c r="AB2465" s="219"/>
    </row>
    <row r="2466" spans="1:28" ht="12.75">
      <c r="A2466" s="91" t="str">
        <f t="shared" si="38"/>
        <v xml:space="preserve"> </v>
      </c>
      <c r="B2466" s="142"/>
      <c r="C2466" s="143"/>
      <c r="D2466" s="144"/>
      <c r="E2466" s="149"/>
      <c r="F2466" s="240"/>
      <c r="G2466" s="148" t="str">
        <f>IF(OR(F2466=0,F2466="jiné")," ",IF(F2466="13a","info o cenách CK",VLOOKUP(F2466,'Pokyny k vyplnění'!B$14:D$22,3)))</f>
        <v xml:space="preserve"> </v>
      </c>
      <c r="H2466" s="131"/>
      <c r="I2466" s="241"/>
      <c r="J2466" s="148" t="str">
        <f>IF(I2466=0," ",VLOOKUP(I2466,'Pokyny k vyplnění'!$B$23:$D$35,3))</f>
        <v xml:space="preserve"> </v>
      </c>
      <c r="K2466" s="238"/>
      <c r="L2466" s="206"/>
      <c r="M2466" s="153"/>
      <c r="N2466" s="207"/>
      <c r="O2466" s="205"/>
      <c r="P2466" s="132"/>
      <c r="Q2466" s="132"/>
      <c r="R2466" s="134"/>
      <c r="S2466" s="135"/>
      <c r="T2466" s="135"/>
      <c r="U2466" s="133"/>
      <c r="V2466" s="154"/>
      <c r="W2466" s="136"/>
      <c r="X2466" s="208"/>
      <c r="Y2466" s="242"/>
      <c r="Z2466" s="137"/>
      <c r="AA2466" s="209"/>
      <c r="AB2466" s="219"/>
    </row>
    <row r="2467" spans="1:28" ht="12.75">
      <c r="A2467" s="91" t="str">
        <f t="shared" si="38"/>
        <v xml:space="preserve"> </v>
      </c>
      <c r="B2467" s="142"/>
      <c r="C2467" s="143"/>
      <c r="D2467" s="144"/>
      <c r="E2467" s="149"/>
      <c r="F2467" s="240"/>
      <c r="G2467" s="148" t="str">
        <f>IF(OR(F2467=0,F2467="jiné")," ",IF(F2467="13a","info o cenách CK",VLOOKUP(F2467,'Pokyny k vyplnění'!B$14:D$22,3)))</f>
        <v xml:space="preserve"> </v>
      </c>
      <c r="H2467" s="131"/>
      <c r="I2467" s="241"/>
      <c r="J2467" s="148" t="str">
        <f>IF(I2467=0," ",VLOOKUP(I2467,'Pokyny k vyplnění'!$B$23:$D$35,3))</f>
        <v xml:space="preserve"> </v>
      </c>
      <c r="K2467" s="238"/>
      <c r="L2467" s="206"/>
      <c r="M2467" s="153"/>
      <c r="N2467" s="207"/>
      <c r="O2467" s="205"/>
      <c r="P2467" s="132"/>
      <c r="Q2467" s="132"/>
      <c r="R2467" s="134"/>
      <c r="S2467" s="135"/>
      <c r="T2467" s="135"/>
      <c r="U2467" s="133"/>
      <c r="V2467" s="154"/>
      <c r="W2467" s="136"/>
      <c r="X2467" s="208"/>
      <c r="Y2467" s="242"/>
      <c r="Z2467" s="137"/>
      <c r="AA2467" s="209"/>
      <c r="AB2467" s="219"/>
    </row>
    <row r="2468" spans="1:28" ht="12.75">
      <c r="A2468" s="91" t="str">
        <f t="shared" si="38"/>
        <v xml:space="preserve"> </v>
      </c>
      <c r="B2468" s="142"/>
      <c r="C2468" s="143"/>
      <c r="D2468" s="144"/>
      <c r="E2468" s="149"/>
      <c r="F2468" s="240"/>
      <c r="G2468" s="148" t="str">
        <f>IF(OR(F2468=0,F2468="jiné")," ",IF(F2468="13a","info o cenách CK",VLOOKUP(F2468,'Pokyny k vyplnění'!B$14:D$22,3)))</f>
        <v xml:space="preserve"> </v>
      </c>
      <c r="H2468" s="131"/>
      <c r="I2468" s="241"/>
      <c r="J2468" s="148" t="str">
        <f>IF(I2468=0," ",VLOOKUP(I2468,'Pokyny k vyplnění'!$B$23:$D$35,3))</f>
        <v xml:space="preserve"> </v>
      </c>
      <c r="K2468" s="238"/>
      <c r="L2468" s="206"/>
      <c r="M2468" s="153"/>
      <c r="N2468" s="207"/>
      <c r="O2468" s="205"/>
      <c r="P2468" s="132"/>
      <c r="Q2468" s="132"/>
      <c r="R2468" s="134"/>
      <c r="S2468" s="135"/>
      <c r="T2468" s="135"/>
      <c r="U2468" s="133"/>
      <c r="V2468" s="154"/>
      <c r="W2468" s="136"/>
      <c r="X2468" s="208"/>
      <c r="Y2468" s="242"/>
      <c r="Z2468" s="137"/>
      <c r="AA2468" s="209"/>
      <c r="AB2468" s="219"/>
    </row>
    <row r="2469" spans="1:28" ht="12.75">
      <c r="A2469" s="91" t="str">
        <f t="shared" si="38"/>
        <v xml:space="preserve"> </v>
      </c>
      <c r="B2469" s="142"/>
      <c r="C2469" s="143"/>
      <c r="D2469" s="144"/>
      <c r="E2469" s="149"/>
      <c r="F2469" s="240"/>
      <c r="G2469" s="148" t="str">
        <f>IF(OR(F2469=0,F2469="jiné")," ",IF(F2469="13a","info o cenách CK",VLOOKUP(F2469,'Pokyny k vyplnění'!B$14:D$22,3)))</f>
        <v xml:space="preserve"> </v>
      </c>
      <c r="H2469" s="131"/>
      <c r="I2469" s="241"/>
      <c r="J2469" s="148" t="str">
        <f>IF(I2469=0," ",VLOOKUP(I2469,'Pokyny k vyplnění'!$B$23:$D$35,3))</f>
        <v xml:space="preserve"> </v>
      </c>
      <c r="K2469" s="238"/>
      <c r="L2469" s="206"/>
      <c r="M2469" s="153"/>
      <c r="N2469" s="207"/>
      <c r="O2469" s="205"/>
      <c r="P2469" s="132"/>
      <c r="Q2469" s="132"/>
      <c r="R2469" s="134"/>
      <c r="S2469" s="135"/>
      <c r="T2469" s="135"/>
      <c r="U2469" s="133"/>
      <c r="V2469" s="154"/>
      <c r="W2469" s="136"/>
      <c r="X2469" s="208"/>
      <c r="Y2469" s="242"/>
      <c r="Z2469" s="137"/>
      <c r="AA2469" s="209"/>
      <c r="AB2469" s="219"/>
    </row>
    <row r="2470" spans="1:28" ht="12.75">
      <c r="A2470" s="91" t="str">
        <f t="shared" si="38"/>
        <v xml:space="preserve"> </v>
      </c>
      <c r="B2470" s="142"/>
      <c r="C2470" s="143"/>
      <c r="D2470" s="144"/>
      <c r="E2470" s="149"/>
      <c r="F2470" s="240"/>
      <c r="G2470" s="148" t="str">
        <f>IF(OR(F2470=0,F2470="jiné")," ",IF(F2470="13a","info o cenách CK",VLOOKUP(F2470,'Pokyny k vyplnění'!B$14:D$22,3)))</f>
        <v xml:space="preserve"> </v>
      </c>
      <c r="H2470" s="131"/>
      <c r="I2470" s="241"/>
      <c r="J2470" s="148" t="str">
        <f>IF(I2470=0," ",VLOOKUP(I2470,'Pokyny k vyplnění'!$B$23:$D$35,3))</f>
        <v xml:space="preserve"> </v>
      </c>
      <c r="K2470" s="238"/>
      <c r="L2470" s="206"/>
      <c r="M2470" s="153"/>
      <c r="N2470" s="207"/>
      <c r="O2470" s="205"/>
      <c r="P2470" s="132"/>
      <c r="Q2470" s="132"/>
      <c r="R2470" s="134"/>
      <c r="S2470" s="135"/>
      <c r="T2470" s="135"/>
      <c r="U2470" s="133"/>
      <c r="V2470" s="154"/>
      <c r="W2470" s="136"/>
      <c r="X2470" s="208"/>
      <c r="Y2470" s="242"/>
      <c r="Z2470" s="137"/>
      <c r="AA2470" s="209"/>
      <c r="AB2470" s="219"/>
    </row>
    <row r="2471" spans="1:28" ht="12.75">
      <c r="A2471" s="91" t="str">
        <f t="shared" si="38"/>
        <v xml:space="preserve"> </v>
      </c>
      <c r="B2471" s="142"/>
      <c r="C2471" s="143"/>
      <c r="D2471" s="144"/>
      <c r="E2471" s="149"/>
      <c r="F2471" s="240"/>
      <c r="G2471" s="148" t="str">
        <f>IF(OR(F2471=0,F2471="jiné")," ",IF(F2471="13a","info o cenách CK",VLOOKUP(F2471,'Pokyny k vyplnění'!B$14:D$22,3)))</f>
        <v xml:space="preserve"> </v>
      </c>
      <c r="H2471" s="131"/>
      <c r="I2471" s="241"/>
      <c r="J2471" s="148" t="str">
        <f>IF(I2471=0," ",VLOOKUP(I2471,'Pokyny k vyplnění'!$B$23:$D$35,3))</f>
        <v xml:space="preserve"> </v>
      </c>
      <c r="K2471" s="238"/>
      <c r="L2471" s="206"/>
      <c r="M2471" s="153"/>
      <c r="N2471" s="207"/>
      <c r="O2471" s="205"/>
      <c r="P2471" s="132"/>
      <c r="Q2471" s="132"/>
      <c r="R2471" s="134"/>
      <c r="S2471" s="135"/>
      <c r="T2471" s="135"/>
      <c r="U2471" s="133"/>
      <c r="V2471" s="154"/>
      <c r="W2471" s="136"/>
      <c r="X2471" s="208"/>
      <c r="Y2471" s="242"/>
      <c r="Z2471" s="137"/>
      <c r="AA2471" s="209"/>
      <c r="AB2471" s="219"/>
    </row>
    <row r="2472" spans="1:28" ht="12.75">
      <c r="A2472" s="91" t="str">
        <f t="shared" si="38"/>
        <v xml:space="preserve"> </v>
      </c>
      <c r="B2472" s="142"/>
      <c r="C2472" s="143"/>
      <c r="D2472" s="144"/>
      <c r="E2472" s="149"/>
      <c r="F2472" s="240"/>
      <c r="G2472" s="148" t="str">
        <f>IF(OR(F2472=0,F2472="jiné")," ",IF(F2472="13a","info o cenách CK",VLOOKUP(F2472,'Pokyny k vyplnění'!B$14:D$22,3)))</f>
        <v xml:space="preserve"> </v>
      </c>
      <c r="H2472" s="131"/>
      <c r="I2472" s="241"/>
      <c r="J2472" s="148" t="str">
        <f>IF(I2472=0," ",VLOOKUP(I2472,'Pokyny k vyplnění'!$B$23:$D$35,3))</f>
        <v xml:space="preserve"> </v>
      </c>
      <c r="K2472" s="238"/>
      <c r="L2472" s="206"/>
      <c r="M2472" s="153"/>
      <c r="N2472" s="207"/>
      <c r="O2472" s="205"/>
      <c r="P2472" s="132"/>
      <c r="Q2472" s="132"/>
      <c r="R2472" s="134"/>
      <c r="S2472" s="135"/>
      <c r="T2472" s="135"/>
      <c r="U2472" s="133"/>
      <c r="V2472" s="154"/>
      <c r="W2472" s="136"/>
      <c r="X2472" s="208"/>
      <c r="Y2472" s="242"/>
      <c r="Z2472" s="137"/>
      <c r="AA2472" s="209"/>
      <c r="AB2472" s="219"/>
    </row>
    <row r="2473" spans="1:28" ht="12.75">
      <c r="A2473" s="91" t="str">
        <f t="shared" si="38"/>
        <v xml:space="preserve"> </v>
      </c>
      <c r="B2473" s="142"/>
      <c r="C2473" s="143"/>
      <c r="D2473" s="144"/>
      <c r="E2473" s="149"/>
      <c r="F2473" s="240"/>
      <c r="G2473" s="148" t="str">
        <f>IF(OR(F2473=0,F2473="jiné")," ",IF(F2473="13a","info o cenách CK",VLOOKUP(F2473,'Pokyny k vyplnění'!B$14:D$22,3)))</f>
        <v xml:space="preserve"> </v>
      </c>
      <c r="H2473" s="131"/>
      <c r="I2473" s="241"/>
      <c r="J2473" s="148" t="str">
        <f>IF(I2473=0," ",VLOOKUP(I2473,'Pokyny k vyplnění'!$B$23:$D$35,3))</f>
        <v xml:space="preserve"> </v>
      </c>
      <c r="K2473" s="238"/>
      <c r="L2473" s="206"/>
      <c r="M2473" s="153"/>
      <c r="N2473" s="207"/>
      <c r="O2473" s="205"/>
      <c r="P2473" s="132"/>
      <c r="Q2473" s="132"/>
      <c r="R2473" s="134"/>
      <c r="S2473" s="135"/>
      <c r="T2473" s="135"/>
      <c r="U2473" s="133"/>
      <c r="V2473" s="154"/>
      <c r="W2473" s="136"/>
      <c r="X2473" s="208"/>
      <c r="Y2473" s="242"/>
      <c r="Z2473" s="137"/>
      <c r="AA2473" s="209"/>
      <c r="AB2473" s="219"/>
    </row>
    <row r="2474" spans="1:28" ht="12.75">
      <c r="A2474" s="91" t="str">
        <f t="shared" si="38"/>
        <v xml:space="preserve"> </v>
      </c>
      <c r="B2474" s="142"/>
      <c r="C2474" s="143"/>
      <c r="D2474" s="144"/>
      <c r="E2474" s="149"/>
      <c r="F2474" s="240"/>
      <c r="G2474" s="148" t="str">
        <f>IF(OR(F2474=0,F2474="jiné")," ",IF(F2474="13a","info o cenách CK",VLOOKUP(F2474,'Pokyny k vyplnění'!B$14:D$22,3)))</f>
        <v xml:space="preserve"> </v>
      </c>
      <c r="H2474" s="131"/>
      <c r="I2474" s="241"/>
      <c r="J2474" s="148" t="str">
        <f>IF(I2474=0," ",VLOOKUP(I2474,'Pokyny k vyplnění'!$B$23:$D$35,3))</f>
        <v xml:space="preserve"> </v>
      </c>
      <c r="K2474" s="238"/>
      <c r="L2474" s="206"/>
      <c r="M2474" s="153"/>
      <c r="N2474" s="207"/>
      <c r="O2474" s="205"/>
      <c r="P2474" s="132"/>
      <c r="Q2474" s="132"/>
      <c r="R2474" s="134"/>
      <c r="S2474" s="135"/>
      <c r="T2474" s="135"/>
      <c r="U2474" s="133"/>
      <c r="V2474" s="154"/>
      <c r="W2474" s="136"/>
      <c r="X2474" s="208"/>
      <c r="Y2474" s="242"/>
      <c r="Z2474" s="137"/>
      <c r="AA2474" s="209"/>
      <c r="AB2474" s="219"/>
    </row>
    <row r="2475" spans="1:28" ht="12.75">
      <c r="A2475" s="91" t="str">
        <f t="shared" si="38"/>
        <v xml:space="preserve"> </v>
      </c>
      <c r="B2475" s="142"/>
      <c r="C2475" s="143"/>
      <c r="D2475" s="144"/>
      <c r="E2475" s="149"/>
      <c r="F2475" s="240"/>
      <c r="G2475" s="148" t="str">
        <f>IF(OR(F2475=0,F2475="jiné")," ",IF(F2475="13a","info o cenách CK",VLOOKUP(F2475,'Pokyny k vyplnění'!B$14:D$22,3)))</f>
        <v xml:space="preserve"> </v>
      </c>
      <c r="H2475" s="131"/>
      <c r="I2475" s="241"/>
      <c r="J2475" s="148" t="str">
        <f>IF(I2475=0," ",VLOOKUP(I2475,'Pokyny k vyplnění'!$B$23:$D$35,3))</f>
        <v xml:space="preserve"> </v>
      </c>
      <c r="K2475" s="238"/>
      <c r="L2475" s="206"/>
      <c r="M2475" s="153"/>
      <c r="N2475" s="207"/>
      <c r="O2475" s="205"/>
      <c r="P2475" s="132"/>
      <c r="Q2475" s="132"/>
      <c r="R2475" s="134"/>
      <c r="S2475" s="135"/>
      <c r="T2475" s="135"/>
      <c r="U2475" s="133"/>
      <c r="V2475" s="154"/>
      <c r="W2475" s="136"/>
      <c r="X2475" s="208"/>
      <c r="Y2475" s="242"/>
      <c r="Z2475" s="137"/>
      <c r="AA2475" s="209"/>
      <c r="AB2475" s="219"/>
    </row>
    <row r="2476" spans="1:28" ht="12.75">
      <c r="A2476" s="91" t="str">
        <f t="shared" si="38"/>
        <v xml:space="preserve"> </v>
      </c>
      <c r="B2476" s="142"/>
      <c r="C2476" s="143"/>
      <c r="D2476" s="144"/>
      <c r="E2476" s="149"/>
      <c r="F2476" s="240"/>
      <c r="G2476" s="148" t="str">
        <f>IF(OR(F2476=0,F2476="jiné")," ",IF(F2476="13a","info o cenách CK",VLOOKUP(F2476,'Pokyny k vyplnění'!B$14:D$22,3)))</f>
        <v xml:space="preserve"> </v>
      </c>
      <c r="H2476" s="131"/>
      <c r="I2476" s="241"/>
      <c r="J2476" s="148" t="str">
        <f>IF(I2476=0," ",VLOOKUP(I2476,'Pokyny k vyplnění'!$B$23:$D$35,3))</f>
        <v xml:space="preserve"> </v>
      </c>
      <c r="K2476" s="238"/>
      <c r="L2476" s="206"/>
      <c r="M2476" s="153"/>
      <c r="N2476" s="207"/>
      <c r="O2476" s="205"/>
      <c r="P2476" s="132"/>
      <c r="Q2476" s="132"/>
      <c r="R2476" s="134"/>
      <c r="S2476" s="135"/>
      <c r="T2476" s="135"/>
      <c r="U2476" s="133"/>
      <c r="V2476" s="154"/>
      <c r="W2476" s="136"/>
      <c r="X2476" s="208"/>
      <c r="Y2476" s="242"/>
      <c r="Z2476" s="137"/>
      <c r="AA2476" s="209"/>
      <c r="AB2476" s="219"/>
    </row>
    <row r="2477" spans="1:28" ht="12.75">
      <c r="A2477" s="91" t="str">
        <f t="shared" si="38"/>
        <v xml:space="preserve"> </v>
      </c>
      <c r="B2477" s="142"/>
      <c r="C2477" s="143"/>
      <c r="D2477" s="144"/>
      <c r="E2477" s="149"/>
      <c r="F2477" s="240"/>
      <c r="G2477" s="148" t="str">
        <f>IF(OR(F2477=0,F2477="jiné")," ",IF(F2477="13a","info o cenách CK",VLOOKUP(F2477,'Pokyny k vyplnění'!B$14:D$22,3)))</f>
        <v xml:space="preserve"> </v>
      </c>
      <c r="H2477" s="131"/>
      <c r="I2477" s="241"/>
      <c r="J2477" s="148" t="str">
        <f>IF(I2477=0," ",VLOOKUP(I2477,'Pokyny k vyplnění'!$B$23:$D$35,3))</f>
        <v xml:space="preserve"> </v>
      </c>
      <c r="K2477" s="238"/>
      <c r="L2477" s="206"/>
      <c r="M2477" s="153"/>
      <c r="N2477" s="207"/>
      <c r="O2477" s="205"/>
      <c r="P2477" s="132"/>
      <c r="Q2477" s="132"/>
      <c r="R2477" s="134"/>
      <c r="S2477" s="135"/>
      <c r="T2477" s="135"/>
      <c r="U2477" s="133"/>
      <c r="V2477" s="154"/>
      <c r="W2477" s="136"/>
      <c r="X2477" s="208"/>
      <c r="Y2477" s="242"/>
      <c r="Z2477" s="137"/>
      <c r="AA2477" s="209"/>
      <c r="AB2477" s="219"/>
    </row>
    <row r="2478" spans="1:28" ht="12.75">
      <c r="A2478" s="91" t="str">
        <f t="shared" si="38"/>
        <v xml:space="preserve"> </v>
      </c>
      <c r="B2478" s="142"/>
      <c r="C2478" s="143"/>
      <c r="D2478" s="144"/>
      <c r="E2478" s="149"/>
      <c r="F2478" s="240"/>
      <c r="G2478" s="148" t="str">
        <f>IF(OR(F2478=0,F2478="jiné")," ",IF(F2478="13a","info o cenách CK",VLOOKUP(F2478,'Pokyny k vyplnění'!B$14:D$22,3)))</f>
        <v xml:space="preserve"> </v>
      </c>
      <c r="H2478" s="131"/>
      <c r="I2478" s="241"/>
      <c r="J2478" s="148" t="str">
        <f>IF(I2478=0," ",VLOOKUP(I2478,'Pokyny k vyplnění'!$B$23:$D$35,3))</f>
        <v xml:space="preserve"> </v>
      </c>
      <c r="K2478" s="238"/>
      <c r="L2478" s="206"/>
      <c r="M2478" s="153"/>
      <c r="N2478" s="207"/>
      <c r="O2478" s="205"/>
      <c r="P2478" s="132"/>
      <c r="Q2478" s="132"/>
      <c r="R2478" s="134"/>
      <c r="S2478" s="135"/>
      <c r="T2478" s="135"/>
      <c r="U2478" s="133"/>
      <c r="V2478" s="154"/>
      <c r="W2478" s="136"/>
      <c r="X2478" s="208"/>
      <c r="Y2478" s="242"/>
      <c r="Z2478" s="137"/>
      <c r="AA2478" s="209"/>
      <c r="AB2478" s="219"/>
    </row>
    <row r="2479" spans="1:28" ht="12.75">
      <c r="A2479" s="91" t="str">
        <f t="shared" si="38"/>
        <v xml:space="preserve"> </v>
      </c>
      <c r="B2479" s="142"/>
      <c r="C2479" s="143"/>
      <c r="D2479" s="144"/>
      <c r="E2479" s="149"/>
      <c r="F2479" s="240"/>
      <c r="G2479" s="148" t="str">
        <f>IF(OR(F2479=0,F2479="jiné")," ",IF(F2479="13a","info o cenách CK",VLOOKUP(F2479,'Pokyny k vyplnění'!B$14:D$22,3)))</f>
        <v xml:space="preserve"> </v>
      </c>
      <c r="H2479" s="131"/>
      <c r="I2479" s="241"/>
      <c r="J2479" s="148" t="str">
        <f>IF(I2479=0," ",VLOOKUP(I2479,'Pokyny k vyplnění'!$B$23:$D$35,3))</f>
        <v xml:space="preserve"> </v>
      </c>
      <c r="K2479" s="238"/>
      <c r="L2479" s="206"/>
      <c r="M2479" s="153"/>
      <c r="N2479" s="207"/>
      <c r="O2479" s="205"/>
      <c r="P2479" s="132"/>
      <c r="Q2479" s="132"/>
      <c r="R2479" s="134"/>
      <c r="S2479" s="135"/>
      <c r="T2479" s="135"/>
      <c r="U2479" s="133"/>
      <c r="V2479" s="154"/>
      <c r="W2479" s="136"/>
      <c r="X2479" s="208"/>
      <c r="Y2479" s="242"/>
      <c r="Z2479" s="137"/>
      <c r="AA2479" s="209"/>
      <c r="AB2479" s="219"/>
    </row>
    <row r="2480" spans="1:28" ht="12.75">
      <c r="A2480" s="91" t="str">
        <f t="shared" si="38"/>
        <v xml:space="preserve"> </v>
      </c>
      <c r="B2480" s="142"/>
      <c r="C2480" s="143"/>
      <c r="D2480" s="144"/>
      <c r="E2480" s="149"/>
      <c r="F2480" s="240"/>
      <c r="G2480" s="148" t="str">
        <f>IF(OR(F2480=0,F2480="jiné")," ",IF(F2480="13a","info o cenách CK",VLOOKUP(F2480,'Pokyny k vyplnění'!B$14:D$22,3)))</f>
        <v xml:space="preserve"> </v>
      </c>
      <c r="H2480" s="131"/>
      <c r="I2480" s="241"/>
      <c r="J2480" s="148" t="str">
        <f>IF(I2480=0," ",VLOOKUP(I2480,'Pokyny k vyplnění'!$B$23:$D$35,3))</f>
        <v xml:space="preserve"> </v>
      </c>
      <c r="K2480" s="238"/>
      <c r="L2480" s="206"/>
      <c r="M2480" s="153"/>
      <c r="N2480" s="207"/>
      <c r="O2480" s="205"/>
      <c r="P2480" s="132"/>
      <c r="Q2480" s="132"/>
      <c r="R2480" s="134"/>
      <c r="S2480" s="135"/>
      <c r="T2480" s="135"/>
      <c r="U2480" s="133"/>
      <c r="V2480" s="154"/>
      <c r="W2480" s="136"/>
      <c r="X2480" s="208"/>
      <c r="Y2480" s="242"/>
      <c r="Z2480" s="137"/>
      <c r="AA2480" s="209"/>
      <c r="AB2480" s="219"/>
    </row>
    <row r="2481" spans="1:28" ht="12.75">
      <c r="A2481" s="91" t="str">
        <f t="shared" si="38"/>
        <v xml:space="preserve"> </v>
      </c>
      <c r="B2481" s="142"/>
      <c r="C2481" s="143"/>
      <c r="D2481" s="144"/>
      <c r="E2481" s="149"/>
      <c r="F2481" s="240"/>
      <c r="G2481" s="148" t="str">
        <f>IF(OR(F2481=0,F2481="jiné")," ",IF(F2481="13a","info o cenách CK",VLOOKUP(F2481,'Pokyny k vyplnění'!B$14:D$22,3)))</f>
        <v xml:space="preserve"> </v>
      </c>
      <c r="H2481" s="131"/>
      <c r="I2481" s="241"/>
      <c r="J2481" s="148" t="str">
        <f>IF(I2481=0," ",VLOOKUP(I2481,'Pokyny k vyplnění'!$B$23:$D$35,3))</f>
        <v xml:space="preserve"> </v>
      </c>
      <c r="K2481" s="238"/>
      <c r="L2481" s="206"/>
      <c r="M2481" s="153"/>
      <c r="N2481" s="207"/>
      <c r="O2481" s="205"/>
      <c r="P2481" s="132"/>
      <c r="Q2481" s="132"/>
      <c r="R2481" s="134"/>
      <c r="S2481" s="135"/>
      <c r="T2481" s="135"/>
      <c r="U2481" s="133"/>
      <c r="V2481" s="154"/>
      <c r="W2481" s="136"/>
      <c r="X2481" s="208"/>
      <c r="Y2481" s="242"/>
      <c r="Z2481" s="137"/>
      <c r="AA2481" s="209"/>
      <c r="AB2481" s="219"/>
    </row>
    <row r="2482" spans="1:28" ht="12.75">
      <c r="A2482" s="91" t="str">
        <f t="shared" si="38"/>
        <v xml:space="preserve"> </v>
      </c>
      <c r="B2482" s="142"/>
      <c r="C2482" s="143"/>
      <c r="D2482" s="144"/>
      <c r="E2482" s="149"/>
      <c r="F2482" s="240"/>
      <c r="G2482" s="148" t="str">
        <f>IF(OR(F2482=0,F2482="jiné")," ",IF(F2482="13a","info o cenách CK",VLOOKUP(F2482,'Pokyny k vyplnění'!B$14:D$22,3)))</f>
        <v xml:space="preserve"> </v>
      </c>
      <c r="H2482" s="131"/>
      <c r="I2482" s="241"/>
      <c r="J2482" s="148" t="str">
        <f>IF(I2482=0," ",VLOOKUP(I2482,'Pokyny k vyplnění'!$B$23:$D$35,3))</f>
        <v xml:space="preserve"> </v>
      </c>
      <c r="K2482" s="238"/>
      <c r="L2482" s="206"/>
      <c r="M2482" s="153"/>
      <c r="N2482" s="207"/>
      <c r="O2482" s="205"/>
      <c r="P2482" s="132"/>
      <c r="Q2482" s="132"/>
      <c r="R2482" s="134"/>
      <c r="S2482" s="135"/>
      <c r="T2482" s="135"/>
      <c r="U2482" s="133"/>
      <c r="V2482" s="154"/>
      <c r="W2482" s="136"/>
      <c r="X2482" s="208"/>
      <c r="Y2482" s="242"/>
      <c r="Z2482" s="137"/>
      <c r="AA2482" s="209"/>
      <c r="AB2482" s="219"/>
    </row>
    <row r="2483" spans="1:28" ht="12.75">
      <c r="A2483" s="91" t="str">
        <f t="shared" si="38"/>
        <v xml:space="preserve"> </v>
      </c>
      <c r="B2483" s="142"/>
      <c r="C2483" s="143"/>
      <c r="D2483" s="144"/>
      <c r="E2483" s="149"/>
      <c r="F2483" s="240"/>
      <c r="G2483" s="148" t="str">
        <f>IF(OR(F2483=0,F2483="jiné")," ",IF(F2483="13a","info o cenách CK",VLOOKUP(F2483,'Pokyny k vyplnění'!B$14:D$22,3)))</f>
        <v xml:space="preserve"> </v>
      </c>
      <c r="H2483" s="131"/>
      <c r="I2483" s="241"/>
      <c r="J2483" s="148" t="str">
        <f>IF(I2483=0," ",VLOOKUP(I2483,'Pokyny k vyplnění'!$B$23:$D$35,3))</f>
        <v xml:space="preserve"> </v>
      </c>
      <c r="K2483" s="238"/>
      <c r="L2483" s="206"/>
      <c r="M2483" s="153"/>
      <c r="N2483" s="207"/>
      <c r="O2483" s="205"/>
      <c r="P2483" s="132"/>
      <c r="Q2483" s="132"/>
      <c r="R2483" s="134"/>
      <c r="S2483" s="135"/>
      <c r="T2483" s="135"/>
      <c r="U2483" s="133"/>
      <c r="V2483" s="154"/>
      <c r="W2483" s="136"/>
      <c r="X2483" s="208"/>
      <c r="Y2483" s="242"/>
      <c r="Z2483" s="137"/>
      <c r="AA2483" s="209"/>
      <c r="AB2483" s="219"/>
    </row>
    <row r="2484" spans="1:28" ht="12.75">
      <c r="A2484" s="91" t="str">
        <f t="shared" si="38"/>
        <v xml:space="preserve"> </v>
      </c>
      <c r="B2484" s="142"/>
      <c r="C2484" s="143"/>
      <c r="D2484" s="144"/>
      <c r="E2484" s="149"/>
      <c r="F2484" s="240"/>
      <c r="G2484" s="148" t="str">
        <f>IF(OR(F2484=0,F2484="jiné")," ",IF(F2484="13a","info o cenách CK",VLOOKUP(F2484,'Pokyny k vyplnění'!B$14:D$22,3)))</f>
        <v xml:space="preserve"> </v>
      </c>
      <c r="H2484" s="131"/>
      <c r="I2484" s="241"/>
      <c r="J2484" s="148" t="str">
        <f>IF(I2484=0," ",VLOOKUP(I2484,'Pokyny k vyplnění'!$B$23:$D$35,3))</f>
        <v xml:space="preserve"> </v>
      </c>
      <c r="K2484" s="238"/>
      <c r="L2484" s="206"/>
      <c r="M2484" s="153"/>
      <c r="N2484" s="207"/>
      <c r="O2484" s="205"/>
      <c r="P2484" s="132"/>
      <c r="Q2484" s="132"/>
      <c r="R2484" s="134"/>
      <c r="S2484" s="135"/>
      <c r="T2484" s="135"/>
      <c r="U2484" s="133"/>
      <c r="V2484" s="154"/>
      <c r="W2484" s="136"/>
      <c r="X2484" s="208"/>
      <c r="Y2484" s="242"/>
      <c r="Z2484" s="137"/>
      <c r="AA2484" s="209"/>
      <c r="AB2484" s="219"/>
    </row>
    <row r="2485" spans="1:28" ht="12.75">
      <c r="A2485" s="91" t="str">
        <f t="shared" si="38"/>
        <v xml:space="preserve"> </v>
      </c>
      <c r="B2485" s="142"/>
      <c r="C2485" s="143"/>
      <c r="D2485" s="144"/>
      <c r="E2485" s="149"/>
      <c r="F2485" s="240"/>
      <c r="G2485" s="148" t="str">
        <f>IF(OR(F2485=0,F2485="jiné")," ",IF(F2485="13a","info o cenách CK",VLOOKUP(F2485,'Pokyny k vyplnění'!B$14:D$22,3)))</f>
        <v xml:space="preserve"> </v>
      </c>
      <c r="H2485" s="131"/>
      <c r="I2485" s="241"/>
      <c r="J2485" s="148" t="str">
        <f>IF(I2485=0," ",VLOOKUP(I2485,'Pokyny k vyplnění'!$B$23:$D$35,3))</f>
        <v xml:space="preserve"> </v>
      </c>
      <c r="K2485" s="238"/>
      <c r="L2485" s="206"/>
      <c r="M2485" s="153"/>
      <c r="N2485" s="207"/>
      <c r="O2485" s="205"/>
      <c r="P2485" s="132"/>
      <c r="Q2485" s="132"/>
      <c r="R2485" s="134"/>
      <c r="S2485" s="135"/>
      <c r="T2485" s="135"/>
      <c r="U2485" s="133"/>
      <c r="V2485" s="154"/>
      <c r="W2485" s="136"/>
      <c r="X2485" s="208"/>
      <c r="Y2485" s="242"/>
      <c r="Z2485" s="137"/>
      <c r="AA2485" s="209"/>
      <c r="AB2485" s="219"/>
    </row>
    <row r="2486" spans="1:28" ht="12.75">
      <c r="A2486" s="91" t="str">
        <f t="shared" si="38"/>
        <v xml:space="preserve"> </v>
      </c>
      <c r="B2486" s="142"/>
      <c r="C2486" s="143"/>
      <c r="D2486" s="144"/>
      <c r="E2486" s="149"/>
      <c r="F2486" s="240"/>
      <c r="G2486" s="148" t="str">
        <f>IF(OR(F2486=0,F2486="jiné")," ",IF(F2486="13a","info o cenách CK",VLOOKUP(F2486,'Pokyny k vyplnění'!B$14:D$22,3)))</f>
        <v xml:space="preserve"> </v>
      </c>
      <c r="H2486" s="131"/>
      <c r="I2486" s="241"/>
      <c r="J2486" s="148" t="str">
        <f>IF(I2486=0," ",VLOOKUP(I2486,'Pokyny k vyplnění'!$B$23:$D$35,3))</f>
        <v xml:space="preserve"> </v>
      </c>
      <c r="K2486" s="238"/>
      <c r="L2486" s="206"/>
      <c r="M2486" s="153"/>
      <c r="N2486" s="207"/>
      <c r="O2486" s="205"/>
      <c r="P2486" s="132"/>
      <c r="Q2486" s="132"/>
      <c r="R2486" s="134"/>
      <c r="S2486" s="135"/>
      <c r="T2486" s="135"/>
      <c r="U2486" s="133"/>
      <c r="V2486" s="154"/>
      <c r="W2486" s="136"/>
      <c r="X2486" s="208"/>
      <c r="Y2486" s="242"/>
      <c r="Z2486" s="137"/>
      <c r="AA2486" s="209"/>
      <c r="AB2486" s="219"/>
    </row>
    <row r="2487" spans="1:28" ht="12.75">
      <c r="A2487" s="91" t="str">
        <f t="shared" si="38"/>
        <v xml:space="preserve"> </v>
      </c>
      <c r="B2487" s="142"/>
      <c r="C2487" s="143"/>
      <c r="D2487" s="144"/>
      <c r="E2487" s="149"/>
      <c r="F2487" s="240"/>
      <c r="G2487" s="148" t="str">
        <f>IF(OR(F2487=0,F2487="jiné")," ",IF(F2487="13a","info o cenách CK",VLOOKUP(F2487,'Pokyny k vyplnění'!B$14:D$22,3)))</f>
        <v xml:space="preserve"> </v>
      </c>
      <c r="H2487" s="131"/>
      <c r="I2487" s="241"/>
      <c r="J2487" s="148" t="str">
        <f>IF(I2487=0," ",VLOOKUP(I2487,'Pokyny k vyplnění'!$B$23:$D$35,3))</f>
        <v xml:space="preserve"> </v>
      </c>
      <c r="K2487" s="238"/>
      <c r="L2487" s="206"/>
      <c r="M2487" s="153"/>
      <c r="N2487" s="207"/>
      <c r="O2487" s="205"/>
      <c r="P2487" s="132"/>
      <c r="Q2487" s="132"/>
      <c r="R2487" s="134"/>
      <c r="S2487" s="135"/>
      <c r="T2487" s="135"/>
      <c r="U2487" s="133"/>
      <c r="V2487" s="154"/>
      <c r="W2487" s="136"/>
      <c r="X2487" s="208"/>
      <c r="Y2487" s="242"/>
      <c r="Z2487" s="137"/>
      <c r="AA2487" s="209"/>
      <c r="AB2487" s="219"/>
    </row>
    <row r="2488" spans="1:28" ht="12.75">
      <c r="A2488" s="91" t="str">
        <f t="shared" si="38"/>
        <v xml:space="preserve"> </v>
      </c>
      <c r="B2488" s="142"/>
      <c r="C2488" s="143"/>
      <c r="D2488" s="144"/>
      <c r="E2488" s="149"/>
      <c r="F2488" s="240"/>
      <c r="G2488" s="148" t="str">
        <f>IF(OR(F2488=0,F2488="jiné")," ",IF(F2488="13a","info o cenách CK",VLOOKUP(F2488,'Pokyny k vyplnění'!B$14:D$22,3)))</f>
        <v xml:space="preserve"> </v>
      </c>
      <c r="H2488" s="131"/>
      <c r="I2488" s="241"/>
      <c r="J2488" s="148" t="str">
        <f>IF(I2488=0," ",VLOOKUP(I2488,'Pokyny k vyplnění'!$B$23:$D$35,3))</f>
        <v xml:space="preserve"> </v>
      </c>
      <c r="K2488" s="238"/>
      <c r="L2488" s="206"/>
      <c r="M2488" s="153"/>
      <c r="N2488" s="207"/>
      <c r="O2488" s="205"/>
      <c r="P2488" s="132"/>
      <c r="Q2488" s="132"/>
      <c r="R2488" s="134"/>
      <c r="S2488" s="135"/>
      <c r="T2488" s="135"/>
      <c r="U2488" s="133"/>
      <c r="V2488" s="154"/>
      <c r="W2488" s="136"/>
      <c r="X2488" s="208"/>
      <c r="Y2488" s="242"/>
      <c r="Z2488" s="137"/>
      <c r="AA2488" s="209"/>
      <c r="AB2488" s="219"/>
    </row>
    <row r="2489" spans="1:28" ht="12.75">
      <c r="A2489" s="91" t="str">
        <f t="shared" si="38"/>
        <v xml:space="preserve"> </v>
      </c>
      <c r="B2489" s="142"/>
      <c r="C2489" s="143"/>
      <c r="D2489" s="144"/>
      <c r="E2489" s="149"/>
      <c r="F2489" s="240"/>
      <c r="G2489" s="148" t="str">
        <f>IF(OR(F2489=0,F2489="jiné")," ",IF(F2489="13a","info o cenách CK",VLOOKUP(F2489,'Pokyny k vyplnění'!B$14:D$22,3)))</f>
        <v xml:space="preserve"> </v>
      </c>
      <c r="H2489" s="131"/>
      <c r="I2489" s="241"/>
      <c r="J2489" s="148" t="str">
        <f>IF(I2489=0," ",VLOOKUP(I2489,'Pokyny k vyplnění'!$B$23:$D$35,3))</f>
        <v xml:space="preserve"> </v>
      </c>
      <c r="K2489" s="238"/>
      <c r="L2489" s="206"/>
      <c r="M2489" s="153"/>
      <c r="N2489" s="207"/>
      <c r="O2489" s="205"/>
      <c r="P2489" s="132"/>
      <c r="Q2489" s="132"/>
      <c r="R2489" s="134"/>
      <c r="S2489" s="135"/>
      <c r="T2489" s="135"/>
      <c r="U2489" s="133"/>
      <c r="V2489" s="154"/>
      <c r="W2489" s="136"/>
      <c r="X2489" s="208"/>
      <c r="Y2489" s="242"/>
      <c r="Z2489" s="137"/>
      <c r="AA2489" s="209"/>
      <c r="AB2489" s="219"/>
    </row>
    <row r="2490" spans="1:28" ht="12.75">
      <c r="A2490" s="91" t="str">
        <f t="shared" si="38"/>
        <v xml:space="preserve"> </v>
      </c>
      <c r="B2490" s="142"/>
      <c r="C2490" s="143"/>
      <c r="D2490" s="144"/>
      <c r="E2490" s="149"/>
      <c r="F2490" s="240"/>
      <c r="G2490" s="148" t="str">
        <f>IF(OR(F2490=0,F2490="jiné")," ",IF(F2490="13a","info o cenách CK",VLOOKUP(F2490,'Pokyny k vyplnění'!B$14:D$22,3)))</f>
        <v xml:space="preserve"> </v>
      </c>
      <c r="H2490" s="131"/>
      <c r="I2490" s="241"/>
      <c r="J2490" s="148" t="str">
        <f>IF(I2490=0," ",VLOOKUP(I2490,'Pokyny k vyplnění'!$B$23:$D$35,3))</f>
        <v xml:space="preserve"> </v>
      </c>
      <c r="K2490" s="238"/>
      <c r="L2490" s="206"/>
      <c r="M2490" s="153"/>
      <c r="N2490" s="207"/>
      <c r="O2490" s="205"/>
      <c r="P2490" s="132"/>
      <c r="Q2490" s="132"/>
      <c r="R2490" s="134"/>
      <c r="S2490" s="135"/>
      <c r="T2490" s="135"/>
      <c r="U2490" s="133"/>
      <c r="V2490" s="154"/>
      <c r="W2490" s="136"/>
      <c r="X2490" s="208"/>
      <c r="Y2490" s="242"/>
      <c r="Z2490" s="137"/>
      <c r="AA2490" s="209"/>
      <c r="AB2490" s="219"/>
    </row>
    <row r="2491" spans="1:28" ht="12.75">
      <c r="A2491" s="91" t="str">
        <f t="shared" si="38"/>
        <v xml:space="preserve"> </v>
      </c>
      <c r="B2491" s="142"/>
      <c r="C2491" s="143"/>
      <c r="D2491" s="144"/>
      <c r="E2491" s="149"/>
      <c r="F2491" s="240"/>
      <c r="G2491" s="148" t="str">
        <f>IF(OR(F2491=0,F2491="jiné")," ",IF(F2491="13a","info o cenách CK",VLOOKUP(F2491,'Pokyny k vyplnění'!B$14:D$22,3)))</f>
        <v xml:space="preserve"> </v>
      </c>
      <c r="H2491" s="131"/>
      <c r="I2491" s="241"/>
      <c r="J2491" s="148" t="str">
        <f>IF(I2491=0," ",VLOOKUP(I2491,'Pokyny k vyplnění'!$B$23:$D$35,3))</f>
        <v xml:space="preserve"> </v>
      </c>
      <c r="K2491" s="238"/>
      <c r="L2491" s="206"/>
      <c r="M2491" s="153"/>
      <c r="N2491" s="207"/>
      <c r="O2491" s="205"/>
      <c r="P2491" s="132"/>
      <c r="Q2491" s="132"/>
      <c r="R2491" s="134"/>
      <c r="S2491" s="135"/>
      <c r="T2491" s="135"/>
      <c r="U2491" s="133"/>
      <c r="V2491" s="154"/>
      <c r="W2491" s="136"/>
      <c r="X2491" s="208"/>
      <c r="Y2491" s="242"/>
      <c r="Z2491" s="137"/>
      <c r="AA2491" s="209"/>
      <c r="AB2491" s="219"/>
    </row>
    <row r="2492" spans="1:28" ht="12.75">
      <c r="A2492" s="91" t="str">
        <f t="shared" si="38"/>
        <v xml:space="preserve"> </v>
      </c>
      <c r="B2492" s="142"/>
      <c r="C2492" s="143"/>
      <c r="D2492" s="144"/>
      <c r="E2492" s="149"/>
      <c r="F2492" s="240"/>
      <c r="G2492" s="148" t="str">
        <f>IF(OR(F2492=0,F2492="jiné")," ",IF(F2492="13a","info o cenách CK",VLOOKUP(F2492,'Pokyny k vyplnění'!B$14:D$22,3)))</f>
        <v xml:space="preserve"> </v>
      </c>
      <c r="H2492" s="131"/>
      <c r="I2492" s="241"/>
      <c r="J2492" s="148" t="str">
        <f>IF(I2492=0," ",VLOOKUP(I2492,'Pokyny k vyplnění'!$B$23:$D$35,3))</f>
        <v xml:space="preserve"> </v>
      </c>
      <c r="K2492" s="238"/>
      <c r="L2492" s="206"/>
      <c r="M2492" s="153"/>
      <c r="N2492" s="207"/>
      <c r="O2492" s="205"/>
      <c r="P2492" s="132"/>
      <c r="Q2492" s="132"/>
      <c r="R2492" s="134"/>
      <c r="S2492" s="135"/>
      <c r="T2492" s="135"/>
      <c r="U2492" s="133"/>
      <c r="V2492" s="154"/>
      <c r="W2492" s="136"/>
      <c r="X2492" s="208"/>
      <c r="Y2492" s="242"/>
      <c r="Z2492" s="137"/>
      <c r="AA2492" s="209"/>
      <c r="AB2492" s="219"/>
    </row>
    <row r="2493" spans="1:28" ht="12.75">
      <c r="A2493" s="91" t="str">
        <f t="shared" si="38"/>
        <v xml:space="preserve"> </v>
      </c>
      <c r="B2493" s="142"/>
      <c r="C2493" s="143"/>
      <c r="D2493" s="144"/>
      <c r="E2493" s="149"/>
      <c r="F2493" s="240"/>
      <c r="G2493" s="148" t="str">
        <f>IF(OR(F2493=0,F2493="jiné")," ",IF(F2493="13a","info o cenách CK",VLOOKUP(F2493,'Pokyny k vyplnění'!B$14:D$22,3)))</f>
        <v xml:space="preserve"> </v>
      </c>
      <c r="H2493" s="131"/>
      <c r="I2493" s="241"/>
      <c r="J2493" s="148" t="str">
        <f>IF(I2493=0," ",VLOOKUP(I2493,'Pokyny k vyplnění'!$B$23:$D$35,3))</f>
        <v xml:space="preserve"> </v>
      </c>
      <c r="K2493" s="238"/>
      <c r="L2493" s="206"/>
      <c r="M2493" s="153"/>
      <c r="N2493" s="207"/>
      <c r="O2493" s="205"/>
      <c r="P2493" s="132"/>
      <c r="Q2493" s="132"/>
      <c r="R2493" s="134"/>
      <c r="S2493" s="135"/>
      <c r="T2493" s="135"/>
      <c r="U2493" s="133"/>
      <c r="V2493" s="154"/>
      <c r="W2493" s="136"/>
      <c r="X2493" s="208"/>
      <c r="Y2493" s="242"/>
      <c r="Z2493" s="137"/>
      <c r="AA2493" s="209"/>
      <c r="AB2493" s="219"/>
    </row>
    <row r="2494" spans="1:28" ht="12.75">
      <c r="A2494" s="91" t="str">
        <f t="shared" si="38"/>
        <v xml:space="preserve"> </v>
      </c>
      <c r="B2494" s="142"/>
      <c r="C2494" s="143"/>
      <c r="D2494" s="144"/>
      <c r="E2494" s="149"/>
      <c r="F2494" s="240"/>
      <c r="G2494" s="148" t="str">
        <f>IF(OR(F2494=0,F2494="jiné")," ",IF(F2494="13a","info o cenách CK",VLOOKUP(F2494,'Pokyny k vyplnění'!B$14:D$22,3)))</f>
        <v xml:space="preserve"> </v>
      </c>
      <c r="H2494" s="131"/>
      <c r="I2494" s="241"/>
      <c r="J2494" s="148" t="str">
        <f>IF(I2494=0," ",VLOOKUP(I2494,'Pokyny k vyplnění'!$B$23:$D$35,3))</f>
        <v xml:space="preserve"> </v>
      </c>
      <c r="K2494" s="238"/>
      <c r="L2494" s="206"/>
      <c r="M2494" s="153"/>
      <c r="N2494" s="207"/>
      <c r="O2494" s="205"/>
      <c r="P2494" s="132"/>
      <c r="Q2494" s="132"/>
      <c r="R2494" s="134"/>
      <c r="S2494" s="135"/>
      <c r="T2494" s="135"/>
      <c r="U2494" s="133"/>
      <c r="V2494" s="154"/>
      <c r="W2494" s="136"/>
      <c r="X2494" s="208"/>
      <c r="Y2494" s="242"/>
      <c r="Z2494" s="137"/>
      <c r="AA2494" s="209"/>
      <c r="AB2494" s="219"/>
    </row>
    <row r="2495" spans="1:28" ht="12.75">
      <c r="A2495" s="91" t="str">
        <f t="shared" si="38"/>
        <v xml:space="preserve"> </v>
      </c>
      <c r="B2495" s="142"/>
      <c r="C2495" s="143"/>
      <c r="D2495" s="144"/>
      <c r="E2495" s="149"/>
      <c r="F2495" s="240"/>
      <c r="G2495" s="148" t="str">
        <f>IF(OR(F2495=0,F2495="jiné")," ",IF(F2495="13a","info o cenách CK",VLOOKUP(F2495,'Pokyny k vyplnění'!B$14:D$22,3)))</f>
        <v xml:space="preserve"> </v>
      </c>
      <c r="H2495" s="131"/>
      <c r="I2495" s="241"/>
      <c r="J2495" s="148" t="str">
        <f>IF(I2495=0," ",VLOOKUP(I2495,'Pokyny k vyplnění'!$B$23:$D$35,3))</f>
        <v xml:space="preserve"> </v>
      </c>
      <c r="K2495" s="238"/>
      <c r="L2495" s="206"/>
      <c r="M2495" s="153"/>
      <c r="N2495" s="207"/>
      <c r="O2495" s="205"/>
      <c r="P2495" s="132"/>
      <c r="Q2495" s="132"/>
      <c r="R2495" s="134"/>
      <c r="S2495" s="135"/>
      <c r="T2495" s="135"/>
      <c r="U2495" s="133"/>
      <c r="V2495" s="154"/>
      <c r="W2495" s="136"/>
      <c r="X2495" s="208"/>
      <c r="Y2495" s="242"/>
      <c r="Z2495" s="137"/>
      <c r="AA2495" s="209"/>
      <c r="AB2495" s="219"/>
    </row>
    <row r="2496" spans="1:28" ht="12.75">
      <c r="A2496" s="91" t="str">
        <f t="shared" si="38"/>
        <v xml:space="preserve"> </v>
      </c>
      <c r="B2496" s="142"/>
      <c r="C2496" s="143"/>
      <c r="D2496" s="144"/>
      <c r="E2496" s="149"/>
      <c r="F2496" s="240"/>
      <c r="G2496" s="148" t="str">
        <f>IF(OR(F2496=0,F2496="jiné")," ",IF(F2496="13a","info o cenách CK",VLOOKUP(F2496,'Pokyny k vyplnění'!B$14:D$22,3)))</f>
        <v xml:space="preserve"> </v>
      </c>
      <c r="H2496" s="131"/>
      <c r="I2496" s="241"/>
      <c r="J2496" s="148" t="str">
        <f>IF(I2496=0," ",VLOOKUP(I2496,'Pokyny k vyplnění'!$B$23:$D$35,3))</f>
        <v xml:space="preserve"> </v>
      </c>
      <c r="K2496" s="238"/>
      <c r="L2496" s="206"/>
      <c r="M2496" s="153"/>
      <c r="N2496" s="207"/>
      <c r="O2496" s="205"/>
      <c r="P2496" s="132"/>
      <c r="Q2496" s="132"/>
      <c r="R2496" s="134"/>
      <c r="S2496" s="135"/>
      <c r="T2496" s="135"/>
      <c r="U2496" s="133"/>
      <c r="V2496" s="154"/>
      <c r="W2496" s="136"/>
      <c r="X2496" s="208"/>
      <c r="Y2496" s="242"/>
      <c r="Z2496" s="137"/>
      <c r="AA2496" s="209"/>
      <c r="AB2496" s="219"/>
    </row>
    <row r="2497" spans="1:28" ht="12.75">
      <c r="A2497" s="91" t="str">
        <f t="shared" si="38"/>
        <v xml:space="preserve"> </v>
      </c>
      <c r="B2497" s="142"/>
      <c r="C2497" s="143"/>
      <c r="D2497" s="144"/>
      <c r="E2497" s="149"/>
      <c r="F2497" s="240"/>
      <c r="G2497" s="148" t="str">
        <f>IF(OR(F2497=0,F2497="jiné")," ",IF(F2497="13a","info o cenách CK",VLOOKUP(F2497,'Pokyny k vyplnění'!B$14:D$22,3)))</f>
        <v xml:space="preserve"> </v>
      </c>
      <c r="H2497" s="131"/>
      <c r="I2497" s="241"/>
      <c r="J2497" s="148" t="str">
        <f>IF(I2497=0," ",VLOOKUP(I2497,'Pokyny k vyplnění'!$B$23:$D$35,3))</f>
        <v xml:space="preserve"> </v>
      </c>
      <c r="K2497" s="238"/>
      <c r="L2497" s="206"/>
      <c r="M2497" s="153"/>
      <c r="N2497" s="207"/>
      <c r="O2497" s="205"/>
      <c r="P2497" s="132"/>
      <c r="Q2497" s="132"/>
      <c r="R2497" s="134"/>
      <c r="S2497" s="135"/>
      <c r="T2497" s="135"/>
      <c r="U2497" s="133"/>
      <c r="V2497" s="154"/>
      <c r="W2497" s="136"/>
      <c r="X2497" s="208"/>
      <c r="Y2497" s="242"/>
      <c r="Z2497" s="137"/>
      <c r="AA2497" s="209"/>
      <c r="AB2497" s="219"/>
    </row>
    <row r="2498" spans="1:28" ht="12.75">
      <c r="A2498" s="91" t="str">
        <f t="shared" si="38"/>
        <v xml:space="preserve"> </v>
      </c>
      <c r="B2498" s="142"/>
      <c r="C2498" s="143"/>
      <c r="D2498" s="144"/>
      <c r="E2498" s="149"/>
      <c r="F2498" s="240"/>
      <c r="G2498" s="148" t="str">
        <f>IF(OR(F2498=0,F2498="jiné")," ",IF(F2498="13a","info o cenách CK",VLOOKUP(F2498,'Pokyny k vyplnění'!B$14:D$22,3)))</f>
        <v xml:space="preserve"> </v>
      </c>
      <c r="H2498" s="131"/>
      <c r="I2498" s="241"/>
      <c r="J2498" s="148" t="str">
        <f>IF(I2498=0," ",VLOOKUP(I2498,'Pokyny k vyplnění'!$B$23:$D$35,3))</f>
        <v xml:space="preserve"> </v>
      </c>
      <c r="K2498" s="238"/>
      <c r="L2498" s="206"/>
      <c r="M2498" s="153"/>
      <c r="N2498" s="207"/>
      <c r="O2498" s="205"/>
      <c r="P2498" s="132"/>
      <c r="Q2498" s="132"/>
      <c r="R2498" s="134"/>
      <c r="S2498" s="135"/>
      <c r="T2498" s="135"/>
      <c r="U2498" s="133"/>
      <c r="V2498" s="154"/>
      <c r="W2498" s="136"/>
      <c r="X2498" s="208"/>
      <c r="Y2498" s="242"/>
      <c r="Z2498" s="137"/>
      <c r="AA2498" s="209"/>
      <c r="AB2498" s="219"/>
    </row>
    <row r="2499" spans="1:28" ht="12.75">
      <c r="A2499" s="91" t="str">
        <f t="shared" si="38"/>
        <v xml:space="preserve"> </v>
      </c>
      <c r="B2499" s="142"/>
      <c r="C2499" s="143"/>
      <c r="D2499" s="144"/>
      <c r="E2499" s="149"/>
      <c r="F2499" s="240"/>
      <c r="G2499" s="148" t="str">
        <f>IF(OR(F2499=0,F2499="jiné")," ",IF(F2499="13a","info o cenách CK",VLOOKUP(F2499,'Pokyny k vyplnění'!B$14:D$22,3)))</f>
        <v xml:space="preserve"> </v>
      </c>
      <c r="H2499" s="131"/>
      <c r="I2499" s="241"/>
      <c r="J2499" s="148" t="str">
        <f>IF(I2499=0," ",VLOOKUP(I2499,'Pokyny k vyplnění'!$B$23:$D$35,3))</f>
        <v xml:space="preserve"> </v>
      </c>
      <c r="K2499" s="238"/>
      <c r="L2499" s="206"/>
      <c r="M2499" s="153"/>
      <c r="N2499" s="207"/>
      <c r="O2499" s="205"/>
      <c r="P2499" s="132"/>
      <c r="Q2499" s="132"/>
      <c r="R2499" s="134"/>
      <c r="S2499" s="135"/>
      <c r="T2499" s="135"/>
      <c r="U2499" s="133"/>
      <c r="V2499" s="154"/>
      <c r="W2499" s="136"/>
      <c r="X2499" s="208"/>
      <c r="Y2499" s="242"/>
      <c r="Z2499" s="137"/>
      <c r="AA2499" s="209"/>
      <c r="AB2499" s="219"/>
    </row>
    <row r="2500" spans="1:28" ht="12.75">
      <c r="A2500" s="91" t="str">
        <f t="shared" si="38"/>
        <v xml:space="preserve"> </v>
      </c>
      <c r="B2500" s="142"/>
      <c r="C2500" s="143"/>
      <c r="D2500" s="144"/>
      <c r="E2500" s="149"/>
      <c r="F2500" s="240"/>
      <c r="G2500" s="148" t="str">
        <f>IF(OR(F2500=0,F2500="jiné")," ",IF(F2500="13a","info o cenách CK",VLOOKUP(F2500,'Pokyny k vyplnění'!B$14:D$22,3)))</f>
        <v xml:space="preserve"> </v>
      </c>
      <c r="H2500" s="131"/>
      <c r="I2500" s="241"/>
      <c r="J2500" s="148" t="str">
        <f>IF(I2500=0," ",VLOOKUP(I2500,'Pokyny k vyplnění'!$B$23:$D$35,3))</f>
        <v xml:space="preserve"> </v>
      </c>
      <c r="K2500" s="238"/>
      <c r="L2500" s="206"/>
      <c r="M2500" s="153"/>
      <c r="N2500" s="207"/>
      <c r="O2500" s="205"/>
      <c r="P2500" s="132"/>
      <c r="Q2500" s="132"/>
      <c r="R2500" s="134"/>
      <c r="S2500" s="135"/>
      <c r="T2500" s="135"/>
      <c r="U2500" s="133"/>
      <c r="V2500" s="154"/>
      <c r="W2500" s="136"/>
      <c r="X2500" s="208"/>
      <c r="Y2500" s="242"/>
      <c r="Z2500" s="137"/>
      <c r="AA2500" s="209"/>
      <c r="AB2500" s="219"/>
    </row>
    <row r="2501" spans="1:28" ht="12.75">
      <c r="A2501" s="91" t="str">
        <f t="shared" si="38"/>
        <v xml:space="preserve"> </v>
      </c>
      <c r="B2501" s="142"/>
      <c r="C2501" s="143"/>
      <c r="D2501" s="144"/>
      <c r="E2501" s="149"/>
      <c r="F2501" s="240"/>
      <c r="G2501" s="148" t="str">
        <f>IF(OR(F2501=0,F2501="jiné")," ",IF(F2501="13a","info o cenách CK",VLOOKUP(F2501,'Pokyny k vyplnění'!B$14:D$22,3)))</f>
        <v xml:space="preserve"> </v>
      </c>
      <c r="H2501" s="131"/>
      <c r="I2501" s="241"/>
      <c r="J2501" s="148" t="str">
        <f>IF(I2501=0," ",VLOOKUP(I2501,'Pokyny k vyplnění'!$B$23:$D$35,3))</f>
        <v xml:space="preserve"> </v>
      </c>
      <c r="K2501" s="238"/>
      <c r="L2501" s="206"/>
      <c r="M2501" s="153"/>
      <c r="N2501" s="207"/>
      <c r="O2501" s="205"/>
      <c r="P2501" s="132"/>
      <c r="Q2501" s="132"/>
      <c r="R2501" s="134"/>
      <c r="S2501" s="135"/>
      <c r="T2501" s="135"/>
      <c r="U2501" s="133"/>
      <c r="V2501" s="154"/>
      <c r="W2501" s="136"/>
      <c r="X2501" s="208"/>
      <c r="Y2501" s="242"/>
      <c r="Z2501" s="137"/>
      <c r="AA2501" s="209"/>
      <c r="AB2501" s="219"/>
    </row>
    <row r="2502" spans="1:28" ht="12.75">
      <c r="A2502" s="91" t="str">
        <f t="shared" si="38"/>
        <v xml:space="preserve"> </v>
      </c>
      <c r="B2502" s="142"/>
      <c r="C2502" s="143"/>
      <c r="D2502" s="144"/>
      <c r="E2502" s="149"/>
      <c r="F2502" s="240"/>
      <c r="G2502" s="148" t="str">
        <f>IF(OR(F2502=0,F2502="jiné")," ",IF(F2502="13a","info o cenách CK",VLOOKUP(F2502,'Pokyny k vyplnění'!B$14:D$22,3)))</f>
        <v xml:space="preserve"> </v>
      </c>
      <c r="H2502" s="131"/>
      <c r="I2502" s="241"/>
      <c r="J2502" s="148" t="str">
        <f>IF(I2502=0," ",VLOOKUP(I2502,'Pokyny k vyplnění'!$B$23:$D$35,3))</f>
        <v xml:space="preserve"> </v>
      </c>
      <c r="K2502" s="238"/>
      <c r="L2502" s="206"/>
      <c r="M2502" s="153"/>
      <c r="N2502" s="207"/>
      <c r="O2502" s="205"/>
      <c r="P2502" s="132"/>
      <c r="Q2502" s="132"/>
      <c r="R2502" s="134"/>
      <c r="S2502" s="135"/>
      <c r="T2502" s="135"/>
      <c r="U2502" s="133"/>
      <c r="V2502" s="154"/>
      <c r="W2502" s="136"/>
      <c r="X2502" s="208"/>
      <c r="Y2502" s="242"/>
      <c r="Z2502" s="137"/>
      <c r="AA2502" s="209"/>
      <c r="AB2502" s="219"/>
    </row>
    <row r="2503" spans="1:28" ht="12.75">
      <c r="A2503" s="91" t="str">
        <f t="shared" si="38"/>
        <v xml:space="preserve"> </v>
      </c>
      <c r="B2503" s="142"/>
      <c r="C2503" s="143"/>
      <c r="D2503" s="144"/>
      <c r="E2503" s="149"/>
      <c r="F2503" s="240"/>
      <c r="G2503" s="148" t="str">
        <f>IF(OR(F2503=0,F2503="jiné")," ",IF(F2503="13a","info o cenách CK",VLOOKUP(F2503,'Pokyny k vyplnění'!B$14:D$22,3)))</f>
        <v xml:space="preserve"> </v>
      </c>
      <c r="H2503" s="131"/>
      <c r="I2503" s="241"/>
      <c r="J2503" s="148" t="str">
        <f>IF(I2503=0," ",VLOOKUP(I2503,'Pokyny k vyplnění'!$B$23:$D$35,3))</f>
        <v xml:space="preserve"> </v>
      </c>
      <c r="K2503" s="238"/>
      <c r="L2503" s="206"/>
      <c r="M2503" s="153"/>
      <c r="N2503" s="207"/>
      <c r="O2503" s="205"/>
      <c r="P2503" s="132"/>
      <c r="Q2503" s="132"/>
      <c r="R2503" s="134"/>
      <c r="S2503" s="135"/>
      <c r="T2503" s="135"/>
      <c r="U2503" s="133"/>
      <c r="V2503" s="154"/>
      <c r="W2503" s="136"/>
      <c r="X2503" s="208"/>
      <c r="Y2503" s="242"/>
      <c r="Z2503" s="137"/>
      <c r="AA2503" s="209"/>
      <c r="AB2503" s="219"/>
    </row>
    <row r="2504" spans="1:28" ht="12.75">
      <c r="A2504" s="91" t="str">
        <f t="shared" si="38"/>
        <v xml:space="preserve"> </v>
      </c>
      <c r="B2504" s="142"/>
      <c r="C2504" s="143"/>
      <c r="D2504" s="144"/>
      <c r="E2504" s="149"/>
      <c r="F2504" s="240"/>
      <c r="G2504" s="148" t="str">
        <f>IF(OR(F2504=0,F2504="jiné")," ",IF(F2504="13a","info o cenách CK",VLOOKUP(F2504,'Pokyny k vyplnění'!B$14:D$22,3)))</f>
        <v xml:space="preserve"> </v>
      </c>
      <c r="H2504" s="131"/>
      <c r="I2504" s="241"/>
      <c r="J2504" s="148" t="str">
        <f>IF(I2504=0," ",VLOOKUP(I2504,'Pokyny k vyplnění'!$B$23:$D$35,3))</f>
        <v xml:space="preserve"> </v>
      </c>
      <c r="K2504" s="238"/>
      <c r="L2504" s="206"/>
      <c r="M2504" s="153"/>
      <c r="N2504" s="207"/>
      <c r="O2504" s="205"/>
      <c r="P2504" s="132"/>
      <c r="Q2504" s="132"/>
      <c r="R2504" s="134"/>
      <c r="S2504" s="135"/>
      <c r="T2504" s="135"/>
      <c r="U2504" s="133"/>
      <c r="V2504" s="154"/>
      <c r="W2504" s="136"/>
      <c r="X2504" s="208"/>
      <c r="Y2504" s="242"/>
      <c r="Z2504" s="137"/>
      <c r="AA2504" s="209"/>
      <c r="AB2504" s="219"/>
    </row>
    <row r="2505" spans="1:28" ht="12.75">
      <c r="A2505" s="91" t="str">
        <f t="shared" si="38"/>
        <v xml:space="preserve"> </v>
      </c>
      <c r="B2505" s="142"/>
      <c r="C2505" s="143"/>
      <c r="D2505" s="144"/>
      <c r="E2505" s="149"/>
      <c r="F2505" s="240"/>
      <c r="G2505" s="148" t="str">
        <f>IF(OR(F2505=0,F2505="jiné")," ",IF(F2505="13a","info o cenách CK",VLOOKUP(F2505,'Pokyny k vyplnění'!B$14:D$22,3)))</f>
        <v xml:space="preserve"> </v>
      </c>
      <c r="H2505" s="131"/>
      <c r="I2505" s="241"/>
      <c r="J2505" s="148" t="str">
        <f>IF(I2505=0," ",VLOOKUP(I2505,'Pokyny k vyplnění'!$B$23:$D$35,3))</f>
        <v xml:space="preserve"> </v>
      </c>
      <c r="K2505" s="238"/>
      <c r="L2505" s="206"/>
      <c r="M2505" s="153"/>
      <c r="N2505" s="207"/>
      <c r="O2505" s="205"/>
      <c r="P2505" s="132"/>
      <c r="Q2505" s="132"/>
      <c r="R2505" s="134"/>
      <c r="S2505" s="135"/>
      <c r="T2505" s="135"/>
      <c r="U2505" s="133"/>
      <c r="V2505" s="154"/>
      <c r="W2505" s="136"/>
      <c r="X2505" s="208"/>
      <c r="Y2505" s="242"/>
      <c r="Z2505" s="137"/>
      <c r="AA2505" s="209"/>
      <c r="AB2505" s="219"/>
    </row>
    <row r="2506" spans="1:28" ht="12.75">
      <c r="A2506" s="91" t="str">
        <f t="shared" si="38"/>
        <v xml:space="preserve"> </v>
      </c>
      <c r="B2506" s="142"/>
      <c r="C2506" s="143"/>
      <c r="D2506" s="144"/>
      <c r="E2506" s="149"/>
      <c r="F2506" s="240"/>
      <c r="G2506" s="148" t="str">
        <f>IF(OR(F2506=0,F2506="jiné")," ",IF(F2506="13a","info o cenách CK",VLOOKUP(F2506,'Pokyny k vyplnění'!B$14:D$22,3)))</f>
        <v xml:space="preserve"> </v>
      </c>
      <c r="H2506" s="131"/>
      <c r="I2506" s="241"/>
      <c r="J2506" s="148" t="str">
        <f>IF(I2506=0," ",VLOOKUP(I2506,'Pokyny k vyplnění'!$B$23:$D$35,3))</f>
        <v xml:space="preserve"> </v>
      </c>
      <c r="K2506" s="238"/>
      <c r="L2506" s="206"/>
      <c r="M2506" s="153"/>
      <c r="N2506" s="207"/>
      <c r="O2506" s="205"/>
      <c r="P2506" s="132"/>
      <c r="Q2506" s="132"/>
      <c r="R2506" s="134"/>
      <c r="S2506" s="135"/>
      <c r="T2506" s="135"/>
      <c r="U2506" s="133"/>
      <c r="V2506" s="154"/>
      <c r="W2506" s="136"/>
      <c r="X2506" s="208"/>
      <c r="Y2506" s="242"/>
      <c r="Z2506" s="137"/>
      <c r="AA2506" s="209"/>
      <c r="AB2506" s="219"/>
    </row>
    <row r="2507" spans="1:28" ht="12.75">
      <c r="A2507" s="91" t="str">
        <f t="shared" si="39" ref="A2507:A2570">IF(B2507=0," ",ROW(B2507)-9)</f>
        <v xml:space="preserve"> </v>
      </c>
      <c r="B2507" s="142"/>
      <c r="C2507" s="143"/>
      <c r="D2507" s="144"/>
      <c r="E2507" s="149"/>
      <c r="F2507" s="240"/>
      <c r="G2507" s="148" t="str">
        <f>IF(OR(F2507=0,F2507="jiné")," ",IF(F2507="13a","info o cenách CK",VLOOKUP(F2507,'Pokyny k vyplnění'!B$14:D$22,3)))</f>
        <v xml:space="preserve"> </v>
      </c>
      <c r="H2507" s="131"/>
      <c r="I2507" s="241"/>
      <c r="J2507" s="148" t="str">
        <f>IF(I2507=0," ",VLOOKUP(I2507,'Pokyny k vyplnění'!$B$23:$D$35,3))</f>
        <v xml:space="preserve"> </v>
      </c>
      <c r="K2507" s="238"/>
      <c r="L2507" s="206"/>
      <c r="M2507" s="153"/>
      <c r="N2507" s="207"/>
      <c r="O2507" s="205"/>
      <c r="P2507" s="132"/>
      <c r="Q2507" s="132"/>
      <c r="R2507" s="134"/>
      <c r="S2507" s="135"/>
      <c r="T2507" s="135"/>
      <c r="U2507" s="133"/>
      <c r="V2507" s="154"/>
      <c r="W2507" s="136"/>
      <c r="X2507" s="208"/>
      <c r="Y2507" s="242"/>
      <c r="Z2507" s="137"/>
      <c r="AA2507" s="209"/>
      <c r="AB2507" s="219"/>
    </row>
    <row r="2508" spans="1:28" ht="12.75">
      <c r="A2508" s="91" t="str">
        <f t="shared" si="39"/>
        <v xml:space="preserve"> </v>
      </c>
      <c r="B2508" s="142"/>
      <c r="C2508" s="143"/>
      <c r="D2508" s="144"/>
      <c r="E2508" s="149"/>
      <c r="F2508" s="240"/>
      <c r="G2508" s="148" t="str">
        <f>IF(OR(F2508=0,F2508="jiné")," ",IF(F2508="13a","info o cenách CK",VLOOKUP(F2508,'Pokyny k vyplnění'!B$14:D$22,3)))</f>
        <v xml:space="preserve"> </v>
      </c>
      <c r="H2508" s="131"/>
      <c r="I2508" s="241"/>
      <c r="J2508" s="148" t="str">
        <f>IF(I2508=0," ",VLOOKUP(I2508,'Pokyny k vyplnění'!$B$23:$D$35,3))</f>
        <v xml:space="preserve"> </v>
      </c>
      <c r="K2508" s="238"/>
      <c r="L2508" s="206"/>
      <c r="M2508" s="153"/>
      <c r="N2508" s="207"/>
      <c r="O2508" s="205"/>
      <c r="P2508" s="132"/>
      <c r="Q2508" s="132"/>
      <c r="R2508" s="134"/>
      <c r="S2508" s="135"/>
      <c r="T2508" s="135"/>
      <c r="U2508" s="133"/>
      <c r="V2508" s="154"/>
      <c r="W2508" s="136"/>
      <c r="X2508" s="208"/>
      <c r="Y2508" s="242"/>
      <c r="Z2508" s="137"/>
      <c r="AA2508" s="209"/>
      <c r="AB2508" s="219"/>
    </row>
    <row r="2509" spans="1:28" ht="12.75">
      <c r="A2509" s="91" t="str">
        <f t="shared" si="39"/>
        <v xml:space="preserve"> </v>
      </c>
      <c r="B2509" s="142"/>
      <c r="C2509" s="143"/>
      <c r="D2509" s="144"/>
      <c r="E2509" s="149"/>
      <c r="F2509" s="240"/>
      <c r="G2509" s="148" t="str">
        <f>IF(OR(F2509=0,F2509="jiné")," ",IF(F2509="13a","info o cenách CK",VLOOKUP(F2509,'Pokyny k vyplnění'!B$14:D$22,3)))</f>
        <v xml:space="preserve"> </v>
      </c>
      <c r="H2509" s="131"/>
      <c r="I2509" s="241"/>
      <c r="J2509" s="148" t="str">
        <f>IF(I2509=0," ",VLOOKUP(I2509,'Pokyny k vyplnění'!$B$23:$D$35,3))</f>
        <v xml:space="preserve"> </v>
      </c>
      <c r="K2509" s="238"/>
      <c r="L2509" s="206"/>
      <c r="M2509" s="153"/>
      <c r="N2509" s="207"/>
      <c r="O2509" s="205"/>
      <c r="P2509" s="132"/>
      <c r="Q2509" s="132"/>
      <c r="R2509" s="134"/>
      <c r="S2509" s="135"/>
      <c r="T2509" s="135"/>
      <c r="U2509" s="133"/>
      <c r="V2509" s="154"/>
      <c r="W2509" s="136"/>
      <c r="X2509" s="208"/>
      <c r="Y2509" s="242"/>
      <c r="Z2509" s="137"/>
      <c r="AA2509" s="209"/>
      <c r="AB2509" s="219"/>
    </row>
    <row r="2510" spans="1:28" ht="12.75">
      <c r="A2510" s="91" t="str">
        <f t="shared" si="39"/>
        <v xml:space="preserve"> </v>
      </c>
      <c r="B2510" s="142"/>
      <c r="C2510" s="143"/>
      <c r="D2510" s="144"/>
      <c r="E2510" s="149"/>
      <c r="F2510" s="240"/>
      <c r="G2510" s="148" t="str">
        <f>IF(OR(F2510=0,F2510="jiné")," ",IF(F2510="13a","info o cenách CK",VLOOKUP(F2510,'Pokyny k vyplnění'!B$14:D$22,3)))</f>
        <v xml:space="preserve"> </v>
      </c>
      <c r="H2510" s="131"/>
      <c r="I2510" s="241"/>
      <c r="J2510" s="148" t="str">
        <f>IF(I2510=0," ",VLOOKUP(I2510,'Pokyny k vyplnění'!$B$23:$D$35,3))</f>
        <v xml:space="preserve"> </v>
      </c>
      <c r="K2510" s="238"/>
      <c r="L2510" s="206"/>
      <c r="M2510" s="153"/>
      <c r="N2510" s="207"/>
      <c r="O2510" s="205"/>
      <c r="P2510" s="132"/>
      <c r="Q2510" s="132"/>
      <c r="R2510" s="134"/>
      <c r="S2510" s="135"/>
      <c r="T2510" s="135"/>
      <c r="U2510" s="133"/>
      <c r="V2510" s="154"/>
      <c r="W2510" s="136"/>
      <c r="X2510" s="208"/>
      <c r="Y2510" s="242"/>
      <c r="Z2510" s="137"/>
      <c r="AA2510" s="209"/>
      <c r="AB2510" s="219"/>
    </row>
    <row r="2511" spans="1:28" ht="12.75">
      <c r="A2511" s="91" t="str">
        <f t="shared" si="39"/>
        <v xml:space="preserve"> </v>
      </c>
      <c r="B2511" s="142"/>
      <c r="C2511" s="143"/>
      <c r="D2511" s="144"/>
      <c r="E2511" s="149"/>
      <c r="F2511" s="240"/>
      <c r="G2511" s="148" t="str">
        <f>IF(OR(F2511=0,F2511="jiné")," ",IF(F2511="13a","info o cenách CK",VLOOKUP(F2511,'Pokyny k vyplnění'!B$14:D$22,3)))</f>
        <v xml:space="preserve"> </v>
      </c>
      <c r="H2511" s="131"/>
      <c r="I2511" s="241"/>
      <c r="J2511" s="148" t="str">
        <f>IF(I2511=0," ",VLOOKUP(I2511,'Pokyny k vyplnění'!$B$23:$D$35,3))</f>
        <v xml:space="preserve"> </v>
      </c>
      <c r="K2511" s="238"/>
      <c r="L2511" s="206"/>
      <c r="M2511" s="153"/>
      <c r="N2511" s="207"/>
      <c r="O2511" s="205"/>
      <c r="P2511" s="132"/>
      <c r="Q2511" s="132"/>
      <c r="R2511" s="134"/>
      <c r="S2511" s="135"/>
      <c r="T2511" s="135"/>
      <c r="U2511" s="133"/>
      <c r="V2511" s="154"/>
      <c r="W2511" s="136"/>
      <c r="X2511" s="208"/>
      <c r="Y2511" s="242"/>
      <c r="Z2511" s="137"/>
      <c r="AA2511" s="209"/>
      <c r="AB2511" s="219"/>
    </row>
    <row r="2512" spans="1:28" ht="12.75">
      <c r="A2512" s="91" t="str">
        <f t="shared" si="39"/>
        <v xml:space="preserve"> </v>
      </c>
      <c r="B2512" s="142"/>
      <c r="C2512" s="143"/>
      <c r="D2512" s="144"/>
      <c r="E2512" s="149"/>
      <c r="F2512" s="240"/>
      <c r="G2512" s="148" t="str">
        <f>IF(OR(F2512=0,F2512="jiné")," ",IF(F2512="13a","info o cenách CK",VLOOKUP(F2512,'Pokyny k vyplnění'!B$14:D$22,3)))</f>
        <v xml:space="preserve"> </v>
      </c>
      <c r="H2512" s="131"/>
      <c r="I2512" s="241"/>
      <c r="J2512" s="148" t="str">
        <f>IF(I2512=0," ",VLOOKUP(I2512,'Pokyny k vyplnění'!$B$23:$D$35,3))</f>
        <v xml:space="preserve"> </v>
      </c>
      <c r="K2512" s="238"/>
      <c r="L2512" s="206"/>
      <c r="M2512" s="153"/>
      <c r="N2512" s="207"/>
      <c r="O2512" s="205"/>
      <c r="P2512" s="132"/>
      <c r="Q2512" s="132"/>
      <c r="R2512" s="134"/>
      <c r="S2512" s="135"/>
      <c r="T2512" s="135"/>
      <c r="U2512" s="133"/>
      <c r="V2512" s="154"/>
      <c r="W2512" s="136"/>
      <c r="X2512" s="208"/>
      <c r="Y2512" s="242"/>
      <c r="Z2512" s="137"/>
      <c r="AA2512" s="209"/>
      <c r="AB2512" s="219"/>
    </row>
    <row r="2513" spans="1:28" ht="12.75">
      <c r="A2513" s="91" t="str">
        <f t="shared" si="39"/>
        <v xml:space="preserve"> </v>
      </c>
      <c r="B2513" s="142"/>
      <c r="C2513" s="143"/>
      <c r="D2513" s="144"/>
      <c r="E2513" s="149"/>
      <c r="F2513" s="240"/>
      <c r="G2513" s="148" t="str">
        <f>IF(OR(F2513=0,F2513="jiné")," ",IF(F2513="13a","info o cenách CK",VLOOKUP(F2513,'Pokyny k vyplnění'!B$14:D$22,3)))</f>
        <v xml:space="preserve"> </v>
      </c>
      <c r="H2513" s="131"/>
      <c r="I2513" s="241"/>
      <c r="J2513" s="148" t="str">
        <f>IF(I2513=0," ",VLOOKUP(I2513,'Pokyny k vyplnění'!$B$23:$D$35,3))</f>
        <v xml:space="preserve"> </v>
      </c>
      <c r="K2513" s="238"/>
      <c r="L2513" s="206"/>
      <c r="M2513" s="153"/>
      <c r="N2513" s="207"/>
      <c r="O2513" s="205"/>
      <c r="P2513" s="132"/>
      <c r="Q2513" s="132"/>
      <c r="R2513" s="134"/>
      <c r="S2513" s="135"/>
      <c r="T2513" s="135"/>
      <c r="U2513" s="133"/>
      <c r="V2513" s="154"/>
      <c r="W2513" s="136"/>
      <c r="X2513" s="208"/>
      <c r="Y2513" s="242"/>
      <c r="Z2513" s="137"/>
      <c r="AA2513" s="209"/>
      <c r="AB2513" s="219"/>
    </row>
    <row r="2514" spans="1:28" ht="12.75">
      <c r="A2514" s="91" t="str">
        <f t="shared" si="39"/>
        <v xml:space="preserve"> </v>
      </c>
      <c r="B2514" s="142"/>
      <c r="C2514" s="143"/>
      <c r="D2514" s="144"/>
      <c r="E2514" s="149"/>
      <c r="F2514" s="240"/>
      <c r="G2514" s="148" t="str">
        <f>IF(OR(F2514=0,F2514="jiné")," ",IF(F2514="13a","info o cenách CK",VLOOKUP(F2514,'Pokyny k vyplnění'!B$14:D$22,3)))</f>
        <v xml:space="preserve"> </v>
      </c>
      <c r="H2514" s="131"/>
      <c r="I2514" s="241"/>
      <c r="J2514" s="148" t="str">
        <f>IF(I2514=0," ",VLOOKUP(I2514,'Pokyny k vyplnění'!$B$23:$D$35,3))</f>
        <v xml:space="preserve"> </v>
      </c>
      <c r="K2514" s="238"/>
      <c r="L2514" s="206"/>
      <c r="M2514" s="153"/>
      <c r="N2514" s="207"/>
      <c r="O2514" s="205"/>
      <c r="P2514" s="132"/>
      <c r="Q2514" s="132"/>
      <c r="R2514" s="134"/>
      <c r="S2514" s="135"/>
      <c r="T2514" s="135"/>
      <c r="U2514" s="133"/>
      <c r="V2514" s="154"/>
      <c r="W2514" s="136"/>
      <c r="X2514" s="208"/>
      <c r="Y2514" s="242"/>
      <c r="Z2514" s="137"/>
      <c r="AA2514" s="209"/>
      <c r="AB2514" s="219"/>
    </row>
    <row r="2515" spans="1:28" ht="12.75">
      <c r="A2515" s="91" t="str">
        <f t="shared" si="39"/>
        <v xml:space="preserve"> </v>
      </c>
      <c r="B2515" s="142"/>
      <c r="C2515" s="143"/>
      <c r="D2515" s="144"/>
      <c r="E2515" s="149"/>
      <c r="F2515" s="240"/>
      <c r="G2515" s="148" t="str">
        <f>IF(OR(F2515=0,F2515="jiné")," ",IF(F2515="13a","info o cenách CK",VLOOKUP(F2515,'Pokyny k vyplnění'!B$14:D$22,3)))</f>
        <v xml:space="preserve"> </v>
      </c>
      <c r="H2515" s="131"/>
      <c r="I2515" s="241"/>
      <c r="J2515" s="148" t="str">
        <f>IF(I2515=0," ",VLOOKUP(I2515,'Pokyny k vyplnění'!$B$23:$D$35,3))</f>
        <v xml:space="preserve"> </v>
      </c>
      <c r="K2515" s="238"/>
      <c r="L2515" s="206"/>
      <c r="M2515" s="153"/>
      <c r="N2515" s="207"/>
      <c r="O2515" s="205"/>
      <c r="P2515" s="132"/>
      <c r="Q2515" s="132"/>
      <c r="R2515" s="134"/>
      <c r="S2515" s="135"/>
      <c r="T2515" s="135"/>
      <c r="U2515" s="133"/>
      <c r="V2515" s="154"/>
      <c r="W2515" s="136"/>
      <c r="X2515" s="208"/>
      <c r="Y2515" s="242"/>
      <c r="Z2515" s="137"/>
      <c r="AA2515" s="209"/>
      <c r="AB2515" s="219"/>
    </row>
    <row r="2516" spans="1:28" ht="12.75">
      <c r="A2516" s="91" t="str">
        <f t="shared" si="39"/>
        <v xml:space="preserve"> </v>
      </c>
      <c r="B2516" s="142"/>
      <c r="C2516" s="143"/>
      <c r="D2516" s="144"/>
      <c r="E2516" s="149"/>
      <c r="F2516" s="240"/>
      <c r="G2516" s="148" t="str">
        <f>IF(OR(F2516=0,F2516="jiné")," ",IF(F2516="13a","info o cenách CK",VLOOKUP(F2516,'Pokyny k vyplnění'!B$14:D$22,3)))</f>
        <v xml:space="preserve"> </v>
      </c>
      <c r="H2516" s="131"/>
      <c r="I2516" s="241"/>
      <c r="J2516" s="148" t="str">
        <f>IF(I2516=0," ",VLOOKUP(I2516,'Pokyny k vyplnění'!$B$23:$D$35,3))</f>
        <v xml:space="preserve"> </v>
      </c>
      <c r="K2516" s="238"/>
      <c r="L2516" s="206"/>
      <c r="M2516" s="153"/>
      <c r="N2516" s="207"/>
      <c r="O2516" s="205"/>
      <c r="P2516" s="132"/>
      <c r="Q2516" s="132"/>
      <c r="R2516" s="134"/>
      <c r="S2516" s="135"/>
      <c r="T2516" s="135"/>
      <c r="U2516" s="133"/>
      <c r="V2516" s="154"/>
      <c r="W2516" s="136"/>
      <c r="X2516" s="208"/>
      <c r="Y2516" s="242"/>
      <c r="Z2516" s="137"/>
      <c r="AA2516" s="209"/>
      <c r="AB2516" s="219"/>
    </row>
    <row r="2517" spans="1:28" ht="12.75">
      <c r="A2517" s="91" t="str">
        <f t="shared" si="39"/>
        <v xml:space="preserve"> </v>
      </c>
      <c r="B2517" s="142"/>
      <c r="C2517" s="143"/>
      <c r="D2517" s="144"/>
      <c r="E2517" s="149"/>
      <c r="F2517" s="240"/>
      <c r="G2517" s="148" t="str">
        <f>IF(OR(F2517=0,F2517="jiné")," ",IF(F2517="13a","info o cenách CK",VLOOKUP(F2517,'Pokyny k vyplnění'!B$14:D$22,3)))</f>
        <v xml:space="preserve"> </v>
      </c>
      <c r="H2517" s="131"/>
      <c r="I2517" s="241"/>
      <c r="J2517" s="148" t="str">
        <f>IF(I2517=0," ",VLOOKUP(I2517,'Pokyny k vyplnění'!$B$23:$D$35,3))</f>
        <v xml:space="preserve"> </v>
      </c>
      <c r="K2517" s="238"/>
      <c r="L2517" s="206"/>
      <c r="M2517" s="153"/>
      <c r="N2517" s="207"/>
      <c r="O2517" s="205"/>
      <c r="P2517" s="132"/>
      <c r="Q2517" s="132"/>
      <c r="R2517" s="134"/>
      <c r="S2517" s="135"/>
      <c r="T2517" s="135"/>
      <c r="U2517" s="133"/>
      <c r="V2517" s="154"/>
      <c r="W2517" s="136"/>
      <c r="X2517" s="208"/>
      <c r="Y2517" s="242"/>
      <c r="Z2517" s="137"/>
      <c r="AA2517" s="209"/>
      <c r="AB2517" s="219"/>
    </row>
    <row r="2518" spans="1:28" ht="12.75">
      <c r="A2518" s="91" t="str">
        <f t="shared" si="39"/>
        <v xml:space="preserve"> </v>
      </c>
      <c r="B2518" s="142"/>
      <c r="C2518" s="143"/>
      <c r="D2518" s="144"/>
      <c r="E2518" s="149"/>
      <c r="F2518" s="240"/>
      <c r="G2518" s="148" t="str">
        <f>IF(OR(F2518=0,F2518="jiné")," ",IF(F2518="13a","info o cenách CK",VLOOKUP(F2518,'Pokyny k vyplnění'!B$14:D$22,3)))</f>
        <v xml:space="preserve"> </v>
      </c>
      <c r="H2518" s="131"/>
      <c r="I2518" s="241"/>
      <c r="J2518" s="148" t="str">
        <f>IF(I2518=0," ",VLOOKUP(I2518,'Pokyny k vyplnění'!$B$23:$D$35,3))</f>
        <v xml:space="preserve"> </v>
      </c>
      <c r="K2518" s="238"/>
      <c r="L2518" s="206"/>
      <c r="M2518" s="153"/>
      <c r="N2518" s="207"/>
      <c r="O2518" s="205"/>
      <c r="P2518" s="132"/>
      <c r="Q2518" s="132"/>
      <c r="R2518" s="134"/>
      <c r="S2518" s="135"/>
      <c r="T2518" s="135"/>
      <c r="U2518" s="133"/>
      <c r="V2518" s="154"/>
      <c r="W2518" s="136"/>
      <c r="X2518" s="208"/>
      <c r="Y2518" s="242"/>
      <c r="Z2518" s="137"/>
      <c r="AA2518" s="209"/>
      <c r="AB2518" s="219"/>
    </row>
    <row r="2519" spans="1:28" ht="12.75">
      <c r="A2519" s="91" t="str">
        <f t="shared" si="39"/>
        <v xml:space="preserve"> </v>
      </c>
      <c r="B2519" s="142"/>
      <c r="C2519" s="143"/>
      <c r="D2519" s="144"/>
      <c r="E2519" s="149"/>
      <c r="F2519" s="240"/>
      <c r="G2519" s="148" t="str">
        <f>IF(OR(F2519=0,F2519="jiné")," ",IF(F2519="13a","info o cenách CK",VLOOKUP(F2519,'Pokyny k vyplnění'!B$14:D$22,3)))</f>
        <v xml:space="preserve"> </v>
      </c>
      <c r="H2519" s="131"/>
      <c r="I2519" s="241"/>
      <c r="J2519" s="148" t="str">
        <f>IF(I2519=0," ",VLOOKUP(I2519,'Pokyny k vyplnění'!$B$23:$D$35,3))</f>
        <v xml:space="preserve"> </v>
      </c>
      <c r="K2519" s="238"/>
      <c r="L2519" s="206"/>
      <c r="M2519" s="153"/>
      <c r="N2519" s="207"/>
      <c r="O2519" s="205"/>
      <c r="P2519" s="132"/>
      <c r="Q2519" s="132"/>
      <c r="R2519" s="134"/>
      <c r="S2519" s="135"/>
      <c r="T2519" s="135"/>
      <c r="U2519" s="133"/>
      <c r="V2519" s="154"/>
      <c r="W2519" s="136"/>
      <c r="X2519" s="208"/>
      <c r="Y2519" s="242"/>
      <c r="Z2519" s="137"/>
      <c r="AA2519" s="209"/>
      <c r="AB2519" s="219"/>
    </row>
    <row r="2520" spans="1:28" ht="12.75">
      <c r="A2520" s="91" t="str">
        <f t="shared" si="39"/>
        <v xml:space="preserve"> </v>
      </c>
      <c r="B2520" s="142"/>
      <c r="C2520" s="143"/>
      <c r="D2520" s="144"/>
      <c r="E2520" s="149"/>
      <c r="F2520" s="240"/>
      <c r="G2520" s="148" t="str">
        <f>IF(OR(F2520=0,F2520="jiné")," ",IF(F2520="13a","info o cenách CK",VLOOKUP(F2520,'Pokyny k vyplnění'!B$14:D$22,3)))</f>
        <v xml:space="preserve"> </v>
      </c>
      <c r="H2520" s="131"/>
      <c r="I2520" s="241"/>
      <c r="J2520" s="148" t="str">
        <f>IF(I2520=0," ",VLOOKUP(I2520,'Pokyny k vyplnění'!$B$23:$D$35,3))</f>
        <v xml:space="preserve"> </v>
      </c>
      <c r="K2520" s="238"/>
      <c r="L2520" s="206"/>
      <c r="M2520" s="153"/>
      <c r="N2520" s="207"/>
      <c r="O2520" s="205"/>
      <c r="P2520" s="132"/>
      <c r="Q2520" s="132"/>
      <c r="R2520" s="134"/>
      <c r="S2520" s="135"/>
      <c r="T2520" s="135"/>
      <c r="U2520" s="133"/>
      <c r="V2520" s="154"/>
      <c r="W2520" s="136"/>
      <c r="X2520" s="208"/>
      <c r="Y2520" s="242"/>
      <c r="Z2520" s="137"/>
      <c r="AA2520" s="209"/>
      <c r="AB2520" s="219"/>
    </row>
    <row r="2521" spans="1:28" ht="12.75">
      <c r="A2521" s="91" t="str">
        <f t="shared" si="39"/>
        <v xml:space="preserve"> </v>
      </c>
      <c r="B2521" s="142"/>
      <c r="C2521" s="143"/>
      <c r="D2521" s="144"/>
      <c r="E2521" s="149"/>
      <c r="F2521" s="240"/>
      <c r="G2521" s="148" t="str">
        <f>IF(OR(F2521=0,F2521="jiné")," ",IF(F2521="13a","info o cenách CK",VLOOKUP(F2521,'Pokyny k vyplnění'!B$14:D$22,3)))</f>
        <v xml:space="preserve"> </v>
      </c>
      <c r="H2521" s="131"/>
      <c r="I2521" s="241"/>
      <c r="J2521" s="148" t="str">
        <f>IF(I2521=0," ",VLOOKUP(I2521,'Pokyny k vyplnění'!$B$23:$D$35,3))</f>
        <v xml:space="preserve"> </v>
      </c>
      <c r="K2521" s="238"/>
      <c r="L2521" s="206"/>
      <c r="M2521" s="153"/>
      <c r="N2521" s="207"/>
      <c r="O2521" s="205"/>
      <c r="P2521" s="132"/>
      <c r="Q2521" s="132"/>
      <c r="R2521" s="134"/>
      <c r="S2521" s="135"/>
      <c r="T2521" s="135"/>
      <c r="U2521" s="133"/>
      <c r="V2521" s="154"/>
      <c r="W2521" s="136"/>
      <c r="X2521" s="208"/>
      <c r="Y2521" s="242"/>
      <c r="Z2521" s="137"/>
      <c r="AA2521" s="209"/>
      <c r="AB2521" s="219"/>
    </row>
    <row r="2522" spans="1:28" ht="12.75">
      <c r="A2522" s="91" t="str">
        <f t="shared" si="39"/>
        <v xml:space="preserve"> </v>
      </c>
      <c r="B2522" s="142"/>
      <c r="C2522" s="143"/>
      <c r="D2522" s="144"/>
      <c r="E2522" s="149"/>
      <c r="F2522" s="240"/>
      <c r="G2522" s="148" t="str">
        <f>IF(OR(F2522=0,F2522="jiné")," ",IF(F2522="13a","info o cenách CK",VLOOKUP(F2522,'Pokyny k vyplnění'!B$14:D$22,3)))</f>
        <v xml:space="preserve"> </v>
      </c>
      <c r="H2522" s="131"/>
      <c r="I2522" s="241"/>
      <c r="J2522" s="148" t="str">
        <f>IF(I2522=0," ",VLOOKUP(I2522,'Pokyny k vyplnění'!$B$23:$D$35,3))</f>
        <v xml:space="preserve"> </v>
      </c>
      <c r="K2522" s="238"/>
      <c r="L2522" s="206"/>
      <c r="M2522" s="153"/>
      <c r="N2522" s="207"/>
      <c r="O2522" s="205"/>
      <c r="P2522" s="132"/>
      <c r="Q2522" s="132"/>
      <c r="R2522" s="134"/>
      <c r="S2522" s="135"/>
      <c r="T2522" s="135"/>
      <c r="U2522" s="133"/>
      <c r="V2522" s="154"/>
      <c r="W2522" s="136"/>
      <c r="X2522" s="208"/>
      <c r="Y2522" s="242"/>
      <c r="Z2522" s="137"/>
      <c r="AA2522" s="209"/>
      <c r="AB2522" s="219"/>
    </row>
    <row r="2523" spans="1:28" ht="12.75">
      <c r="A2523" s="91" t="str">
        <f t="shared" si="39"/>
        <v xml:space="preserve"> </v>
      </c>
      <c r="B2523" s="142"/>
      <c r="C2523" s="143"/>
      <c r="D2523" s="144"/>
      <c r="E2523" s="149"/>
      <c r="F2523" s="240"/>
      <c r="G2523" s="148" t="str">
        <f>IF(OR(F2523=0,F2523="jiné")," ",IF(F2523="13a","info o cenách CK",VLOOKUP(F2523,'Pokyny k vyplnění'!B$14:D$22,3)))</f>
        <v xml:space="preserve"> </v>
      </c>
      <c r="H2523" s="131"/>
      <c r="I2523" s="241"/>
      <c r="J2523" s="148" t="str">
        <f>IF(I2523=0," ",VLOOKUP(I2523,'Pokyny k vyplnění'!$B$23:$D$35,3))</f>
        <v xml:space="preserve"> </v>
      </c>
      <c r="K2523" s="238"/>
      <c r="L2523" s="206"/>
      <c r="M2523" s="153"/>
      <c r="N2523" s="207"/>
      <c r="O2523" s="205"/>
      <c r="P2523" s="132"/>
      <c r="Q2523" s="132"/>
      <c r="R2523" s="134"/>
      <c r="S2523" s="135"/>
      <c r="T2523" s="135"/>
      <c r="U2523" s="133"/>
      <c r="V2523" s="154"/>
      <c r="W2523" s="136"/>
      <c r="X2523" s="208"/>
      <c r="Y2523" s="242"/>
      <c r="Z2523" s="137"/>
      <c r="AA2523" s="209"/>
      <c r="AB2523" s="219"/>
    </row>
    <row r="2524" spans="1:28" ht="12.75">
      <c r="A2524" s="91" t="str">
        <f t="shared" si="39"/>
        <v xml:space="preserve"> </v>
      </c>
      <c r="B2524" s="142"/>
      <c r="C2524" s="143"/>
      <c r="D2524" s="144"/>
      <c r="E2524" s="149"/>
      <c r="F2524" s="240"/>
      <c r="G2524" s="148" t="str">
        <f>IF(OR(F2524=0,F2524="jiné")," ",IF(F2524="13a","info o cenách CK",VLOOKUP(F2524,'Pokyny k vyplnění'!B$14:D$22,3)))</f>
        <v xml:space="preserve"> </v>
      </c>
      <c r="H2524" s="131"/>
      <c r="I2524" s="241"/>
      <c r="J2524" s="148" t="str">
        <f>IF(I2524=0," ",VLOOKUP(I2524,'Pokyny k vyplnění'!$B$23:$D$35,3))</f>
        <v xml:space="preserve"> </v>
      </c>
      <c r="K2524" s="238"/>
      <c r="L2524" s="206"/>
      <c r="M2524" s="153"/>
      <c r="N2524" s="207"/>
      <c r="O2524" s="205"/>
      <c r="P2524" s="132"/>
      <c r="Q2524" s="132"/>
      <c r="R2524" s="134"/>
      <c r="S2524" s="135"/>
      <c r="T2524" s="135"/>
      <c r="U2524" s="133"/>
      <c r="V2524" s="154"/>
      <c r="W2524" s="136"/>
      <c r="X2524" s="208"/>
      <c r="Y2524" s="242"/>
      <c r="Z2524" s="137"/>
      <c r="AA2524" s="209"/>
      <c r="AB2524" s="219"/>
    </row>
    <row r="2525" spans="1:28" ht="12.75">
      <c r="A2525" s="91" t="str">
        <f t="shared" si="39"/>
        <v xml:space="preserve"> </v>
      </c>
      <c r="B2525" s="142"/>
      <c r="C2525" s="143"/>
      <c r="D2525" s="144"/>
      <c r="E2525" s="149"/>
      <c r="F2525" s="240"/>
      <c r="G2525" s="148" t="str">
        <f>IF(OR(F2525=0,F2525="jiné")," ",IF(F2525="13a","info o cenách CK",VLOOKUP(F2525,'Pokyny k vyplnění'!B$14:D$22,3)))</f>
        <v xml:space="preserve"> </v>
      </c>
      <c r="H2525" s="131"/>
      <c r="I2525" s="241"/>
      <c r="J2525" s="148" t="str">
        <f>IF(I2525=0," ",VLOOKUP(I2525,'Pokyny k vyplnění'!$B$23:$D$35,3))</f>
        <v xml:space="preserve"> </v>
      </c>
      <c r="K2525" s="238"/>
      <c r="L2525" s="206"/>
      <c r="M2525" s="153"/>
      <c r="N2525" s="207"/>
      <c r="O2525" s="205"/>
      <c r="P2525" s="132"/>
      <c r="Q2525" s="132"/>
      <c r="R2525" s="134"/>
      <c r="S2525" s="135"/>
      <c r="T2525" s="135"/>
      <c r="U2525" s="133"/>
      <c r="V2525" s="154"/>
      <c r="W2525" s="136"/>
      <c r="X2525" s="208"/>
      <c r="Y2525" s="242"/>
      <c r="Z2525" s="137"/>
      <c r="AA2525" s="209"/>
      <c r="AB2525" s="219"/>
    </row>
    <row r="2526" spans="1:28" ht="12.75">
      <c r="A2526" s="91" t="str">
        <f t="shared" si="39"/>
        <v xml:space="preserve"> </v>
      </c>
      <c r="B2526" s="142"/>
      <c r="C2526" s="143"/>
      <c r="D2526" s="144"/>
      <c r="E2526" s="149"/>
      <c r="F2526" s="240"/>
      <c r="G2526" s="148" t="str">
        <f>IF(OR(F2526=0,F2526="jiné")," ",IF(F2526="13a","info o cenách CK",VLOOKUP(F2526,'Pokyny k vyplnění'!B$14:D$22,3)))</f>
        <v xml:space="preserve"> </v>
      </c>
      <c r="H2526" s="131"/>
      <c r="I2526" s="241"/>
      <c r="J2526" s="148" t="str">
        <f>IF(I2526=0," ",VLOOKUP(I2526,'Pokyny k vyplnění'!$B$23:$D$35,3))</f>
        <v xml:space="preserve"> </v>
      </c>
      <c r="K2526" s="238"/>
      <c r="L2526" s="206"/>
      <c r="M2526" s="153"/>
      <c r="N2526" s="207"/>
      <c r="O2526" s="205"/>
      <c r="P2526" s="132"/>
      <c r="Q2526" s="132"/>
      <c r="R2526" s="134"/>
      <c r="S2526" s="135"/>
      <c r="T2526" s="135"/>
      <c r="U2526" s="133"/>
      <c r="V2526" s="154"/>
      <c r="W2526" s="136"/>
      <c r="X2526" s="208"/>
      <c r="Y2526" s="242"/>
      <c r="Z2526" s="137"/>
      <c r="AA2526" s="209"/>
      <c r="AB2526" s="219"/>
    </row>
    <row r="2527" spans="1:28" ht="12.75">
      <c r="A2527" s="91" t="str">
        <f t="shared" si="39"/>
        <v xml:space="preserve"> </v>
      </c>
      <c r="B2527" s="142"/>
      <c r="C2527" s="143"/>
      <c r="D2527" s="144"/>
      <c r="E2527" s="149"/>
      <c r="F2527" s="240"/>
      <c r="G2527" s="148" t="str">
        <f>IF(OR(F2527=0,F2527="jiné")," ",IF(F2527="13a","info o cenách CK",VLOOKUP(F2527,'Pokyny k vyplnění'!B$14:D$22,3)))</f>
        <v xml:space="preserve"> </v>
      </c>
      <c r="H2527" s="131"/>
      <c r="I2527" s="241"/>
      <c r="J2527" s="148" t="str">
        <f>IF(I2527=0," ",VLOOKUP(I2527,'Pokyny k vyplnění'!$B$23:$D$35,3))</f>
        <v xml:space="preserve"> </v>
      </c>
      <c r="K2527" s="238"/>
      <c r="L2527" s="206"/>
      <c r="M2527" s="153"/>
      <c r="N2527" s="207"/>
      <c r="O2527" s="205"/>
      <c r="P2527" s="132"/>
      <c r="Q2527" s="132"/>
      <c r="R2527" s="134"/>
      <c r="S2527" s="135"/>
      <c r="T2527" s="135"/>
      <c r="U2527" s="133"/>
      <c r="V2527" s="154"/>
      <c r="W2527" s="136"/>
      <c r="X2527" s="208"/>
      <c r="Y2527" s="242"/>
      <c r="Z2527" s="137"/>
      <c r="AA2527" s="209"/>
      <c r="AB2527" s="219"/>
    </row>
    <row r="2528" spans="1:28" ht="12.75">
      <c r="A2528" s="91" t="str">
        <f t="shared" si="39"/>
        <v xml:space="preserve"> </v>
      </c>
      <c r="B2528" s="142"/>
      <c r="C2528" s="143"/>
      <c r="D2528" s="144"/>
      <c r="E2528" s="149"/>
      <c r="F2528" s="240"/>
      <c r="G2528" s="148" t="str">
        <f>IF(OR(F2528=0,F2528="jiné")," ",IF(F2528="13a","info o cenách CK",VLOOKUP(F2528,'Pokyny k vyplnění'!B$14:D$22,3)))</f>
        <v xml:space="preserve"> </v>
      </c>
      <c r="H2528" s="131"/>
      <c r="I2528" s="241"/>
      <c r="J2528" s="148" t="str">
        <f>IF(I2528=0," ",VLOOKUP(I2528,'Pokyny k vyplnění'!$B$23:$D$35,3))</f>
        <v xml:space="preserve"> </v>
      </c>
      <c r="K2528" s="238"/>
      <c r="L2528" s="206"/>
      <c r="M2528" s="153"/>
      <c r="N2528" s="207"/>
      <c r="O2528" s="205"/>
      <c r="P2528" s="132"/>
      <c r="Q2528" s="132"/>
      <c r="R2528" s="134"/>
      <c r="S2528" s="135"/>
      <c r="T2528" s="135"/>
      <c r="U2528" s="133"/>
      <c r="V2528" s="154"/>
      <c r="W2528" s="136"/>
      <c r="X2528" s="208"/>
      <c r="Y2528" s="242"/>
      <c r="Z2528" s="137"/>
      <c r="AA2528" s="209"/>
      <c r="AB2528" s="219"/>
    </row>
    <row r="2529" spans="1:28" ht="12.75">
      <c r="A2529" s="91" t="str">
        <f t="shared" si="39"/>
        <v xml:space="preserve"> </v>
      </c>
      <c r="B2529" s="142"/>
      <c r="C2529" s="143"/>
      <c r="D2529" s="144"/>
      <c r="E2529" s="149"/>
      <c r="F2529" s="240"/>
      <c r="G2529" s="148" t="str">
        <f>IF(OR(F2529=0,F2529="jiné")," ",IF(F2529="13a","info o cenách CK",VLOOKUP(F2529,'Pokyny k vyplnění'!B$14:D$22,3)))</f>
        <v xml:space="preserve"> </v>
      </c>
      <c r="H2529" s="131"/>
      <c r="I2529" s="241"/>
      <c r="J2529" s="148" t="str">
        <f>IF(I2529=0," ",VLOOKUP(I2529,'Pokyny k vyplnění'!$B$23:$D$35,3))</f>
        <v xml:space="preserve"> </v>
      </c>
      <c r="K2529" s="238"/>
      <c r="L2529" s="206"/>
      <c r="M2529" s="153"/>
      <c r="N2529" s="207"/>
      <c r="O2529" s="205"/>
      <c r="P2529" s="132"/>
      <c r="Q2529" s="132"/>
      <c r="R2529" s="134"/>
      <c r="S2529" s="135"/>
      <c r="T2529" s="135"/>
      <c r="U2529" s="133"/>
      <c r="V2529" s="154"/>
      <c r="W2529" s="136"/>
      <c r="X2529" s="208"/>
      <c r="Y2529" s="242"/>
      <c r="Z2529" s="137"/>
      <c r="AA2529" s="209"/>
      <c r="AB2529" s="219"/>
    </row>
    <row r="2530" spans="1:28" ht="12.75">
      <c r="A2530" s="91" t="str">
        <f t="shared" si="39"/>
        <v xml:space="preserve"> </v>
      </c>
      <c r="B2530" s="142"/>
      <c r="C2530" s="143"/>
      <c r="D2530" s="144"/>
      <c r="E2530" s="149"/>
      <c r="F2530" s="240"/>
      <c r="G2530" s="148" t="str">
        <f>IF(OR(F2530=0,F2530="jiné")," ",IF(F2530="13a","info o cenách CK",VLOOKUP(F2530,'Pokyny k vyplnění'!B$14:D$22,3)))</f>
        <v xml:space="preserve"> </v>
      </c>
      <c r="H2530" s="131"/>
      <c r="I2530" s="241"/>
      <c r="J2530" s="148" t="str">
        <f>IF(I2530=0," ",VLOOKUP(I2530,'Pokyny k vyplnění'!$B$23:$D$35,3))</f>
        <v xml:space="preserve"> </v>
      </c>
      <c r="K2530" s="238"/>
      <c r="L2530" s="206"/>
      <c r="M2530" s="153"/>
      <c r="N2530" s="207"/>
      <c r="O2530" s="205"/>
      <c r="P2530" s="132"/>
      <c r="Q2530" s="132"/>
      <c r="R2530" s="134"/>
      <c r="S2530" s="135"/>
      <c r="T2530" s="135"/>
      <c r="U2530" s="133"/>
      <c r="V2530" s="154"/>
      <c r="W2530" s="136"/>
      <c r="X2530" s="208"/>
      <c r="Y2530" s="242"/>
      <c r="Z2530" s="137"/>
      <c r="AA2530" s="209"/>
      <c r="AB2530" s="219"/>
    </row>
    <row r="2531" spans="1:28" ht="12.75">
      <c r="A2531" s="91" t="str">
        <f t="shared" si="39"/>
        <v xml:space="preserve"> </v>
      </c>
      <c r="B2531" s="142"/>
      <c r="C2531" s="143"/>
      <c r="D2531" s="144"/>
      <c r="E2531" s="149"/>
      <c r="F2531" s="240"/>
      <c r="G2531" s="148" t="str">
        <f>IF(OR(F2531=0,F2531="jiné")," ",IF(F2531="13a","info o cenách CK",VLOOKUP(F2531,'Pokyny k vyplnění'!B$14:D$22,3)))</f>
        <v xml:space="preserve"> </v>
      </c>
      <c r="H2531" s="131"/>
      <c r="I2531" s="241"/>
      <c r="J2531" s="148" t="str">
        <f>IF(I2531=0," ",VLOOKUP(I2531,'Pokyny k vyplnění'!$B$23:$D$35,3))</f>
        <v xml:space="preserve"> </v>
      </c>
      <c r="K2531" s="238"/>
      <c r="L2531" s="206"/>
      <c r="M2531" s="153"/>
      <c r="N2531" s="207"/>
      <c r="O2531" s="205"/>
      <c r="P2531" s="132"/>
      <c r="Q2531" s="132"/>
      <c r="R2531" s="134"/>
      <c r="S2531" s="135"/>
      <c r="T2531" s="135"/>
      <c r="U2531" s="133"/>
      <c r="V2531" s="154"/>
      <c r="W2531" s="136"/>
      <c r="X2531" s="208"/>
      <c r="Y2531" s="242"/>
      <c r="Z2531" s="137"/>
      <c r="AA2531" s="209"/>
      <c r="AB2531" s="219"/>
    </row>
    <row r="2532" spans="1:28" ht="12.75">
      <c r="A2532" s="91" t="str">
        <f t="shared" si="39"/>
        <v xml:space="preserve"> </v>
      </c>
      <c r="B2532" s="142"/>
      <c r="C2532" s="143"/>
      <c r="D2532" s="144"/>
      <c r="E2532" s="149"/>
      <c r="F2532" s="240"/>
      <c r="G2532" s="148" t="str">
        <f>IF(OR(F2532=0,F2532="jiné")," ",IF(F2532="13a","info o cenách CK",VLOOKUP(F2532,'Pokyny k vyplnění'!B$14:D$22,3)))</f>
        <v xml:space="preserve"> </v>
      </c>
      <c r="H2532" s="131"/>
      <c r="I2532" s="241"/>
      <c r="J2532" s="148" t="str">
        <f>IF(I2532=0," ",VLOOKUP(I2532,'Pokyny k vyplnění'!$B$23:$D$35,3))</f>
        <v xml:space="preserve"> </v>
      </c>
      <c r="K2532" s="238"/>
      <c r="L2532" s="206"/>
      <c r="M2532" s="153"/>
      <c r="N2532" s="207"/>
      <c r="O2532" s="205"/>
      <c r="P2532" s="132"/>
      <c r="Q2532" s="132"/>
      <c r="R2532" s="134"/>
      <c r="S2532" s="135"/>
      <c r="T2532" s="135"/>
      <c r="U2532" s="133"/>
      <c r="V2532" s="154"/>
      <c r="W2532" s="136"/>
      <c r="X2532" s="208"/>
      <c r="Y2532" s="242"/>
      <c r="Z2532" s="137"/>
      <c r="AA2532" s="209"/>
      <c r="AB2532" s="219"/>
    </row>
    <row r="2533" spans="1:28" ht="12.75">
      <c r="A2533" s="91" t="str">
        <f t="shared" si="39"/>
        <v xml:space="preserve"> </v>
      </c>
      <c r="B2533" s="142"/>
      <c r="C2533" s="143"/>
      <c r="D2533" s="144"/>
      <c r="E2533" s="149"/>
      <c r="F2533" s="240"/>
      <c r="G2533" s="148" t="str">
        <f>IF(OR(F2533=0,F2533="jiné")," ",IF(F2533="13a","info o cenách CK",VLOOKUP(F2533,'Pokyny k vyplnění'!B$14:D$22,3)))</f>
        <v xml:space="preserve"> </v>
      </c>
      <c r="H2533" s="131"/>
      <c r="I2533" s="241"/>
      <c r="J2533" s="148" t="str">
        <f>IF(I2533=0," ",VLOOKUP(I2533,'Pokyny k vyplnění'!$B$23:$D$35,3))</f>
        <v xml:space="preserve"> </v>
      </c>
      <c r="K2533" s="238"/>
      <c r="L2533" s="206"/>
      <c r="M2533" s="153"/>
      <c r="N2533" s="207"/>
      <c r="O2533" s="205"/>
      <c r="P2533" s="132"/>
      <c r="Q2533" s="132"/>
      <c r="R2533" s="134"/>
      <c r="S2533" s="135"/>
      <c r="T2533" s="135"/>
      <c r="U2533" s="133"/>
      <c r="V2533" s="154"/>
      <c r="W2533" s="136"/>
      <c r="X2533" s="208"/>
      <c r="Y2533" s="242"/>
      <c r="Z2533" s="137"/>
      <c r="AA2533" s="209"/>
      <c r="AB2533" s="219"/>
    </row>
    <row r="2534" spans="1:28" ht="12.75">
      <c r="A2534" s="91" t="str">
        <f t="shared" si="39"/>
        <v xml:space="preserve"> </v>
      </c>
      <c r="B2534" s="142"/>
      <c r="C2534" s="143"/>
      <c r="D2534" s="144"/>
      <c r="E2534" s="149"/>
      <c r="F2534" s="240"/>
      <c r="G2534" s="148" t="str">
        <f>IF(OR(F2534=0,F2534="jiné")," ",IF(F2534="13a","info o cenách CK",VLOOKUP(F2534,'Pokyny k vyplnění'!B$14:D$22,3)))</f>
        <v xml:space="preserve"> </v>
      </c>
      <c r="H2534" s="131"/>
      <c r="I2534" s="241"/>
      <c r="J2534" s="148" t="str">
        <f>IF(I2534=0," ",VLOOKUP(I2534,'Pokyny k vyplnění'!$B$23:$D$35,3))</f>
        <v xml:space="preserve"> </v>
      </c>
      <c r="K2534" s="238"/>
      <c r="L2534" s="206"/>
      <c r="M2534" s="153"/>
      <c r="N2534" s="207"/>
      <c r="O2534" s="205"/>
      <c r="P2534" s="132"/>
      <c r="Q2534" s="132"/>
      <c r="R2534" s="134"/>
      <c r="S2534" s="135"/>
      <c r="T2534" s="135"/>
      <c r="U2534" s="133"/>
      <c r="V2534" s="154"/>
      <c r="W2534" s="136"/>
      <c r="X2534" s="208"/>
      <c r="Y2534" s="242"/>
      <c r="Z2534" s="137"/>
      <c r="AA2534" s="209"/>
      <c r="AB2534" s="219"/>
    </row>
    <row r="2535" spans="1:28" ht="12.75">
      <c r="A2535" s="91" t="str">
        <f t="shared" si="39"/>
        <v xml:space="preserve"> </v>
      </c>
      <c r="B2535" s="142"/>
      <c r="C2535" s="143"/>
      <c r="D2535" s="144"/>
      <c r="E2535" s="149"/>
      <c r="F2535" s="240"/>
      <c r="G2535" s="148" t="str">
        <f>IF(OR(F2535=0,F2535="jiné")," ",IF(F2535="13a","info o cenách CK",VLOOKUP(F2535,'Pokyny k vyplnění'!B$14:D$22,3)))</f>
        <v xml:space="preserve"> </v>
      </c>
      <c r="H2535" s="131"/>
      <c r="I2535" s="241"/>
      <c r="J2535" s="148" t="str">
        <f>IF(I2535=0," ",VLOOKUP(I2535,'Pokyny k vyplnění'!$B$23:$D$35,3))</f>
        <v xml:space="preserve"> </v>
      </c>
      <c r="K2535" s="238"/>
      <c r="L2535" s="206"/>
      <c r="M2535" s="153"/>
      <c r="N2535" s="207"/>
      <c r="O2535" s="205"/>
      <c r="P2535" s="132"/>
      <c r="Q2535" s="132"/>
      <c r="R2535" s="134"/>
      <c r="S2535" s="135"/>
      <c r="T2535" s="135"/>
      <c r="U2535" s="133"/>
      <c r="V2535" s="154"/>
      <c r="W2535" s="136"/>
      <c r="X2535" s="208"/>
      <c r="Y2535" s="242"/>
      <c r="Z2535" s="137"/>
      <c r="AA2535" s="209"/>
      <c r="AB2535" s="219"/>
    </row>
    <row r="2536" spans="1:28" ht="12.75">
      <c r="A2536" s="91" t="str">
        <f t="shared" si="39"/>
        <v xml:space="preserve"> </v>
      </c>
      <c r="B2536" s="142"/>
      <c r="C2536" s="143"/>
      <c r="D2536" s="144"/>
      <c r="E2536" s="149"/>
      <c r="F2536" s="240"/>
      <c r="G2536" s="148" t="str">
        <f>IF(OR(F2536=0,F2536="jiné")," ",IF(F2536="13a","info o cenách CK",VLOOKUP(F2536,'Pokyny k vyplnění'!B$14:D$22,3)))</f>
        <v xml:space="preserve"> </v>
      </c>
      <c r="H2536" s="131"/>
      <c r="I2536" s="241"/>
      <c r="J2536" s="148" t="str">
        <f>IF(I2536=0," ",VLOOKUP(I2536,'Pokyny k vyplnění'!$B$23:$D$35,3))</f>
        <v xml:space="preserve"> </v>
      </c>
      <c r="K2536" s="238"/>
      <c r="L2536" s="206"/>
      <c r="M2536" s="153"/>
      <c r="N2536" s="207"/>
      <c r="O2536" s="205"/>
      <c r="P2536" s="132"/>
      <c r="Q2536" s="132"/>
      <c r="R2536" s="134"/>
      <c r="S2536" s="135"/>
      <c r="T2536" s="135"/>
      <c r="U2536" s="133"/>
      <c r="V2536" s="154"/>
      <c r="W2536" s="136"/>
      <c r="X2536" s="208"/>
      <c r="Y2536" s="242"/>
      <c r="Z2536" s="137"/>
      <c r="AA2536" s="209"/>
      <c r="AB2536" s="219"/>
    </row>
    <row r="2537" spans="1:28" ht="12.75">
      <c r="A2537" s="91" t="str">
        <f t="shared" si="39"/>
        <v xml:space="preserve"> </v>
      </c>
      <c r="B2537" s="142"/>
      <c r="C2537" s="143"/>
      <c r="D2537" s="144"/>
      <c r="E2537" s="149"/>
      <c r="F2537" s="240"/>
      <c r="G2537" s="148" t="str">
        <f>IF(OR(F2537=0,F2537="jiné")," ",IF(F2537="13a","info o cenách CK",VLOOKUP(F2537,'Pokyny k vyplnění'!B$14:D$22,3)))</f>
        <v xml:space="preserve"> </v>
      </c>
      <c r="H2537" s="131"/>
      <c r="I2537" s="241"/>
      <c r="J2537" s="148" t="str">
        <f>IF(I2537=0," ",VLOOKUP(I2537,'Pokyny k vyplnění'!$B$23:$D$35,3))</f>
        <v xml:space="preserve"> </v>
      </c>
      <c r="K2537" s="238"/>
      <c r="L2537" s="206"/>
      <c r="M2537" s="153"/>
      <c r="N2537" s="207"/>
      <c r="O2537" s="205"/>
      <c r="P2537" s="132"/>
      <c r="Q2537" s="132"/>
      <c r="R2537" s="134"/>
      <c r="S2537" s="135"/>
      <c r="T2537" s="135"/>
      <c r="U2537" s="133"/>
      <c r="V2537" s="154"/>
      <c r="W2537" s="136"/>
      <c r="X2537" s="208"/>
      <c r="Y2537" s="242"/>
      <c r="Z2537" s="137"/>
      <c r="AA2537" s="209"/>
      <c r="AB2537" s="219"/>
    </row>
    <row r="2538" spans="1:28" ht="12.75">
      <c r="A2538" s="91" t="str">
        <f t="shared" si="39"/>
        <v xml:space="preserve"> </v>
      </c>
      <c r="B2538" s="142"/>
      <c r="C2538" s="143"/>
      <c r="D2538" s="144"/>
      <c r="E2538" s="149"/>
      <c r="F2538" s="240"/>
      <c r="G2538" s="148" t="str">
        <f>IF(OR(F2538=0,F2538="jiné")," ",IF(F2538="13a","info o cenách CK",VLOOKUP(F2538,'Pokyny k vyplnění'!B$14:D$22,3)))</f>
        <v xml:space="preserve"> </v>
      </c>
      <c r="H2538" s="131"/>
      <c r="I2538" s="241"/>
      <c r="J2538" s="148" t="str">
        <f>IF(I2538=0," ",VLOOKUP(I2538,'Pokyny k vyplnění'!$B$23:$D$35,3))</f>
        <v xml:space="preserve"> </v>
      </c>
      <c r="K2538" s="238"/>
      <c r="L2538" s="206"/>
      <c r="M2538" s="153"/>
      <c r="N2538" s="207"/>
      <c r="O2538" s="205"/>
      <c r="P2538" s="132"/>
      <c r="Q2538" s="132"/>
      <c r="R2538" s="134"/>
      <c r="S2538" s="135"/>
      <c r="T2538" s="135"/>
      <c r="U2538" s="133"/>
      <c r="V2538" s="154"/>
      <c r="W2538" s="136"/>
      <c r="X2538" s="208"/>
      <c r="Y2538" s="242"/>
      <c r="Z2538" s="137"/>
      <c r="AA2538" s="209"/>
      <c r="AB2538" s="219"/>
    </row>
    <row r="2539" spans="1:28" ht="12.75">
      <c r="A2539" s="91" t="str">
        <f t="shared" si="39"/>
        <v xml:space="preserve"> </v>
      </c>
      <c r="B2539" s="142"/>
      <c r="C2539" s="143"/>
      <c r="D2539" s="144"/>
      <c r="E2539" s="149"/>
      <c r="F2539" s="240"/>
      <c r="G2539" s="148" t="str">
        <f>IF(OR(F2539=0,F2539="jiné")," ",IF(F2539="13a","info o cenách CK",VLOOKUP(F2539,'Pokyny k vyplnění'!B$14:D$22,3)))</f>
        <v xml:space="preserve"> </v>
      </c>
      <c r="H2539" s="131"/>
      <c r="I2539" s="241"/>
      <c r="J2539" s="148" t="str">
        <f>IF(I2539=0," ",VLOOKUP(I2539,'Pokyny k vyplnění'!$B$23:$D$35,3))</f>
        <v xml:space="preserve"> </v>
      </c>
      <c r="K2539" s="238"/>
      <c r="L2539" s="206"/>
      <c r="M2539" s="153"/>
      <c r="N2539" s="207"/>
      <c r="O2539" s="205"/>
      <c r="P2539" s="132"/>
      <c r="Q2539" s="132"/>
      <c r="R2539" s="134"/>
      <c r="S2539" s="135"/>
      <c r="T2539" s="135"/>
      <c r="U2539" s="133"/>
      <c r="V2539" s="154"/>
      <c r="W2539" s="136"/>
      <c r="X2539" s="208"/>
      <c r="Y2539" s="242"/>
      <c r="Z2539" s="137"/>
      <c r="AA2539" s="209"/>
      <c r="AB2539" s="219"/>
    </row>
    <row r="2540" spans="1:28" ht="12.75">
      <c r="A2540" s="91" t="str">
        <f t="shared" si="39"/>
        <v xml:space="preserve"> </v>
      </c>
      <c r="B2540" s="142"/>
      <c r="C2540" s="143"/>
      <c r="D2540" s="144"/>
      <c r="E2540" s="149"/>
      <c r="F2540" s="240"/>
      <c r="G2540" s="148" t="str">
        <f>IF(OR(F2540=0,F2540="jiné")," ",IF(F2540="13a","info o cenách CK",VLOOKUP(F2540,'Pokyny k vyplnění'!B$14:D$22,3)))</f>
        <v xml:space="preserve"> </v>
      </c>
      <c r="H2540" s="131"/>
      <c r="I2540" s="241"/>
      <c r="J2540" s="148" t="str">
        <f>IF(I2540=0," ",VLOOKUP(I2540,'Pokyny k vyplnění'!$B$23:$D$35,3))</f>
        <v xml:space="preserve"> </v>
      </c>
      <c r="K2540" s="238"/>
      <c r="L2540" s="206"/>
      <c r="M2540" s="153"/>
      <c r="N2540" s="207"/>
      <c r="O2540" s="205"/>
      <c r="P2540" s="132"/>
      <c r="Q2540" s="132"/>
      <c r="R2540" s="134"/>
      <c r="S2540" s="135"/>
      <c r="T2540" s="135"/>
      <c r="U2540" s="133"/>
      <c r="V2540" s="154"/>
      <c r="W2540" s="136"/>
      <c r="X2540" s="208"/>
      <c r="Y2540" s="242"/>
      <c r="Z2540" s="137"/>
      <c r="AA2540" s="209"/>
      <c r="AB2540" s="219"/>
    </row>
    <row r="2541" spans="1:28" ht="12.75">
      <c r="A2541" s="91" t="str">
        <f t="shared" si="39"/>
        <v xml:space="preserve"> </v>
      </c>
      <c r="B2541" s="142"/>
      <c r="C2541" s="143"/>
      <c r="D2541" s="144"/>
      <c r="E2541" s="149"/>
      <c r="F2541" s="240"/>
      <c r="G2541" s="148" t="str">
        <f>IF(OR(F2541=0,F2541="jiné")," ",IF(F2541="13a","info o cenách CK",VLOOKUP(F2541,'Pokyny k vyplnění'!B$14:D$22,3)))</f>
        <v xml:space="preserve"> </v>
      </c>
      <c r="H2541" s="131"/>
      <c r="I2541" s="241"/>
      <c r="J2541" s="148" t="str">
        <f>IF(I2541=0," ",VLOOKUP(I2541,'Pokyny k vyplnění'!$B$23:$D$35,3))</f>
        <v xml:space="preserve"> </v>
      </c>
      <c r="K2541" s="238"/>
      <c r="L2541" s="206"/>
      <c r="M2541" s="153"/>
      <c r="N2541" s="207"/>
      <c r="O2541" s="205"/>
      <c r="P2541" s="132"/>
      <c r="Q2541" s="132"/>
      <c r="R2541" s="134"/>
      <c r="S2541" s="135"/>
      <c r="T2541" s="135"/>
      <c r="U2541" s="133"/>
      <c r="V2541" s="154"/>
      <c r="W2541" s="136"/>
      <c r="X2541" s="208"/>
      <c r="Y2541" s="242"/>
      <c r="Z2541" s="137"/>
      <c r="AA2541" s="209"/>
      <c r="AB2541" s="219"/>
    </row>
    <row r="2542" spans="1:28" ht="12.75">
      <c r="A2542" s="91" t="str">
        <f t="shared" si="39"/>
        <v xml:space="preserve"> </v>
      </c>
      <c r="B2542" s="142"/>
      <c r="C2542" s="143"/>
      <c r="D2542" s="144"/>
      <c r="E2542" s="149"/>
      <c r="F2542" s="240"/>
      <c r="G2542" s="148" t="str">
        <f>IF(OR(F2542=0,F2542="jiné")," ",IF(F2542="13a","info o cenách CK",VLOOKUP(F2542,'Pokyny k vyplnění'!B$14:D$22,3)))</f>
        <v xml:space="preserve"> </v>
      </c>
      <c r="H2542" s="131"/>
      <c r="I2542" s="241"/>
      <c r="J2542" s="148" t="str">
        <f>IF(I2542=0," ",VLOOKUP(I2542,'Pokyny k vyplnění'!$B$23:$D$35,3))</f>
        <v xml:space="preserve"> </v>
      </c>
      <c r="K2542" s="238"/>
      <c r="L2542" s="206"/>
      <c r="M2542" s="153"/>
      <c r="N2542" s="207"/>
      <c r="O2542" s="205"/>
      <c r="P2542" s="132"/>
      <c r="Q2542" s="132"/>
      <c r="R2542" s="134"/>
      <c r="S2542" s="135"/>
      <c r="T2542" s="135"/>
      <c r="U2542" s="133"/>
      <c r="V2542" s="154"/>
      <c r="W2542" s="136"/>
      <c r="X2542" s="208"/>
      <c r="Y2542" s="242"/>
      <c r="Z2542" s="137"/>
      <c r="AA2542" s="209"/>
      <c r="AB2542" s="219"/>
    </row>
    <row r="2543" spans="1:28" ht="12.75">
      <c r="A2543" s="91" t="str">
        <f t="shared" si="39"/>
        <v xml:space="preserve"> </v>
      </c>
      <c r="B2543" s="142"/>
      <c r="C2543" s="143"/>
      <c r="D2543" s="144"/>
      <c r="E2543" s="149"/>
      <c r="F2543" s="240"/>
      <c r="G2543" s="148" t="str">
        <f>IF(OR(F2543=0,F2543="jiné")," ",IF(F2543="13a","info o cenách CK",VLOOKUP(F2543,'Pokyny k vyplnění'!B$14:D$22,3)))</f>
        <v xml:space="preserve"> </v>
      </c>
      <c r="H2543" s="131"/>
      <c r="I2543" s="241"/>
      <c r="J2543" s="148" t="str">
        <f>IF(I2543=0," ",VLOOKUP(I2543,'Pokyny k vyplnění'!$B$23:$D$35,3))</f>
        <v xml:space="preserve"> </v>
      </c>
      <c r="K2543" s="238"/>
      <c r="L2543" s="206"/>
      <c r="M2543" s="153"/>
      <c r="N2543" s="207"/>
      <c r="O2543" s="205"/>
      <c r="P2543" s="132"/>
      <c r="Q2543" s="132"/>
      <c r="R2543" s="134"/>
      <c r="S2543" s="135"/>
      <c r="T2543" s="135"/>
      <c r="U2543" s="133"/>
      <c r="V2543" s="154"/>
      <c r="W2543" s="136"/>
      <c r="X2543" s="208"/>
      <c r="Y2543" s="242"/>
      <c r="Z2543" s="137"/>
      <c r="AA2543" s="209"/>
      <c r="AB2543" s="219"/>
    </row>
    <row r="2544" spans="1:28" ht="12.75">
      <c r="A2544" s="91" t="str">
        <f t="shared" si="39"/>
        <v xml:space="preserve"> </v>
      </c>
      <c r="B2544" s="142"/>
      <c r="C2544" s="143"/>
      <c r="D2544" s="144"/>
      <c r="E2544" s="149"/>
      <c r="F2544" s="240"/>
      <c r="G2544" s="148" t="str">
        <f>IF(OR(F2544=0,F2544="jiné")," ",IF(F2544="13a","info o cenách CK",VLOOKUP(F2544,'Pokyny k vyplnění'!B$14:D$22,3)))</f>
        <v xml:space="preserve"> </v>
      </c>
      <c r="H2544" s="131"/>
      <c r="I2544" s="241"/>
      <c r="J2544" s="148" t="str">
        <f>IF(I2544=0," ",VLOOKUP(I2544,'Pokyny k vyplnění'!$B$23:$D$35,3))</f>
        <v xml:space="preserve"> </v>
      </c>
      <c r="K2544" s="238"/>
      <c r="L2544" s="206"/>
      <c r="M2544" s="153"/>
      <c r="N2544" s="207"/>
      <c r="O2544" s="205"/>
      <c r="P2544" s="132"/>
      <c r="Q2544" s="132"/>
      <c r="R2544" s="134"/>
      <c r="S2544" s="135"/>
      <c r="T2544" s="135"/>
      <c r="U2544" s="133"/>
      <c r="V2544" s="154"/>
      <c r="W2544" s="136"/>
      <c r="X2544" s="208"/>
      <c r="Y2544" s="242"/>
      <c r="Z2544" s="137"/>
      <c r="AA2544" s="209"/>
      <c r="AB2544" s="219"/>
    </row>
    <row r="2545" spans="1:28" ht="12.75">
      <c r="A2545" s="91" t="str">
        <f t="shared" si="39"/>
        <v xml:space="preserve"> </v>
      </c>
      <c r="B2545" s="142"/>
      <c r="C2545" s="143"/>
      <c r="D2545" s="144"/>
      <c r="E2545" s="149"/>
      <c r="F2545" s="240"/>
      <c r="G2545" s="148" t="str">
        <f>IF(OR(F2545=0,F2545="jiné")," ",IF(F2545="13a","info o cenách CK",VLOOKUP(F2545,'Pokyny k vyplnění'!B$14:D$22,3)))</f>
        <v xml:space="preserve"> </v>
      </c>
      <c r="H2545" s="131"/>
      <c r="I2545" s="241"/>
      <c r="J2545" s="148" t="str">
        <f>IF(I2545=0," ",VLOOKUP(I2545,'Pokyny k vyplnění'!$B$23:$D$35,3))</f>
        <v xml:space="preserve"> </v>
      </c>
      <c r="K2545" s="238"/>
      <c r="L2545" s="206"/>
      <c r="M2545" s="153"/>
      <c r="N2545" s="207"/>
      <c r="O2545" s="205"/>
      <c r="P2545" s="132"/>
      <c r="Q2545" s="132"/>
      <c r="R2545" s="134"/>
      <c r="S2545" s="135"/>
      <c r="T2545" s="135"/>
      <c r="U2545" s="133"/>
      <c r="V2545" s="154"/>
      <c r="W2545" s="136"/>
      <c r="X2545" s="208"/>
      <c r="Y2545" s="242"/>
      <c r="Z2545" s="137"/>
      <c r="AA2545" s="209"/>
      <c r="AB2545" s="219"/>
    </row>
    <row r="2546" spans="1:28" ht="12.75">
      <c r="A2546" s="91" t="str">
        <f t="shared" si="39"/>
        <v xml:space="preserve"> </v>
      </c>
      <c r="B2546" s="142"/>
      <c r="C2546" s="143"/>
      <c r="D2546" s="144"/>
      <c r="E2546" s="149"/>
      <c r="F2546" s="240"/>
      <c r="G2546" s="148" t="str">
        <f>IF(OR(F2546=0,F2546="jiné")," ",IF(F2546="13a","info o cenách CK",VLOOKUP(F2546,'Pokyny k vyplnění'!B$14:D$22,3)))</f>
        <v xml:space="preserve"> </v>
      </c>
      <c r="H2546" s="131"/>
      <c r="I2546" s="241"/>
      <c r="J2546" s="148" t="str">
        <f>IF(I2546=0," ",VLOOKUP(I2546,'Pokyny k vyplnění'!$B$23:$D$35,3))</f>
        <v xml:space="preserve"> </v>
      </c>
      <c r="K2546" s="238"/>
      <c r="L2546" s="206"/>
      <c r="M2546" s="153"/>
      <c r="N2546" s="207"/>
      <c r="O2546" s="205"/>
      <c r="P2546" s="132"/>
      <c r="Q2546" s="132"/>
      <c r="R2546" s="134"/>
      <c r="S2546" s="135"/>
      <c r="T2546" s="135"/>
      <c r="U2546" s="133"/>
      <c r="V2546" s="154"/>
      <c r="W2546" s="136"/>
      <c r="X2546" s="208"/>
      <c r="Y2546" s="242"/>
      <c r="Z2546" s="137"/>
      <c r="AA2546" s="209"/>
      <c r="AB2546" s="219"/>
    </row>
    <row r="2547" spans="1:28" ht="12.75">
      <c r="A2547" s="91" t="str">
        <f t="shared" si="39"/>
        <v xml:space="preserve"> </v>
      </c>
      <c r="B2547" s="142"/>
      <c r="C2547" s="143"/>
      <c r="D2547" s="144"/>
      <c r="E2547" s="149"/>
      <c r="F2547" s="240"/>
      <c r="G2547" s="148" t="str">
        <f>IF(OR(F2547=0,F2547="jiné")," ",IF(F2547="13a","info o cenách CK",VLOOKUP(F2547,'Pokyny k vyplnění'!B$14:D$22,3)))</f>
        <v xml:space="preserve"> </v>
      </c>
      <c r="H2547" s="131"/>
      <c r="I2547" s="241"/>
      <c r="J2547" s="148" t="str">
        <f>IF(I2547=0," ",VLOOKUP(I2547,'Pokyny k vyplnění'!$B$23:$D$35,3))</f>
        <v xml:space="preserve"> </v>
      </c>
      <c r="K2547" s="238"/>
      <c r="L2547" s="206"/>
      <c r="M2547" s="153"/>
      <c r="N2547" s="207"/>
      <c r="O2547" s="205"/>
      <c r="P2547" s="132"/>
      <c r="Q2547" s="132"/>
      <c r="R2547" s="134"/>
      <c r="S2547" s="135"/>
      <c r="T2547" s="135"/>
      <c r="U2547" s="133"/>
      <c r="V2547" s="154"/>
      <c r="W2547" s="136"/>
      <c r="X2547" s="208"/>
      <c r="Y2547" s="242"/>
      <c r="Z2547" s="137"/>
      <c r="AA2547" s="209"/>
      <c r="AB2547" s="219"/>
    </row>
    <row r="2548" spans="1:28" ht="12.75">
      <c r="A2548" s="91" t="str">
        <f t="shared" si="39"/>
        <v xml:space="preserve"> </v>
      </c>
      <c r="B2548" s="142"/>
      <c r="C2548" s="143"/>
      <c r="D2548" s="144"/>
      <c r="E2548" s="149"/>
      <c r="F2548" s="240"/>
      <c r="G2548" s="148" t="str">
        <f>IF(OR(F2548=0,F2548="jiné")," ",IF(F2548="13a","info o cenách CK",VLOOKUP(F2548,'Pokyny k vyplnění'!B$14:D$22,3)))</f>
        <v xml:space="preserve"> </v>
      </c>
      <c r="H2548" s="131"/>
      <c r="I2548" s="241"/>
      <c r="J2548" s="148" t="str">
        <f>IF(I2548=0," ",VLOOKUP(I2548,'Pokyny k vyplnění'!$B$23:$D$35,3))</f>
        <v xml:space="preserve"> </v>
      </c>
      <c r="K2548" s="238"/>
      <c r="L2548" s="206"/>
      <c r="M2548" s="153"/>
      <c r="N2548" s="207"/>
      <c r="O2548" s="205"/>
      <c r="P2548" s="132"/>
      <c r="Q2548" s="132"/>
      <c r="R2548" s="134"/>
      <c r="S2548" s="135"/>
      <c r="T2548" s="135"/>
      <c r="U2548" s="133"/>
      <c r="V2548" s="154"/>
      <c r="W2548" s="136"/>
      <c r="X2548" s="208"/>
      <c r="Y2548" s="242"/>
      <c r="Z2548" s="137"/>
      <c r="AA2548" s="209"/>
      <c r="AB2548" s="219"/>
    </row>
    <row r="2549" spans="1:28" ht="12.75">
      <c r="A2549" s="91" t="str">
        <f t="shared" si="39"/>
        <v xml:space="preserve"> </v>
      </c>
      <c r="B2549" s="142"/>
      <c r="C2549" s="143"/>
      <c r="D2549" s="144"/>
      <c r="E2549" s="149"/>
      <c r="F2549" s="240"/>
      <c r="G2549" s="148" t="str">
        <f>IF(OR(F2549=0,F2549="jiné")," ",IF(F2549="13a","info o cenách CK",VLOOKUP(F2549,'Pokyny k vyplnění'!B$14:D$22,3)))</f>
        <v xml:space="preserve"> </v>
      </c>
      <c r="H2549" s="131"/>
      <c r="I2549" s="241"/>
      <c r="J2549" s="148" t="str">
        <f>IF(I2549=0," ",VLOOKUP(I2549,'Pokyny k vyplnění'!$B$23:$D$35,3))</f>
        <v xml:space="preserve"> </v>
      </c>
      <c r="K2549" s="238"/>
      <c r="L2549" s="206"/>
      <c r="M2549" s="153"/>
      <c r="N2549" s="207"/>
      <c r="O2549" s="205"/>
      <c r="P2549" s="132"/>
      <c r="Q2549" s="132"/>
      <c r="R2549" s="134"/>
      <c r="S2549" s="135"/>
      <c r="T2549" s="135"/>
      <c r="U2549" s="133"/>
      <c r="V2549" s="154"/>
      <c r="W2549" s="136"/>
      <c r="X2549" s="208"/>
      <c r="Y2549" s="242"/>
      <c r="Z2549" s="137"/>
      <c r="AA2549" s="209"/>
      <c r="AB2549" s="219"/>
    </row>
    <row r="2550" spans="1:28" ht="12.75">
      <c r="A2550" s="91" t="str">
        <f t="shared" si="39"/>
        <v xml:space="preserve"> </v>
      </c>
      <c r="B2550" s="142"/>
      <c r="C2550" s="143"/>
      <c r="D2550" s="144"/>
      <c r="E2550" s="149"/>
      <c r="F2550" s="240"/>
      <c r="G2550" s="148" t="str">
        <f>IF(OR(F2550=0,F2550="jiné")," ",IF(F2550="13a","info o cenách CK",VLOOKUP(F2550,'Pokyny k vyplnění'!B$14:D$22,3)))</f>
        <v xml:space="preserve"> </v>
      </c>
      <c r="H2550" s="131"/>
      <c r="I2550" s="241"/>
      <c r="J2550" s="148" t="str">
        <f>IF(I2550=0," ",VLOOKUP(I2550,'Pokyny k vyplnění'!$B$23:$D$35,3))</f>
        <v xml:space="preserve"> </v>
      </c>
      <c r="K2550" s="238"/>
      <c r="L2550" s="206"/>
      <c r="M2550" s="153"/>
      <c r="N2550" s="207"/>
      <c r="O2550" s="205"/>
      <c r="P2550" s="132"/>
      <c r="Q2550" s="132"/>
      <c r="R2550" s="134"/>
      <c r="S2550" s="135"/>
      <c r="T2550" s="135"/>
      <c r="U2550" s="133"/>
      <c r="V2550" s="154"/>
      <c r="W2550" s="136"/>
      <c r="X2550" s="208"/>
      <c r="Y2550" s="242"/>
      <c r="Z2550" s="137"/>
      <c r="AA2550" s="209"/>
      <c r="AB2550" s="219"/>
    </row>
    <row r="2551" spans="1:28" ht="12.75">
      <c r="A2551" s="91" t="str">
        <f t="shared" si="39"/>
        <v xml:space="preserve"> </v>
      </c>
      <c r="B2551" s="142"/>
      <c r="C2551" s="143"/>
      <c r="D2551" s="144"/>
      <c r="E2551" s="149"/>
      <c r="F2551" s="240"/>
      <c r="G2551" s="148" t="str">
        <f>IF(OR(F2551=0,F2551="jiné")," ",IF(F2551="13a","info o cenách CK",VLOOKUP(F2551,'Pokyny k vyplnění'!B$14:D$22,3)))</f>
        <v xml:space="preserve"> </v>
      </c>
      <c r="H2551" s="131"/>
      <c r="I2551" s="241"/>
      <c r="J2551" s="148" t="str">
        <f>IF(I2551=0," ",VLOOKUP(I2551,'Pokyny k vyplnění'!$B$23:$D$35,3))</f>
        <v xml:space="preserve"> </v>
      </c>
      <c r="K2551" s="238"/>
      <c r="L2551" s="206"/>
      <c r="M2551" s="153"/>
      <c r="N2551" s="207"/>
      <c r="O2551" s="205"/>
      <c r="P2551" s="132"/>
      <c r="Q2551" s="132"/>
      <c r="R2551" s="134"/>
      <c r="S2551" s="135"/>
      <c r="T2551" s="135"/>
      <c r="U2551" s="133"/>
      <c r="V2551" s="154"/>
      <c r="W2551" s="136"/>
      <c r="X2551" s="208"/>
      <c r="Y2551" s="242"/>
      <c r="Z2551" s="137"/>
      <c r="AA2551" s="209"/>
      <c r="AB2551" s="219"/>
    </row>
    <row r="2552" spans="1:28" ht="12.75">
      <c r="A2552" s="91" t="str">
        <f t="shared" si="39"/>
        <v xml:space="preserve"> </v>
      </c>
      <c r="B2552" s="142"/>
      <c r="C2552" s="143"/>
      <c r="D2552" s="144"/>
      <c r="E2552" s="149"/>
      <c r="F2552" s="240"/>
      <c r="G2552" s="148" t="str">
        <f>IF(OR(F2552=0,F2552="jiné")," ",IF(F2552="13a","info o cenách CK",VLOOKUP(F2552,'Pokyny k vyplnění'!B$14:D$22,3)))</f>
        <v xml:space="preserve"> </v>
      </c>
      <c r="H2552" s="131"/>
      <c r="I2552" s="241"/>
      <c r="J2552" s="148" t="str">
        <f>IF(I2552=0," ",VLOOKUP(I2552,'Pokyny k vyplnění'!$B$23:$D$35,3))</f>
        <v xml:space="preserve"> </v>
      </c>
      <c r="K2552" s="238"/>
      <c r="L2552" s="206"/>
      <c r="M2552" s="153"/>
      <c r="N2552" s="207"/>
      <c r="O2552" s="205"/>
      <c r="P2552" s="132"/>
      <c r="Q2552" s="132"/>
      <c r="R2552" s="134"/>
      <c r="S2552" s="135"/>
      <c r="T2552" s="135"/>
      <c r="U2552" s="133"/>
      <c r="V2552" s="154"/>
      <c r="W2552" s="136"/>
      <c r="X2552" s="208"/>
      <c r="Y2552" s="242"/>
      <c r="Z2552" s="137"/>
      <c r="AA2552" s="209"/>
      <c r="AB2552" s="219"/>
    </row>
    <row r="2553" spans="1:28" ht="12.75">
      <c r="A2553" s="91" t="str">
        <f t="shared" si="39"/>
        <v xml:space="preserve"> </v>
      </c>
      <c r="B2553" s="142"/>
      <c r="C2553" s="143"/>
      <c r="D2553" s="144"/>
      <c r="E2553" s="149"/>
      <c r="F2553" s="240"/>
      <c r="G2553" s="148" t="str">
        <f>IF(OR(F2553=0,F2553="jiné")," ",IF(F2553="13a","info o cenách CK",VLOOKUP(F2553,'Pokyny k vyplnění'!B$14:D$22,3)))</f>
        <v xml:space="preserve"> </v>
      </c>
      <c r="H2553" s="131"/>
      <c r="I2553" s="241"/>
      <c r="J2553" s="148" t="str">
        <f>IF(I2553=0," ",VLOOKUP(I2553,'Pokyny k vyplnění'!$B$23:$D$35,3))</f>
        <v xml:space="preserve"> </v>
      </c>
      <c r="K2553" s="238"/>
      <c r="L2553" s="206"/>
      <c r="M2553" s="153"/>
      <c r="N2553" s="207"/>
      <c r="O2553" s="205"/>
      <c r="P2553" s="132"/>
      <c r="Q2553" s="132"/>
      <c r="R2553" s="134"/>
      <c r="S2553" s="135"/>
      <c r="T2553" s="135"/>
      <c r="U2553" s="133"/>
      <c r="V2553" s="154"/>
      <c r="W2553" s="136"/>
      <c r="X2553" s="208"/>
      <c r="Y2553" s="242"/>
      <c r="Z2553" s="137"/>
      <c r="AA2553" s="209"/>
      <c r="AB2553" s="219"/>
    </row>
    <row r="2554" spans="1:28" ht="12.75">
      <c r="A2554" s="91" t="str">
        <f t="shared" si="39"/>
        <v xml:space="preserve"> </v>
      </c>
      <c r="B2554" s="142"/>
      <c r="C2554" s="143"/>
      <c r="D2554" s="144"/>
      <c r="E2554" s="149"/>
      <c r="F2554" s="240"/>
      <c r="G2554" s="148" t="str">
        <f>IF(OR(F2554=0,F2554="jiné")," ",IF(F2554="13a","info o cenách CK",VLOOKUP(F2554,'Pokyny k vyplnění'!B$14:D$22,3)))</f>
        <v xml:space="preserve"> </v>
      </c>
      <c r="H2554" s="131"/>
      <c r="I2554" s="241"/>
      <c r="J2554" s="148" t="str">
        <f>IF(I2554=0," ",VLOOKUP(I2554,'Pokyny k vyplnění'!$B$23:$D$35,3))</f>
        <v xml:space="preserve"> </v>
      </c>
      <c r="K2554" s="238"/>
      <c r="L2554" s="206"/>
      <c r="M2554" s="153"/>
      <c r="N2554" s="207"/>
      <c r="O2554" s="205"/>
      <c r="P2554" s="132"/>
      <c r="Q2554" s="132"/>
      <c r="R2554" s="134"/>
      <c r="S2554" s="135"/>
      <c r="T2554" s="135"/>
      <c r="U2554" s="133"/>
      <c r="V2554" s="154"/>
      <c r="W2554" s="136"/>
      <c r="X2554" s="208"/>
      <c r="Y2554" s="242"/>
      <c r="Z2554" s="137"/>
      <c r="AA2554" s="209"/>
      <c r="AB2554" s="219"/>
    </row>
    <row r="2555" spans="1:28" ht="12.75">
      <c r="A2555" s="91" t="str">
        <f t="shared" si="39"/>
        <v xml:space="preserve"> </v>
      </c>
      <c r="B2555" s="142"/>
      <c r="C2555" s="143"/>
      <c r="D2555" s="144"/>
      <c r="E2555" s="149"/>
      <c r="F2555" s="240"/>
      <c r="G2555" s="148" t="str">
        <f>IF(OR(F2555=0,F2555="jiné")," ",IF(F2555="13a","info o cenách CK",VLOOKUP(F2555,'Pokyny k vyplnění'!B$14:D$22,3)))</f>
        <v xml:space="preserve"> </v>
      </c>
      <c r="H2555" s="131"/>
      <c r="I2555" s="241"/>
      <c r="J2555" s="148" t="str">
        <f>IF(I2555=0," ",VLOOKUP(I2555,'Pokyny k vyplnění'!$B$23:$D$35,3))</f>
        <v xml:space="preserve"> </v>
      </c>
      <c r="K2555" s="238"/>
      <c r="L2555" s="206"/>
      <c r="M2555" s="153"/>
      <c r="N2555" s="207"/>
      <c r="O2555" s="205"/>
      <c r="P2555" s="132"/>
      <c r="Q2555" s="132"/>
      <c r="R2555" s="134"/>
      <c r="S2555" s="135"/>
      <c r="T2555" s="135"/>
      <c r="U2555" s="133"/>
      <c r="V2555" s="154"/>
      <c r="W2555" s="136"/>
      <c r="X2555" s="208"/>
      <c r="Y2555" s="242"/>
      <c r="Z2555" s="137"/>
      <c r="AA2555" s="209"/>
      <c r="AB2555" s="219"/>
    </row>
    <row r="2556" spans="1:28" ht="12.75">
      <c r="A2556" s="91" t="str">
        <f t="shared" si="39"/>
        <v xml:space="preserve"> </v>
      </c>
      <c r="B2556" s="142"/>
      <c r="C2556" s="143"/>
      <c r="D2556" s="144"/>
      <c r="E2556" s="149"/>
      <c r="F2556" s="240"/>
      <c r="G2556" s="148" t="str">
        <f>IF(OR(F2556=0,F2556="jiné")," ",IF(F2556="13a","info o cenách CK",VLOOKUP(F2556,'Pokyny k vyplnění'!B$14:D$22,3)))</f>
        <v xml:space="preserve"> </v>
      </c>
      <c r="H2556" s="131"/>
      <c r="I2556" s="241"/>
      <c r="J2556" s="148" t="str">
        <f>IF(I2556=0," ",VLOOKUP(I2556,'Pokyny k vyplnění'!$B$23:$D$35,3))</f>
        <v xml:space="preserve"> </v>
      </c>
      <c r="K2556" s="238"/>
      <c r="L2556" s="206"/>
      <c r="M2556" s="153"/>
      <c r="N2556" s="207"/>
      <c r="O2556" s="205"/>
      <c r="P2556" s="132"/>
      <c r="Q2556" s="132"/>
      <c r="R2556" s="134"/>
      <c r="S2556" s="135"/>
      <c r="T2556" s="135"/>
      <c r="U2556" s="133"/>
      <c r="V2556" s="154"/>
      <c r="W2556" s="136"/>
      <c r="X2556" s="208"/>
      <c r="Y2556" s="242"/>
      <c r="Z2556" s="137"/>
      <c r="AA2556" s="209"/>
      <c r="AB2556" s="219"/>
    </row>
    <row r="2557" spans="1:28" ht="12.75">
      <c r="A2557" s="91" t="str">
        <f t="shared" si="39"/>
        <v xml:space="preserve"> </v>
      </c>
      <c r="B2557" s="142"/>
      <c r="C2557" s="143"/>
      <c r="D2557" s="144"/>
      <c r="E2557" s="149"/>
      <c r="F2557" s="240"/>
      <c r="G2557" s="148" t="str">
        <f>IF(OR(F2557=0,F2557="jiné")," ",IF(F2557="13a","info o cenách CK",VLOOKUP(F2557,'Pokyny k vyplnění'!B$14:D$22,3)))</f>
        <v xml:space="preserve"> </v>
      </c>
      <c r="H2557" s="131"/>
      <c r="I2557" s="241"/>
      <c r="J2557" s="148" t="str">
        <f>IF(I2557=0," ",VLOOKUP(I2557,'Pokyny k vyplnění'!$B$23:$D$35,3))</f>
        <v xml:space="preserve"> </v>
      </c>
      <c r="K2557" s="238"/>
      <c r="L2557" s="206"/>
      <c r="M2557" s="153"/>
      <c r="N2557" s="207"/>
      <c r="O2557" s="205"/>
      <c r="P2557" s="132"/>
      <c r="Q2557" s="132"/>
      <c r="R2557" s="134"/>
      <c r="S2557" s="135"/>
      <c r="T2557" s="135"/>
      <c r="U2557" s="133"/>
      <c r="V2557" s="154"/>
      <c r="W2557" s="136"/>
      <c r="X2557" s="208"/>
      <c r="Y2557" s="242"/>
      <c r="Z2557" s="137"/>
      <c r="AA2557" s="209"/>
      <c r="AB2557" s="219"/>
    </row>
    <row r="2558" spans="1:28" ht="12.75">
      <c r="A2558" s="91" t="str">
        <f t="shared" si="39"/>
        <v xml:space="preserve"> </v>
      </c>
      <c r="B2558" s="142"/>
      <c r="C2558" s="143"/>
      <c r="D2558" s="144"/>
      <c r="E2558" s="149"/>
      <c r="F2558" s="240"/>
      <c r="G2558" s="148" t="str">
        <f>IF(OR(F2558=0,F2558="jiné")," ",IF(F2558="13a","info o cenách CK",VLOOKUP(F2558,'Pokyny k vyplnění'!B$14:D$22,3)))</f>
        <v xml:space="preserve"> </v>
      </c>
      <c r="H2558" s="131"/>
      <c r="I2558" s="241"/>
      <c r="J2558" s="148" t="str">
        <f>IF(I2558=0," ",VLOOKUP(I2558,'Pokyny k vyplnění'!$B$23:$D$35,3))</f>
        <v xml:space="preserve"> </v>
      </c>
      <c r="K2558" s="238"/>
      <c r="L2558" s="206"/>
      <c r="M2558" s="153"/>
      <c r="N2558" s="207"/>
      <c r="O2558" s="205"/>
      <c r="P2558" s="132"/>
      <c r="Q2558" s="132"/>
      <c r="R2558" s="134"/>
      <c r="S2558" s="135"/>
      <c r="T2558" s="135"/>
      <c r="U2558" s="133"/>
      <c r="V2558" s="154"/>
      <c r="W2558" s="136"/>
      <c r="X2558" s="208"/>
      <c r="Y2558" s="242"/>
      <c r="Z2558" s="137"/>
      <c r="AA2558" s="209"/>
      <c r="AB2558" s="219"/>
    </row>
    <row r="2559" spans="1:28" ht="12.75">
      <c r="A2559" s="91" t="str">
        <f t="shared" si="39"/>
        <v xml:space="preserve"> </v>
      </c>
      <c r="B2559" s="142"/>
      <c r="C2559" s="143"/>
      <c r="D2559" s="144"/>
      <c r="E2559" s="149"/>
      <c r="F2559" s="240"/>
      <c r="G2559" s="148" t="str">
        <f>IF(OR(F2559=0,F2559="jiné")," ",IF(F2559="13a","info o cenách CK",VLOOKUP(F2559,'Pokyny k vyplnění'!B$14:D$22,3)))</f>
        <v xml:space="preserve"> </v>
      </c>
      <c r="H2559" s="131"/>
      <c r="I2559" s="241"/>
      <c r="J2559" s="148" t="str">
        <f>IF(I2559=0," ",VLOOKUP(I2559,'Pokyny k vyplnění'!$B$23:$D$35,3))</f>
        <v xml:space="preserve"> </v>
      </c>
      <c r="K2559" s="238"/>
      <c r="L2559" s="206"/>
      <c r="M2559" s="153"/>
      <c r="N2559" s="207"/>
      <c r="O2559" s="205"/>
      <c r="P2559" s="132"/>
      <c r="Q2559" s="132"/>
      <c r="R2559" s="134"/>
      <c r="S2559" s="135"/>
      <c r="T2559" s="135"/>
      <c r="U2559" s="133"/>
      <c r="V2559" s="154"/>
      <c r="W2559" s="136"/>
      <c r="X2559" s="208"/>
      <c r="Y2559" s="242"/>
      <c r="Z2559" s="137"/>
      <c r="AA2559" s="209"/>
      <c r="AB2559" s="219"/>
    </row>
    <row r="2560" spans="1:28" ht="12.75">
      <c r="A2560" s="91" t="str">
        <f t="shared" si="39"/>
        <v xml:space="preserve"> </v>
      </c>
      <c r="B2560" s="142"/>
      <c r="C2560" s="143"/>
      <c r="D2560" s="144"/>
      <c r="E2560" s="149"/>
      <c r="F2560" s="240"/>
      <c r="G2560" s="148" t="str">
        <f>IF(OR(F2560=0,F2560="jiné")," ",IF(F2560="13a","info o cenách CK",VLOOKUP(F2560,'Pokyny k vyplnění'!B$14:D$22,3)))</f>
        <v xml:space="preserve"> </v>
      </c>
      <c r="H2560" s="131"/>
      <c r="I2560" s="241"/>
      <c r="J2560" s="148" t="str">
        <f>IF(I2560=0," ",VLOOKUP(I2560,'Pokyny k vyplnění'!$B$23:$D$35,3))</f>
        <v xml:space="preserve"> </v>
      </c>
      <c r="K2560" s="238"/>
      <c r="L2560" s="206"/>
      <c r="M2560" s="153"/>
      <c r="N2560" s="207"/>
      <c r="O2560" s="205"/>
      <c r="P2560" s="132"/>
      <c r="Q2560" s="132"/>
      <c r="R2560" s="134"/>
      <c r="S2560" s="135"/>
      <c r="T2560" s="135"/>
      <c r="U2560" s="133"/>
      <c r="V2560" s="154"/>
      <c r="W2560" s="136"/>
      <c r="X2560" s="208"/>
      <c r="Y2560" s="242"/>
      <c r="Z2560" s="137"/>
      <c r="AA2560" s="209"/>
      <c r="AB2560" s="219"/>
    </row>
    <row r="2561" spans="1:28" ht="12.75">
      <c r="A2561" s="91" t="str">
        <f t="shared" si="39"/>
        <v xml:space="preserve"> </v>
      </c>
      <c r="B2561" s="142"/>
      <c r="C2561" s="143"/>
      <c r="D2561" s="144"/>
      <c r="E2561" s="149"/>
      <c r="F2561" s="240"/>
      <c r="G2561" s="148" t="str">
        <f>IF(OR(F2561=0,F2561="jiné")," ",IF(F2561="13a","info o cenách CK",VLOOKUP(F2561,'Pokyny k vyplnění'!B$14:D$22,3)))</f>
        <v xml:space="preserve"> </v>
      </c>
      <c r="H2561" s="131"/>
      <c r="I2561" s="241"/>
      <c r="J2561" s="148" t="str">
        <f>IF(I2561=0," ",VLOOKUP(I2561,'Pokyny k vyplnění'!$B$23:$D$35,3))</f>
        <v xml:space="preserve"> </v>
      </c>
      <c r="K2561" s="238"/>
      <c r="L2561" s="206"/>
      <c r="M2561" s="153"/>
      <c r="N2561" s="207"/>
      <c r="O2561" s="205"/>
      <c r="P2561" s="132"/>
      <c r="Q2561" s="132"/>
      <c r="R2561" s="134"/>
      <c r="S2561" s="135"/>
      <c r="T2561" s="135"/>
      <c r="U2561" s="133"/>
      <c r="V2561" s="154"/>
      <c r="W2561" s="136"/>
      <c r="X2561" s="208"/>
      <c r="Y2561" s="242"/>
      <c r="Z2561" s="137"/>
      <c r="AA2561" s="209"/>
      <c r="AB2561" s="219"/>
    </row>
    <row r="2562" spans="1:28" ht="12.75">
      <c r="A2562" s="91" t="str">
        <f t="shared" si="39"/>
        <v xml:space="preserve"> </v>
      </c>
      <c r="B2562" s="142"/>
      <c r="C2562" s="143"/>
      <c r="D2562" s="144"/>
      <c r="E2562" s="149"/>
      <c r="F2562" s="240"/>
      <c r="G2562" s="148" t="str">
        <f>IF(OR(F2562=0,F2562="jiné")," ",IF(F2562="13a","info o cenách CK",VLOOKUP(F2562,'Pokyny k vyplnění'!B$14:D$22,3)))</f>
        <v xml:space="preserve"> </v>
      </c>
      <c r="H2562" s="131"/>
      <c r="I2562" s="241"/>
      <c r="J2562" s="148" t="str">
        <f>IF(I2562=0," ",VLOOKUP(I2562,'Pokyny k vyplnění'!$B$23:$D$35,3))</f>
        <v xml:space="preserve"> </v>
      </c>
      <c r="K2562" s="238"/>
      <c r="L2562" s="206"/>
      <c r="M2562" s="153"/>
      <c r="N2562" s="207"/>
      <c r="O2562" s="205"/>
      <c r="P2562" s="132"/>
      <c r="Q2562" s="132"/>
      <c r="R2562" s="134"/>
      <c r="S2562" s="135"/>
      <c r="T2562" s="135"/>
      <c r="U2562" s="133"/>
      <c r="V2562" s="154"/>
      <c r="W2562" s="136"/>
      <c r="X2562" s="208"/>
      <c r="Y2562" s="242"/>
      <c r="Z2562" s="137"/>
      <c r="AA2562" s="209"/>
      <c r="AB2562" s="219"/>
    </row>
    <row r="2563" spans="1:28" ht="12.75">
      <c r="A2563" s="91" t="str">
        <f t="shared" si="39"/>
        <v xml:space="preserve"> </v>
      </c>
      <c r="B2563" s="142"/>
      <c r="C2563" s="143"/>
      <c r="D2563" s="144"/>
      <c r="E2563" s="149"/>
      <c r="F2563" s="240"/>
      <c r="G2563" s="148" t="str">
        <f>IF(OR(F2563=0,F2563="jiné")," ",IF(F2563="13a","info o cenách CK",VLOOKUP(F2563,'Pokyny k vyplnění'!B$14:D$22,3)))</f>
        <v xml:space="preserve"> </v>
      </c>
      <c r="H2563" s="131"/>
      <c r="I2563" s="241"/>
      <c r="J2563" s="148" t="str">
        <f>IF(I2563=0," ",VLOOKUP(I2563,'Pokyny k vyplnění'!$B$23:$D$35,3))</f>
        <v xml:space="preserve"> </v>
      </c>
      <c r="K2563" s="238"/>
      <c r="L2563" s="206"/>
      <c r="M2563" s="153"/>
      <c r="N2563" s="207"/>
      <c r="O2563" s="205"/>
      <c r="P2563" s="132"/>
      <c r="Q2563" s="132"/>
      <c r="R2563" s="134"/>
      <c r="S2563" s="135"/>
      <c r="T2563" s="135"/>
      <c r="U2563" s="133"/>
      <c r="V2563" s="154"/>
      <c r="W2563" s="136"/>
      <c r="X2563" s="208"/>
      <c r="Y2563" s="242"/>
      <c r="Z2563" s="137"/>
      <c r="AA2563" s="209"/>
      <c r="AB2563" s="219"/>
    </row>
    <row r="2564" spans="1:28" ht="12.75">
      <c r="A2564" s="91" t="str">
        <f t="shared" si="39"/>
        <v xml:space="preserve"> </v>
      </c>
      <c r="B2564" s="142"/>
      <c r="C2564" s="143"/>
      <c r="D2564" s="144"/>
      <c r="E2564" s="149"/>
      <c r="F2564" s="240"/>
      <c r="G2564" s="148" t="str">
        <f>IF(OR(F2564=0,F2564="jiné")," ",IF(F2564="13a","info o cenách CK",VLOOKUP(F2564,'Pokyny k vyplnění'!B$14:D$22,3)))</f>
        <v xml:space="preserve"> </v>
      </c>
      <c r="H2564" s="131"/>
      <c r="I2564" s="241"/>
      <c r="J2564" s="148" t="str">
        <f>IF(I2564=0," ",VLOOKUP(I2564,'Pokyny k vyplnění'!$B$23:$D$35,3))</f>
        <v xml:space="preserve"> </v>
      </c>
      <c r="K2564" s="238"/>
      <c r="L2564" s="206"/>
      <c r="M2564" s="153"/>
      <c r="N2564" s="207"/>
      <c r="O2564" s="205"/>
      <c r="P2564" s="132"/>
      <c r="Q2564" s="132"/>
      <c r="R2564" s="134"/>
      <c r="S2564" s="135"/>
      <c r="T2564" s="135"/>
      <c r="U2564" s="133"/>
      <c r="V2564" s="154"/>
      <c r="W2564" s="136"/>
      <c r="X2564" s="208"/>
      <c r="Y2564" s="242"/>
      <c r="Z2564" s="137"/>
      <c r="AA2564" s="209"/>
      <c r="AB2564" s="219"/>
    </row>
    <row r="2565" spans="1:28" ht="12.75">
      <c r="A2565" s="91" t="str">
        <f t="shared" si="39"/>
        <v xml:space="preserve"> </v>
      </c>
      <c r="B2565" s="142"/>
      <c r="C2565" s="143"/>
      <c r="D2565" s="144"/>
      <c r="E2565" s="149"/>
      <c r="F2565" s="240"/>
      <c r="G2565" s="148" t="str">
        <f>IF(OR(F2565=0,F2565="jiné")," ",IF(F2565="13a","info o cenách CK",VLOOKUP(F2565,'Pokyny k vyplnění'!B$14:D$22,3)))</f>
        <v xml:space="preserve"> </v>
      </c>
      <c r="H2565" s="131"/>
      <c r="I2565" s="241"/>
      <c r="J2565" s="148" t="str">
        <f>IF(I2565=0," ",VLOOKUP(I2565,'Pokyny k vyplnění'!$B$23:$D$35,3))</f>
        <v xml:space="preserve"> </v>
      </c>
      <c r="K2565" s="238"/>
      <c r="L2565" s="206"/>
      <c r="M2565" s="153"/>
      <c r="N2565" s="207"/>
      <c r="O2565" s="205"/>
      <c r="P2565" s="132"/>
      <c r="Q2565" s="132"/>
      <c r="R2565" s="134"/>
      <c r="S2565" s="135"/>
      <c r="T2565" s="135"/>
      <c r="U2565" s="133"/>
      <c r="V2565" s="154"/>
      <c r="W2565" s="136"/>
      <c r="X2565" s="208"/>
      <c r="Y2565" s="242"/>
      <c r="Z2565" s="137"/>
      <c r="AA2565" s="209"/>
      <c r="AB2565" s="219"/>
    </row>
    <row r="2566" spans="1:28" ht="12.75">
      <c r="A2566" s="91" t="str">
        <f t="shared" si="39"/>
        <v xml:space="preserve"> </v>
      </c>
      <c r="B2566" s="142"/>
      <c r="C2566" s="143"/>
      <c r="D2566" s="144"/>
      <c r="E2566" s="149"/>
      <c r="F2566" s="240"/>
      <c r="G2566" s="148" t="str">
        <f>IF(OR(F2566=0,F2566="jiné")," ",IF(F2566="13a","info o cenách CK",VLOOKUP(F2566,'Pokyny k vyplnění'!B$14:D$22,3)))</f>
        <v xml:space="preserve"> </v>
      </c>
      <c r="H2566" s="131"/>
      <c r="I2566" s="241"/>
      <c r="J2566" s="148" t="str">
        <f>IF(I2566=0," ",VLOOKUP(I2566,'Pokyny k vyplnění'!$B$23:$D$35,3))</f>
        <v xml:space="preserve"> </v>
      </c>
      <c r="K2566" s="238"/>
      <c r="L2566" s="206"/>
      <c r="M2566" s="153"/>
      <c r="N2566" s="207"/>
      <c r="O2566" s="205"/>
      <c r="P2566" s="132"/>
      <c r="Q2566" s="132"/>
      <c r="R2566" s="134"/>
      <c r="S2566" s="135"/>
      <c r="T2566" s="135"/>
      <c r="U2566" s="133"/>
      <c r="V2566" s="154"/>
      <c r="W2566" s="136"/>
      <c r="X2566" s="208"/>
      <c r="Y2566" s="242"/>
      <c r="Z2566" s="137"/>
      <c r="AA2566" s="209"/>
      <c r="AB2566" s="219"/>
    </row>
    <row r="2567" spans="1:28" ht="12.75">
      <c r="A2567" s="91" t="str">
        <f t="shared" si="39"/>
        <v xml:space="preserve"> </v>
      </c>
      <c r="B2567" s="142"/>
      <c r="C2567" s="143"/>
      <c r="D2567" s="144"/>
      <c r="E2567" s="149"/>
      <c r="F2567" s="240"/>
      <c r="G2567" s="148" t="str">
        <f>IF(OR(F2567=0,F2567="jiné")," ",IF(F2567="13a","info o cenách CK",VLOOKUP(F2567,'Pokyny k vyplnění'!B$14:D$22,3)))</f>
        <v xml:space="preserve"> </v>
      </c>
      <c r="H2567" s="131"/>
      <c r="I2567" s="241"/>
      <c r="J2567" s="148" t="str">
        <f>IF(I2567=0," ",VLOOKUP(I2567,'Pokyny k vyplnění'!$B$23:$D$35,3))</f>
        <v xml:space="preserve"> </v>
      </c>
      <c r="K2567" s="238"/>
      <c r="L2567" s="206"/>
      <c r="M2567" s="153"/>
      <c r="N2567" s="207"/>
      <c r="O2567" s="205"/>
      <c r="P2567" s="132"/>
      <c r="Q2567" s="132"/>
      <c r="R2567" s="134"/>
      <c r="S2567" s="135"/>
      <c r="T2567" s="135"/>
      <c r="U2567" s="133"/>
      <c r="V2567" s="154"/>
      <c r="W2567" s="136"/>
      <c r="X2567" s="208"/>
      <c r="Y2567" s="242"/>
      <c r="Z2567" s="137"/>
      <c r="AA2567" s="209"/>
      <c r="AB2567" s="219"/>
    </row>
    <row r="2568" spans="1:28" ht="12.75">
      <c r="A2568" s="91" t="str">
        <f t="shared" si="39"/>
        <v xml:space="preserve"> </v>
      </c>
      <c r="B2568" s="142"/>
      <c r="C2568" s="143"/>
      <c r="D2568" s="144"/>
      <c r="E2568" s="149"/>
      <c r="F2568" s="240"/>
      <c r="G2568" s="148" t="str">
        <f>IF(OR(F2568=0,F2568="jiné")," ",IF(F2568="13a","info o cenách CK",VLOOKUP(F2568,'Pokyny k vyplnění'!B$14:D$22,3)))</f>
        <v xml:space="preserve"> </v>
      </c>
      <c r="H2568" s="131"/>
      <c r="I2568" s="241"/>
      <c r="J2568" s="148" t="str">
        <f>IF(I2568=0," ",VLOOKUP(I2568,'Pokyny k vyplnění'!$B$23:$D$35,3))</f>
        <v xml:space="preserve"> </v>
      </c>
      <c r="K2568" s="238"/>
      <c r="L2568" s="206"/>
      <c r="M2568" s="153"/>
      <c r="N2568" s="207"/>
      <c r="O2568" s="205"/>
      <c r="P2568" s="132"/>
      <c r="Q2568" s="132"/>
      <c r="R2568" s="134"/>
      <c r="S2568" s="135"/>
      <c r="T2568" s="135"/>
      <c r="U2568" s="133"/>
      <c r="V2568" s="154"/>
      <c r="W2568" s="136"/>
      <c r="X2568" s="208"/>
      <c r="Y2568" s="242"/>
      <c r="Z2568" s="137"/>
      <c r="AA2568" s="209"/>
      <c r="AB2568" s="219"/>
    </row>
    <row r="2569" spans="1:28" ht="12.75">
      <c r="A2569" s="91" t="str">
        <f t="shared" si="39"/>
        <v xml:space="preserve"> </v>
      </c>
      <c r="B2569" s="142"/>
      <c r="C2569" s="143"/>
      <c r="D2569" s="144"/>
      <c r="E2569" s="149"/>
      <c r="F2569" s="240"/>
      <c r="G2569" s="148" t="str">
        <f>IF(OR(F2569=0,F2569="jiné")," ",IF(F2569="13a","info o cenách CK",VLOOKUP(F2569,'Pokyny k vyplnění'!B$14:D$22,3)))</f>
        <v xml:space="preserve"> </v>
      </c>
      <c r="H2569" s="131"/>
      <c r="I2569" s="241"/>
      <c r="J2569" s="148" t="str">
        <f>IF(I2569=0," ",VLOOKUP(I2569,'Pokyny k vyplnění'!$B$23:$D$35,3))</f>
        <v xml:space="preserve"> </v>
      </c>
      <c r="K2569" s="238"/>
      <c r="L2569" s="206"/>
      <c r="M2569" s="153"/>
      <c r="N2569" s="207"/>
      <c r="O2569" s="205"/>
      <c r="P2569" s="132"/>
      <c r="Q2569" s="132"/>
      <c r="R2569" s="134"/>
      <c r="S2569" s="135"/>
      <c r="T2569" s="135"/>
      <c r="U2569" s="133"/>
      <c r="V2569" s="154"/>
      <c r="W2569" s="136"/>
      <c r="X2569" s="208"/>
      <c r="Y2569" s="242"/>
      <c r="Z2569" s="137"/>
      <c r="AA2569" s="209"/>
      <c r="AB2569" s="219"/>
    </row>
    <row r="2570" spans="1:28" ht="12.75">
      <c r="A2570" s="91" t="str">
        <f t="shared" si="39"/>
        <v xml:space="preserve"> </v>
      </c>
      <c r="B2570" s="142"/>
      <c r="C2570" s="143"/>
      <c r="D2570" s="144"/>
      <c r="E2570" s="149"/>
      <c r="F2570" s="240"/>
      <c r="G2570" s="148" t="str">
        <f>IF(OR(F2570=0,F2570="jiné")," ",IF(F2570="13a","info o cenách CK",VLOOKUP(F2570,'Pokyny k vyplnění'!B$14:D$22,3)))</f>
        <v xml:space="preserve"> </v>
      </c>
      <c r="H2570" s="131"/>
      <c r="I2570" s="241"/>
      <c r="J2570" s="148" t="str">
        <f>IF(I2570=0," ",VLOOKUP(I2570,'Pokyny k vyplnění'!$B$23:$D$35,3))</f>
        <v xml:space="preserve"> </v>
      </c>
      <c r="K2570" s="238"/>
      <c r="L2570" s="206"/>
      <c r="M2570" s="153"/>
      <c r="N2570" s="207"/>
      <c r="O2570" s="205"/>
      <c r="P2570" s="132"/>
      <c r="Q2570" s="132"/>
      <c r="R2570" s="134"/>
      <c r="S2570" s="135"/>
      <c r="T2570" s="135"/>
      <c r="U2570" s="133"/>
      <c r="V2570" s="154"/>
      <c r="W2570" s="136"/>
      <c r="X2570" s="208"/>
      <c r="Y2570" s="242"/>
      <c r="Z2570" s="137"/>
      <c r="AA2570" s="209"/>
      <c r="AB2570" s="219"/>
    </row>
    <row r="2571" spans="1:28" ht="12.75">
      <c r="A2571" s="91" t="str">
        <f t="shared" si="40" ref="A2571:A2634">IF(B2571=0," ",ROW(B2571)-9)</f>
        <v xml:space="preserve"> </v>
      </c>
      <c r="B2571" s="142"/>
      <c r="C2571" s="143"/>
      <c r="D2571" s="144"/>
      <c r="E2571" s="149"/>
      <c r="F2571" s="240"/>
      <c r="G2571" s="148" t="str">
        <f>IF(OR(F2571=0,F2571="jiné")," ",IF(F2571="13a","info o cenách CK",VLOOKUP(F2571,'Pokyny k vyplnění'!B$14:D$22,3)))</f>
        <v xml:space="preserve"> </v>
      </c>
      <c r="H2571" s="131"/>
      <c r="I2571" s="241"/>
      <c r="J2571" s="148" t="str">
        <f>IF(I2571=0," ",VLOOKUP(I2571,'Pokyny k vyplnění'!$B$23:$D$35,3))</f>
        <v xml:space="preserve"> </v>
      </c>
      <c r="K2571" s="238"/>
      <c r="L2571" s="206"/>
      <c r="M2571" s="153"/>
      <c r="N2571" s="207"/>
      <c r="O2571" s="205"/>
      <c r="P2571" s="132"/>
      <c r="Q2571" s="132"/>
      <c r="R2571" s="134"/>
      <c r="S2571" s="135"/>
      <c r="T2571" s="135"/>
      <c r="U2571" s="133"/>
      <c r="V2571" s="154"/>
      <c r="W2571" s="136"/>
      <c r="X2571" s="208"/>
      <c r="Y2571" s="242"/>
      <c r="Z2571" s="137"/>
      <c r="AA2571" s="209"/>
      <c r="AB2571" s="219"/>
    </row>
    <row r="2572" spans="1:28" ht="12.75">
      <c r="A2572" s="91" t="str">
        <f t="shared" si="40"/>
        <v xml:space="preserve"> </v>
      </c>
      <c r="B2572" s="142"/>
      <c r="C2572" s="143"/>
      <c r="D2572" s="144"/>
      <c r="E2572" s="149"/>
      <c r="F2572" s="240"/>
      <c r="G2572" s="148" t="str">
        <f>IF(OR(F2572=0,F2572="jiné")," ",IF(F2572="13a","info o cenách CK",VLOOKUP(F2572,'Pokyny k vyplnění'!B$14:D$22,3)))</f>
        <v xml:space="preserve"> </v>
      </c>
      <c r="H2572" s="131"/>
      <c r="I2572" s="241"/>
      <c r="J2572" s="148" t="str">
        <f>IF(I2572=0," ",VLOOKUP(I2572,'Pokyny k vyplnění'!$B$23:$D$35,3))</f>
        <v xml:space="preserve"> </v>
      </c>
      <c r="K2572" s="238"/>
      <c r="L2572" s="206"/>
      <c r="M2572" s="153"/>
      <c r="N2572" s="207"/>
      <c r="O2572" s="205"/>
      <c r="P2572" s="132"/>
      <c r="Q2572" s="132"/>
      <c r="R2572" s="134"/>
      <c r="S2572" s="135"/>
      <c r="T2572" s="135"/>
      <c r="U2572" s="133"/>
      <c r="V2572" s="154"/>
      <c r="W2572" s="136"/>
      <c r="X2572" s="208"/>
      <c r="Y2572" s="242"/>
      <c r="Z2572" s="137"/>
      <c r="AA2572" s="209"/>
      <c r="AB2572" s="219"/>
    </row>
    <row r="2573" spans="1:28" ht="12.75">
      <c r="A2573" s="91" t="str">
        <f t="shared" si="40"/>
        <v xml:space="preserve"> </v>
      </c>
      <c r="B2573" s="142"/>
      <c r="C2573" s="143"/>
      <c r="D2573" s="144"/>
      <c r="E2573" s="149"/>
      <c r="F2573" s="240"/>
      <c r="G2573" s="148" t="str">
        <f>IF(OR(F2573=0,F2573="jiné")," ",IF(F2573="13a","info o cenách CK",VLOOKUP(F2573,'Pokyny k vyplnění'!B$14:D$22,3)))</f>
        <v xml:space="preserve"> </v>
      </c>
      <c r="H2573" s="131"/>
      <c r="I2573" s="241"/>
      <c r="J2573" s="148" t="str">
        <f>IF(I2573=0," ",VLOOKUP(I2573,'Pokyny k vyplnění'!$B$23:$D$35,3))</f>
        <v xml:space="preserve"> </v>
      </c>
      <c r="K2573" s="238"/>
      <c r="L2573" s="206"/>
      <c r="M2573" s="153"/>
      <c r="N2573" s="207"/>
      <c r="O2573" s="205"/>
      <c r="P2573" s="132"/>
      <c r="Q2573" s="132"/>
      <c r="R2573" s="134"/>
      <c r="S2573" s="135"/>
      <c r="T2573" s="135"/>
      <c r="U2573" s="133"/>
      <c r="V2573" s="154"/>
      <c r="W2573" s="136"/>
      <c r="X2573" s="208"/>
      <c r="Y2573" s="242"/>
      <c r="Z2573" s="137"/>
      <c r="AA2573" s="209"/>
      <c r="AB2573" s="219"/>
    </row>
    <row r="2574" spans="1:28" ht="12.75">
      <c r="A2574" s="91" t="str">
        <f t="shared" si="40"/>
        <v xml:space="preserve"> </v>
      </c>
      <c r="B2574" s="142"/>
      <c r="C2574" s="143"/>
      <c r="D2574" s="144"/>
      <c r="E2574" s="149"/>
      <c r="F2574" s="240"/>
      <c r="G2574" s="148" t="str">
        <f>IF(OR(F2574=0,F2574="jiné")," ",IF(F2574="13a","info o cenách CK",VLOOKUP(F2574,'Pokyny k vyplnění'!B$14:D$22,3)))</f>
        <v xml:space="preserve"> </v>
      </c>
      <c r="H2574" s="131"/>
      <c r="I2574" s="241"/>
      <c r="J2574" s="148" t="str">
        <f>IF(I2574=0," ",VLOOKUP(I2574,'Pokyny k vyplnění'!$B$23:$D$35,3))</f>
        <v xml:space="preserve"> </v>
      </c>
      <c r="K2574" s="238"/>
      <c r="L2574" s="206"/>
      <c r="M2574" s="153"/>
      <c r="N2574" s="207"/>
      <c r="O2574" s="205"/>
      <c r="P2574" s="132"/>
      <c r="Q2574" s="132"/>
      <c r="R2574" s="134"/>
      <c r="S2574" s="135"/>
      <c r="T2574" s="135"/>
      <c r="U2574" s="133"/>
      <c r="V2574" s="154"/>
      <c r="W2574" s="136"/>
      <c r="X2574" s="208"/>
      <c r="Y2574" s="242"/>
      <c r="Z2574" s="137"/>
      <c r="AA2574" s="209"/>
      <c r="AB2574" s="219"/>
    </row>
    <row r="2575" spans="1:28" ht="12.75">
      <c r="A2575" s="91" t="str">
        <f t="shared" si="40"/>
        <v xml:space="preserve"> </v>
      </c>
      <c r="B2575" s="142"/>
      <c r="C2575" s="143"/>
      <c r="D2575" s="144"/>
      <c r="E2575" s="149"/>
      <c r="F2575" s="240"/>
      <c r="G2575" s="148" t="str">
        <f>IF(OR(F2575=0,F2575="jiné")," ",IF(F2575="13a","info o cenách CK",VLOOKUP(F2575,'Pokyny k vyplnění'!B$14:D$22,3)))</f>
        <v xml:space="preserve"> </v>
      </c>
      <c r="H2575" s="131"/>
      <c r="I2575" s="241"/>
      <c r="J2575" s="148" t="str">
        <f>IF(I2575=0," ",VLOOKUP(I2575,'Pokyny k vyplnění'!$B$23:$D$35,3))</f>
        <v xml:space="preserve"> </v>
      </c>
      <c r="K2575" s="238"/>
      <c r="L2575" s="206"/>
      <c r="M2575" s="153"/>
      <c r="N2575" s="207"/>
      <c r="O2575" s="205"/>
      <c r="P2575" s="132"/>
      <c r="Q2575" s="132"/>
      <c r="R2575" s="134"/>
      <c r="S2575" s="135"/>
      <c r="T2575" s="135"/>
      <c r="U2575" s="133"/>
      <c r="V2575" s="154"/>
      <c r="W2575" s="136"/>
      <c r="X2575" s="208"/>
      <c r="Y2575" s="242"/>
      <c r="Z2575" s="137"/>
      <c r="AA2575" s="209"/>
      <c r="AB2575" s="219"/>
    </row>
    <row r="2576" spans="1:28" ht="12.75">
      <c r="A2576" s="91" t="str">
        <f t="shared" si="40"/>
        <v xml:space="preserve"> </v>
      </c>
      <c r="B2576" s="142"/>
      <c r="C2576" s="143"/>
      <c r="D2576" s="144"/>
      <c r="E2576" s="149"/>
      <c r="F2576" s="240"/>
      <c r="G2576" s="148" t="str">
        <f>IF(OR(F2576=0,F2576="jiné")," ",IF(F2576="13a","info o cenách CK",VLOOKUP(F2576,'Pokyny k vyplnění'!B$14:D$22,3)))</f>
        <v xml:space="preserve"> </v>
      </c>
      <c r="H2576" s="131"/>
      <c r="I2576" s="241"/>
      <c r="J2576" s="148" t="str">
        <f>IF(I2576=0," ",VLOOKUP(I2576,'Pokyny k vyplnění'!$B$23:$D$35,3))</f>
        <v xml:space="preserve"> </v>
      </c>
      <c r="K2576" s="238"/>
      <c r="L2576" s="206"/>
      <c r="M2576" s="153"/>
      <c r="N2576" s="207"/>
      <c r="O2576" s="205"/>
      <c r="P2576" s="132"/>
      <c r="Q2576" s="132"/>
      <c r="R2576" s="134"/>
      <c r="S2576" s="135"/>
      <c r="T2576" s="135"/>
      <c r="U2576" s="133"/>
      <c r="V2576" s="154"/>
      <c r="W2576" s="136"/>
      <c r="X2576" s="208"/>
      <c r="Y2576" s="242"/>
      <c r="Z2576" s="137"/>
      <c r="AA2576" s="209"/>
      <c r="AB2576" s="219"/>
    </row>
    <row r="2577" spans="1:28" ht="12.75">
      <c r="A2577" s="91" t="str">
        <f t="shared" si="40"/>
        <v xml:space="preserve"> </v>
      </c>
      <c r="B2577" s="142"/>
      <c r="C2577" s="143"/>
      <c r="D2577" s="144"/>
      <c r="E2577" s="149"/>
      <c r="F2577" s="240"/>
      <c r="G2577" s="148" t="str">
        <f>IF(OR(F2577=0,F2577="jiné")," ",IF(F2577="13a","info o cenách CK",VLOOKUP(F2577,'Pokyny k vyplnění'!B$14:D$22,3)))</f>
        <v xml:space="preserve"> </v>
      </c>
      <c r="H2577" s="131"/>
      <c r="I2577" s="241"/>
      <c r="J2577" s="148" t="str">
        <f>IF(I2577=0," ",VLOOKUP(I2577,'Pokyny k vyplnění'!$B$23:$D$35,3))</f>
        <v xml:space="preserve"> </v>
      </c>
      <c r="K2577" s="238"/>
      <c r="L2577" s="206"/>
      <c r="M2577" s="153"/>
      <c r="N2577" s="207"/>
      <c r="O2577" s="205"/>
      <c r="P2577" s="132"/>
      <c r="Q2577" s="132"/>
      <c r="R2577" s="134"/>
      <c r="S2577" s="135"/>
      <c r="T2577" s="135"/>
      <c r="U2577" s="133"/>
      <c r="V2577" s="154"/>
      <c r="W2577" s="136"/>
      <c r="X2577" s="208"/>
      <c r="Y2577" s="242"/>
      <c r="Z2577" s="137"/>
      <c r="AA2577" s="209"/>
      <c r="AB2577" s="219"/>
    </row>
    <row r="2578" spans="1:28" ht="12.75">
      <c r="A2578" s="91" t="str">
        <f t="shared" si="40"/>
        <v xml:space="preserve"> </v>
      </c>
      <c r="B2578" s="142"/>
      <c r="C2578" s="143"/>
      <c r="D2578" s="144"/>
      <c r="E2578" s="149"/>
      <c r="F2578" s="240"/>
      <c r="G2578" s="148" t="str">
        <f>IF(OR(F2578=0,F2578="jiné")," ",IF(F2578="13a","info o cenách CK",VLOOKUP(F2578,'Pokyny k vyplnění'!B$14:D$22,3)))</f>
        <v xml:space="preserve"> </v>
      </c>
      <c r="H2578" s="131"/>
      <c r="I2578" s="241"/>
      <c r="J2578" s="148" t="str">
        <f>IF(I2578=0," ",VLOOKUP(I2578,'Pokyny k vyplnění'!$B$23:$D$35,3))</f>
        <v xml:space="preserve"> </v>
      </c>
      <c r="K2578" s="238"/>
      <c r="L2578" s="206"/>
      <c r="M2578" s="153"/>
      <c r="N2578" s="207"/>
      <c r="O2578" s="205"/>
      <c r="P2578" s="132"/>
      <c r="Q2578" s="132"/>
      <c r="R2578" s="134"/>
      <c r="S2578" s="135"/>
      <c r="T2578" s="135"/>
      <c r="U2578" s="133"/>
      <c r="V2578" s="154"/>
      <c r="W2578" s="136"/>
      <c r="X2578" s="208"/>
      <c r="Y2578" s="242"/>
      <c r="Z2578" s="137"/>
      <c r="AA2578" s="209"/>
      <c r="AB2578" s="219"/>
    </row>
    <row r="2579" spans="1:28" ht="12.75">
      <c r="A2579" s="91" t="str">
        <f t="shared" si="40"/>
        <v xml:space="preserve"> </v>
      </c>
      <c r="B2579" s="142"/>
      <c r="C2579" s="143"/>
      <c r="D2579" s="144"/>
      <c r="E2579" s="149"/>
      <c r="F2579" s="240"/>
      <c r="G2579" s="148" t="str">
        <f>IF(OR(F2579=0,F2579="jiné")," ",IF(F2579="13a","info o cenách CK",VLOOKUP(F2579,'Pokyny k vyplnění'!B$14:D$22,3)))</f>
        <v xml:space="preserve"> </v>
      </c>
      <c r="H2579" s="131"/>
      <c r="I2579" s="241"/>
      <c r="J2579" s="148" t="str">
        <f>IF(I2579=0," ",VLOOKUP(I2579,'Pokyny k vyplnění'!$B$23:$D$35,3))</f>
        <v xml:space="preserve"> </v>
      </c>
      <c r="K2579" s="238"/>
      <c r="L2579" s="206"/>
      <c r="M2579" s="153"/>
      <c r="N2579" s="207"/>
      <c r="O2579" s="205"/>
      <c r="P2579" s="132"/>
      <c r="Q2579" s="132"/>
      <c r="R2579" s="134"/>
      <c r="S2579" s="135"/>
      <c r="T2579" s="135"/>
      <c r="U2579" s="133"/>
      <c r="V2579" s="154"/>
      <c r="W2579" s="136"/>
      <c r="X2579" s="208"/>
      <c r="Y2579" s="242"/>
      <c r="Z2579" s="137"/>
      <c r="AA2579" s="209"/>
      <c r="AB2579" s="219"/>
    </row>
    <row r="2580" spans="1:28" ht="12.75">
      <c r="A2580" s="91" t="str">
        <f t="shared" si="40"/>
        <v xml:space="preserve"> </v>
      </c>
      <c r="B2580" s="142"/>
      <c r="C2580" s="143"/>
      <c r="D2580" s="144"/>
      <c r="E2580" s="149"/>
      <c r="F2580" s="240"/>
      <c r="G2580" s="148" t="str">
        <f>IF(OR(F2580=0,F2580="jiné")," ",IF(F2580="13a","info o cenách CK",VLOOKUP(F2580,'Pokyny k vyplnění'!B$14:D$22,3)))</f>
        <v xml:space="preserve"> </v>
      </c>
      <c r="H2580" s="131"/>
      <c r="I2580" s="241"/>
      <c r="J2580" s="148" t="str">
        <f>IF(I2580=0," ",VLOOKUP(I2580,'Pokyny k vyplnění'!$B$23:$D$35,3))</f>
        <v xml:space="preserve"> </v>
      </c>
      <c r="K2580" s="238"/>
      <c r="L2580" s="206"/>
      <c r="M2580" s="153"/>
      <c r="N2580" s="207"/>
      <c r="O2580" s="205"/>
      <c r="P2580" s="132"/>
      <c r="Q2580" s="132"/>
      <c r="R2580" s="134"/>
      <c r="S2580" s="135"/>
      <c r="T2580" s="135"/>
      <c r="U2580" s="133"/>
      <c r="V2580" s="154"/>
      <c r="W2580" s="136"/>
      <c r="X2580" s="208"/>
      <c r="Y2580" s="242"/>
      <c r="Z2580" s="137"/>
      <c r="AA2580" s="209"/>
      <c r="AB2580" s="219"/>
    </row>
    <row r="2581" spans="1:28" ht="12.75">
      <c r="A2581" s="91" t="str">
        <f t="shared" si="40"/>
        <v xml:space="preserve"> </v>
      </c>
      <c r="B2581" s="142"/>
      <c r="C2581" s="143"/>
      <c r="D2581" s="144"/>
      <c r="E2581" s="149"/>
      <c r="F2581" s="240"/>
      <c r="G2581" s="148" t="str">
        <f>IF(OR(F2581=0,F2581="jiné")," ",IF(F2581="13a","info o cenách CK",VLOOKUP(F2581,'Pokyny k vyplnění'!B$14:D$22,3)))</f>
        <v xml:space="preserve"> </v>
      </c>
      <c r="H2581" s="131"/>
      <c r="I2581" s="241"/>
      <c r="J2581" s="148" t="str">
        <f>IF(I2581=0," ",VLOOKUP(I2581,'Pokyny k vyplnění'!$B$23:$D$35,3))</f>
        <v xml:space="preserve"> </v>
      </c>
      <c r="K2581" s="238"/>
      <c r="L2581" s="206"/>
      <c r="M2581" s="153"/>
      <c r="N2581" s="207"/>
      <c r="O2581" s="205"/>
      <c r="P2581" s="132"/>
      <c r="Q2581" s="132"/>
      <c r="R2581" s="134"/>
      <c r="S2581" s="135"/>
      <c r="T2581" s="135"/>
      <c r="U2581" s="133"/>
      <c r="V2581" s="154"/>
      <c r="W2581" s="136"/>
      <c r="X2581" s="208"/>
      <c r="Y2581" s="242"/>
      <c r="Z2581" s="137"/>
      <c r="AA2581" s="209"/>
      <c r="AB2581" s="219"/>
    </row>
    <row r="2582" spans="1:28" ht="12.75">
      <c r="A2582" s="91" t="str">
        <f t="shared" si="40"/>
        <v xml:space="preserve"> </v>
      </c>
      <c r="B2582" s="142"/>
      <c r="C2582" s="143"/>
      <c r="D2582" s="144"/>
      <c r="E2582" s="149"/>
      <c r="F2582" s="240"/>
      <c r="G2582" s="148" t="str">
        <f>IF(OR(F2582=0,F2582="jiné")," ",IF(F2582="13a","info o cenách CK",VLOOKUP(F2582,'Pokyny k vyplnění'!B$14:D$22,3)))</f>
        <v xml:space="preserve"> </v>
      </c>
      <c r="H2582" s="131"/>
      <c r="I2582" s="241"/>
      <c r="J2582" s="148" t="str">
        <f>IF(I2582=0," ",VLOOKUP(I2582,'Pokyny k vyplnění'!$B$23:$D$35,3))</f>
        <v xml:space="preserve"> </v>
      </c>
      <c r="K2582" s="238"/>
      <c r="L2582" s="206"/>
      <c r="M2582" s="153"/>
      <c r="N2582" s="207"/>
      <c r="O2582" s="205"/>
      <c r="P2582" s="132"/>
      <c r="Q2582" s="132"/>
      <c r="R2582" s="134"/>
      <c r="S2582" s="135"/>
      <c r="T2582" s="135"/>
      <c r="U2582" s="133"/>
      <c r="V2582" s="154"/>
      <c r="W2582" s="136"/>
      <c r="X2582" s="208"/>
      <c r="Y2582" s="242"/>
      <c r="Z2582" s="137"/>
      <c r="AA2582" s="209"/>
      <c r="AB2582" s="219"/>
    </row>
    <row r="2583" spans="1:28" ht="12.75">
      <c r="A2583" s="91" t="str">
        <f t="shared" si="40"/>
        <v xml:space="preserve"> </v>
      </c>
      <c r="B2583" s="142"/>
      <c r="C2583" s="143"/>
      <c r="D2583" s="144"/>
      <c r="E2583" s="149"/>
      <c r="F2583" s="240"/>
      <c r="G2583" s="148" t="str">
        <f>IF(OR(F2583=0,F2583="jiné")," ",IF(F2583="13a","info o cenách CK",VLOOKUP(F2583,'Pokyny k vyplnění'!B$14:D$22,3)))</f>
        <v xml:space="preserve"> </v>
      </c>
      <c r="H2583" s="131"/>
      <c r="I2583" s="241"/>
      <c r="J2583" s="148" t="str">
        <f>IF(I2583=0," ",VLOOKUP(I2583,'Pokyny k vyplnění'!$B$23:$D$35,3))</f>
        <v xml:space="preserve"> </v>
      </c>
      <c r="K2583" s="238"/>
      <c r="L2583" s="206"/>
      <c r="M2583" s="153"/>
      <c r="N2583" s="207"/>
      <c r="O2583" s="205"/>
      <c r="P2583" s="132"/>
      <c r="Q2583" s="132"/>
      <c r="R2583" s="134"/>
      <c r="S2583" s="135"/>
      <c r="T2583" s="135"/>
      <c r="U2583" s="133"/>
      <c r="V2583" s="154"/>
      <c r="W2583" s="136"/>
      <c r="X2583" s="208"/>
      <c r="Y2583" s="242"/>
      <c r="Z2583" s="137"/>
      <c r="AA2583" s="209"/>
      <c r="AB2583" s="219"/>
    </row>
    <row r="2584" spans="1:28" ht="12.75">
      <c r="A2584" s="91" t="str">
        <f t="shared" si="40"/>
        <v xml:space="preserve"> </v>
      </c>
      <c r="B2584" s="142"/>
      <c r="C2584" s="143"/>
      <c r="D2584" s="144"/>
      <c r="E2584" s="149"/>
      <c r="F2584" s="240"/>
      <c r="G2584" s="148" t="str">
        <f>IF(OR(F2584=0,F2584="jiné")," ",IF(F2584="13a","info o cenách CK",VLOOKUP(F2584,'Pokyny k vyplnění'!B$14:D$22,3)))</f>
        <v xml:space="preserve"> </v>
      </c>
      <c r="H2584" s="131"/>
      <c r="I2584" s="241"/>
      <c r="J2584" s="148" t="str">
        <f>IF(I2584=0," ",VLOOKUP(I2584,'Pokyny k vyplnění'!$B$23:$D$35,3))</f>
        <v xml:space="preserve"> </v>
      </c>
      <c r="K2584" s="238"/>
      <c r="L2584" s="206"/>
      <c r="M2584" s="153"/>
      <c r="N2584" s="207"/>
      <c r="O2584" s="205"/>
      <c r="P2584" s="132"/>
      <c r="Q2584" s="132"/>
      <c r="R2584" s="134"/>
      <c r="S2584" s="135"/>
      <c r="T2584" s="135"/>
      <c r="U2584" s="133"/>
      <c r="V2584" s="154"/>
      <c r="W2584" s="136"/>
      <c r="X2584" s="208"/>
      <c r="Y2584" s="242"/>
      <c r="Z2584" s="137"/>
      <c r="AA2584" s="209"/>
      <c r="AB2584" s="219"/>
    </row>
    <row r="2585" spans="1:28" ht="12.75">
      <c r="A2585" s="91" t="str">
        <f t="shared" si="40"/>
        <v xml:space="preserve"> </v>
      </c>
      <c r="B2585" s="142"/>
      <c r="C2585" s="143"/>
      <c r="D2585" s="144"/>
      <c r="E2585" s="149"/>
      <c r="F2585" s="240"/>
      <c r="G2585" s="148" t="str">
        <f>IF(OR(F2585=0,F2585="jiné")," ",IF(F2585="13a","info o cenách CK",VLOOKUP(F2585,'Pokyny k vyplnění'!B$14:D$22,3)))</f>
        <v xml:space="preserve"> </v>
      </c>
      <c r="H2585" s="131"/>
      <c r="I2585" s="241"/>
      <c r="J2585" s="148" t="str">
        <f>IF(I2585=0," ",VLOOKUP(I2585,'Pokyny k vyplnění'!$B$23:$D$35,3))</f>
        <v xml:space="preserve"> </v>
      </c>
      <c r="K2585" s="238"/>
      <c r="L2585" s="206"/>
      <c r="M2585" s="153"/>
      <c r="N2585" s="207"/>
      <c r="O2585" s="205"/>
      <c r="P2585" s="132"/>
      <c r="Q2585" s="132"/>
      <c r="R2585" s="134"/>
      <c r="S2585" s="135"/>
      <c r="T2585" s="135"/>
      <c r="U2585" s="133"/>
      <c r="V2585" s="154"/>
      <c r="W2585" s="136"/>
      <c r="X2585" s="208"/>
      <c r="Y2585" s="242"/>
      <c r="Z2585" s="137"/>
      <c r="AA2585" s="209"/>
      <c r="AB2585" s="219"/>
    </row>
    <row r="2586" spans="1:28" ht="12.75">
      <c r="A2586" s="91" t="str">
        <f t="shared" si="40"/>
        <v xml:space="preserve"> </v>
      </c>
      <c r="B2586" s="142"/>
      <c r="C2586" s="143"/>
      <c r="D2586" s="144"/>
      <c r="E2586" s="149"/>
      <c r="F2586" s="240"/>
      <c r="G2586" s="148" t="str">
        <f>IF(OR(F2586=0,F2586="jiné")," ",IF(F2586="13a","info o cenách CK",VLOOKUP(F2586,'Pokyny k vyplnění'!B$14:D$22,3)))</f>
        <v xml:space="preserve"> </v>
      </c>
      <c r="H2586" s="131"/>
      <c r="I2586" s="241"/>
      <c r="J2586" s="148" t="str">
        <f>IF(I2586=0," ",VLOOKUP(I2586,'Pokyny k vyplnění'!$B$23:$D$35,3))</f>
        <v xml:space="preserve"> </v>
      </c>
      <c r="K2586" s="238"/>
      <c r="L2586" s="206"/>
      <c r="M2586" s="153"/>
      <c r="N2586" s="207"/>
      <c r="O2586" s="205"/>
      <c r="P2586" s="132"/>
      <c r="Q2586" s="132"/>
      <c r="R2586" s="134"/>
      <c r="S2586" s="135"/>
      <c r="T2586" s="135"/>
      <c r="U2586" s="133"/>
      <c r="V2586" s="154"/>
      <c r="W2586" s="136"/>
      <c r="X2586" s="208"/>
      <c r="Y2586" s="242"/>
      <c r="Z2586" s="137"/>
      <c r="AA2586" s="209"/>
      <c r="AB2586" s="219"/>
    </row>
    <row r="2587" spans="1:28" ht="12.75">
      <c r="A2587" s="91" t="str">
        <f t="shared" si="40"/>
        <v xml:space="preserve"> </v>
      </c>
      <c r="B2587" s="142"/>
      <c r="C2587" s="143"/>
      <c r="D2587" s="144"/>
      <c r="E2587" s="149"/>
      <c r="F2587" s="240"/>
      <c r="G2587" s="148" t="str">
        <f>IF(OR(F2587=0,F2587="jiné")," ",IF(F2587="13a","info o cenách CK",VLOOKUP(F2587,'Pokyny k vyplnění'!B$14:D$22,3)))</f>
        <v xml:space="preserve"> </v>
      </c>
      <c r="H2587" s="131"/>
      <c r="I2587" s="241"/>
      <c r="J2587" s="148" t="str">
        <f>IF(I2587=0," ",VLOOKUP(I2587,'Pokyny k vyplnění'!$B$23:$D$35,3))</f>
        <v xml:space="preserve"> </v>
      </c>
      <c r="K2587" s="238"/>
      <c r="L2587" s="206"/>
      <c r="M2587" s="153"/>
      <c r="N2587" s="207"/>
      <c r="O2587" s="205"/>
      <c r="P2587" s="132"/>
      <c r="Q2587" s="132"/>
      <c r="R2587" s="134"/>
      <c r="S2587" s="135"/>
      <c r="T2587" s="135"/>
      <c r="U2587" s="133"/>
      <c r="V2587" s="154"/>
      <c r="W2587" s="136"/>
      <c r="X2587" s="208"/>
      <c r="Y2587" s="242"/>
      <c r="Z2587" s="137"/>
      <c r="AA2587" s="209"/>
      <c r="AB2587" s="219"/>
    </row>
    <row r="2588" spans="1:28" ht="12.75">
      <c r="A2588" s="91" t="str">
        <f t="shared" si="40"/>
        <v xml:space="preserve"> </v>
      </c>
      <c r="B2588" s="142"/>
      <c r="C2588" s="143"/>
      <c r="D2588" s="144"/>
      <c r="E2588" s="149"/>
      <c r="F2588" s="240"/>
      <c r="G2588" s="148" t="str">
        <f>IF(OR(F2588=0,F2588="jiné")," ",IF(F2588="13a","info o cenách CK",VLOOKUP(F2588,'Pokyny k vyplnění'!B$14:D$22,3)))</f>
        <v xml:space="preserve"> </v>
      </c>
      <c r="H2588" s="131"/>
      <c r="I2588" s="241"/>
      <c r="J2588" s="148" t="str">
        <f>IF(I2588=0," ",VLOOKUP(I2588,'Pokyny k vyplnění'!$B$23:$D$35,3))</f>
        <v xml:space="preserve"> </v>
      </c>
      <c r="K2588" s="238"/>
      <c r="L2588" s="206"/>
      <c r="M2588" s="153"/>
      <c r="N2588" s="207"/>
      <c r="O2588" s="205"/>
      <c r="P2588" s="132"/>
      <c r="Q2588" s="132"/>
      <c r="R2588" s="134"/>
      <c r="S2588" s="135"/>
      <c r="T2588" s="135"/>
      <c r="U2588" s="133"/>
      <c r="V2588" s="154"/>
      <c r="W2588" s="136"/>
      <c r="X2588" s="208"/>
      <c r="Y2588" s="242"/>
      <c r="Z2588" s="137"/>
      <c r="AA2588" s="209"/>
      <c r="AB2588" s="219"/>
    </row>
    <row r="2589" spans="1:28" ht="12.75">
      <c r="A2589" s="91" t="str">
        <f t="shared" si="40"/>
        <v xml:space="preserve"> </v>
      </c>
      <c r="B2589" s="142"/>
      <c r="C2589" s="143"/>
      <c r="D2589" s="144"/>
      <c r="E2589" s="149"/>
      <c r="F2589" s="240"/>
      <c r="G2589" s="148" t="str">
        <f>IF(OR(F2589=0,F2589="jiné")," ",IF(F2589="13a","info o cenách CK",VLOOKUP(F2589,'Pokyny k vyplnění'!B$14:D$22,3)))</f>
        <v xml:space="preserve"> </v>
      </c>
      <c r="H2589" s="131"/>
      <c r="I2589" s="241"/>
      <c r="J2589" s="148" t="str">
        <f>IF(I2589=0," ",VLOOKUP(I2589,'Pokyny k vyplnění'!$B$23:$D$35,3))</f>
        <v xml:space="preserve"> </v>
      </c>
      <c r="K2589" s="238"/>
      <c r="L2589" s="206"/>
      <c r="M2589" s="153"/>
      <c r="N2589" s="207"/>
      <c r="O2589" s="205"/>
      <c r="P2589" s="132"/>
      <c r="Q2589" s="132"/>
      <c r="R2589" s="134"/>
      <c r="S2589" s="135"/>
      <c r="T2589" s="135"/>
      <c r="U2589" s="133"/>
      <c r="V2589" s="154"/>
      <c r="W2589" s="136"/>
      <c r="X2589" s="208"/>
      <c r="Y2589" s="242"/>
      <c r="Z2589" s="137"/>
      <c r="AA2589" s="209"/>
      <c r="AB2589" s="219"/>
    </row>
    <row r="2590" spans="1:28" ht="12.75">
      <c r="A2590" s="91" t="str">
        <f t="shared" si="40"/>
        <v xml:space="preserve"> </v>
      </c>
      <c r="B2590" s="142"/>
      <c r="C2590" s="143"/>
      <c r="D2590" s="144"/>
      <c r="E2590" s="149"/>
      <c r="F2590" s="240"/>
      <c r="G2590" s="148" t="str">
        <f>IF(OR(F2590=0,F2590="jiné")," ",IF(F2590="13a","info o cenách CK",VLOOKUP(F2590,'Pokyny k vyplnění'!B$14:D$22,3)))</f>
        <v xml:space="preserve"> </v>
      </c>
      <c r="H2590" s="131"/>
      <c r="I2590" s="241"/>
      <c r="J2590" s="148" t="str">
        <f>IF(I2590=0," ",VLOOKUP(I2590,'Pokyny k vyplnění'!$B$23:$D$35,3))</f>
        <v xml:space="preserve"> </v>
      </c>
      <c r="K2590" s="238"/>
      <c r="L2590" s="206"/>
      <c r="M2590" s="153"/>
      <c r="N2590" s="207"/>
      <c r="O2590" s="205"/>
      <c r="P2590" s="132"/>
      <c r="Q2590" s="132"/>
      <c r="R2590" s="134"/>
      <c r="S2590" s="135"/>
      <c r="T2590" s="135"/>
      <c r="U2590" s="133"/>
      <c r="V2590" s="154"/>
      <c r="W2590" s="136"/>
      <c r="X2590" s="208"/>
      <c r="Y2590" s="242"/>
      <c r="Z2590" s="137"/>
      <c r="AA2590" s="209"/>
      <c r="AB2590" s="219"/>
    </row>
    <row r="2591" spans="1:28" ht="12.75">
      <c r="A2591" s="91" t="str">
        <f t="shared" si="40"/>
        <v xml:space="preserve"> </v>
      </c>
      <c r="B2591" s="142"/>
      <c r="C2591" s="143"/>
      <c r="D2591" s="144"/>
      <c r="E2591" s="149"/>
      <c r="F2591" s="240"/>
      <c r="G2591" s="148" t="str">
        <f>IF(OR(F2591=0,F2591="jiné")," ",IF(F2591="13a","info o cenách CK",VLOOKUP(F2591,'Pokyny k vyplnění'!B$14:D$22,3)))</f>
        <v xml:space="preserve"> </v>
      </c>
      <c r="H2591" s="131"/>
      <c r="I2591" s="241"/>
      <c r="J2591" s="148" t="str">
        <f>IF(I2591=0," ",VLOOKUP(I2591,'Pokyny k vyplnění'!$B$23:$D$35,3))</f>
        <v xml:space="preserve"> </v>
      </c>
      <c r="K2591" s="238"/>
      <c r="L2591" s="206"/>
      <c r="M2591" s="153"/>
      <c r="N2591" s="207"/>
      <c r="O2591" s="205"/>
      <c r="P2591" s="132"/>
      <c r="Q2591" s="132"/>
      <c r="R2591" s="134"/>
      <c r="S2591" s="135"/>
      <c r="T2591" s="135"/>
      <c r="U2591" s="133"/>
      <c r="V2591" s="154"/>
      <c r="W2591" s="136"/>
      <c r="X2591" s="208"/>
      <c r="Y2591" s="242"/>
      <c r="Z2591" s="137"/>
      <c r="AA2591" s="209"/>
      <c r="AB2591" s="219"/>
    </row>
    <row r="2592" spans="1:28" ht="12.75">
      <c r="A2592" s="91" t="str">
        <f t="shared" si="40"/>
        <v xml:space="preserve"> </v>
      </c>
      <c r="B2592" s="142"/>
      <c r="C2592" s="143"/>
      <c r="D2592" s="144"/>
      <c r="E2592" s="149"/>
      <c r="F2592" s="240"/>
      <c r="G2592" s="148" t="str">
        <f>IF(OR(F2592=0,F2592="jiné")," ",IF(F2592="13a","info o cenách CK",VLOOKUP(F2592,'Pokyny k vyplnění'!B$14:D$22,3)))</f>
        <v xml:space="preserve"> </v>
      </c>
      <c r="H2592" s="131"/>
      <c r="I2592" s="241"/>
      <c r="J2592" s="148" t="str">
        <f>IF(I2592=0," ",VLOOKUP(I2592,'Pokyny k vyplnění'!$B$23:$D$35,3))</f>
        <v xml:space="preserve"> </v>
      </c>
      <c r="K2592" s="238"/>
      <c r="L2592" s="206"/>
      <c r="M2592" s="153"/>
      <c r="N2592" s="207"/>
      <c r="O2592" s="205"/>
      <c r="P2592" s="132"/>
      <c r="Q2592" s="132"/>
      <c r="R2592" s="134"/>
      <c r="S2592" s="135"/>
      <c r="T2592" s="135"/>
      <c r="U2592" s="133"/>
      <c r="V2592" s="154"/>
      <c r="W2592" s="136"/>
      <c r="X2592" s="208"/>
      <c r="Y2592" s="242"/>
      <c r="Z2592" s="137"/>
      <c r="AA2592" s="209"/>
      <c r="AB2592" s="219"/>
    </row>
    <row r="2593" spans="1:28" ht="12.75">
      <c r="A2593" s="91" t="str">
        <f t="shared" si="40"/>
        <v xml:space="preserve"> </v>
      </c>
      <c r="B2593" s="142"/>
      <c r="C2593" s="143"/>
      <c r="D2593" s="144"/>
      <c r="E2593" s="149"/>
      <c r="F2593" s="240"/>
      <c r="G2593" s="148" t="str">
        <f>IF(OR(F2593=0,F2593="jiné")," ",IF(F2593="13a","info o cenách CK",VLOOKUP(F2593,'Pokyny k vyplnění'!B$14:D$22,3)))</f>
        <v xml:space="preserve"> </v>
      </c>
      <c r="H2593" s="131"/>
      <c r="I2593" s="241"/>
      <c r="J2593" s="148" t="str">
        <f>IF(I2593=0," ",VLOOKUP(I2593,'Pokyny k vyplnění'!$B$23:$D$35,3))</f>
        <v xml:space="preserve"> </v>
      </c>
      <c r="K2593" s="238"/>
      <c r="L2593" s="206"/>
      <c r="M2593" s="153"/>
      <c r="N2593" s="207"/>
      <c r="O2593" s="205"/>
      <c r="P2593" s="132"/>
      <c r="Q2593" s="132"/>
      <c r="R2593" s="134"/>
      <c r="S2593" s="135"/>
      <c r="T2593" s="135"/>
      <c r="U2593" s="133"/>
      <c r="V2593" s="154"/>
      <c r="W2593" s="136"/>
      <c r="X2593" s="208"/>
      <c r="Y2593" s="242"/>
      <c r="Z2593" s="137"/>
      <c r="AA2593" s="209"/>
      <c r="AB2593" s="219"/>
    </row>
    <row r="2594" spans="1:28" ht="12.75">
      <c r="A2594" s="91" t="str">
        <f t="shared" si="40"/>
        <v xml:space="preserve"> </v>
      </c>
      <c r="B2594" s="142"/>
      <c r="C2594" s="143"/>
      <c r="D2594" s="144"/>
      <c r="E2594" s="149"/>
      <c r="F2594" s="240"/>
      <c r="G2594" s="148" t="str">
        <f>IF(OR(F2594=0,F2594="jiné")," ",IF(F2594="13a","info o cenách CK",VLOOKUP(F2594,'Pokyny k vyplnění'!B$14:D$22,3)))</f>
        <v xml:space="preserve"> </v>
      </c>
      <c r="H2594" s="131"/>
      <c r="I2594" s="241"/>
      <c r="J2594" s="148" t="str">
        <f>IF(I2594=0," ",VLOOKUP(I2594,'Pokyny k vyplnění'!$B$23:$D$35,3))</f>
        <v xml:space="preserve"> </v>
      </c>
      <c r="K2594" s="238"/>
      <c r="L2594" s="206"/>
      <c r="M2594" s="153"/>
      <c r="N2594" s="207"/>
      <c r="O2594" s="205"/>
      <c r="P2594" s="132"/>
      <c r="Q2594" s="132"/>
      <c r="R2594" s="134"/>
      <c r="S2594" s="135"/>
      <c r="T2594" s="135"/>
      <c r="U2594" s="133"/>
      <c r="V2594" s="154"/>
      <c r="W2594" s="136"/>
      <c r="X2594" s="208"/>
      <c r="Y2594" s="242"/>
      <c r="Z2594" s="137"/>
      <c r="AA2594" s="209"/>
      <c r="AB2594" s="219"/>
    </row>
    <row r="2595" spans="1:28" ht="12.75">
      <c r="A2595" s="91" t="str">
        <f t="shared" si="40"/>
        <v xml:space="preserve"> </v>
      </c>
      <c r="B2595" s="142"/>
      <c r="C2595" s="143"/>
      <c r="D2595" s="144"/>
      <c r="E2595" s="149"/>
      <c r="F2595" s="240"/>
      <c r="G2595" s="148" t="str">
        <f>IF(OR(F2595=0,F2595="jiné")," ",IF(F2595="13a","info o cenách CK",VLOOKUP(F2595,'Pokyny k vyplnění'!B$14:D$22,3)))</f>
        <v xml:space="preserve"> </v>
      </c>
      <c r="H2595" s="131"/>
      <c r="I2595" s="241"/>
      <c r="J2595" s="148" t="str">
        <f>IF(I2595=0," ",VLOOKUP(I2595,'Pokyny k vyplnění'!$B$23:$D$35,3))</f>
        <v xml:space="preserve"> </v>
      </c>
      <c r="K2595" s="238"/>
      <c r="L2595" s="206"/>
      <c r="M2595" s="153"/>
      <c r="N2595" s="207"/>
      <c r="O2595" s="205"/>
      <c r="P2595" s="132"/>
      <c r="Q2595" s="132"/>
      <c r="R2595" s="134"/>
      <c r="S2595" s="135"/>
      <c r="T2595" s="135"/>
      <c r="U2595" s="133"/>
      <c r="V2595" s="154"/>
      <c r="W2595" s="136"/>
      <c r="X2595" s="208"/>
      <c r="Y2595" s="242"/>
      <c r="Z2595" s="137"/>
      <c r="AA2595" s="209"/>
      <c r="AB2595" s="219"/>
    </row>
    <row r="2596" spans="1:28" ht="12.75">
      <c r="A2596" s="91" t="str">
        <f t="shared" si="40"/>
        <v xml:space="preserve"> </v>
      </c>
      <c r="B2596" s="142"/>
      <c r="C2596" s="143"/>
      <c r="D2596" s="144"/>
      <c r="E2596" s="149"/>
      <c r="F2596" s="240"/>
      <c r="G2596" s="148" t="str">
        <f>IF(OR(F2596=0,F2596="jiné")," ",IF(F2596="13a","info o cenách CK",VLOOKUP(F2596,'Pokyny k vyplnění'!B$14:D$22,3)))</f>
        <v xml:space="preserve"> </v>
      </c>
      <c r="H2596" s="131"/>
      <c r="I2596" s="241"/>
      <c r="J2596" s="148" t="str">
        <f>IF(I2596=0," ",VLOOKUP(I2596,'Pokyny k vyplnění'!$B$23:$D$35,3))</f>
        <v xml:space="preserve"> </v>
      </c>
      <c r="K2596" s="238"/>
      <c r="L2596" s="206"/>
      <c r="M2596" s="153"/>
      <c r="N2596" s="207"/>
      <c r="O2596" s="205"/>
      <c r="P2596" s="132"/>
      <c r="Q2596" s="132"/>
      <c r="R2596" s="134"/>
      <c r="S2596" s="135"/>
      <c r="T2596" s="135"/>
      <c r="U2596" s="133"/>
      <c r="V2596" s="154"/>
      <c r="W2596" s="136"/>
      <c r="X2596" s="208"/>
      <c r="Y2596" s="242"/>
      <c r="Z2596" s="137"/>
      <c r="AA2596" s="209"/>
      <c r="AB2596" s="219"/>
    </row>
    <row r="2597" spans="1:28" ht="12.75">
      <c r="A2597" s="91" t="str">
        <f t="shared" si="40"/>
        <v xml:space="preserve"> </v>
      </c>
      <c r="B2597" s="142"/>
      <c r="C2597" s="143"/>
      <c r="D2597" s="144"/>
      <c r="E2597" s="149"/>
      <c r="F2597" s="240"/>
      <c r="G2597" s="148" t="str">
        <f>IF(OR(F2597=0,F2597="jiné")," ",IF(F2597="13a","info o cenách CK",VLOOKUP(F2597,'Pokyny k vyplnění'!B$14:D$22,3)))</f>
        <v xml:space="preserve"> </v>
      </c>
      <c r="H2597" s="131"/>
      <c r="I2597" s="241"/>
      <c r="J2597" s="148" t="str">
        <f>IF(I2597=0," ",VLOOKUP(I2597,'Pokyny k vyplnění'!$B$23:$D$35,3))</f>
        <v xml:space="preserve"> </v>
      </c>
      <c r="K2597" s="238"/>
      <c r="L2597" s="206"/>
      <c r="M2597" s="153"/>
      <c r="N2597" s="207"/>
      <c r="O2597" s="205"/>
      <c r="P2597" s="132"/>
      <c r="Q2597" s="132"/>
      <c r="R2597" s="134"/>
      <c r="S2597" s="135"/>
      <c r="T2597" s="135"/>
      <c r="U2597" s="133"/>
      <c r="V2597" s="154"/>
      <c r="W2597" s="136"/>
      <c r="X2597" s="208"/>
      <c r="Y2597" s="242"/>
      <c r="Z2597" s="137"/>
      <c r="AA2597" s="209"/>
      <c r="AB2597" s="219"/>
    </row>
    <row r="2598" spans="1:28" ht="12.75">
      <c r="A2598" s="91" t="str">
        <f t="shared" si="40"/>
        <v xml:space="preserve"> </v>
      </c>
      <c r="B2598" s="142"/>
      <c r="C2598" s="143"/>
      <c r="D2598" s="144"/>
      <c r="E2598" s="149"/>
      <c r="F2598" s="240"/>
      <c r="G2598" s="148" t="str">
        <f>IF(OR(F2598=0,F2598="jiné")," ",IF(F2598="13a","info o cenách CK",VLOOKUP(F2598,'Pokyny k vyplnění'!B$14:D$22,3)))</f>
        <v xml:space="preserve"> </v>
      </c>
      <c r="H2598" s="131"/>
      <c r="I2598" s="241"/>
      <c r="J2598" s="148" t="str">
        <f>IF(I2598=0," ",VLOOKUP(I2598,'Pokyny k vyplnění'!$B$23:$D$35,3))</f>
        <v xml:space="preserve"> </v>
      </c>
      <c r="K2598" s="238"/>
      <c r="L2598" s="206"/>
      <c r="M2598" s="153"/>
      <c r="N2598" s="207"/>
      <c r="O2598" s="205"/>
      <c r="P2598" s="132"/>
      <c r="Q2598" s="132"/>
      <c r="R2598" s="134"/>
      <c r="S2598" s="135"/>
      <c r="T2598" s="135"/>
      <c r="U2598" s="133"/>
      <c r="V2598" s="154"/>
      <c r="W2598" s="136"/>
      <c r="X2598" s="208"/>
      <c r="Y2598" s="242"/>
      <c r="Z2598" s="137"/>
      <c r="AA2598" s="209"/>
      <c r="AB2598" s="219"/>
    </row>
    <row r="2599" spans="1:28" ht="12.75">
      <c r="A2599" s="91" t="str">
        <f t="shared" si="40"/>
        <v xml:space="preserve"> </v>
      </c>
      <c r="B2599" s="142"/>
      <c r="C2599" s="143"/>
      <c r="D2599" s="144"/>
      <c r="E2599" s="149"/>
      <c r="F2599" s="240"/>
      <c r="G2599" s="148" t="str">
        <f>IF(OR(F2599=0,F2599="jiné")," ",IF(F2599="13a","info o cenách CK",VLOOKUP(F2599,'Pokyny k vyplnění'!B$14:D$22,3)))</f>
        <v xml:space="preserve"> </v>
      </c>
      <c r="H2599" s="131"/>
      <c r="I2599" s="241"/>
      <c r="J2599" s="148" t="str">
        <f>IF(I2599=0," ",VLOOKUP(I2599,'Pokyny k vyplnění'!$B$23:$D$35,3))</f>
        <v xml:space="preserve"> </v>
      </c>
      <c r="K2599" s="238"/>
      <c r="L2599" s="206"/>
      <c r="M2599" s="153"/>
      <c r="N2599" s="207"/>
      <c r="O2599" s="205"/>
      <c r="P2599" s="132"/>
      <c r="Q2599" s="132"/>
      <c r="R2599" s="134"/>
      <c r="S2599" s="135"/>
      <c r="T2599" s="135"/>
      <c r="U2599" s="133"/>
      <c r="V2599" s="154"/>
      <c r="W2599" s="136"/>
      <c r="X2599" s="208"/>
      <c r="Y2599" s="242"/>
      <c r="Z2599" s="137"/>
      <c r="AA2599" s="209"/>
      <c r="AB2599" s="219"/>
    </row>
    <row r="2600" spans="1:28" ht="12.75">
      <c r="A2600" s="91" t="str">
        <f t="shared" si="40"/>
        <v xml:space="preserve"> </v>
      </c>
      <c r="B2600" s="142"/>
      <c r="C2600" s="143"/>
      <c r="D2600" s="144"/>
      <c r="E2600" s="149"/>
      <c r="F2600" s="240"/>
      <c r="G2600" s="148" t="str">
        <f>IF(OR(F2600=0,F2600="jiné")," ",IF(F2600="13a","info o cenách CK",VLOOKUP(F2600,'Pokyny k vyplnění'!B$14:D$22,3)))</f>
        <v xml:space="preserve"> </v>
      </c>
      <c r="H2600" s="131"/>
      <c r="I2600" s="241"/>
      <c r="J2600" s="148" t="str">
        <f>IF(I2600=0," ",VLOOKUP(I2600,'Pokyny k vyplnění'!$B$23:$D$35,3))</f>
        <v xml:space="preserve"> </v>
      </c>
      <c r="K2600" s="238"/>
      <c r="L2600" s="206"/>
      <c r="M2600" s="153"/>
      <c r="N2600" s="207"/>
      <c r="O2600" s="205"/>
      <c r="P2600" s="132"/>
      <c r="Q2600" s="132"/>
      <c r="R2600" s="134"/>
      <c r="S2600" s="135"/>
      <c r="T2600" s="135"/>
      <c r="U2600" s="133"/>
      <c r="V2600" s="154"/>
      <c r="W2600" s="136"/>
      <c r="X2600" s="208"/>
      <c r="Y2600" s="242"/>
      <c r="Z2600" s="137"/>
      <c r="AA2600" s="209"/>
      <c r="AB2600" s="219"/>
    </row>
    <row r="2601" spans="1:28" ht="12.75">
      <c r="A2601" s="91" t="str">
        <f t="shared" si="40"/>
        <v xml:space="preserve"> </v>
      </c>
      <c r="B2601" s="142"/>
      <c r="C2601" s="143"/>
      <c r="D2601" s="144"/>
      <c r="E2601" s="149"/>
      <c r="F2601" s="240"/>
      <c r="G2601" s="148" t="str">
        <f>IF(OR(F2601=0,F2601="jiné")," ",IF(F2601="13a","info o cenách CK",VLOOKUP(F2601,'Pokyny k vyplnění'!B$14:D$22,3)))</f>
        <v xml:space="preserve"> </v>
      </c>
      <c r="H2601" s="131"/>
      <c r="I2601" s="241"/>
      <c r="J2601" s="148" t="str">
        <f>IF(I2601=0," ",VLOOKUP(I2601,'Pokyny k vyplnění'!$B$23:$D$35,3))</f>
        <v xml:space="preserve"> </v>
      </c>
      <c r="K2601" s="238"/>
      <c r="L2601" s="206"/>
      <c r="M2601" s="153"/>
      <c r="N2601" s="207"/>
      <c r="O2601" s="205"/>
      <c r="P2601" s="132"/>
      <c r="Q2601" s="132"/>
      <c r="R2601" s="134"/>
      <c r="S2601" s="135"/>
      <c r="T2601" s="135"/>
      <c r="U2601" s="133"/>
      <c r="V2601" s="154"/>
      <c r="W2601" s="136"/>
      <c r="X2601" s="208"/>
      <c r="Y2601" s="242"/>
      <c r="Z2601" s="137"/>
      <c r="AA2601" s="209"/>
      <c r="AB2601" s="219"/>
    </row>
    <row r="2602" spans="1:28" ht="12.75">
      <c r="A2602" s="91" t="str">
        <f t="shared" si="40"/>
        <v xml:space="preserve"> </v>
      </c>
      <c r="B2602" s="142"/>
      <c r="C2602" s="143"/>
      <c r="D2602" s="144"/>
      <c r="E2602" s="149"/>
      <c r="F2602" s="240"/>
      <c r="G2602" s="148" t="str">
        <f>IF(OR(F2602=0,F2602="jiné")," ",IF(F2602="13a","info o cenách CK",VLOOKUP(F2602,'Pokyny k vyplnění'!B$14:D$22,3)))</f>
        <v xml:space="preserve"> </v>
      </c>
      <c r="H2602" s="131"/>
      <c r="I2602" s="241"/>
      <c r="J2602" s="148" t="str">
        <f>IF(I2602=0," ",VLOOKUP(I2602,'Pokyny k vyplnění'!$B$23:$D$35,3))</f>
        <v xml:space="preserve"> </v>
      </c>
      <c r="K2602" s="238"/>
      <c r="L2602" s="206"/>
      <c r="M2602" s="153"/>
      <c r="N2602" s="207"/>
      <c r="O2602" s="205"/>
      <c r="P2602" s="132"/>
      <c r="Q2602" s="132"/>
      <c r="R2602" s="134"/>
      <c r="S2602" s="135"/>
      <c r="T2602" s="135"/>
      <c r="U2602" s="133"/>
      <c r="V2602" s="154"/>
      <c r="W2602" s="136"/>
      <c r="X2602" s="208"/>
      <c r="Y2602" s="242"/>
      <c r="Z2602" s="137"/>
      <c r="AA2602" s="209"/>
      <c r="AB2602" s="219"/>
    </row>
    <row r="2603" spans="1:28" ht="12.75">
      <c r="A2603" s="91" t="str">
        <f t="shared" si="40"/>
        <v xml:space="preserve"> </v>
      </c>
      <c r="B2603" s="142"/>
      <c r="C2603" s="143"/>
      <c r="D2603" s="144"/>
      <c r="E2603" s="149"/>
      <c r="F2603" s="240"/>
      <c r="G2603" s="148" t="str">
        <f>IF(OR(F2603=0,F2603="jiné")," ",IF(F2603="13a","info o cenách CK",VLOOKUP(F2603,'Pokyny k vyplnění'!B$14:D$22,3)))</f>
        <v xml:space="preserve"> </v>
      </c>
      <c r="H2603" s="131"/>
      <c r="I2603" s="241"/>
      <c r="J2603" s="148" t="str">
        <f>IF(I2603=0," ",VLOOKUP(I2603,'Pokyny k vyplnění'!$B$23:$D$35,3))</f>
        <v xml:space="preserve"> </v>
      </c>
      <c r="K2603" s="238"/>
      <c r="L2603" s="206"/>
      <c r="M2603" s="153"/>
      <c r="N2603" s="207"/>
      <c r="O2603" s="205"/>
      <c r="P2603" s="132"/>
      <c r="Q2603" s="132"/>
      <c r="R2603" s="134"/>
      <c r="S2603" s="135"/>
      <c r="T2603" s="135"/>
      <c r="U2603" s="133"/>
      <c r="V2603" s="154"/>
      <c r="W2603" s="136"/>
      <c r="X2603" s="208"/>
      <c r="Y2603" s="242"/>
      <c r="Z2603" s="137"/>
      <c r="AA2603" s="209"/>
      <c r="AB2603" s="219"/>
    </row>
    <row r="2604" spans="1:28" ht="12.75">
      <c r="A2604" s="91" t="str">
        <f t="shared" si="40"/>
        <v xml:space="preserve"> </v>
      </c>
      <c r="B2604" s="142"/>
      <c r="C2604" s="143"/>
      <c r="D2604" s="144"/>
      <c r="E2604" s="149"/>
      <c r="F2604" s="240"/>
      <c r="G2604" s="148" t="str">
        <f>IF(OR(F2604=0,F2604="jiné")," ",IF(F2604="13a","info o cenách CK",VLOOKUP(F2604,'Pokyny k vyplnění'!B$14:D$22,3)))</f>
        <v xml:space="preserve"> </v>
      </c>
      <c r="H2604" s="131"/>
      <c r="I2604" s="241"/>
      <c r="J2604" s="148" t="str">
        <f>IF(I2604=0," ",VLOOKUP(I2604,'Pokyny k vyplnění'!$B$23:$D$35,3))</f>
        <v xml:space="preserve"> </v>
      </c>
      <c r="K2604" s="238"/>
      <c r="L2604" s="206"/>
      <c r="M2604" s="153"/>
      <c r="N2604" s="207"/>
      <c r="O2604" s="205"/>
      <c r="P2604" s="132"/>
      <c r="Q2604" s="132"/>
      <c r="R2604" s="134"/>
      <c r="S2604" s="135"/>
      <c r="T2604" s="135"/>
      <c r="U2604" s="133"/>
      <c r="V2604" s="154"/>
      <c r="W2604" s="136"/>
      <c r="X2604" s="208"/>
      <c r="Y2604" s="242"/>
      <c r="Z2604" s="137"/>
      <c r="AA2604" s="209"/>
      <c r="AB2604" s="219"/>
    </row>
    <row r="2605" spans="1:28" ht="12.75">
      <c r="A2605" s="91" t="str">
        <f t="shared" si="40"/>
        <v xml:space="preserve"> </v>
      </c>
      <c r="B2605" s="142"/>
      <c r="C2605" s="143"/>
      <c r="D2605" s="144"/>
      <c r="E2605" s="149"/>
      <c r="F2605" s="240"/>
      <c r="G2605" s="148" t="str">
        <f>IF(OR(F2605=0,F2605="jiné")," ",IF(F2605="13a","info o cenách CK",VLOOKUP(F2605,'Pokyny k vyplnění'!B$14:D$22,3)))</f>
        <v xml:space="preserve"> </v>
      </c>
      <c r="H2605" s="131"/>
      <c r="I2605" s="241"/>
      <c r="J2605" s="148" t="str">
        <f>IF(I2605=0," ",VLOOKUP(I2605,'Pokyny k vyplnění'!$B$23:$D$35,3))</f>
        <v xml:space="preserve"> </v>
      </c>
      <c r="K2605" s="238"/>
      <c r="L2605" s="206"/>
      <c r="M2605" s="153"/>
      <c r="N2605" s="207"/>
      <c r="O2605" s="205"/>
      <c r="P2605" s="132"/>
      <c r="Q2605" s="132"/>
      <c r="R2605" s="134"/>
      <c r="S2605" s="135"/>
      <c r="T2605" s="135"/>
      <c r="U2605" s="133"/>
      <c r="V2605" s="154"/>
      <c r="W2605" s="136"/>
      <c r="X2605" s="208"/>
      <c r="Y2605" s="242"/>
      <c r="Z2605" s="137"/>
      <c r="AA2605" s="209"/>
      <c r="AB2605" s="219"/>
    </row>
    <row r="2606" spans="1:28" ht="12.75">
      <c r="A2606" s="91" t="str">
        <f t="shared" si="40"/>
        <v xml:space="preserve"> </v>
      </c>
      <c r="B2606" s="142"/>
      <c r="C2606" s="143"/>
      <c r="D2606" s="144"/>
      <c r="E2606" s="149"/>
      <c r="F2606" s="240"/>
      <c r="G2606" s="148" t="str">
        <f>IF(OR(F2606=0,F2606="jiné")," ",IF(F2606="13a","info o cenách CK",VLOOKUP(F2606,'Pokyny k vyplnění'!B$14:D$22,3)))</f>
        <v xml:space="preserve"> </v>
      </c>
      <c r="H2606" s="131"/>
      <c r="I2606" s="241"/>
      <c r="J2606" s="148" t="str">
        <f>IF(I2606=0," ",VLOOKUP(I2606,'Pokyny k vyplnění'!$B$23:$D$35,3))</f>
        <v xml:space="preserve"> </v>
      </c>
      <c r="K2606" s="238"/>
      <c r="L2606" s="206"/>
      <c r="M2606" s="153"/>
      <c r="N2606" s="207"/>
      <c r="O2606" s="205"/>
      <c r="P2606" s="132"/>
      <c r="Q2606" s="132"/>
      <c r="R2606" s="134"/>
      <c r="S2606" s="135"/>
      <c r="T2606" s="135"/>
      <c r="U2606" s="133"/>
      <c r="V2606" s="154"/>
      <c r="W2606" s="136"/>
      <c r="X2606" s="208"/>
      <c r="Y2606" s="242"/>
      <c r="Z2606" s="137"/>
      <c r="AA2606" s="209"/>
      <c r="AB2606" s="219"/>
    </row>
    <row r="2607" spans="1:28" ht="12.75">
      <c r="A2607" s="91" t="str">
        <f t="shared" si="40"/>
        <v xml:space="preserve"> </v>
      </c>
      <c r="B2607" s="142"/>
      <c r="C2607" s="143"/>
      <c r="D2607" s="144"/>
      <c r="E2607" s="149"/>
      <c r="F2607" s="240"/>
      <c r="G2607" s="148" t="str">
        <f>IF(OR(F2607=0,F2607="jiné")," ",IF(F2607="13a","info o cenách CK",VLOOKUP(F2607,'Pokyny k vyplnění'!B$14:D$22,3)))</f>
        <v xml:space="preserve"> </v>
      </c>
      <c r="H2607" s="131"/>
      <c r="I2607" s="241"/>
      <c r="J2607" s="148" t="str">
        <f>IF(I2607=0," ",VLOOKUP(I2607,'Pokyny k vyplnění'!$B$23:$D$35,3))</f>
        <v xml:space="preserve"> </v>
      </c>
      <c r="K2607" s="238"/>
      <c r="L2607" s="206"/>
      <c r="M2607" s="153"/>
      <c r="N2607" s="207"/>
      <c r="O2607" s="205"/>
      <c r="P2607" s="132"/>
      <c r="Q2607" s="132"/>
      <c r="R2607" s="134"/>
      <c r="S2607" s="135"/>
      <c r="T2607" s="135"/>
      <c r="U2607" s="133"/>
      <c r="V2607" s="154"/>
      <c r="W2607" s="136"/>
      <c r="X2607" s="208"/>
      <c r="Y2607" s="242"/>
      <c r="Z2607" s="137"/>
      <c r="AA2607" s="209"/>
      <c r="AB2607" s="219"/>
    </row>
    <row r="2608" spans="1:28" ht="12.75">
      <c r="A2608" s="91" t="str">
        <f t="shared" si="40"/>
        <v xml:space="preserve"> </v>
      </c>
      <c r="B2608" s="142"/>
      <c r="C2608" s="143"/>
      <c r="D2608" s="144"/>
      <c r="E2608" s="149"/>
      <c r="F2608" s="240"/>
      <c r="G2608" s="148" t="str">
        <f>IF(OR(F2608=0,F2608="jiné")," ",IF(F2608="13a","info o cenách CK",VLOOKUP(F2608,'Pokyny k vyplnění'!B$14:D$22,3)))</f>
        <v xml:space="preserve"> </v>
      </c>
      <c r="H2608" s="131"/>
      <c r="I2608" s="241"/>
      <c r="J2608" s="148" t="str">
        <f>IF(I2608=0," ",VLOOKUP(I2608,'Pokyny k vyplnění'!$B$23:$D$35,3))</f>
        <v xml:space="preserve"> </v>
      </c>
      <c r="K2608" s="238"/>
      <c r="L2608" s="206"/>
      <c r="M2608" s="153"/>
      <c r="N2608" s="207"/>
      <c r="O2608" s="205"/>
      <c r="P2608" s="132"/>
      <c r="Q2608" s="132"/>
      <c r="R2608" s="134"/>
      <c r="S2608" s="135"/>
      <c r="T2608" s="135"/>
      <c r="U2608" s="133"/>
      <c r="V2608" s="154"/>
      <c r="W2608" s="136"/>
      <c r="X2608" s="208"/>
      <c r="Y2608" s="242"/>
      <c r="Z2608" s="137"/>
      <c r="AA2608" s="209"/>
      <c r="AB2608" s="219"/>
    </row>
    <row r="2609" spans="1:28" ht="12.75">
      <c r="A2609" s="91" t="str">
        <f t="shared" si="40"/>
        <v xml:space="preserve"> </v>
      </c>
      <c r="B2609" s="142"/>
      <c r="C2609" s="143"/>
      <c r="D2609" s="144"/>
      <c r="E2609" s="149"/>
      <c r="F2609" s="240"/>
      <c r="G2609" s="148" t="str">
        <f>IF(OR(F2609=0,F2609="jiné")," ",IF(F2609="13a","info o cenách CK",VLOOKUP(F2609,'Pokyny k vyplnění'!B$14:D$22,3)))</f>
        <v xml:space="preserve"> </v>
      </c>
      <c r="H2609" s="131"/>
      <c r="I2609" s="241"/>
      <c r="J2609" s="148" t="str">
        <f>IF(I2609=0," ",VLOOKUP(I2609,'Pokyny k vyplnění'!$B$23:$D$35,3))</f>
        <v xml:space="preserve"> </v>
      </c>
      <c r="K2609" s="238"/>
      <c r="L2609" s="206"/>
      <c r="M2609" s="153"/>
      <c r="N2609" s="207"/>
      <c r="O2609" s="205"/>
      <c r="P2609" s="132"/>
      <c r="Q2609" s="132"/>
      <c r="R2609" s="134"/>
      <c r="S2609" s="135"/>
      <c r="T2609" s="135"/>
      <c r="U2609" s="133"/>
      <c r="V2609" s="154"/>
      <c r="W2609" s="136"/>
      <c r="X2609" s="208"/>
      <c r="Y2609" s="242"/>
      <c r="Z2609" s="137"/>
      <c r="AA2609" s="209"/>
      <c r="AB2609" s="219"/>
    </row>
    <row r="2610" spans="1:28" ht="12.75">
      <c r="A2610" s="91" t="str">
        <f t="shared" si="40"/>
        <v xml:space="preserve"> </v>
      </c>
      <c r="B2610" s="142"/>
      <c r="C2610" s="143"/>
      <c r="D2610" s="144"/>
      <c r="E2610" s="149"/>
      <c r="F2610" s="240"/>
      <c r="G2610" s="148" t="str">
        <f>IF(OR(F2610=0,F2610="jiné")," ",IF(F2610="13a","info o cenách CK",VLOOKUP(F2610,'Pokyny k vyplnění'!B$14:D$22,3)))</f>
        <v xml:space="preserve"> </v>
      </c>
      <c r="H2610" s="131"/>
      <c r="I2610" s="241"/>
      <c r="J2610" s="148" t="str">
        <f>IF(I2610=0," ",VLOOKUP(I2610,'Pokyny k vyplnění'!$B$23:$D$35,3))</f>
        <v xml:space="preserve"> </v>
      </c>
      <c r="K2610" s="238"/>
      <c r="L2610" s="206"/>
      <c r="M2610" s="153"/>
      <c r="N2610" s="207"/>
      <c r="O2610" s="205"/>
      <c r="P2610" s="132"/>
      <c r="Q2610" s="132"/>
      <c r="R2610" s="134"/>
      <c r="S2610" s="135"/>
      <c r="T2610" s="135"/>
      <c r="U2610" s="133"/>
      <c r="V2610" s="154"/>
      <c r="W2610" s="136"/>
      <c r="X2610" s="208"/>
      <c r="Y2610" s="242"/>
      <c r="Z2610" s="137"/>
      <c r="AA2610" s="209"/>
      <c r="AB2610" s="219"/>
    </row>
    <row r="2611" spans="1:28" ht="12.75">
      <c r="A2611" s="91" t="str">
        <f t="shared" si="40"/>
        <v xml:space="preserve"> </v>
      </c>
      <c r="B2611" s="142"/>
      <c r="C2611" s="143"/>
      <c r="D2611" s="144"/>
      <c r="E2611" s="149"/>
      <c r="F2611" s="240"/>
      <c r="G2611" s="148" t="str">
        <f>IF(OR(F2611=0,F2611="jiné")," ",IF(F2611="13a","info o cenách CK",VLOOKUP(F2611,'Pokyny k vyplnění'!B$14:D$22,3)))</f>
        <v xml:space="preserve"> </v>
      </c>
      <c r="H2611" s="131"/>
      <c r="I2611" s="241"/>
      <c r="J2611" s="148" t="str">
        <f>IF(I2611=0," ",VLOOKUP(I2611,'Pokyny k vyplnění'!$B$23:$D$35,3))</f>
        <v xml:space="preserve"> </v>
      </c>
      <c r="K2611" s="238"/>
      <c r="L2611" s="206"/>
      <c r="M2611" s="153"/>
      <c r="N2611" s="207"/>
      <c r="O2611" s="205"/>
      <c r="P2611" s="132"/>
      <c r="Q2611" s="132"/>
      <c r="R2611" s="134"/>
      <c r="S2611" s="135"/>
      <c r="T2611" s="135"/>
      <c r="U2611" s="133"/>
      <c r="V2611" s="154"/>
      <c r="W2611" s="136"/>
      <c r="X2611" s="208"/>
      <c r="Y2611" s="242"/>
      <c r="Z2611" s="137"/>
      <c r="AA2611" s="209"/>
      <c r="AB2611" s="219"/>
    </row>
    <row r="2612" spans="1:28" ht="12.75">
      <c r="A2612" s="91" t="str">
        <f t="shared" si="40"/>
        <v xml:space="preserve"> </v>
      </c>
      <c r="B2612" s="142"/>
      <c r="C2612" s="143"/>
      <c r="D2612" s="144"/>
      <c r="E2612" s="149"/>
      <c r="F2612" s="240"/>
      <c r="G2612" s="148" t="str">
        <f>IF(OR(F2612=0,F2612="jiné")," ",IF(F2612="13a","info o cenách CK",VLOOKUP(F2612,'Pokyny k vyplnění'!B$14:D$22,3)))</f>
        <v xml:space="preserve"> </v>
      </c>
      <c r="H2612" s="131"/>
      <c r="I2612" s="241"/>
      <c r="J2612" s="148" t="str">
        <f>IF(I2612=0," ",VLOOKUP(I2612,'Pokyny k vyplnění'!$B$23:$D$35,3))</f>
        <v xml:space="preserve"> </v>
      </c>
      <c r="K2612" s="238"/>
      <c r="L2612" s="206"/>
      <c r="M2612" s="153"/>
      <c r="N2612" s="207"/>
      <c r="O2612" s="205"/>
      <c r="P2612" s="132"/>
      <c r="Q2612" s="132"/>
      <c r="R2612" s="134"/>
      <c r="S2612" s="135"/>
      <c r="T2612" s="135"/>
      <c r="U2612" s="133"/>
      <c r="V2612" s="154"/>
      <c r="W2612" s="136"/>
      <c r="X2612" s="208"/>
      <c r="Y2612" s="242"/>
      <c r="Z2612" s="137"/>
      <c r="AA2612" s="209"/>
      <c r="AB2612" s="219"/>
    </row>
    <row r="2613" spans="1:28" ht="12.75">
      <c r="A2613" s="91" t="str">
        <f t="shared" si="40"/>
        <v xml:space="preserve"> </v>
      </c>
      <c r="B2613" s="142"/>
      <c r="C2613" s="143"/>
      <c r="D2613" s="144"/>
      <c r="E2613" s="149"/>
      <c r="F2613" s="240"/>
      <c r="G2613" s="148" t="str">
        <f>IF(OR(F2613=0,F2613="jiné")," ",IF(F2613="13a","info o cenách CK",VLOOKUP(F2613,'Pokyny k vyplnění'!B$14:D$22,3)))</f>
        <v xml:space="preserve"> </v>
      </c>
      <c r="H2613" s="131"/>
      <c r="I2613" s="241"/>
      <c r="J2613" s="148" t="str">
        <f>IF(I2613=0," ",VLOOKUP(I2613,'Pokyny k vyplnění'!$B$23:$D$35,3))</f>
        <v xml:space="preserve"> </v>
      </c>
      <c r="K2613" s="238"/>
      <c r="L2613" s="206"/>
      <c r="M2613" s="153"/>
      <c r="N2613" s="207"/>
      <c r="O2613" s="205"/>
      <c r="P2613" s="132"/>
      <c r="Q2613" s="132"/>
      <c r="R2613" s="134"/>
      <c r="S2613" s="135"/>
      <c r="T2613" s="135"/>
      <c r="U2613" s="133"/>
      <c r="V2613" s="154"/>
      <c r="W2613" s="136"/>
      <c r="X2613" s="208"/>
      <c r="Y2613" s="242"/>
      <c r="Z2613" s="137"/>
      <c r="AA2613" s="209"/>
      <c r="AB2613" s="219"/>
    </row>
    <row r="2614" spans="1:28" ht="12.75">
      <c r="A2614" s="91" t="str">
        <f t="shared" si="40"/>
        <v xml:space="preserve"> </v>
      </c>
      <c r="B2614" s="142"/>
      <c r="C2614" s="143"/>
      <c r="D2614" s="144"/>
      <c r="E2614" s="149"/>
      <c r="F2614" s="240"/>
      <c r="G2614" s="148" t="str">
        <f>IF(OR(F2614=0,F2614="jiné")," ",IF(F2614="13a","info o cenách CK",VLOOKUP(F2614,'Pokyny k vyplnění'!B$14:D$22,3)))</f>
        <v xml:space="preserve"> </v>
      </c>
      <c r="H2614" s="131"/>
      <c r="I2614" s="241"/>
      <c r="J2614" s="148" t="str">
        <f>IF(I2614=0," ",VLOOKUP(I2614,'Pokyny k vyplnění'!$B$23:$D$35,3))</f>
        <v xml:space="preserve"> </v>
      </c>
      <c r="K2614" s="238"/>
      <c r="L2614" s="206"/>
      <c r="M2614" s="153"/>
      <c r="N2614" s="207"/>
      <c r="O2614" s="205"/>
      <c r="P2614" s="132"/>
      <c r="Q2614" s="132"/>
      <c r="R2614" s="134"/>
      <c r="S2614" s="135"/>
      <c r="T2614" s="135"/>
      <c r="U2614" s="133"/>
      <c r="V2614" s="154"/>
      <c r="W2614" s="136"/>
      <c r="X2614" s="208"/>
      <c r="Y2614" s="242"/>
      <c r="Z2614" s="137"/>
      <c r="AA2614" s="209"/>
      <c r="AB2614" s="219"/>
    </row>
    <row r="2615" spans="1:28" ht="12.75">
      <c r="A2615" s="91" t="str">
        <f t="shared" si="40"/>
        <v xml:space="preserve"> </v>
      </c>
      <c r="B2615" s="142"/>
      <c r="C2615" s="143"/>
      <c r="D2615" s="144"/>
      <c r="E2615" s="149"/>
      <c r="F2615" s="240"/>
      <c r="G2615" s="148" t="str">
        <f>IF(OR(F2615=0,F2615="jiné")," ",IF(F2615="13a","info o cenách CK",VLOOKUP(F2615,'Pokyny k vyplnění'!B$14:D$22,3)))</f>
        <v xml:space="preserve"> </v>
      </c>
      <c r="H2615" s="131"/>
      <c r="I2615" s="241"/>
      <c r="J2615" s="148" t="str">
        <f>IF(I2615=0," ",VLOOKUP(I2615,'Pokyny k vyplnění'!$B$23:$D$35,3))</f>
        <v xml:space="preserve"> </v>
      </c>
      <c r="K2615" s="238"/>
      <c r="L2615" s="206"/>
      <c r="M2615" s="153"/>
      <c r="N2615" s="207"/>
      <c r="O2615" s="205"/>
      <c r="P2615" s="132"/>
      <c r="Q2615" s="132"/>
      <c r="R2615" s="134"/>
      <c r="S2615" s="135"/>
      <c r="T2615" s="135"/>
      <c r="U2615" s="133"/>
      <c r="V2615" s="154"/>
      <c r="W2615" s="136"/>
      <c r="X2615" s="208"/>
      <c r="Y2615" s="242"/>
      <c r="Z2615" s="137"/>
      <c r="AA2615" s="209"/>
      <c r="AB2615" s="219"/>
    </row>
    <row r="2616" spans="1:28" ht="12.75">
      <c r="A2616" s="91" t="str">
        <f t="shared" si="40"/>
        <v xml:space="preserve"> </v>
      </c>
      <c r="B2616" s="142"/>
      <c r="C2616" s="143"/>
      <c r="D2616" s="144"/>
      <c r="E2616" s="149"/>
      <c r="F2616" s="240"/>
      <c r="G2616" s="148" t="str">
        <f>IF(OR(F2616=0,F2616="jiné")," ",IF(F2616="13a","info o cenách CK",VLOOKUP(F2616,'Pokyny k vyplnění'!B$14:D$22,3)))</f>
        <v xml:space="preserve"> </v>
      </c>
      <c r="H2616" s="131"/>
      <c r="I2616" s="241"/>
      <c r="J2616" s="148" t="str">
        <f>IF(I2616=0," ",VLOOKUP(I2616,'Pokyny k vyplnění'!$B$23:$D$35,3))</f>
        <v xml:space="preserve"> </v>
      </c>
      <c r="K2616" s="238"/>
      <c r="L2616" s="206"/>
      <c r="M2616" s="153"/>
      <c r="N2616" s="207"/>
      <c r="O2616" s="205"/>
      <c r="P2616" s="132"/>
      <c r="Q2616" s="132"/>
      <c r="R2616" s="134"/>
      <c r="S2616" s="135"/>
      <c r="T2616" s="135"/>
      <c r="U2616" s="133"/>
      <c r="V2616" s="154"/>
      <c r="W2616" s="136"/>
      <c r="X2616" s="208"/>
      <c r="Y2616" s="242"/>
      <c r="Z2616" s="137"/>
      <c r="AA2616" s="209"/>
      <c r="AB2616" s="219"/>
    </row>
    <row r="2617" spans="1:28" ht="12.75">
      <c r="A2617" s="91" t="str">
        <f t="shared" si="40"/>
        <v xml:space="preserve"> </v>
      </c>
      <c r="B2617" s="142"/>
      <c r="C2617" s="143"/>
      <c r="D2617" s="144"/>
      <c r="E2617" s="149"/>
      <c r="F2617" s="240"/>
      <c r="G2617" s="148" t="str">
        <f>IF(OR(F2617=0,F2617="jiné")," ",IF(F2617="13a","info o cenách CK",VLOOKUP(F2617,'Pokyny k vyplnění'!B$14:D$22,3)))</f>
        <v xml:space="preserve"> </v>
      </c>
      <c r="H2617" s="131"/>
      <c r="I2617" s="241"/>
      <c r="J2617" s="148" t="str">
        <f>IF(I2617=0," ",VLOOKUP(I2617,'Pokyny k vyplnění'!$B$23:$D$35,3))</f>
        <v xml:space="preserve"> </v>
      </c>
      <c r="K2617" s="238"/>
      <c r="L2617" s="206"/>
      <c r="M2617" s="153"/>
      <c r="N2617" s="207"/>
      <c r="O2617" s="205"/>
      <c r="P2617" s="132"/>
      <c r="Q2617" s="132"/>
      <c r="R2617" s="134"/>
      <c r="S2617" s="135"/>
      <c r="T2617" s="135"/>
      <c r="U2617" s="133"/>
      <c r="V2617" s="154"/>
      <c r="W2617" s="136"/>
      <c r="X2617" s="208"/>
      <c r="Y2617" s="242"/>
      <c r="Z2617" s="137"/>
      <c r="AA2617" s="209"/>
      <c r="AB2617" s="219"/>
    </row>
    <row r="2618" spans="1:28" ht="12.75">
      <c r="A2618" s="91" t="str">
        <f t="shared" si="40"/>
        <v xml:space="preserve"> </v>
      </c>
      <c r="B2618" s="142"/>
      <c r="C2618" s="143"/>
      <c r="D2618" s="144"/>
      <c r="E2618" s="149"/>
      <c r="F2618" s="240"/>
      <c r="G2618" s="148" t="str">
        <f>IF(OR(F2618=0,F2618="jiné")," ",IF(F2618="13a","info o cenách CK",VLOOKUP(F2618,'Pokyny k vyplnění'!B$14:D$22,3)))</f>
        <v xml:space="preserve"> </v>
      </c>
      <c r="H2618" s="131"/>
      <c r="I2618" s="241"/>
      <c r="J2618" s="148" t="str">
        <f>IF(I2618=0," ",VLOOKUP(I2618,'Pokyny k vyplnění'!$B$23:$D$35,3))</f>
        <v xml:space="preserve"> </v>
      </c>
      <c r="K2618" s="238"/>
      <c r="L2618" s="206"/>
      <c r="M2618" s="153"/>
      <c r="N2618" s="207"/>
      <c r="O2618" s="205"/>
      <c r="P2618" s="132"/>
      <c r="Q2618" s="132"/>
      <c r="R2618" s="134"/>
      <c r="S2618" s="135"/>
      <c r="T2618" s="135"/>
      <c r="U2618" s="133"/>
      <c r="V2618" s="154"/>
      <c r="W2618" s="136"/>
      <c r="X2618" s="208"/>
      <c r="Y2618" s="242"/>
      <c r="Z2618" s="137"/>
      <c r="AA2618" s="209"/>
      <c r="AB2618" s="219"/>
    </row>
    <row r="2619" spans="1:28" ht="12.75">
      <c r="A2619" s="91" t="str">
        <f t="shared" si="40"/>
        <v xml:space="preserve"> </v>
      </c>
      <c r="B2619" s="142"/>
      <c r="C2619" s="143"/>
      <c r="D2619" s="144"/>
      <c r="E2619" s="149"/>
      <c r="F2619" s="240"/>
      <c r="G2619" s="148" t="str">
        <f>IF(OR(F2619=0,F2619="jiné")," ",IF(F2619="13a","info o cenách CK",VLOOKUP(F2619,'Pokyny k vyplnění'!B$14:D$22,3)))</f>
        <v xml:space="preserve"> </v>
      </c>
      <c r="H2619" s="131"/>
      <c r="I2619" s="241"/>
      <c r="J2619" s="148" t="str">
        <f>IF(I2619=0," ",VLOOKUP(I2619,'Pokyny k vyplnění'!$B$23:$D$35,3))</f>
        <v xml:space="preserve"> </v>
      </c>
      <c r="K2619" s="238"/>
      <c r="L2619" s="206"/>
      <c r="M2619" s="153"/>
      <c r="N2619" s="207"/>
      <c r="O2619" s="205"/>
      <c r="P2619" s="132"/>
      <c r="Q2619" s="132"/>
      <c r="R2619" s="134"/>
      <c r="S2619" s="135"/>
      <c r="T2619" s="135"/>
      <c r="U2619" s="133"/>
      <c r="V2619" s="154"/>
      <c r="W2619" s="136"/>
      <c r="X2619" s="208"/>
      <c r="Y2619" s="242"/>
      <c r="Z2619" s="137"/>
      <c r="AA2619" s="209"/>
      <c r="AB2619" s="219"/>
    </row>
    <row r="2620" spans="1:28" ht="12.75">
      <c r="A2620" s="91" t="str">
        <f t="shared" si="40"/>
        <v xml:space="preserve"> </v>
      </c>
      <c r="B2620" s="142"/>
      <c r="C2620" s="143"/>
      <c r="D2620" s="144"/>
      <c r="E2620" s="149"/>
      <c r="F2620" s="240"/>
      <c r="G2620" s="148" t="str">
        <f>IF(OR(F2620=0,F2620="jiné")," ",IF(F2620="13a","info o cenách CK",VLOOKUP(F2620,'Pokyny k vyplnění'!B$14:D$22,3)))</f>
        <v xml:space="preserve"> </v>
      </c>
      <c r="H2620" s="131"/>
      <c r="I2620" s="241"/>
      <c r="J2620" s="148" t="str">
        <f>IF(I2620=0," ",VLOOKUP(I2620,'Pokyny k vyplnění'!$B$23:$D$35,3))</f>
        <v xml:space="preserve"> </v>
      </c>
      <c r="K2620" s="238"/>
      <c r="L2620" s="206"/>
      <c r="M2620" s="153"/>
      <c r="N2620" s="207"/>
      <c r="O2620" s="205"/>
      <c r="P2620" s="132"/>
      <c r="Q2620" s="132"/>
      <c r="R2620" s="134"/>
      <c r="S2620" s="135"/>
      <c r="T2620" s="135"/>
      <c r="U2620" s="133"/>
      <c r="V2620" s="154"/>
      <c r="W2620" s="136"/>
      <c r="X2620" s="208"/>
      <c r="Y2620" s="242"/>
      <c r="Z2620" s="137"/>
      <c r="AA2620" s="209"/>
      <c r="AB2620" s="219"/>
    </row>
    <row r="2621" spans="1:28" ht="12.75">
      <c r="A2621" s="91" t="str">
        <f t="shared" si="40"/>
        <v xml:space="preserve"> </v>
      </c>
      <c r="B2621" s="142"/>
      <c r="C2621" s="143"/>
      <c r="D2621" s="144"/>
      <c r="E2621" s="149"/>
      <c r="F2621" s="240"/>
      <c r="G2621" s="148" t="str">
        <f>IF(OR(F2621=0,F2621="jiné")," ",IF(F2621="13a","info o cenách CK",VLOOKUP(F2621,'Pokyny k vyplnění'!B$14:D$22,3)))</f>
        <v xml:space="preserve"> </v>
      </c>
      <c r="H2621" s="131"/>
      <c r="I2621" s="241"/>
      <c r="J2621" s="148" t="str">
        <f>IF(I2621=0," ",VLOOKUP(I2621,'Pokyny k vyplnění'!$B$23:$D$35,3))</f>
        <v xml:space="preserve"> </v>
      </c>
      <c r="K2621" s="238"/>
      <c r="L2621" s="206"/>
      <c r="M2621" s="153"/>
      <c r="N2621" s="207"/>
      <c r="O2621" s="205"/>
      <c r="P2621" s="132"/>
      <c r="Q2621" s="132"/>
      <c r="R2621" s="134"/>
      <c r="S2621" s="135"/>
      <c r="T2621" s="135"/>
      <c r="U2621" s="133"/>
      <c r="V2621" s="154"/>
      <c r="W2621" s="136"/>
      <c r="X2621" s="208"/>
      <c r="Y2621" s="242"/>
      <c r="Z2621" s="137"/>
      <c r="AA2621" s="209"/>
      <c r="AB2621" s="219"/>
    </row>
    <row r="2622" spans="1:28" ht="12.75">
      <c r="A2622" s="91" t="str">
        <f t="shared" si="40"/>
        <v xml:space="preserve"> </v>
      </c>
      <c r="B2622" s="142"/>
      <c r="C2622" s="143"/>
      <c r="D2622" s="144"/>
      <c r="E2622" s="149"/>
      <c r="F2622" s="240"/>
      <c r="G2622" s="148" t="str">
        <f>IF(OR(F2622=0,F2622="jiné")," ",IF(F2622="13a","info o cenách CK",VLOOKUP(F2622,'Pokyny k vyplnění'!B$14:D$22,3)))</f>
        <v xml:space="preserve"> </v>
      </c>
      <c r="H2622" s="131"/>
      <c r="I2622" s="241"/>
      <c r="J2622" s="148" t="str">
        <f>IF(I2622=0," ",VLOOKUP(I2622,'Pokyny k vyplnění'!$B$23:$D$35,3))</f>
        <v xml:space="preserve"> </v>
      </c>
      <c r="K2622" s="238"/>
      <c r="L2622" s="206"/>
      <c r="M2622" s="153"/>
      <c r="N2622" s="207"/>
      <c r="O2622" s="205"/>
      <c r="P2622" s="132"/>
      <c r="Q2622" s="132"/>
      <c r="R2622" s="134"/>
      <c r="S2622" s="135"/>
      <c r="T2622" s="135"/>
      <c r="U2622" s="133"/>
      <c r="V2622" s="154"/>
      <c r="W2622" s="136"/>
      <c r="X2622" s="208"/>
      <c r="Y2622" s="242"/>
      <c r="Z2622" s="137"/>
      <c r="AA2622" s="209"/>
      <c r="AB2622" s="219"/>
    </row>
    <row r="2623" spans="1:28" ht="12.75">
      <c r="A2623" s="91" t="str">
        <f t="shared" si="40"/>
        <v xml:space="preserve"> </v>
      </c>
      <c r="B2623" s="142"/>
      <c r="C2623" s="143"/>
      <c r="D2623" s="144"/>
      <c r="E2623" s="149"/>
      <c r="F2623" s="240"/>
      <c r="G2623" s="148" t="str">
        <f>IF(OR(F2623=0,F2623="jiné")," ",IF(F2623="13a","info o cenách CK",VLOOKUP(F2623,'Pokyny k vyplnění'!B$14:D$22,3)))</f>
        <v xml:space="preserve"> </v>
      </c>
      <c r="H2623" s="131"/>
      <c r="I2623" s="241"/>
      <c r="J2623" s="148" t="str">
        <f>IF(I2623=0," ",VLOOKUP(I2623,'Pokyny k vyplnění'!$B$23:$D$35,3))</f>
        <v xml:space="preserve"> </v>
      </c>
      <c r="K2623" s="238"/>
      <c r="L2623" s="206"/>
      <c r="M2623" s="153"/>
      <c r="N2623" s="207"/>
      <c r="O2623" s="205"/>
      <c r="P2623" s="132"/>
      <c r="Q2623" s="132"/>
      <c r="R2623" s="134"/>
      <c r="S2623" s="135"/>
      <c r="T2623" s="135"/>
      <c r="U2623" s="133"/>
      <c r="V2623" s="154"/>
      <c r="W2623" s="136"/>
      <c r="X2623" s="208"/>
      <c r="Y2623" s="242"/>
      <c r="Z2623" s="137"/>
      <c r="AA2623" s="209"/>
      <c r="AB2623" s="219"/>
    </row>
    <row r="2624" spans="1:28" ht="12.75">
      <c r="A2624" s="91" t="str">
        <f t="shared" si="40"/>
        <v xml:space="preserve"> </v>
      </c>
      <c r="B2624" s="142"/>
      <c r="C2624" s="143"/>
      <c r="D2624" s="144"/>
      <c r="E2624" s="149"/>
      <c r="F2624" s="240"/>
      <c r="G2624" s="148" t="str">
        <f>IF(OR(F2624=0,F2624="jiné")," ",IF(F2624="13a","info o cenách CK",VLOOKUP(F2624,'Pokyny k vyplnění'!B$14:D$22,3)))</f>
        <v xml:space="preserve"> </v>
      </c>
      <c r="H2624" s="131"/>
      <c r="I2624" s="241"/>
      <c r="J2624" s="148" t="str">
        <f>IF(I2624=0," ",VLOOKUP(I2624,'Pokyny k vyplnění'!$B$23:$D$35,3))</f>
        <v xml:space="preserve"> </v>
      </c>
      <c r="K2624" s="238"/>
      <c r="L2624" s="206"/>
      <c r="M2624" s="153"/>
      <c r="N2624" s="207"/>
      <c r="O2624" s="205"/>
      <c r="P2624" s="132"/>
      <c r="Q2624" s="132"/>
      <c r="R2624" s="134"/>
      <c r="S2624" s="135"/>
      <c r="T2624" s="135"/>
      <c r="U2624" s="133"/>
      <c r="V2624" s="154"/>
      <c r="W2624" s="136"/>
      <c r="X2624" s="208"/>
      <c r="Y2624" s="242"/>
      <c r="Z2624" s="137"/>
      <c r="AA2624" s="209"/>
      <c r="AB2624" s="219"/>
    </row>
    <row r="2625" spans="1:28" ht="12.75">
      <c r="A2625" s="91" t="str">
        <f t="shared" si="40"/>
        <v xml:space="preserve"> </v>
      </c>
      <c r="B2625" s="142"/>
      <c r="C2625" s="143"/>
      <c r="D2625" s="144"/>
      <c r="E2625" s="149"/>
      <c r="F2625" s="240"/>
      <c r="G2625" s="148" t="str">
        <f>IF(OR(F2625=0,F2625="jiné")," ",IF(F2625="13a","info o cenách CK",VLOOKUP(F2625,'Pokyny k vyplnění'!B$14:D$22,3)))</f>
        <v xml:space="preserve"> </v>
      </c>
      <c r="H2625" s="131"/>
      <c r="I2625" s="241"/>
      <c r="J2625" s="148" t="str">
        <f>IF(I2625=0," ",VLOOKUP(I2625,'Pokyny k vyplnění'!$B$23:$D$35,3))</f>
        <v xml:space="preserve"> </v>
      </c>
      <c r="K2625" s="238"/>
      <c r="L2625" s="206"/>
      <c r="M2625" s="153"/>
      <c r="N2625" s="207"/>
      <c r="O2625" s="205"/>
      <c r="P2625" s="132"/>
      <c r="Q2625" s="132"/>
      <c r="R2625" s="134"/>
      <c r="S2625" s="135"/>
      <c r="T2625" s="135"/>
      <c r="U2625" s="133"/>
      <c r="V2625" s="154"/>
      <c r="W2625" s="136"/>
      <c r="X2625" s="208"/>
      <c r="Y2625" s="242"/>
      <c r="Z2625" s="137"/>
      <c r="AA2625" s="209"/>
      <c r="AB2625" s="219"/>
    </row>
    <row r="2626" spans="1:28" ht="12.75">
      <c r="A2626" s="91" t="str">
        <f t="shared" si="40"/>
        <v xml:space="preserve"> </v>
      </c>
      <c r="B2626" s="142"/>
      <c r="C2626" s="143"/>
      <c r="D2626" s="144"/>
      <c r="E2626" s="149"/>
      <c r="F2626" s="240"/>
      <c r="G2626" s="148" t="str">
        <f>IF(OR(F2626=0,F2626="jiné")," ",IF(F2626="13a","info o cenách CK",VLOOKUP(F2626,'Pokyny k vyplnění'!B$14:D$22,3)))</f>
        <v xml:space="preserve"> </v>
      </c>
      <c r="H2626" s="131"/>
      <c r="I2626" s="241"/>
      <c r="J2626" s="148" t="str">
        <f>IF(I2626=0," ",VLOOKUP(I2626,'Pokyny k vyplnění'!$B$23:$D$35,3))</f>
        <v xml:space="preserve"> </v>
      </c>
      <c r="K2626" s="238"/>
      <c r="L2626" s="206"/>
      <c r="M2626" s="153"/>
      <c r="N2626" s="207"/>
      <c r="O2626" s="205"/>
      <c r="P2626" s="132"/>
      <c r="Q2626" s="132"/>
      <c r="R2626" s="134"/>
      <c r="S2626" s="135"/>
      <c r="T2626" s="135"/>
      <c r="U2626" s="133"/>
      <c r="V2626" s="154"/>
      <c r="W2626" s="136"/>
      <c r="X2626" s="208"/>
      <c r="Y2626" s="242"/>
      <c r="Z2626" s="137"/>
      <c r="AA2626" s="209"/>
      <c r="AB2626" s="219"/>
    </row>
    <row r="2627" spans="1:28" ht="12.75">
      <c r="A2627" s="91" t="str">
        <f t="shared" si="40"/>
        <v xml:space="preserve"> </v>
      </c>
      <c r="B2627" s="142"/>
      <c r="C2627" s="143"/>
      <c r="D2627" s="144"/>
      <c r="E2627" s="149"/>
      <c r="F2627" s="240"/>
      <c r="G2627" s="148" t="str">
        <f>IF(OR(F2627=0,F2627="jiné")," ",IF(F2627="13a","info o cenách CK",VLOOKUP(F2627,'Pokyny k vyplnění'!B$14:D$22,3)))</f>
        <v xml:space="preserve"> </v>
      </c>
      <c r="H2627" s="131"/>
      <c r="I2627" s="241"/>
      <c r="J2627" s="148" t="str">
        <f>IF(I2627=0," ",VLOOKUP(I2627,'Pokyny k vyplnění'!$B$23:$D$35,3))</f>
        <v xml:space="preserve"> </v>
      </c>
      <c r="K2627" s="238"/>
      <c r="L2627" s="206"/>
      <c r="M2627" s="153"/>
      <c r="N2627" s="207"/>
      <c r="O2627" s="205"/>
      <c r="P2627" s="132"/>
      <c r="Q2627" s="132"/>
      <c r="R2627" s="134"/>
      <c r="S2627" s="135"/>
      <c r="T2627" s="135"/>
      <c r="U2627" s="133"/>
      <c r="V2627" s="154"/>
      <c r="W2627" s="136"/>
      <c r="X2627" s="208"/>
      <c r="Y2627" s="242"/>
      <c r="Z2627" s="137"/>
      <c r="AA2627" s="209"/>
      <c r="AB2627" s="219"/>
    </row>
    <row r="2628" spans="1:28" ht="12.75">
      <c r="A2628" s="91" t="str">
        <f t="shared" si="40"/>
        <v xml:space="preserve"> </v>
      </c>
      <c r="B2628" s="142"/>
      <c r="C2628" s="143"/>
      <c r="D2628" s="144"/>
      <c r="E2628" s="149"/>
      <c r="F2628" s="240"/>
      <c r="G2628" s="148" t="str">
        <f>IF(OR(F2628=0,F2628="jiné")," ",IF(F2628="13a","info o cenách CK",VLOOKUP(F2628,'Pokyny k vyplnění'!B$14:D$22,3)))</f>
        <v xml:space="preserve"> </v>
      </c>
      <c r="H2628" s="131"/>
      <c r="I2628" s="241"/>
      <c r="J2628" s="148" t="str">
        <f>IF(I2628=0," ",VLOOKUP(I2628,'Pokyny k vyplnění'!$B$23:$D$35,3))</f>
        <v xml:space="preserve"> </v>
      </c>
      <c r="K2628" s="238"/>
      <c r="L2628" s="206"/>
      <c r="M2628" s="153"/>
      <c r="N2628" s="207"/>
      <c r="O2628" s="205"/>
      <c r="P2628" s="132"/>
      <c r="Q2628" s="132"/>
      <c r="R2628" s="134"/>
      <c r="S2628" s="135"/>
      <c r="T2628" s="135"/>
      <c r="U2628" s="133"/>
      <c r="V2628" s="154"/>
      <c r="W2628" s="136"/>
      <c r="X2628" s="208"/>
      <c r="Y2628" s="242"/>
      <c r="Z2628" s="137"/>
      <c r="AA2628" s="209"/>
      <c r="AB2628" s="219"/>
    </row>
    <row r="2629" spans="1:28" ht="12.75">
      <c r="A2629" s="91" t="str">
        <f t="shared" si="40"/>
        <v xml:space="preserve"> </v>
      </c>
      <c r="B2629" s="142"/>
      <c r="C2629" s="143"/>
      <c r="D2629" s="144"/>
      <c r="E2629" s="149"/>
      <c r="F2629" s="240"/>
      <c r="G2629" s="148" t="str">
        <f>IF(OR(F2629=0,F2629="jiné")," ",IF(F2629="13a","info o cenách CK",VLOOKUP(F2629,'Pokyny k vyplnění'!B$14:D$22,3)))</f>
        <v xml:space="preserve"> </v>
      </c>
      <c r="H2629" s="131"/>
      <c r="I2629" s="241"/>
      <c r="J2629" s="148" t="str">
        <f>IF(I2629=0," ",VLOOKUP(I2629,'Pokyny k vyplnění'!$B$23:$D$35,3))</f>
        <v xml:space="preserve"> </v>
      </c>
      <c r="K2629" s="238"/>
      <c r="L2629" s="206"/>
      <c r="M2629" s="153"/>
      <c r="N2629" s="207"/>
      <c r="O2629" s="205"/>
      <c r="P2629" s="132"/>
      <c r="Q2629" s="132"/>
      <c r="R2629" s="134"/>
      <c r="S2629" s="135"/>
      <c r="T2629" s="135"/>
      <c r="U2629" s="133"/>
      <c r="V2629" s="154"/>
      <c r="W2629" s="136"/>
      <c r="X2629" s="208"/>
      <c r="Y2629" s="242"/>
      <c r="Z2629" s="137"/>
      <c r="AA2629" s="209"/>
      <c r="AB2629" s="219"/>
    </row>
    <row r="2630" spans="1:28" ht="12.75">
      <c r="A2630" s="91" t="str">
        <f t="shared" si="40"/>
        <v xml:space="preserve"> </v>
      </c>
      <c r="B2630" s="142"/>
      <c r="C2630" s="143"/>
      <c r="D2630" s="144"/>
      <c r="E2630" s="149"/>
      <c r="F2630" s="240"/>
      <c r="G2630" s="148" t="str">
        <f>IF(OR(F2630=0,F2630="jiné")," ",IF(F2630="13a","info o cenách CK",VLOOKUP(F2630,'Pokyny k vyplnění'!B$14:D$22,3)))</f>
        <v xml:space="preserve"> </v>
      </c>
      <c r="H2630" s="131"/>
      <c r="I2630" s="241"/>
      <c r="J2630" s="148" t="str">
        <f>IF(I2630=0," ",VLOOKUP(I2630,'Pokyny k vyplnění'!$B$23:$D$35,3))</f>
        <v xml:space="preserve"> </v>
      </c>
      <c r="K2630" s="238"/>
      <c r="L2630" s="206"/>
      <c r="M2630" s="153"/>
      <c r="N2630" s="207"/>
      <c r="O2630" s="205"/>
      <c r="P2630" s="132"/>
      <c r="Q2630" s="132"/>
      <c r="R2630" s="134"/>
      <c r="S2630" s="135"/>
      <c r="T2630" s="135"/>
      <c r="U2630" s="133"/>
      <c r="V2630" s="154"/>
      <c r="W2630" s="136"/>
      <c r="X2630" s="208"/>
      <c r="Y2630" s="242"/>
      <c r="Z2630" s="137"/>
      <c r="AA2630" s="209"/>
      <c r="AB2630" s="219"/>
    </row>
    <row r="2631" spans="1:28" ht="12.75">
      <c r="A2631" s="91" t="str">
        <f t="shared" si="40"/>
        <v xml:space="preserve"> </v>
      </c>
      <c r="B2631" s="142"/>
      <c r="C2631" s="143"/>
      <c r="D2631" s="144"/>
      <c r="E2631" s="149"/>
      <c r="F2631" s="240"/>
      <c r="G2631" s="148" t="str">
        <f>IF(OR(F2631=0,F2631="jiné")," ",IF(F2631="13a","info o cenách CK",VLOOKUP(F2631,'Pokyny k vyplnění'!B$14:D$22,3)))</f>
        <v xml:space="preserve"> </v>
      </c>
      <c r="H2631" s="131"/>
      <c r="I2631" s="241"/>
      <c r="J2631" s="148" t="str">
        <f>IF(I2631=0," ",VLOOKUP(I2631,'Pokyny k vyplnění'!$B$23:$D$35,3))</f>
        <v xml:space="preserve"> </v>
      </c>
      <c r="K2631" s="238"/>
      <c r="L2631" s="206"/>
      <c r="M2631" s="153"/>
      <c r="N2631" s="207"/>
      <c r="O2631" s="205"/>
      <c r="P2631" s="132"/>
      <c r="Q2631" s="132"/>
      <c r="R2631" s="134"/>
      <c r="S2631" s="135"/>
      <c r="T2631" s="135"/>
      <c r="U2631" s="133"/>
      <c r="V2631" s="154"/>
      <c r="W2631" s="136"/>
      <c r="X2631" s="208"/>
      <c r="Y2631" s="242"/>
      <c r="Z2631" s="137"/>
      <c r="AA2631" s="209"/>
      <c r="AB2631" s="219"/>
    </row>
    <row r="2632" spans="1:28" ht="12.75">
      <c r="A2632" s="91" t="str">
        <f t="shared" si="40"/>
        <v xml:space="preserve"> </v>
      </c>
      <c r="B2632" s="142"/>
      <c r="C2632" s="143"/>
      <c r="D2632" s="144"/>
      <c r="E2632" s="149"/>
      <c r="F2632" s="240"/>
      <c r="G2632" s="148" t="str">
        <f>IF(OR(F2632=0,F2632="jiné")," ",IF(F2632="13a","info o cenách CK",VLOOKUP(F2632,'Pokyny k vyplnění'!B$14:D$22,3)))</f>
        <v xml:space="preserve"> </v>
      </c>
      <c r="H2632" s="131"/>
      <c r="I2632" s="241"/>
      <c r="J2632" s="148" t="str">
        <f>IF(I2632=0," ",VLOOKUP(I2632,'Pokyny k vyplnění'!$B$23:$D$35,3))</f>
        <v xml:space="preserve"> </v>
      </c>
      <c r="K2632" s="238"/>
      <c r="L2632" s="206"/>
      <c r="M2632" s="153"/>
      <c r="N2632" s="207"/>
      <c r="O2632" s="205"/>
      <c r="P2632" s="132"/>
      <c r="Q2632" s="132"/>
      <c r="R2632" s="134"/>
      <c r="S2632" s="135"/>
      <c r="T2632" s="135"/>
      <c r="U2632" s="133"/>
      <c r="V2632" s="154"/>
      <c r="W2632" s="136"/>
      <c r="X2632" s="208"/>
      <c r="Y2632" s="242"/>
      <c r="Z2632" s="137"/>
      <c r="AA2632" s="209"/>
      <c r="AB2632" s="219"/>
    </row>
    <row r="2633" spans="1:28" ht="12.75">
      <c r="A2633" s="91" t="str">
        <f t="shared" si="40"/>
        <v xml:space="preserve"> </v>
      </c>
      <c r="B2633" s="142"/>
      <c r="C2633" s="143"/>
      <c r="D2633" s="144"/>
      <c r="E2633" s="149"/>
      <c r="F2633" s="240"/>
      <c r="G2633" s="148" t="str">
        <f>IF(OR(F2633=0,F2633="jiné")," ",IF(F2633="13a","info o cenách CK",VLOOKUP(F2633,'Pokyny k vyplnění'!B$14:D$22,3)))</f>
        <v xml:space="preserve"> </v>
      </c>
      <c r="H2633" s="131"/>
      <c r="I2633" s="241"/>
      <c r="J2633" s="148" t="str">
        <f>IF(I2633=0," ",VLOOKUP(I2633,'Pokyny k vyplnění'!$B$23:$D$35,3))</f>
        <v xml:space="preserve"> </v>
      </c>
      <c r="K2633" s="238"/>
      <c r="L2633" s="206"/>
      <c r="M2633" s="153"/>
      <c r="N2633" s="207"/>
      <c r="O2633" s="205"/>
      <c r="P2633" s="132"/>
      <c r="Q2633" s="132"/>
      <c r="R2633" s="134"/>
      <c r="S2633" s="135"/>
      <c r="T2633" s="135"/>
      <c r="U2633" s="133"/>
      <c r="V2633" s="154"/>
      <c r="W2633" s="136"/>
      <c r="X2633" s="208"/>
      <c r="Y2633" s="242"/>
      <c r="Z2633" s="137"/>
      <c r="AA2633" s="209"/>
      <c r="AB2633" s="219"/>
    </row>
    <row r="2634" spans="1:28" ht="12.75">
      <c r="A2634" s="91" t="str">
        <f t="shared" si="40"/>
        <v xml:space="preserve"> </v>
      </c>
      <c r="B2634" s="142"/>
      <c r="C2634" s="143"/>
      <c r="D2634" s="144"/>
      <c r="E2634" s="149"/>
      <c r="F2634" s="240"/>
      <c r="G2634" s="148" t="str">
        <f>IF(OR(F2634=0,F2634="jiné")," ",IF(F2634="13a","info o cenách CK",VLOOKUP(F2634,'Pokyny k vyplnění'!B$14:D$22,3)))</f>
        <v xml:space="preserve"> </v>
      </c>
      <c r="H2634" s="131"/>
      <c r="I2634" s="241"/>
      <c r="J2634" s="148" t="str">
        <f>IF(I2634=0," ",VLOOKUP(I2634,'Pokyny k vyplnění'!$B$23:$D$35,3))</f>
        <v xml:space="preserve"> </v>
      </c>
      <c r="K2634" s="238"/>
      <c r="L2634" s="206"/>
      <c r="M2634" s="153"/>
      <c r="N2634" s="207"/>
      <c r="O2634" s="205"/>
      <c r="P2634" s="132"/>
      <c r="Q2634" s="132"/>
      <c r="R2634" s="134"/>
      <c r="S2634" s="135"/>
      <c r="T2634" s="135"/>
      <c r="U2634" s="133"/>
      <c r="V2634" s="154"/>
      <c r="W2634" s="136"/>
      <c r="X2634" s="208"/>
      <c r="Y2634" s="242"/>
      <c r="Z2634" s="137"/>
      <c r="AA2634" s="209"/>
      <c r="AB2634" s="219"/>
    </row>
    <row r="2635" spans="1:28" ht="12.75">
      <c r="A2635" s="91" t="str">
        <f t="shared" si="41" ref="A2635:A2698">IF(B2635=0," ",ROW(B2635)-9)</f>
        <v xml:space="preserve"> </v>
      </c>
      <c r="B2635" s="142"/>
      <c r="C2635" s="143"/>
      <c r="D2635" s="144"/>
      <c r="E2635" s="149"/>
      <c r="F2635" s="240"/>
      <c r="G2635" s="148" t="str">
        <f>IF(OR(F2635=0,F2635="jiné")," ",IF(F2635="13a","info o cenách CK",VLOOKUP(F2635,'Pokyny k vyplnění'!B$14:D$22,3)))</f>
        <v xml:space="preserve"> </v>
      </c>
      <c r="H2635" s="131"/>
      <c r="I2635" s="241"/>
      <c r="J2635" s="148" t="str">
        <f>IF(I2635=0," ",VLOOKUP(I2635,'Pokyny k vyplnění'!$B$23:$D$35,3))</f>
        <v xml:space="preserve"> </v>
      </c>
      <c r="K2635" s="238"/>
      <c r="L2635" s="206"/>
      <c r="M2635" s="153"/>
      <c r="N2635" s="207"/>
      <c r="O2635" s="205"/>
      <c r="P2635" s="132"/>
      <c r="Q2635" s="132"/>
      <c r="R2635" s="134"/>
      <c r="S2635" s="135"/>
      <c r="T2635" s="135"/>
      <c r="U2635" s="133"/>
      <c r="V2635" s="154"/>
      <c r="W2635" s="136"/>
      <c r="X2635" s="208"/>
      <c r="Y2635" s="242"/>
      <c r="Z2635" s="137"/>
      <c r="AA2635" s="209"/>
      <c r="AB2635" s="219"/>
    </row>
    <row r="2636" spans="1:28" ht="12.75">
      <c r="A2636" s="91" t="str">
        <f t="shared" si="41"/>
        <v xml:space="preserve"> </v>
      </c>
      <c r="B2636" s="142"/>
      <c r="C2636" s="143"/>
      <c r="D2636" s="144"/>
      <c r="E2636" s="149"/>
      <c r="F2636" s="240"/>
      <c r="G2636" s="148" t="str">
        <f>IF(OR(F2636=0,F2636="jiné")," ",IF(F2636="13a","info o cenách CK",VLOOKUP(F2636,'Pokyny k vyplnění'!B$14:D$22,3)))</f>
        <v xml:space="preserve"> </v>
      </c>
      <c r="H2636" s="131"/>
      <c r="I2636" s="241"/>
      <c r="J2636" s="148" t="str">
        <f>IF(I2636=0," ",VLOOKUP(I2636,'Pokyny k vyplnění'!$B$23:$D$35,3))</f>
        <v xml:space="preserve"> </v>
      </c>
      <c r="K2636" s="238"/>
      <c r="L2636" s="206"/>
      <c r="M2636" s="153"/>
      <c r="N2636" s="207"/>
      <c r="O2636" s="205"/>
      <c r="P2636" s="132"/>
      <c r="Q2636" s="132"/>
      <c r="R2636" s="134"/>
      <c r="S2636" s="135"/>
      <c r="T2636" s="135"/>
      <c r="U2636" s="133"/>
      <c r="V2636" s="154"/>
      <c r="W2636" s="136"/>
      <c r="X2636" s="208"/>
      <c r="Y2636" s="242"/>
      <c r="Z2636" s="137"/>
      <c r="AA2636" s="209"/>
      <c r="AB2636" s="219"/>
    </row>
    <row r="2637" spans="1:28" ht="12.75">
      <c r="A2637" s="91" t="str">
        <f t="shared" si="41"/>
        <v xml:space="preserve"> </v>
      </c>
      <c r="B2637" s="142"/>
      <c r="C2637" s="143"/>
      <c r="D2637" s="144"/>
      <c r="E2637" s="149"/>
      <c r="F2637" s="240"/>
      <c r="G2637" s="148" t="str">
        <f>IF(OR(F2637=0,F2637="jiné")," ",IF(F2637="13a","info o cenách CK",VLOOKUP(F2637,'Pokyny k vyplnění'!B$14:D$22,3)))</f>
        <v xml:space="preserve"> </v>
      </c>
      <c r="H2637" s="131"/>
      <c r="I2637" s="241"/>
      <c r="J2637" s="148" t="str">
        <f>IF(I2637=0," ",VLOOKUP(I2637,'Pokyny k vyplnění'!$B$23:$D$35,3))</f>
        <v xml:space="preserve"> </v>
      </c>
      <c r="K2637" s="238"/>
      <c r="L2637" s="206"/>
      <c r="M2637" s="153"/>
      <c r="N2637" s="207"/>
      <c r="O2637" s="205"/>
      <c r="P2637" s="132"/>
      <c r="Q2637" s="132"/>
      <c r="R2637" s="134"/>
      <c r="S2637" s="135"/>
      <c r="T2637" s="135"/>
      <c r="U2637" s="133"/>
      <c r="V2637" s="154"/>
      <c r="W2637" s="136"/>
      <c r="X2637" s="208"/>
      <c r="Y2637" s="242"/>
      <c r="Z2637" s="137"/>
      <c r="AA2637" s="209"/>
      <c r="AB2637" s="219"/>
    </row>
    <row r="2638" spans="1:28" ht="12.75">
      <c r="A2638" s="91" t="str">
        <f t="shared" si="41"/>
        <v xml:space="preserve"> </v>
      </c>
      <c r="B2638" s="142"/>
      <c r="C2638" s="143"/>
      <c r="D2638" s="144"/>
      <c r="E2638" s="149"/>
      <c r="F2638" s="240"/>
      <c r="G2638" s="148" t="str">
        <f>IF(OR(F2638=0,F2638="jiné")," ",IF(F2638="13a","info o cenách CK",VLOOKUP(F2638,'Pokyny k vyplnění'!B$14:D$22,3)))</f>
        <v xml:space="preserve"> </v>
      </c>
      <c r="H2638" s="131"/>
      <c r="I2638" s="241"/>
      <c r="J2638" s="148" t="str">
        <f>IF(I2638=0," ",VLOOKUP(I2638,'Pokyny k vyplnění'!$B$23:$D$35,3))</f>
        <v xml:space="preserve"> </v>
      </c>
      <c r="K2638" s="238"/>
      <c r="L2638" s="206"/>
      <c r="M2638" s="153"/>
      <c r="N2638" s="207"/>
      <c r="O2638" s="205"/>
      <c r="P2638" s="132"/>
      <c r="Q2638" s="132"/>
      <c r="R2638" s="134"/>
      <c r="S2638" s="135"/>
      <c r="T2638" s="135"/>
      <c r="U2638" s="133"/>
      <c r="V2638" s="154"/>
      <c r="W2638" s="136"/>
      <c r="X2638" s="208"/>
      <c r="Y2638" s="242"/>
      <c r="Z2638" s="137"/>
      <c r="AA2638" s="209"/>
      <c r="AB2638" s="219"/>
    </row>
    <row r="2639" spans="1:28" ht="12.75">
      <c r="A2639" s="91" t="str">
        <f t="shared" si="41"/>
        <v xml:space="preserve"> </v>
      </c>
      <c r="B2639" s="142"/>
      <c r="C2639" s="143"/>
      <c r="D2639" s="144"/>
      <c r="E2639" s="149"/>
      <c r="F2639" s="240"/>
      <c r="G2639" s="148" t="str">
        <f>IF(OR(F2639=0,F2639="jiné")," ",IF(F2639="13a","info o cenách CK",VLOOKUP(F2639,'Pokyny k vyplnění'!B$14:D$22,3)))</f>
        <v xml:space="preserve"> </v>
      </c>
      <c r="H2639" s="131"/>
      <c r="I2639" s="241"/>
      <c r="J2639" s="148" t="str">
        <f>IF(I2639=0," ",VLOOKUP(I2639,'Pokyny k vyplnění'!$B$23:$D$35,3))</f>
        <v xml:space="preserve"> </v>
      </c>
      <c r="K2639" s="238"/>
      <c r="L2639" s="206"/>
      <c r="M2639" s="153"/>
      <c r="N2639" s="207"/>
      <c r="O2639" s="205"/>
      <c r="P2639" s="132"/>
      <c r="Q2639" s="132"/>
      <c r="R2639" s="134"/>
      <c r="S2639" s="135"/>
      <c r="T2639" s="135"/>
      <c r="U2639" s="133"/>
      <c r="V2639" s="154"/>
      <c r="W2639" s="136"/>
      <c r="X2639" s="208"/>
      <c r="Y2639" s="242"/>
      <c r="Z2639" s="137"/>
      <c r="AA2639" s="209"/>
      <c r="AB2639" s="219"/>
    </row>
    <row r="2640" spans="1:28" ht="12.75">
      <c r="A2640" s="91" t="str">
        <f t="shared" si="41"/>
        <v xml:space="preserve"> </v>
      </c>
      <c r="B2640" s="142"/>
      <c r="C2640" s="143"/>
      <c r="D2640" s="144"/>
      <c r="E2640" s="149"/>
      <c r="F2640" s="240"/>
      <c r="G2640" s="148" t="str">
        <f>IF(OR(F2640=0,F2640="jiné")," ",IF(F2640="13a","info o cenách CK",VLOOKUP(F2640,'Pokyny k vyplnění'!B$14:D$22,3)))</f>
        <v xml:space="preserve"> </v>
      </c>
      <c r="H2640" s="131"/>
      <c r="I2640" s="241"/>
      <c r="J2640" s="148" t="str">
        <f>IF(I2640=0," ",VLOOKUP(I2640,'Pokyny k vyplnění'!$B$23:$D$35,3))</f>
        <v xml:space="preserve"> </v>
      </c>
      <c r="K2640" s="238"/>
      <c r="L2640" s="206"/>
      <c r="M2640" s="153"/>
      <c r="N2640" s="207"/>
      <c r="O2640" s="205"/>
      <c r="P2640" s="132"/>
      <c r="Q2640" s="132"/>
      <c r="R2640" s="134"/>
      <c r="S2640" s="135"/>
      <c r="T2640" s="135"/>
      <c r="U2640" s="133"/>
      <c r="V2640" s="154"/>
      <c r="W2640" s="136"/>
      <c r="X2640" s="208"/>
      <c r="Y2640" s="242"/>
      <c r="Z2640" s="137"/>
      <c r="AA2640" s="209"/>
      <c r="AB2640" s="219"/>
    </row>
    <row r="2641" spans="1:28" ht="12.75">
      <c r="A2641" s="91" t="str">
        <f t="shared" si="41"/>
        <v xml:space="preserve"> </v>
      </c>
      <c r="B2641" s="142"/>
      <c r="C2641" s="143"/>
      <c r="D2641" s="144"/>
      <c r="E2641" s="149"/>
      <c r="F2641" s="240"/>
      <c r="G2641" s="148" t="str">
        <f>IF(OR(F2641=0,F2641="jiné")," ",IF(F2641="13a","info o cenách CK",VLOOKUP(F2641,'Pokyny k vyplnění'!B$14:D$22,3)))</f>
        <v xml:space="preserve"> </v>
      </c>
      <c r="H2641" s="131"/>
      <c r="I2641" s="241"/>
      <c r="J2641" s="148" t="str">
        <f>IF(I2641=0," ",VLOOKUP(I2641,'Pokyny k vyplnění'!$B$23:$D$35,3))</f>
        <v xml:space="preserve"> </v>
      </c>
      <c r="K2641" s="238"/>
      <c r="L2641" s="206"/>
      <c r="M2641" s="153"/>
      <c r="N2641" s="207"/>
      <c r="O2641" s="205"/>
      <c r="P2641" s="132"/>
      <c r="Q2641" s="132"/>
      <c r="R2641" s="134"/>
      <c r="S2641" s="135"/>
      <c r="T2641" s="135"/>
      <c r="U2641" s="133"/>
      <c r="V2641" s="154"/>
      <c r="W2641" s="136"/>
      <c r="X2641" s="208"/>
      <c r="Y2641" s="242"/>
      <c r="Z2641" s="137"/>
      <c r="AA2641" s="209"/>
      <c r="AB2641" s="219"/>
    </row>
    <row r="2642" spans="1:28" ht="12.75">
      <c r="A2642" s="91" t="str">
        <f t="shared" si="41"/>
        <v xml:space="preserve"> </v>
      </c>
      <c r="B2642" s="142"/>
      <c r="C2642" s="143"/>
      <c r="D2642" s="144"/>
      <c r="E2642" s="149"/>
      <c r="F2642" s="240"/>
      <c r="G2642" s="148" t="str">
        <f>IF(OR(F2642=0,F2642="jiné")," ",IF(F2642="13a","info o cenách CK",VLOOKUP(F2642,'Pokyny k vyplnění'!B$14:D$22,3)))</f>
        <v xml:space="preserve"> </v>
      </c>
      <c r="H2642" s="131"/>
      <c r="I2642" s="241"/>
      <c r="J2642" s="148" t="str">
        <f>IF(I2642=0," ",VLOOKUP(I2642,'Pokyny k vyplnění'!$B$23:$D$35,3))</f>
        <v xml:space="preserve"> </v>
      </c>
      <c r="K2642" s="238"/>
      <c r="L2642" s="206"/>
      <c r="M2642" s="153"/>
      <c r="N2642" s="207"/>
      <c r="O2642" s="205"/>
      <c r="P2642" s="132"/>
      <c r="Q2642" s="132"/>
      <c r="R2642" s="134"/>
      <c r="S2642" s="135"/>
      <c r="T2642" s="135"/>
      <c r="U2642" s="133"/>
      <c r="V2642" s="154"/>
      <c r="W2642" s="136"/>
      <c r="X2642" s="208"/>
      <c r="Y2642" s="242"/>
      <c r="Z2642" s="137"/>
      <c r="AA2642" s="209"/>
      <c r="AB2642" s="219"/>
    </row>
    <row r="2643" spans="1:28" ht="12.75">
      <c r="A2643" s="91" t="str">
        <f t="shared" si="41"/>
        <v xml:space="preserve"> </v>
      </c>
      <c r="B2643" s="142"/>
      <c r="C2643" s="143"/>
      <c r="D2643" s="144"/>
      <c r="E2643" s="149"/>
      <c r="F2643" s="240"/>
      <c r="G2643" s="148" t="str">
        <f>IF(OR(F2643=0,F2643="jiné")," ",IF(F2643="13a","info o cenách CK",VLOOKUP(F2643,'Pokyny k vyplnění'!B$14:D$22,3)))</f>
        <v xml:space="preserve"> </v>
      </c>
      <c r="H2643" s="131"/>
      <c r="I2643" s="241"/>
      <c r="J2643" s="148" t="str">
        <f>IF(I2643=0," ",VLOOKUP(I2643,'Pokyny k vyplnění'!$B$23:$D$35,3))</f>
        <v xml:space="preserve"> </v>
      </c>
      <c r="K2643" s="238"/>
      <c r="L2643" s="206"/>
      <c r="M2643" s="153"/>
      <c r="N2643" s="207"/>
      <c r="O2643" s="205"/>
      <c r="P2643" s="132"/>
      <c r="Q2643" s="132"/>
      <c r="R2643" s="134"/>
      <c r="S2643" s="135"/>
      <c r="T2643" s="135"/>
      <c r="U2643" s="133"/>
      <c r="V2643" s="154"/>
      <c r="W2643" s="136"/>
      <c r="X2643" s="208"/>
      <c r="Y2643" s="242"/>
      <c r="Z2643" s="137"/>
      <c r="AA2643" s="209"/>
      <c r="AB2643" s="219"/>
    </row>
    <row r="2644" spans="1:28" ht="12.75">
      <c r="A2644" s="91" t="str">
        <f t="shared" si="41"/>
        <v xml:space="preserve"> </v>
      </c>
      <c r="B2644" s="142"/>
      <c r="C2644" s="143"/>
      <c r="D2644" s="144"/>
      <c r="E2644" s="149"/>
      <c r="F2644" s="240"/>
      <c r="G2644" s="148" t="str">
        <f>IF(OR(F2644=0,F2644="jiné")," ",IF(F2644="13a","info o cenách CK",VLOOKUP(F2644,'Pokyny k vyplnění'!B$14:D$22,3)))</f>
        <v xml:space="preserve"> </v>
      </c>
      <c r="H2644" s="131"/>
      <c r="I2644" s="241"/>
      <c r="J2644" s="148" t="str">
        <f>IF(I2644=0," ",VLOOKUP(I2644,'Pokyny k vyplnění'!$B$23:$D$35,3))</f>
        <v xml:space="preserve"> </v>
      </c>
      <c r="K2644" s="238"/>
      <c r="L2644" s="206"/>
      <c r="M2644" s="153"/>
      <c r="N2644" s="207"/>
      <c r="O2644" s="205"/>
      <c r="P2644" s="132"/>
      <c r="Q2644" s="132"/>
      <c r="R2644" s="134"/>
      <c r="S2644" s="135"/>
      <c r="T2644" s="135"/>
      <c r="U2644" s="133"/>
      <c r="V2644" s="154"/>
      <c r="W2644" s="136"/>
      <c r="X2644" s="208"/>
      <c r="Y2644" s="242"/>
      <c r="Z2644" s="137"/>
      <c r="AA2644" s="209"/>
      <c r="AB2644" s="219"/>
    </row>
    <row r="2645" spans="1:28" ht="12.75">
      <c r="A2645" s="91" t="str">
        <f t="shared" si="41"/>
        <v xml:space="preserve"> </v>
      </c>
      <c r="B2645" s="142"/>
      <c r="C2645" s="143"/>
      <c r="D2645" s="144"/>
      <c r="E2645" s="149"/>
      <c r="F2645" s="240"/>
      <c r="G2645" s="148" t="str">
        <f>IF(OR(F2645=0,F2645="jiné")," ",IF(F2645="13a","info o cenách CK",VLOOKUP(F2645,'Pokyny k vyplnění'!B$14:D$22,3)))</f>
        <v xml:space="preserve"> </v>
      </c>
      <c r="H2645" s="131"/>
      <c r="I2645" s="241"/>
      <c r="J2645" s="148" t="str">
        <f>IF(I2645=0," ",VLOOKUP(I2645,'Pokyny k vyplnění'!$B$23:$D$35,3))</f>
        <v xml:space="preserve"> </v>
      </c>
      <c r="K2645" s="238"/>
      <c r="L2645" s="206"/>
      <c r="M2645" s="153"/>
      <c r="N2645" s="207"/>
      <c r="O2645" s="205"/>
      <c r="P2645" s="132"/>
      <c r="Q2645" s="132"/>
      <c r="R2645" s="134"/>
      <c r="S2645" s="135"/>
      <c r="T2645" s="135"/>
      <c r="U2645" s="133"/>
      <c r="V2645" s="154"/>
      <c r="W2645" s="136"/>
      <c r="X2645" s="208"/>
      <c r="Y2645" s="242"/>
      <c r="Z2645" s="137"/>
      <c r="AA2645" s="209"/>
      <c r="AB2645" s="219"/>
    </row>
    <row r="2646" spans="1:28" ht="12.75">
      <c r="A2646" s="91" t="str">
        <f t="shared" si="41"/>
        <v xml:space="preserve"> </v>
      </c>
      <c r="B2646" s="142"/>
      <c r="C2646" s="143"/>
      <c r="D2646" s="144"/>
      <c r="E2646" s="149"/>
      <c r="F2646" s="240"/>
      <c r="G2646" s="148" t="str">
        <f>IF(OR(F2646=0,F2646="jiné")," ",IF(F2646="13a","info o cenách CK",VLOOKUP(F2646,'Pokyny k vyplnění'!B$14:D$22,3)))</f>
        <v xml:space="preserve"> </v>
      </c>
      <c r="H2646" s="131"/>
      <c r="I2646" s="241"/>
      <c r="J2646" s="148" t="str">
        <f>IF(I2646=0," ",VLOOKUP(I2646,'Pokyny k vyplnění'!$B$23:$D$35,3))</f>
        <v xml:space="preserve"> </v>
      </c>
      <c r="K2646" s="238"/>
      <c r="L2646" s="206"/>
      <c r="M2646" s="153"/>
      <c r="N2646" s="207"/>
      <c r="O2646" s="205"/>
      <c r="P2646" s="132"/>
      <c r="Q2646" s="132"/>
      <c r="R2646" s="134"/>
      <c r="S2646" s="135"/>
      <c r="T2646" s="135"/>
      <c r="U2646" s="133"/>
      <c r="V2646" s="154"/>
      <c r="W2646" s="136"/>
      <c r="X2646" s="208"/>
      <c r="Y2646" s="242"/>
      <c r="Z2646" s="137"/>
      <c r="AA2646" s="209"/>
      <c r="AB2646" s="219"/>
    </row>
    <row r="2647" spans="1:28" ht="12.75">
      <c r="A2647" s="91" t="str">
        <f t="shared" si="41"/>
        <v xml:space="preserve"> </v>
      </c>
      <c r="B2647" s="142"/>
      <c r="C2647" s="143"/>
      <c r="D2647" s="144"/>
      <c r="E2647" s="149"/>
      <c r="F2647" s="240"/>
      <c r="G2647" s="148" t="str">
        <f>IF(OR(F2647=0,F2647="jiné")," ",IF(F2647="13a","info o cenách CK",VLOOKUP(F2647,'Pokyny k vyplnění'!B$14:D$22,3)))</f>
        <v xml:space="preserve"> </v>
      </c>
      <c r="H2647" s="131"/>
      <c r="I2647" s="241"/>
      <c r="J2647" s="148" t="str">
        <f>IF(I2647=0," ",VLOOKUP(I2647,'Pokyny k vyplnění'!$B$23:$D$35,3))</f>
        <v xml:space="preserve"> </v>
      </c>
      <c r="K2647" s="238"/>
      <c r="L2647" s="206"/>
      <c r="M2647" s="153"/>
      <c r="N2647" s="207"/>
      <c r="O2647" s="205"/>
      <c r="P2647" s="132"/>
      <c r="Q2647" s="132"/>
      <c r="R2647" s="134"/>
      <c r="S2647" s="135"/>
      <c r="T2647" s="135"/>
      <c r="U2647" s="133"/>
      <c r="V2647" s="154"/>
      <c r="W2647" s="136"/>
      <c r="X2647" s="208"/>
      <c r="Y2647" s="242"/>
      <c r="Z2647" s="137"/>
      <c r="AA2647" s="209"/>
      <c r="AB2647" s="219"/>
    </row>
    <row r="2648" spans="1:28" ht="12.75">
      <c r="A2648" s="91" t="str">
        <f t="shared" si="41"/>
        <v xml:space="preserve"> </v>
      </c>
      <c r="B2648" s="142"/>
      <c r="C2648" s="143"/>
      <c r="D2648" s="144"/>
      <c r="E2648" s="149"/>
      <c r="F2648" s="240"/>
      <c r="G2648" s="148" t="str">
        <f>IF(OR(F2648=0,F2648="jiné")," ",IF(F2648="13a","info o cenách CK",VLOOKUP(F2648,'Pokyny k vyplnění'!B$14:D$22,3)))</f>
        <v xml:space="preserve"> </v>
      </c>
      <c r="H2648" s="131"/>
      <c r="I2648" s="241"/>
      <c r="J2648" s="148" t="str">
        <f>IF(I2648=0," ",VLOOKUP(I2648,'Pokyny k vyplnění'!$B$23:$D$35,3))</f>
        <v xml:space="preserve"> </v>
      </c>
      <c r="K2648" s="238"/>
      <c r="L2648" s="206"/>
      <c r="M2648" s="153"/>
      <c r="N2648" s="207"/>
      <c r="O2648" s="205"/>
      <c r="P2648" s="132"/>
      <c r="Q2648" s="132"/>
      <c r="R2648" s="134"/>
      <c r="S2648" s="135"/>
      <c r="T2648" s="135"/>
      <c r="U2648" s="133"/>
      <c r="V2648" s="154"/>
      <c r="W2648" s="136"/>
      <c r="X2648" s="208"/>
      <c r="Y2648" s="242"/>
      <c r="Z2648" s="137"/>
      <c r="AA2648" s="209"/>
      <c r="AB2648" s="219"/>
    </row>
    <row r="2649" spans="1:28" ht="12.75">
      <c r="A2649" s="91" t="str">
        <f t="shared" si="41"/>
        <v xml:space="preserve"> </v>
      </c>
      <c r="B2649" s="142"/>
      <c r="C2649" s="143"/>
      <c r="D2649" s="144"/>
      <c r="E2649" s="149"/>
      <c r="F2649" s="240"/>
      <c r="G2649" s="148" t="str">
        <f>IF(OR(F2649=0,F2649="jiné")," ",IF(F2649="13a","info o cenách CK",VLOOKUP(F2649,'Pokyny k vyplnění'!B$14:D$22,3)))</f>
        <v xml:space="preserve"> </v>
      </c>
      <c r="H2649" s="131"/>
      <c r="I2649" s="241"/>
      <c r="J2649" s="148" t="str">
        <f>IF(I2649=0," ",VLOOKUP(I2649,'Pokyny k vyplnění'!$B$23:$D$35,3))</f>
        <v xml:space="preserve"> </v>
      </c>
      <c r="K2649" s="238"/>
      <c r="L2649" s="206"/>
      <c r="M2649" s="153"/>
      <c r="N2649" s="207"/>
      <c r="O2649" s="205"/>
      <c r="P2649" s="132"/>
      <c r="Q2649" s="132"/>
      <c r="R2649" s="134"/>
      <c r="S2649" s="135"/>
      <c r="T2649" s="135"/>
      <c r="U2649" s="133"/>
      <c r="V2649" s="154"/>
      <c r="W2649" s="136"/>
      <c r="X2649" s="208"/>
      <c r="Y2649" s="242"/>
      <c r="Z2649" s="137"/>
      <c r="AA2649" s="209"/>
      <c r="AB2649" s="219"/>
    </row>
    <row r="2650" spans="1:28" ht="12.75">
      <c r="A2650" s="91" t="str">
        <f t="shared" si="41"/>
        <v xml:space="preserve"> </v>
      </c>
      <c r="B2650" s="142"/>
      <c r="C2650" s="143"/>
      <c r="D2650" s="144"/>
      <c r="E2650" s="149"/>
      <c r="F2650" s="240"/>
      <c r="G2650" s="148" t="str">
        <f>IF(OR(F2650=0,F2650="jiné")," ",IF(F2650="13a","info o cenách CK",VLOOKUP(F2650,'Pokyny k vyplnění'!B$14:D$22,3)))</f>
        <v xml:space="preserve"> </v>
      </c>
      <c r="H2650" s="131"/>
      <c r="I2650" s="241"/>
      <c r="J2650" s="148" t="str">
        <f>IF(I2650=0," ",VLOOKUP(I2650,'Pokyny k vyplnění'!$B$23:$D$35,3))</f>
        <v xml:space="preserve"> </v>
      </c>
      <c r="K2650" s="238"/>
      <c r="L2650" s="206"/>
      <c r="M2650" s="153"/>
      <c r="N2650" s="207"/>
      <c r="O2650" s="205"/>
      <c r="P2650" s="132"/>
      <c r="Q2650" s="132"/>
      <c r="R2650" s="134"/>
      <c r="S2650" s="135"/>
      <c r="T2650" s="135"/>
      <c r="U2650" s="133"/>
      <c r="V2650" s="154"/>
      <c r="W2650" s="136"/>
      <c r="X2650" s="208"/>
      <c r="Y2650" s="242"/>
      <c r="Z2650" s="137"/>
      <c r="AA2650" s="209"/>
      <c r="AB2650" s="219"/>
    </row>
    <row r="2651" spans="1:28" ht="12.75">
      <c r="A2651" s="91" t="str">
        <f t="shared" si="41"/>
        <v xml:space="preserve"> </v>
      </c>
      <c r="B2651" s="142"/>
      <c r="C2651" s="143"/>
      <c r="D2651" s="144"/>
      <c r="E2651" s="149"/>
      <c r="F2651" s="240"/>
      <c r="G2651" s="148" t="str">
        <f>IF(OR(F2651=0,F2651="jiné")," ",IF(F2651="13a","info o cenách CK",VLOOKUP(F2651,'Pokyny k vyplnění'!B$14:D$22,3)))</f>
        <v xml:space="preserve"> </v>
      </c>
      <c r="H2651" s="131"/>
      <c r="I2651" s="241"/>
      <c r="J2651" s="148" t="str">
        <f>IF(I2651=0," ",VLOOKUP(I2651,'Pokyny k vyplnění'!$B$23:$D$35,3))</f>
        <v xml:space="preserve"> </v>
      </c>
      <c r="K2651" s="238"/>
      <c r="L2651" s="206"/>
      <c r="M2651" s="153"/>
      <c r="N2651" s="207"/>
      <c r="O2651" s="205"/>
      <c r="P2651" s="132"/>
      <c r="Q2651" s="132"/>
      <c r="R2651" s="134"/>
      <c r="S2651" s="135"/>
      <c r="T2651" s="135"/>
      <c r="U2651" s="133"/>
      <c r="V2651" s="154"/>
      <c r="W2651" s="136"/>
      <c r="X2651" s="208"/>
      <c r="Y2651" s="242"/>
      <c r="Z2651" s="137"/>
      <c r="AA2651" s="209"/>
      <c r="AB2651" s="219"/>
    </row>
    <row r="2652" spans="1:28" ht="12.75">
      <c r="A2652" s="91" t="str">
        <f t="shared" si="41"/>
        <v xml:space="preserve"> </v>
      </c>
      <c r="B2652" s="142"/>
      <c r="C2652" s="143"/>
      <c r="D2652" s="144"/>
      <c r="E2652" s="149"/>
      <c r="F2652" s="240"/>
      <c r="G2652" s="148" t="str">
        <f>IF(OR(F2652=0,F2652="jiné")," ",IF(F2652="13a","info o cenách CK",VLOOKUP(F2652,'Pokyny k vyplnění'!B$14:D$22,3)))</f>
        <v xml:space="preserve"> </v>
      </c>
      <c r="H2652" s="131"/>
      <c r="I2652" s="241"/>
      <c r="J2652" s="148" t="str">
        <f>IF(I2652=0," ",VLOOKUP(I2652,'Pokyny k vyplnění'!$B$23:$D$35,3))</f>
        <v xml:space="preserve"> </v>
      </c>
      <c r="K2652" s="238"/>
      <c r="L2652" s="206"/>
      <c r="M2652" s="153"/>
      <c r="N2652" s="207"/>
      <c r="O2652" s="205"/>
      <c r="P2652" s="132"/>
      <c r="Q2652" s="132"/>
      <c r="R2652" s="134"/>
      <c r="S2652" s="135"/>
      <c r="T2652" s="135"/>
      <c r="U2652" s="133"/>
      <c r="V2652" s="154"/>
      <c r="W2652" s="136"/>
      <c r="X2652" s="208"/>
      <c r="Y2652" s="242"/>
      <c r="Z2652" s="137"/>
      <c r="AA2652" s="209"/>
      <c r="AB2652" s="219"/>
    </row>
    <row r="2653" spans="1:28" ht="12.75">
      <c r="A2653" s="91" t="str">
        <f t="shared" si="41"/>
        <v xml:space="preserve"> </v>
      </c>
      <c r="B2653" s="142"/>
      <c r="C2653" s="143"/>
      <c r="D2653" s="144"/>
      <c r="E2653" s="149"/>
      <c r="F2653" s="240"/>
      <c r="G2653" s="148" t="str">
        <f>IF(OR(F2653=0,F2653="jiné")," ",IF(F2653="13a","info o cenách CK",VLOOKUP(F2653,'Pokyny k vyplnění'!B$14:D$22,3)))</f>
        <v xml:space="preserve"> </v>
      </c>
      <c r="H2653" s="131"/>
      <c r="I2653" s="241"/>
      <c r="J2653" s="148" t="str">
        <f>IF(I2653=0," ",VLOOKUP(I2653,'Pokyny k vyplnění'!$B$23:$D$35,3))</f>
        <v xml:space="preserve"> </v>
      </c>
      <c r="K2653" s="238"/>
      <c r="L2653" s="206"/>
      <c r="M2653" s="153"/>
      <c r="N2653" s="207"/>
      <c r="O2653" s="205"/>
      <c r="P2653" s="132"/>
      <c r="Q2653" s="132"/>
      <c r="R2653" s="134"/>
      <c r="S2653" s="135"/>
      <c r="T2653" s="135"/>
      <c r="U2653" s="133"/>
      <c r="V2653" s="154"/>
      <c r="W2653" s="136"/>
      <c r="X2653" s="208"/>
      <c r="Y2653" s="242"/>
      <c r="Z2653" s="137"/>
      <c r="AA2653" s="209"/>
      <c r="AB2653" s="219"/>
    </row>
    <row r="2654" spans="1:28" ht="12.75">
      <c r="A2654" s="91" t="str">
        <f t="shared" si="41"/>
        <v xml:space="preserve"> </v>
      </c>
      <c r="B2654" s="142"/>
      <c r="C2654" s="143"/>
      <c r="D2654" s="144"/>
      <c r="E2654" s="149"/>
      <c r="F2654" s="240"/>
      <c r="G2654" s="148" t="str">
        <f>IF(OR(F2654=0,F2654="jiné")," ",IF(F2654="13a","info o cenách CK",VLOOKUP(F2654,'Pokyny k vyplnění'!B$14:D$22,3)))</f>
        <v xml:space="preserve"> </v>
      </c>
      <c r="H2654" s="131"/>
      <c r="I2654" s="241"/>
      <c r="J2654" s="148" t="str">
        <f>IF(I2654=0," ",VLOOKUP(I2654,'Pokyny k vyplnění'!$B$23:$D$35,3))</f>
        <v xml:space="preserve"> </v>
      </c>
      <c r="K2654" s="238"/>
      <c r="L2654" s="206"/>
      <c r="M2654" s="153"/>
      <c r="N2654" s="207"/>
      <c r="O2654" s="205"/>
      <c r="P2654" s="132"/>
      <c r="Q2654" s="132"/>
      <c r="R2654" s="134"/>
      <c r="S2654" s="135"/>
      <c r="T2654" s="135"/>
      <c r="U2654" s="133"/>
      <c r="V2654" s="154"/>
      <c r="W2654" s="136"/>
      <c r="X2654" s="208"/>
      <c r="Y2654" s="242"/>
      <c r="Z2654" s="137"/>
      <c r="AA2654" s="209"/>
      <c r="AB2654" s="219"/>
    </row>
    <row r="2655" spans="1:28" ht="12.75">
      <c r="A2655" s="91" t="str">
        <f t="shared" si="41"/>
        <v xml:space="preserve"> </v>
      </c>
      <c r="B2655" s="142"/>
      <c r="C2655" s="143"/>
      <c r="D2655" s="144"/>
      <c r="E2655" s="149"/>
      <c r="F2655" s="240"/>
      <c r="G2655" s="148" t="str">
        <f>IF(OR(F2655=0,F2655="jiné")," ",IF(F2655="13a","info o cenách CK",VLOOKUP(F2655,'Pokyny k vyplnění'!B$14:D$22,3)))</f>
        <v xml:space="preserve"> </v>
      </c>
      <c r="H2655" s="131"/>
      <c r="I2655" s="241"/>
      <c r="J2655" s="148" t="str">
        <f>IF(I2655=0," ",VLOOKUP(I2655,'Pokyny k vyplnění'!$B$23:$D$35,3))</f>
        <v xml:space="preserve"> </v>
      </c>
      <c r="K2655" s="238"/>
      <c r="L2655" s="206"/>
      <c r="M2655" s="153"/>
      <c r="N2655" s="207"/>
      <c r="O2655" s="205"/>
      <c r="P2655" s="132"/>
      <c r="Q2655" s="132"/>
      <c r="R2655" s="134"/>
      <c r="S2655" s="135"/>
      <c r="T2655" s="135"/>
      <c r="U2655" s="133"/>
      <c r="V2655" s="154"/>
      <c r="W2655" s="136"/>
      <c r="X2655" s="208"/>
      <c r="Y2655" s="242"/>
      <c r="Z2655" s="137"/>
      <c r="AA2655" s="209"/>
      <c r="AB2655" s="219"/>
    </row>
    <row r="2656" spans="1:28" ht="12.75">
      <c r="A2656" s="91" t="str">
        <f t="shared" si="41"/>
        <v xml:space="preserve"> </v>
      </c>
      <c r="B2656" s="142"/>
      <c r="C2656" s="143"/>
      <c r="D2656" s="144"/>
      <c r="E2656" s="149"/>
      <c r="F2656" s="240"/>
      <c r="G2656" s="148" t="str">
        <f>IF(OR(F2656=0,F2656="jiné")," ",IF(F2656="13a","info o cenách CK",VLOOKUP(F2656,'Pokyny k vyplnění'!B$14:D$22,3)))</f>
        <v xml:space="preserve"> </v>
      </c>
      <c r="H2656" s="131"/>
      <c r="I2656" s="241"/>
      <c r="J2656" s="148" t="str">
        <f>IF(I2656=0," ",VLOOKUP(I2656,'Pokyny k vyplnění'!$B$23:$D$35,3))</f>
        <v xml:space="preserve"> </v>
      </c>
      <c r="K2656" s="238"/>
      <c r="L2656" s="206"/>
      <c r="M2656" s="153"/>
      <c r="N2656" s="207"/>
      <c r="O2656" s="205"/>
      <c r="P2656" s="132"/>
      <c r="Q2656" s="132"/>
      <c r="R2656" s="134"/>
      <c r="S2656" s="135"/>
      <c r="T2656" s="135"/>
      <c r="U2656" s="133"/>
      <c r="V2656" s="154"/>
      <c r="W2656" s="136"/>
      <c r="X2656" s="208"/>
      <c r="Y2656" s="242"/>
      <c r="Z2656" s="137"/>
      <c r="AA2656" s="209"/>
      <c r="AB2656" s="219"/>
    </row>
    <row r="2657" spans="1:28" ht="12.75">
      <c r="A2657" s="91" t="str">
        <f t="shared" si="41"/>
        <v xml:space="preserve"> </v>
      </c>
      <c r="B2657" s="142"/>
      <c r="C2657" s="143"/>
      <c r="D2657" s="144"/>
      <c r="E2657" s="149"/>
      <c r="F2657" s="240"/>
      <c r="G2657" s="148" t="str">
        <f>IF(OR(F2657=0,F2657="jiné")," ",IF(F2657="13a","info o cenách CK",VLOOKUP(F2657,'Pokyny k vyplnění'!B$14:D$22,3)))</f>
        <v xml:space="preserve"> </v>
      </c>
      <c r="H2657" s="131"/>
      <c r="I2657" s="241"/>
      <c r="J2657" s="148" t="str">
        <f>IF(I2657=0," ",VLOOKUP(I2657,'Pokyny k vyplnění'!$B$23:$D$35,3))</f>
        <v xml:space="preserve"> </v>
      </c>
      <c r="K2657" s="238"/>
      <c r="L2657" s="206"/>
      <c r="M2657" s="153"/>
      <c r="N2657" s="207"/>
      <c r="O2657" s="205"/>
      <c r="P2657" s="132"/>
      <c r="Q2657" s="132"/>
      <c r="R2657" s="134"/>
      <c r="S2657" s="135"/>
      <c r="T2657" s="135"/>
      <c r="U2657" s="133"/>
      <c r="V2657" s="154"/>
      <c r="W2657" s="136"/>
      <c r="X2657" s="208"/>
      <c r="Y2657" s="242"/>
      <c r="Z2657" s="137"/>
      <c r="AA2657" s="209"/>
      <c r="AB2657" s="219"/>
    </row>
    <row r="2658" spans="1:28" ht="12.75">
      <c r="A2658" s="91" t="str">
        <f t="shared" si="41"/>
        <v xml:space="preserve"> </v>
      </c>
      <c r="B2658" s="142"/>
      <c r="C2658" s="143"/>
      <c r="D2658" s="144"/>
      <c r="E2658" s="149"/>
      <c r="F2658" s="240"/>
      <c r="G2658" s="148" t="str">
        <f>IF(OR(F2658=0,F2658="jiné")," ",IF(F2658="13a","info o cenách CK",VLOOKUP(F2658,'Pokyny k vyplnění'!B$14:D$22,3)))</f>
        <v xml:space="preserve"> </v>
      </c>
      <c r="H2658" s="131"/>
      <c r="I2658" s="241"/>
      <c r="J2658" s="148" t="str">
        <f>IF(I2658=0," ",VLOOKUP(I2658,'Pokyny k vyplnění'!$B$23:$D$35,3))</f>
        <v xml:space="preserve"> </v>
      </c>
      <c r="K2658" s="238"/>
      <c r="L2658" s="206"/>
      <c r="M2658" s="153"/>
      <c r="N2658" s="207"/>
      <c r="O2658" s="205"/>
      <c r="P2658" s="132"/>
      <c r="Q2658" s="132"/>
      <c r="R2658" s="134"/>
      <c r="S2658" s="135"/>
      <c r="T2658" s="135"/>
      <c r="U2658" s="133"/>
      <c r="V2658" s="154"/>
      <c r="W2658" s="136"/>
      <c r="X2658" s="208"/>
      <c r="Y2658" s="242"/>
      <c r="Z2658" s="137"/>
      <c r="AA2658" s="209"/>
      <c r="AB2658" s="219"/>
    </row>
    <row r="2659" spans="1:28" ht="12.75">
      <c r="A2659" s="91" t="str">
        <f t="shared" si="41"/>
        <v xml:space="preserve"> </v>
      </c>
      <c r="B2659" s="142"/>
      <c r="C2659" s="143"/>
      <c r="D2659" s="144"/>
      <c r="E2659" s="149"/>
      <c r="F2659" s="240"/>
      <c r="G2659" s="148" t="str">
        <f>IF(OR(F2659=0,F2659="jiné")," ",IF(F2659="13a","info o cenách CK",VLOOKUP(F2659,'Pokyny k vyplnění'!B$14:D$22,3)))</f>
        <v xml:space="preserve"> </v>
      </c>
      <c r="H2659" s="131"/>
      <c r="I2659" s="241"/>
      <c r="J2659" s="148" t="str">
        <f>IF(I2659=0," ",VLOOKUP(I2659,'Pokyny k vyplnění'!$B$23:$D$35,3))</f>
        <v xml:space="preserve"> </v>
      </c>
      <c r="K2659" s="238"/>
      <c r="L2659" s="206"/>
      <c r="M2659" s="153"/>
      <c r="N2659" s="207"/>
      <c r="O2659" s="205"/>
      <c r="P2659" s="132"/>
      <c r="Q2659" s="132"/>
      <c r="R2659" s="134"/>
      <c r="S2659" s="135"/>
      <c r="T2659" s="135"/>
      <c r="U2659" s="133"/>
      <c r="V2659" s="154"/>
      <c r="W2659" s="136"/>
      <c r="X2659" s="208"/>
      <c r="Y2659" s="242"/>
      <c r="Z2659" s="137"/>
      <c r="AA2659" s="209"/>
      <c r="AB2659" s="219"/>
    </row>
    <row r="2660" spans="1:28" ht="12.75">
      <c r="A2660" s="91" t="str">
        <f t="shared" si="41"/>
        <v xml:space="preserve"> </v>
      </c>
      <c r="B2660" s="142"/>
      <c r="C2660" s="143"/>
      <c r="D2660" s="144"/>
      <c r="E2660" s="149"/>
      <c r="F2660" s="240"/>
      <c r="G2660" s="148" t="str">
        <f>IF(OR(F2660=0,F2660="jiné")," ",IF(F2660="13a","info o cenách CK",VLOOKUP(F2660,'Pokyny k vyplnění'!B$14:D$22,3)))</f>
        <v xml:space="preserve"> </v>
      </c>
      <c r="H2660" s="131"/>
      <c r="I2660" s="241"/>
      <c r="J2660" s="148" t="str">
        <f>IF(I2660=0," ",VLOOKUP(I2660,'Pokyny k vyplnění'!$B$23:$D$35,3))</f>
        <v xml:space="preserve"> </v>
      </c>
      <c r="K2660" s="238"/>
      <c r="L2660" s="206"/>
      <c r="M2660" s="153"/>
      <c r="N2660" s="207"/>
      <c r="O2660" s="205"/>
      <c r="P2660" s="132"/>
      <c r="Q2660" s="132"/>
      <c r="R2660" s="134"/>
      <c r="S2660" s="135"/>
      <c r="T2660" s="135"/>
      <c r="U2660" s="133"/>
      <c r="V2660" s="154"/>
      <c r="W2660" s="136"/>
      <c r="X2660" s="208"/>
      <c r="Y2660" s="242"/>
      <c r="Z2660" s="137"/>
      <c r="AA2660" s="209"/>
      <c r="AB2660" s="219"/>
    </row>
    <row r="2661" spans="1:28" ht="12.75">
      <c r="A2661" s="91" t="str">
        <f t="shared" si="41"/>
        <v xml:space="preserve"> </v>
      </c>
      <c r="B2661" s="142"/>
      <c r="C2661" s="143"/>
      <c r="D2661" s="144"/>
      <c r="E2661" s="149"/>
      <c r="F2661" s="240"/>
      <c r="G2661" s="148" t="str">
        <f>IF(OR(F2661=0,F2661="jiné")," ",IF(F2661="13a","info o cenách CK",VLOOKUP(F2661,'Pokyny k vyplnění'!B$14:D$22,3)))</f>
        <v xml:space="preserve"> </v>
      </c>
      <c r="H2661" s="131"/>
      <c r="I2661" s="241"/>
      <c r="J2661" s="148" t="str">
        <f>IF(I2661=0," ",VLOOKUP(I2661,'Pokyny k vyplnění'!$B$23:$D$35,3))</f>
        <v xml:space="preserve"> </v>
      </c>
      <c r="K2661" s="238"/>
      <c r="L2661" s="206"/>
      <c r="M2661" s="153"/>
      <c r="N2661" s="207"/>
      <c r="O2661" s="205"/>
      <c r="P2661" s="132"/>
      <c r="Q2661" s="132"/>
      <c r="R2661" s="134"/>
      <c r="S2661" s="135"/>
      <c r="T2661" s="135"/>
      <c r="U2661" s="133"/>
      <c r="V2661" s="154"/>
      <c r="W2661" s="136"/>
      <c r="X2661" s="208"/>
      <c r="Y2661" s="242"/>
      <c r="Z2661" s="137"/>
      <c r="AA2661" s="209"/>
      <c r="AB2661" s="219"/>
    </row>
    <row r="2662" spans="1:28" ht="12.75">
      <c r="A2662" s="91" t="str">
        <f t="shared" si="41"/>
        <v xml:space="preserve"> </v>
      </c>
      <c r="B2662" s="142"/>
      <c r="C2662" s="143"/>
      <c r="D2662" s="144"/>
      <c r="E2662" s="149"/>
      <c r="F2662" s="240"/>
      <c r="G2662" s="148" t="str">
        <f>IF(OR(F2662=0,F2662="jiné")," ",IF(F2662="13a","info o cenách CK",VLOOKUP(F2662,'Pokyny k vyplnění'!B$14:D$22,3)))</f>
        <v xml:space="preserve"> </v>
      </c>
      <c r="H2662" s="131"/>
      <c r="I2662" s="241"/>
      <c r="J2662" s="148" t="str">
        <f>IF(I2662=0," ",VLOOKUP(I2662,'Pokyny k vyplnění'!$B$23:$D$35,3))</f>
        <v xml:space="preserve"> </v>
      </c>
      <c r="K2662" s="238"/>
      <c r="L2662" s="206"/>
      <c r="M2662" s="153"/>
      <c r="N2662" s="207"/>
      <c r="O2662" s="205"/>
      <c r="P2662" s="132"/>
      <c r="Q2662" s="132"/>
      <c r="R2662" s="134"/>
      <c r="S2662" s="135"/>
      <c r="T2662" s="135"/>
      <c r="U2662" s="133"/>
      <c r="V2662" s="154"/>
      <c r="W2662" s="136"/>
      <c r="X2662" s="208"/>
      <c r="Y2662" s="242"/>
      <c r="Z2662" s="137"/>
      <c r="AA2662" s="209"/>
      <c r="AB2662" s="219"/>
    </row>
    <row r="2663" spans="1:28" ht="12.75">
      <c r="A2663" s="91" t="str">
        <f t="shared" si="41"/>
        <v xml:space="preserve"> </v>
      </c>
      <c r="B2663" s="142"/>
      <c r="C2663" s="143"/>
      <c r="D2663" s="144"/>
      <c r="E2663" s="149"/>
      <c r="F2663" s="240"/>
      <c r="G2663" s="148" t="str">
        <f>IF(OR(F2663=0,F2663="jiné")," ",IF(F2663="13a","info o cenách CK",VLOOKUP(F2663,'Pokyny k vyplnění'!B$14:D$22,3)))</f>
        <v xml:space="preserve"> </v>
      </c>
      <c r="H2663" s="131"/>
      <c r="I2663" s="241"/>
      <c r="J2663" s="148" t="str">
        <f>IF(I2663=0," ",VLOOKUP(I2663,'Pokyny k vyplnění'!$B$23:$D$35,3))</f>
        <v xml:space="preserve"> </v>
      </c>
      <c r="K2663" s="238"/>
      <c r="L2663" s="206"/>
      <c r="M2663" s="153"/>
      <c r="N2663" s="207"/>
      <c r="O2663" s="205"/>
      <c r="P2663" s="132"/>
      <c r="Q2663" s="132"/>
      <c r="R2663" s="134"/>
      <c r="S2663" s="135"/>
      <c r="T2663" s="135"/>
      <c r="U2663" s="133"/>
      <c r="V2663" s="154"/>
      <c r="W2663" s="136"/>
      <c r="X2663" s="208"/>
      <c r="Y2663" s="242"/>
      <c r="Z2663" s="137"/>
      <c r="AA2663" s="209"/>
      <c r="AB2663" s="219"/>
    </row>
    <row r="2664" spans="1:28" ht="12.75">
      <c r="A2664" s="91" t="str">
        <f t="shared" si="41"/>
        <v xml:space="preserve"> </v>
      </c>
      <c r="B2664" s="142"/>
      <c r="C2664" s="143"/>
      <c r="D2664" s="144"/>
      <c r="E2664" s="149"/>
      <c r="F2664" s="240"/>
      <c r="G2664" s="148" t="str">
        <f>IF(OR(F2664=0,F2664="jiné")," ",IF(F2664="13a","info o cenách CK",VLOOKUP(F2664,'Pokyny k vyplnění'!B$14:D$22,3)))</f>
        <v xml:space="preserve"> </v>
      </c>
      <c r="H2664" s="131"/>
      <c r="I2664" s="241"/>
      <c r="J2664" s="148" t="str">
        <f>IF(I2664=0," ",VLOOKUP(I2664,'Pokyny k vyplnění'!$B$23:$D$35,3))</f>
        <v xml:space="preserve"> </v>
      </c>
      <c r="K2664" s="238"/>
      <c r="L2664" s="206"/>
      <c r="M2664" s="153"/>
      <c r="N2664" s="207"/>
      <c r="O2664" s="205"/>
      <c r="P2664" s="132"/>
      <c r="Q2664" s="132"/>
      <c r="R2664" s="134"/>
      <c r="S2664" s="135"/>
      <c r="T2664" s="135"/>
      <c r="U2664" s="133"/>
      <c r="V2664" s="154"/>
      <c r="W2664" s="136"/>
      <c r="X2664" s="208"/>
      <c r="Y2664" s="242"/>
      <c r="Z2664" s="137"/>
      <c r="AA2664" s="209"/>
      <c r="AB2664" s="219"/>
    </row>
    <row r="2665" spans="1:28" ht="12.75">
      <c r="A2665" s="91" t="str">
        <f t="shared" si="41"/>
        <v xml:space="preserve"> </v>
      </c>
      <c r="B2665" s="142"/>
      <c r="C2665" s="143"/>
      <c r="D2665" s="144"/>
      <c r="E2665" s="149"/>
      <c r="F2665" s="240"/>
      <c r="G2665" s="148" t="str">
        <f>IF(OR(F2665=0,F2665="jiné")," ",IF(F2665="13a","info o cenách CK",VLOOKUP(F2665,'Pokyny k vyplnění'!B$14:D$22,3)))</f>
        <v xml:space="preserve"> </v>
      </c>
      <c r="H2665" s="131"/>
      <c r="I2665" s="241"/>
      <c r="J2665" s="148" t="str">
        <f>IF(I2665=0," ",VLOOKUP(I2665,'Pokyny k vyplnění'!$B$23:$D$35,3))</f>
        <v xml:space="preserve"> </v>
      </c>
      <c r="K2665" s="238"/>
      <c r="L2665" s="206"/>
      <c r="M2665" s="153"/>
      <c r="N2665" s="207"/>
      <c r="O2665" s="205"/>
      <c r="P2665" s="132"/>
      <c r="Q2665" s="132"/>
      <c r="R2665" s="134"/>
      <c r="S2665" s="135"/>
      <c r="T2665" s="135"/>
      <c r="U2665" s="133"/>
      <c r="V2665" s="154"/>
      <c r="W2665" s="136"/>
      <c r="X2665" s="208"/>
      <c r="Y2665" s="242"/>
      <c r="Z2665" s="137"/>
      <c r="AA2665" s="209"/>
      <c r="AB2665" s="219"/>
    </row>
    <row r="2666" spans="1:28" ht="12.75">
      <c r="A2666" s="91" t="str">
        <f t="shared" si="41"/>
        <v xml:space="preserve"> </v>
      </c>
      <c r="B2666" s="142"/>
      <c r="C2666" s="143"/>
      <c r="D2666" s="144"/>
      <c r="E2666" s="149"/>
      <c r="F2666" s="240"/>
      <c r="G2666" s="148" t="str">
        <f>IF(OR(F2666=0,F2666="jiné")," ",IF(F2666="13a","info o cenách CK",VLOOKUP(F2666,'Pokyny k vyplnění'!B$14:D$22,3)))</f>
        <v xml:space="preserve"> </v>
      </c>
      <c r="H2666" s="131"/>
      <c r="I2666" s="241"/>
      <c r="J2666" s="148" t="str">
        <f>IF(I2666=0," ",VLOOKUP(I2666,'Pokyny k vyplnění'!$B$23:$D$35,3))</f>
        <v xml:space="preserve"> </v>
      </c>
      <c r="K2666" s="238"/>
      <c r="L2666" s="206"/>
      <c r="M2666" s="153"/>
      <c r="N2666" s="207"/>
      <c r="O2666" s="205"/>
      <c r="P2666" s="132"/>
      <c r="Q2666" s="132"/>
      <c r="R2666" s="134"/>
      <c r="S2666" s="135"/>
      <c r="T2666" s="135"/>
      <c r="U2666" s="133"/>
      <c r="V2666" s="154"/>
      <c r="W2666" s="136"/>
      <c r="X2666" s="208"/>
      <c r="Y2666" s="242"/>
      <c r="Z2666" s="137"/>
      <c r="AA2666" s="209"/>
      <c r="AB2666" s="219"/>
    </row>
    <row r="2667" spans="1:28" ht="12.75">
      <c r="A2667" s="91" t="str">
        <f t="shared" si="41"/>
        <v xml:space="preserve"> </v>
      </c>
      <c r="B2667" s="142"/>
      <c r="C2667" s="143"/>
      <c r="D2667" s="144"/>
      <c r="E2667" s="149"/>
      <c r="F2667" s="240"/>
      <c r="G2667" s="148" t="str">
        <f>IF(OR(F2667=0,F2667="jiné")," ",IF(F2667="13a","info o cenách CK",VLOOKUP(F2667,'Pokyny k vyplnění'!B$14:D$22,3)))</f>
        <v xml:space="preserve"> </v>
      </c>
      <c r="H2667" s="131"/>
      <c r="I2667" s="241"/>
      <c r="J2667" s="148" t="str">
        <f>IF(I2667=0," ",VLOOKUP(I2667,'Pokyny k vyplnění'!$B$23:$D$35,3))</f>
        <v xml:space="preserve"> </v>
      </c>
      <c r="K2667" s="238"/>
      <c r="L2667" s="206"/>
      <c r="M2667" s="153"/>
      <c r="N2667" s="207"/>
      <c r="O2667" s="205"/>
      <c r="P2667" s="132"/>
      <c r="Q2667" s="132"/>
      <c r="R2667" s="134"/>
      <c r="S2667" s="135"/>
      <c r="T2667" s="135"/>
      <c r="U2667" s="133"/>
      <c r="V2667" s="154"/>
      <c r="W2667" s="136"/>
      <c r="X2667" s="208"/>
      <c r="Y2667" s="242"/>
      <c r="Z2667" s="137"/>
      <c r="AA2667" s="209"/>
      <c r="AB2667" s="219"/>
    </row>
    <row r="2668" spans="1:28" ht="12.75">
      <c r="A2668" s="91" t="str">
        <f t="shared" si="41"/>
        <v xml:space="preserve"> </v>
      </c>
      <c r="B2668" s="142"/>
      <c r="C2668" s="143"/>
      <c r="D2668" s="144"/>
      <c r="E2668" s="149"/>
      <c r="F2668" s="240"/>
      <c r="G2668" s="148" t="str">
        <f>IF(OR(F2668=0,F2668="jiné")," ",IF(F2668="13a","info o cenách CK",VLOOKUP(F2668,'Pokyny k vyplnění'!B$14:D$22,3)))</f>
        <v xml:space="preserve"> </v>
      </c>
      <c r="H2668" s="131"/>
      <c r="I2668" s="241"/>
      <c r="J2668" s="148" t="str">
        <f>IF(I2668=0," ",VLOOKUP(I2668,'Pokyny k vyplnění'!$B$23:$D$35,3))</f>
        <v xml:space="preserve"> </v>
      </c>
      <c r="K2668" s="238"/>
      <c r="L2668" s="206"/>
      <c r="M2668" s="153"/>
      <c r="N2668" s="207"/>
      <c r="O2668" s="205"/>
      <c r="P2668" s="132"/>
      <c r="Q2668" s="132"/>
      <c r="R2668" s="134"/>
      <c r="S2668" s="135"/>
      <c r="T2668" s="135"/>
      <c r="U2668" s="133"/>
      <c r="V2668" s="154"/>
      <c r="W2668" s="136"/>
      <c r="X2668" s="208"/>
      <c r="Y2668" s="242"/>
      <c r="Z2668" s="137"/>
      <c r="AA2668" s="209"/>
      <c r="AB2668" s="219"/>
    </row>
    <row r="2669" spans="1:28" ht="12.75">
      <c r="A2669" s="91" t="str">
        <f t="shared" si="41"/>
        <v xml:space="preserve"> </v>
      </c>
      <c r="B2669" s="142"/>
      <c r="C2669" s="143"/>
      <c r="D2669" s="144"/>
      <c r="E2669" s="149"/>
      <c r="F2669" s="240"/>
      <c r="G2669" s="148" t="str">
        <f>IF(OR(F2669=0,F2669="jiné")," ",IF(F2669="13a","info o cenách CK",VLOOKUP(F2669,'Pokyny k vyplnění'!B$14:D$22,3)))</f>
        <v xml:space="preserve"> </v>
      </c>
      <c r="H2669" s="131"/>
      <c r="I2669" s="241"/>
      <c r="J2669" s="148" t="str">
        <f>IF(I2669=0," ",VLOOKUP(I2669,'Pokyny k vyplnění'!$B$23:$D$35,3))</f>
        <v xml:space="preserve"> </v>
      </c>
      <c r="K2669" s="238"/>
      <c r="L2669" s="206"/>
      <c r="M2669" s="153"/>
      <c r="N2669" s="207"/>
      <c r="O2669" s="205"/>
      <c r="P2669" s="132"/>
      <c r="Q2669" s="132"/>
      <c r="R2669" s="134"/>
      <c r="S2669" s="135"/>
      <c r="T2669" s="135"/>
      <c r="U2669" s="133"/>
      <c r="V2669" s="154"/>
      <c r="W2669" s="136"/>
      <c r="X2669" s="208"/>
      <c r="Y2669" s="242"/>
      <c r="Z2669" s="137"/>
      <c r="AA2669" s="209"/>
      <c r="AB2669" s="219"/>
    </row>
    <row r="2670" spans="1:28" ht="12.75">
      <c r="A2670" s="91" t="str">
        <f t="shared" si="41"/>
        <v xml:space="preserve"> </v>
      </c>
      <c r="B2670" s="142"/>
      <c r="C2670" s="143"/>
      <c r="D2670" s="144"/>
      <c r="E2670" s="149"/>
      <c r="F2670" s="240"/>
      <c r="G2670" s="148" t="str">
        <f>IF(OR(F2670=0,F2670="jiné")," ",IF(F2670="13a","info o cenách CK",VLOOKUP(F2670,'Pokyny k vyplnění'!B$14:D$22,3)))</f>
        <v xml:space="preserve"> </v>
      </c>
      <c r="H2670" s="131"/>
      <c r="I2670" s="241"/>
      <c r="J2670" s="148" t="str">
        <f>IF(I2670=0," ",VLOOKUP(I2670,'Pokyny k vyplnění'!$B$23:$D$35,3))</f>
        <v xml:space="preserve"> </v>
      </c>
      <c r="K2670" s="238"/>
      <c r="L2670" s="206"/>
      <c r="M2670" s="153"/>
      <c r="N2670" s="207"/>
      <c r="O2670" s="205"/>
      <c r="P2670" s="132"/>
      <c r="Q2670" s="132"/>
      <c r="R2670" s="134"/>
      <c r="S2670" s="135"/>
      <c r="T2670" s="135"/>
      <c r="U2670" s="133"/>
      <c r="V2670" s="154"/>
      <c r="W2670" s="136"/>
      <c r="X2670" s="208"/>
      <c r="Y2670" s="242"/>
      <c r="Z2670" s="137"/>
      <c r="AA2670" s="209"/>
      <c r="AB2670" s="219"/>
    </row>
    <row r="2671" spans="1:28" ht="12.75">
      <c r="A2671" s="91" t="str">
        <f t="shared" si="41"/>
        <v xml:space="preserve"> </v>
      </c>
      <c r="B2671" s="142"/>
      <c r="C2671" s="143"/>
      <c r="D2671" s="144"/>
      <c r="E2671" s="149"/>
      <c r="F2671" s="240"/>
      <c r="G2671" s="148" t="str">
        <f>IF(OR(F2671=0,F2671="jiné")," ",IF(F2671="13a","info o cenách CK",VLOOKUP(F2671,'Pokyny k vyplnění'!B$14:D$22,3)))</f>
        <v xml:space="preserve"> </v>
      </c>
      <c r="H2671" s="131"/>
      <c r="I2671" s="241"/>
      <c r="J2671" s="148" t="str">
        <f>IF(I2671=0," ",VLOOKUP(I2671,'Pokyny k vyplnění'!$B$23:$D$35,3))</f>
        <v xml:space="preserve"> </v>
      </c>
      <c r="K2671" s="238"/>
      <c r="L2671" s="206"/>
      <c r="M2671" s="153"/>
      <c r="N2671" s="207"/>
      <c r="O2671" s="205"/>
      <c r="P2671" s="132"/>
      <c r="Q2671" s="132"/>
      <c r="R2671" s="134"/>
      <c r="S2671" s="135"/>
      <c r="T2671" s="135"/>
      <c r="U2671" s="133"/>
      <c r="V2671" s="154"/>
      <c r="W2671" s="136"/>
      <c r="X2671" s="208"/>
      <c r="Y2671" s="242"/>
      <c r="Z2671" s="137"/>
      <c r="AA2671" s="209"/>
      <c r="AB2671" s="219"/>
    </row>
    <row r="2672" spans="1:28" ht="12.75">
      <c r="A2672" s="91" t="str">
        <f t="shared" si="41"/>
        <v xml:space="preserve"> </v>
      </c>
      <c r="B2672" s="142"/>
      <c r="C2672" s="143"/>
      <c r="D2672" s="144"/>
      <c r="E2672" s="149"/>
      <c r="F2672" s="240"/>
      <c r="G2672" s="148" t="str">
        <f>IF(OR(F2672=0,F2672="jiné")," ",IF(F2672="13a","info o cenách CK",VLOOKUP(F2672,'Pokyny k vyplnění'!B$14:D$22,3)))</f>
        <v xml:space="preserve"> </v>
      </c>
      <c r="H2672" s="131"/>
      <c r="I2672" s="241"/>
      <c r="J2672" s="148" t="str">
        <f>IF(I2672=0," ",VLOOKUP(I2672,'Pokyny k vyplnění'!$B$23:$D$35,3))</f>
        <v xml:space="preserve"> </v>
      </c>
      <c r="K2672" s="238"/>
      <c r="L2672" s="206"/>
      <c r="M2672" s="153"/>
      <c r="N2672" s="207"/>
      <c r="O2672" s="205"/>
      <c r="P2672" s="132"/>
      <c r="Q2672" s="132"/>
      <c r="R2672" s="134"/>
      <c r="S2672" s="135"/>
      <c r="T2672" s="135"/>
      <c r="U2672" s="133"/>
      <c r="V2672" s="154"/>
      <c r="W2672" s="136"/>
      <c r="X2672" s="208"/>
      <c r="Y2672" s="242"/>
      <c r="Z2672" s="137"/>
      <c r="AA2672" s="209"/>
      <c r="AB2672" s="219"/>
    </row>
    <row r="2673" spans="1:28" ht="12.75">
      <c r="A2673" s="91" t="str">
        <f t="shared" si="41"/>
        <v xml:space="preserve"> </v>
      </c>
      <c r="B2673" s="142"/>
      <c r="C2673" s="143"/>
      <c r="D2673" s="144"/>
      <c r="E2673" s="149"/>
      <c r="F2673" s="240"/>
      <c r="G2673" s="148" t="str">
        <f>IF(OR(F2673=0,F2673="jiné")," ",IF(F2673="13a","info o cenách CK",VLOOKUP(F2673,'Pokyny k vyplnění'!B$14:D$22,3)))</f>
        <v xml:space="preserve"> </v>
      </c>
      <c r="H2673" s="131"/>
      <c r="I2673" s="241"/>
      <c r="J2673" s="148" t="str">
        <f>IF(I2673=0," ",VLOOKUP(I2673,'Pokyny k vyplnění'!$B$23:$D$35,3))</f>
        <v xml:space="preserve"> </v>
      </c>
      <c r="K2673" s="238"/>
      <c r="L2673" s="206"/>
      <c r="M2673" s="153"/>
      <c r="N2673" s="207"/>
      <c r="O2673" s="205"/>
      <c r="P2673" s="132"/>
      <c r="Q2673" s="132"/>
      <c r="R2673" s="134"/>
      <c r="S2673" s="135"/>
      <c r="T2673" s="135"/>
      <c r="U2673" s="133"/>
      <c r="V2673" s="154"/>
      <c r="W2673" s="136"/>
      <c r="X2673" s="208"/>
      <c r="Y2673" s="242"/>
      <c r="Z2673" s="137"/>
      <c r="AA2673" s="209"/>
      <c r="AB2673" s="219"/>
    </row>
    <row r="2674" spans="1:28" ht="12.75">
      <c r="A2674" s="91" t="str">
        <f t="shared" si="41"/>
        <v xml:space="preserve"> </v>
      </c>
      <c r="B2674" s="142"/>
      <c r="C2674" s="143"/>
      <c r="D2674" s="144"/>
      <c r="E2674" s="149"/>
      <c r="F2674" s="240"/>
      <c r="G2674" s="148" t="str">
        <f>IF(OR(F2674=0,F2674="jiné")," ",IF(F2674="13a","info o cenách CK",VLOOKUP(F2674,'Pokyny k vyplnění'!B$14:D$22,3)))</f>
        <v xml:space="preserve"> </v>
      </c>
      <c r="H2674" s="131"/>
      <c r="I2674" s="241"/>
      <c r="J2674" s="148" t="str">
        <f>IF(I2674=0," ",VLOOKUP(I2674,'Pokyny k vyplnění'!$B$23:$D$35,3))</f>
        <v xml:space="preserve"> </v>
      </c>
      <c r="K2674" s="238"/>
      <c r="L2674" s="206"/>
      <c r="M2674" s="153"/>
      <c r="N2674" s="207"/>
      <c r="O2674" s="205"/>
      <c r="P2674" s="132"/>
      <c r="Q2674" s="132"/>
      <c r="R2674" s="134"/>
      <c r="S2674" s="135"/>
      <c r="T2674" s="135"/>
      <c r="U2674" s="133"/>
      <c r="V2674" s="154"/>
      <c r="W2674" s="136"/>
      <c r="X2674" s="208"/>
      <c r="Y2674" s="242"/>
      <c r="Z2674" s="137"/>
      <c r="AA2674" s="209"/>
      <c r="AB2674" s="219"/>
    </row>
    <row r="2675" spans="1:28" ht="12.75">
      <c r="A2675" s="91" t="str">
        <f t="shared" si="41"/>
        <v xml:space="preserve"> </v>
      </c>
      <c r="B2675" s="142"/>
      <c r="C2675" s="143"/>
      <c r="D2675" s="144"/>
      <c r="E2675" s="149"/>
      <c r="F2675" s="240"/>
      <c r="G2675" s="148" t="str">
        <f>IF(OR(F2675=0,F2675="jiné")," ",IF(F2675="13a","info o cenách CK",VLOOKUP(F2675,'Pokyny k vyplnění'!B$14:D$22,3)))</f>
        <v xml:space="preserve"> </v>
      </c>
      <c r="H2675" s="131"/>
      <c r="I2675" s="241"/>
      <c r="J2675" s="148" t="str">
        <f>IF(I2675=0," ",VLOOKUP(I2675,'Pokyny k vyplnění'!$B$23:$D$35,3))</f>
        <v xml:space="preserve"> </v>
      </c>
      <c r="K2675" s="238"/>
      <c r="L2675" s="206"/>
      <c r="M2675" s="153"/>
      <c r="N2675" s="207"/>
      <c r="O2675" s="205"/>
      <c r="P2675" s="132"/>
      <c r="Q2675" s="132"/>
      <c r="R2675" s="134"/>
      <c r="S2675" s="135"/>
      <c r="T2675" s="135"/>
      <c r="U2675" s="133"/>
      <c r="V2675" s="154"/>
      <c r="W2675" s="136"/>
      <c r="X2675" s="208"/>
      <c r="Y2675" s="242"/>
      <c r="Z2675" s="137"/>
      <c r="AA2675" s="209"/>
      <c r="AB2675" s="219"/>
    </row>
    <row r="2676" spans="1:28" ht="12.75">
      <c r="A2676" s="91" t="str">
        <f t="shared" si="41"/>
        <v xml:space="preserve"> </v>
      </c>
      <c r="B2676" s="142"/>
      <c r="C2676" s="143"/>
      <c r="D2676" s="144"/>
      <c r="E2676" s="149"/>
      <c r="F2676" s="240"/>
      <c r="G2676" s="148" t="str">
        <f>IF(OR(F2676=0,F2676="jiné")," ",IF(F2676="13a","info o cenách CK",VLOOKUP(F2676,'Pokyny k vyplnění'!B$14:D$22,3)))</f>
        <v xml:space="preserve"> </v>
      </c>
      <c r="H2676" s="131"/>
      <c r="I2676" s="241"/>
      <c r="J2676" s="148" t="str">
        <f>IF(I2676=0," ",VLOOKUP(I2676,'Pokyny k vyplnění'!$B$23:$D$35,3))</f>
        <v xml:space="preserve"> </v>
      </c>
      <c r="K2676" s="238"/>
      <c r="L2676" s="206"/>
      <c r="M2676" s="153"/>
      <c r="N2676" s="207"/>
      <c r="O2676" s="205"/>
      <c r="P2676" s="132"/>
      <c r="Q2676" s="132"/>
      <c r="R2676" s="134"/>
      <c r="S2676" s="135"/>
      <c r="T2676" s="135"/>
      <c r="U2676" s="133"/>
      <c r="V2676" s="154"/>
      <c r="W2676" s="136"/>
      <c r="X2676" s="208"/>
      <c r="Y2676" s="242"/>
      <c r="Z2676" s="137"/>
      <c r="AA2676" s="209"/>
      <c r="AB2676" s="219"/>
    </row>
    <row r="2677" spans="1:28" ht="12.75">
      <c r="A2677" s="91" t="str">
        <f t="shared" si="41"/>
        <v xml:space="preserve"> </v>
      </c>
      <c r="B2677" s="142"/>
      <c r="C2677" s="143"/>
      <c r="D2677" s="144"/>
      <c r="E2677" s="149"/>
      <c r="F2677" s="240"/>
      <c r="G2677" s="148" t="str">
        <f>IF(OR(F2677=0,F2677="jiné")," ",IF(F2677="13a","info o cenách CK",VLOOKUP(F2677,'Pokyny k vyplnění'!B$14:D$22,3)))</f>
        <v xml:space="preserve"> </v>
      </c>
      <c r="H2677" s="131"/>
      <c r="I2677" s="241"/>
      <c r="J2677" s="148" t="str">
        <f>IF(I2677=0," ",VLOOKUP(I2677,'Pokyny k vyplnění'!$B$23:$D$35,3))</f>
        <v xml:space="preserve"> </v>
      </c>
      <c r="K2677" s="238"/>
      <c r="L2677" s="206"/>
      <c r="M2677" s="153"/>
      <c r="N2677" s="207"/>
      <c r="O2677" s="205"/>
      <c r="P2677" s="132"/>
      <c r="Q2677" s="132"/>
      <c r="R2677" s="134"/>
      <c r="S2677" s="135"/>
      <c r="T2677" s="135"/>
      <c r="U2677" s="133"/>
      <c r="V2677" s="154"/>
      <c r="W2677" s="136"/>
      <c r="X2677" s="208"/>
      <c r="Y2677" s="242"/>
      <c r="Z2677" s="137"/>
      <c r="AA2677" s="209"/>
      <c r="AB2677" s="219"/>
    </row>
    <row r="2678" spans="1:28" ht="12.75">
      <c r="A2678" s="91" t="str">
        <f t="shared" si="41"/>
        <v xml:space="preserve"> </v>
      </c>
      <c r="B2678" s="142"/>
      <c r="C2678" s="143"/>
      <c r="D2678" s="144"/>
      <c r="E2678" s="149"/>
      <c r="F2678" s="240"/>
      <c r="G2678" s="148" t="str">
        <f>IF(OR(F2678=0,F2678="jiné")," ",IF(F2678="13a","info o cenách CK",VLOOKUP(F2678,'Pokyny k vyplnění'!B$14:D$22,3)))</f>
        <v xml:space="preserve"> </v>
      </c>
      <c r="H2678" s="131"/>
      <c r="I2678" s="241"/>
      <c r="J2678" s="148" t="str">
        <f>IF(I2678=0," ",VLOOKUP(I2678,'Pokyny k vyplnění'!$B$23:$D$35,3))</f>
        <v xml:space="preserve"> </v>
      </c>
      <c r="K2678" s="238"/>
      <c r="L2678" s="206"/>
      <c r="M2678" s="153"/>
      <c r="N2678" s="207"/>
      <c r="O2678" s="205"/>
      <c r="P2678" s="132"/>
      <c r="Q2678" s="132"/>
      <c r="R2678" s="134"/>
      <c r="S2678" s="135"/>
      <c r="T2678" s="135"/>
      <c r="U2678" s="133"/>
      <c r="V2678" s="154"/>
      <c r="W2678" s="136"/>
      <c r="X2678" s="208"/>
      <c r="Y2678" s="242"/>
      <c r="Z2678" s="137"/>
      <c r="AA2678" s="209"/>
      <c r="AB2678" s="219"/>
    </row>
    <row r="2679" spans="1:28" ht="12.75">
      <c r="A2679" s="91" t="str">
        <f t="shared" si="41"/>
        <v xml:space="preserve"> </v>
      </c>
      <c r="B2679" s="142"/>
      <c r="C2679" s="143"/>
      <c r="D2679" s="144"/>
      <c r="E2679" s="149"/>
      <c r="F2679" s="240"/>
      <c r="G2679" s="148" t="str">
        <f>IF(OR(F2679=0,F2679="jiné")," ",IF(F2679="13a","info o cenách CK",VLOOKUP(F2679,'Pokyny k vyplnění'!B$14:D$22,3)))</f>
        <v xml:space="preserve"> </v>
      </c>
      <c r="H2679" s="131"/>
      <c r="I2679" s="241"/>
      <c r="J2679" s="148" t="str">
        <f>IF(I2679=0," ",VLOOKUP(I2679,'Pokyny k vyplnění'!$B$23:$D$35,3))</f>
        <v xml:space="preserve"> </v>
      </c>
      <c r="K2679" s="238"/>
      <c r="L2679" s="206"/>
      <c r="M2679" s="153"/>
      <c r="N2679" s="207"/>
      <c r="O2679" s="205"/>
      <c r="P2679" s="132"/>
      <c r="Q2679" s="132"/>
      <c r="R2679" s="134"/>
      <c r="S2679" s="135"/>
      <c r="T2679" s="135"/>
      <c r="U2679" s="133"/>
      <c r="V2679" s="154"/>
      <c r="W2679" s="136"/>
      <c r="X2679" s="208"/>
      <c r="Y2679" s="242"/>
      <c r="Z2679" s="137"/>
      <c r="AA2679" s="209"/>
      <c r="AB2679" s="219"/>
    </row>
    <row r="2680" spans="1:28" ht="12.75">
      <c r="A2680" s="91" t="str">
        <f t="shared" si="41"/>
        <v xml:space="preserve"> </v>
      </c>
      <c r="B2680" s="142"/>
      <c r="C2680" s="143"/>
      <c r="D2680" s="144"/>
      <c r="E2680" s="149"/>
      <c r="F2680" s="240"/>
      <c r="G2680" s="148" t="str">
        <f>IF(OR(F2680=0,F2680="jiné")," ",IF(F2680="13a","info o cenách CK",VLOOKUP(F2680,'Pokyny k vyplnění'!B$14:D$22,3)))</f>
        <v xml:space="preserve"> </v>
      </c>
      <c r="H2680" s="131"/>
      <c r="I2680" s="241"/>
      <c r="J2680" s="148" t="str">
        <f>IF(I2680=0," ",VLOOKUP(I2680,'Pokyny k vyplnění'!$B$23:$D$35,3))</f>
        <v xml:space="preserve"> </v>
      </c>
      <c r="K2680" s="238"/>
      <c r="L2680" s="206"/>
      <c r="M2680" s="153"/>
      <c r="N2680" s="207"/>
      <c r="O2680" s="205"/>
      <c r="P2680" s="132"/>
      <c r="Q2680" s="132"/>
      <c r="R2680" s="134"/>
      <c r="S2680" s="135"/>
      <c r="T2680" s="135"/>
      <c r="U2680" s="133"/>
      <c r="V2680" s="154"/>
      <c r="W2680" s="136"/>
      <c r="X2680" s="208"/>
      <c r="Y2680" s="242"/>
      <c r="Z2680" s="137"/>
      <c r="AA2680" s="209"/>
      <c r="AB2680" s="219"/>
    </row>
    <row r="2681" spans="1:28" ht="12.75">
      <c r="A2681" s="91" t="str">
        <f t="shared" si="41"/>
        <v xml:space="preserve"> </v>
      </c>
      <c r="B2681" s="142"/>
      <c r="C2681" s="143"/>
      <c r="D2681" s="144"/>
      <c r="E2681" s="149"/>
      <c r="F2681" s="240"/>
      <c r="G2681" s="148" t="str">
        <f>IF(OR(F2681=0,F2681="jiné")," ",IF(F2681="13a","info o cenách CK",VLOOKUP(F2681,'Pokyny k vyplnění'!B$14:D$22,3)))</f>
        <v xml:space="preserve"> </v>
      </c>
      <c r="H2681" s="131"/>
      <c r="I2681" s="241"/>
      <c r="J2681" s="148" t="str">
        <f>IF(I2681=0," ",VLOOKUP(I2681,'Pokyny k vyplnění'!$B$23:$D$35,3))</f>
        <v xml:space="preserve"> </v>
      </c>
      <c r="K2681" s="238"/>
      <c r="L2681" s="206"/>
      <c r="M2681" s="153"/>
      <c r="N2681" s="207"/>
      <c r="O2681" s="205"/>
      <c r="P2681" s="132"/>
      <c r="Q2681" s="132"/>
      <c r="R2681" s="134"/>
      <c r="S2681" s="135"/>
      <c r="T2681" s="135"/>
      <c r="U2681" s="133"/>
      <c r="V2681" s="154"/>
      <c r="W2681" s="136"/>
      <c r="X2681" s="208"/>
      <c r="Y2681" s="242"/>
      <c r="Z2681" s="137"/>
      <c r="AA2681" s="209"/>
      <c r="AB2681" s="219"/>
    </row>
    <row r="2682" spans="1:28" ht="12.75">
      <c r="A2682" s="91" t="str">
        <f t="shared" si="41"/>
        <v xml:space="preserve"> </v>
      </c>
      <c r="B2682" s="142"/>
      <c r="C2682" s="143"/>
      <c r="D2682" s="144"/>
      <c r="E2682" s="149"/>
      <c r="F2682" s="240"/>
      <c r="G2682" s="148" t="str">
        <f>IF(OR(F2682=0,F2682="jiné")," ",IF(F2682="13a","info o cenách CK",VLOOKUP(F2682,'Pokyny k vyplnění'!B$14:D$22,3)))</f>
        <v xml:space="preserve"> </v>
      </c>
      <c r="H2682" s="131"/>
      <c r="I2682" s="241"/>
      <c r="J2682" s="148" t="str">
        <f>IF(I2682=0," ",VLOOKUP(I2682,'Pokyny k vyplnění'!$B$23:$D$35,3))</f>
        <v xml:space="preserve"> </v>
      </c>
      <c r="K2682" s="238"/>
      <c r="L2682" s="206"/>
      <c r="M2682" s="153"/>
      <c r="N2682" s="207"/>
      <c r="O2682" s="205"/>
      <c r="P2682" s="132"/>
      <c r="Q2682" s="132"/>
      <c r="R2682" s="134"/>
      <c r="S2682" s="135"/>
      <c r="T2682" s="135"/>
      <c r="U2682" s="133"/>
      <c r="V2682" s="154"/>
      <c r="W2682" s="136"/>
      <c r="X2682" s="208"/>
      <c r="Y2682" s="242"/>
      <c r="Z2682" s="137"/>
      <c r="AA2682" s="209"/>
      <c r="AB2682" s="219"/>
    </row>
    <row r="2683" spans="1:28" ht="12.75">
      <c r="A2683" s="91" t="str">
        <f t="shared" si="41"/>
        <v xml:space="preserve"> </v>
      </c>
      <c r="B2683" s="142"/>
      <c r="C2683" s="143"/>
      <c r="D2683" s="144"/>
      <c r="E2683" s="149"/>
      <c r="F2683" s="240"/>
      <c r="G2683" s="148" t="str">
        <f>IF(OR(F2683=0,F2683="jiné")," ",IF(F2683="13a","info o cenách CK",VLOOKUP(F2683,'Pokyny k vyplnění'!B$14:D$22,3)))</f>
        <v xml:space="preserve"> </v>
      </c>
      <c r="H2683" s="131"/>
      <c r="I2683" s="241"/>
      <c r="J2683" s="148" t="str">
        <f>IF(I2683=0," ",VLOOKUP(I2683,'Pokyny k vyplnění'!$B$23:$D$35,3))</f>
        <v xml:space="preserve"> </v>
      </c>
      <c r="K2683" s="238"/>
      <c r="L2683" s="206"/>
      <c r="M2683" s="153"/>
      <c r="N2683" s="207"/>
      <c r="O2683" s="205"/>
      <c r="P2683" s="132"/>
      <c r="Q2683" s="132"/>
      <c r="R2683" s="134"/>
      <c r="S2683" s="135"/>
      <c r="T2683" s="135"/>
      <c r="U2683" s="133"/>
      <c r="V2683" s="154"/>
      <c r="W2683" s="136"/>
      <c r="X2683" s="208"/>
      <c r="Y2683" s="242"/>
      <c r="Z2683" s="137"/>
      <c r="AA2683" s="209"/>
      <c r="AB2683" s="219"/>
    </row>
    <row r="2684" spans="1:28" ht="12.75">
      <c r="A2684" s="91" t="str">
        <f t="shared" si="41"/>
        <v xml:space="preserve"> </v>
      </c>
      <c r="B2684" s="142"/>
      <c r="C2684" s="143"/>
      <c r="D2684" s="144"/>
      <c r="E2684" s="149"/>
      <c r="F2684" s="240"/>
      <c r="G2684" s="148" t="str">
        <f>IF(OR(F2684=0,F2684="jiné")," ",IF(F2684="13a","info o cenách CK",VLOOKUP(F2684,'Pokyny k vyplnění'!B$14:D$22,3)))</f>
        <v xml:space="preserve"> </v>
      </c>
      <c r="H2684" s="131"/>
      <c r="I2684" s="241"/>
      <c r="J2684" s="148" t="str">
        <f>IF(I2684=0," ",VLOOKUP(I2684,'Pokyny k vyplnění'!$B$23:$D$35,3))</f>
        <v xml:space="preserve"> </v>
      </c>
      <c r="K2684" s="238"/>
      <c r="L2684" s="206"/>
      <c r="M2684" s="153"/>
      <c r="N2684" s="207"/>
      <c r="O2684" s="205"/>
      <c r="P2684" s="132"/>
      <c r="Q2684" s="132"/>
      <c r="R2684" s="134"/>
      <c r="S2684" s="135"/>
      <c r="T2684" s="135"/>
      <c r="U2684" s="133"/>
      <c r="V2684" s="154"/>
      <c r="W2684" s="136"/>
      <c r="X2684" s="208"/>
      <c r="Y2684" s="242"/>
      <c r="Z2684" s="137"/>
      <c r="AA2684" s="209"/>
      <c r="AB2684" s="219"/>
    </row>
    <row r="2685" spans="1:28" ht="12.75">
      <c r="A2685" s="91" t="str">
        <f t="shared" si="41"/>
        <v xml:space="preserve"> </v>
      </c>
      <c r="B2685" s="142"/>
      <c r="C2685" s="143"/>
      <c r="D2685" s="144"/>
      <c r="E2685" s="149"/>
      <c r="F2685" s="240"/>
      <c r="G2685" s="148" t="str">
        <f>IF(OR(F2685=0,F2685="jiné")," ",IF(F2685="13a","info o cenách CK",VLOOKUP(F2685,'Pokyny k vyplnění'!B$14:D$22,3)))</f>
        <v xml:space="preserve"> </v>
      </c>
      <c r="H2685" s="131"/>
      <c r="I2685" s="241"/>
      <c r="J2685" s="148" t="str">
        <f>IF(I2685=0," ",VLOOKUP(I2685,'Pokyny k vyplnění'!$B$23:$D$35,3))</f>
        <v xml:space="preserve"> </v>
      </c>
      <c r="K2685" s="238"/>
      <c r="L2685" s="206"/>
      <c r="M2685" s="153"/>
      <c r="N2685" s="207"/>
      <c r="O2685" s="205"/>
      <c r="P2685" s="132"/>
      <c r="Q2685" s="132"/>
      <c r="R2685" s="134"/>
      <c r="S2685" s="135"/>
      <c r="T2685" s="135"/>
      <c r="U2685" s="133"/>
      <c r="V2685" s="154"/>
      <c r="W2685" s="136"/>
      <c r="X2685" s="208"/>
      <c r="Y2685" s="242"/>
      <c r="Z2685" s="137"/>
      <c r="AA2685" s="209"/>
      <c r="AB2685" s="219"/>
    </row>
    <row r="2686" spans="1:28" ht="12.75">
      <c r="A2686" s="91" t="str">
        <f t="shared" si="41"/>
        <v xml:space="preserve"> </v>
      </c>
      <c r="B2686" s="142"/>
      <c r="C2686" s="143"/>
      <c r="D2686" s="144"/>
      <c r="E2686" s="149"/>
      <c r="F2686" s="240"/>
      <c r="G2686" s="148" t="str">
        <f>IF(OR(F2686=0,F2686="jiné")," ",IF(F2686="13a","info o cenách CK",VLOOKUP(F2686,'Pokyny k vyplnění'!B$14:D$22,3)))</f>
        <v xml:space="preserve"> </v>
      </c>
      <c r="H2686" s="131"/>
      <c r="I2686" s="241"/>
      <c r="J2686" s="148" t="str">
        <f>IF(I2686=0," ",VLOOKUP(I2686,'Pokyny k vyplnění'!$B$23:$D$35,3))</f>
        <v xml:space="preserve"> </v>
      </c>
      <c r="K2686" s="238"/>
      <c r="L2686" s="206"/>
      <c r="M2686" s="153"/>
      <c r="N2686" s="207"/>
      <c r="O2686" s="205"/>
      <c r="P2686" s="132"/>
      <c r="Q2686" s="132"/>
      <c r="R2686" s="134"/>
      <c r="S2686" s="135"/>
      <c r="T2686" s="135"/>
      <c r="U2686" s="133"/>
      <c r="V2686" s="154"/>
      <c r="W2686" s="136"/>
      <c r="X2686" s="208"/>
      <c r="Y2686" s="242"/>
      <c r="Z2686" s="137"/>
      <c r="AA2686" s="209"/>
      <c r="AB2686" s="219"/>
    </row>
    <row r="2687" spans="1:28" ht="12.75">
      <c r="A2687" s="91" t="str">
        <f t="shared" si="41"/>
        <v xml:space="preserve"> </v>
      </c>
      <c r="B2687" s="142"/>
      <c r="C2687" s="143"/>
      <c r="D2687" s="144"/>
      <c r="E2687" s="149"/>
      <c r="F2687" s="240"/>
      <c r="G2687" s="148" t="str">
        <f>IF(OR(F2687=0,F2687="jiné")," ",IF(F2687="13a","info o cenách CK",VLOOKUP(F2687,'Pokyny k vyplnění'!B$14:D$22,3)))</f>
        <v xml:space="preserve"> </v>
      </c>
      <c r="H2687" s="131"/>
      <c r="I2687" s="241"/>
      <c r="J2687" s="148" t="str">
        <f>IF(I2687=0," ",VLOOKUP(I2687,'Pokyny k vyplnění'!$B$23:$D$35,3))</f>
        <v xml:space="preserve"> </v>
      </c>
      <c r="K2687" s="238"/>
      <c r="L2687" s="206"/>
      <c r="M2687" s="153"/>
      <c r="N2687" s="207"/>
      <c r="O2687" s="205"/>
      <c r="P2687" s="132"/>
      <c r="Q2687" s="132"/>
      <c r="R2687" s="134"/>
      <c r="S2687" s="135"/>
      <c r="T2687" s="135"/>
      <c r="U2687" s="133"/>
      <c r="V2687" s="154"/>
      <c r="W2687" s="136"/>
      <c r="X2687" s="208"/>
      <c r="Y2687" s="242"/>
      <c r="Z2687" s="137"/>
      <c r="AA2687" s="209"/>
      <c r="AB2687" s="219"/>
    </row>
    <row r="2688" spans="1:28" ht="12.75">
      <c r="A2688" s="91" t="str">
        <f t="shared" si="41"/>
        <v xml:space="preserve"> </v>
      </c>
      <c r="B2688" s="142"/>
      <c r="C2688" s="143"/>
      <c r="D2688" s="144"/>
      <c r="E2688" s="149"/>
      <c r="F2688" s="240"/>
      <c r="G2688" s="148" t="str">
        <f>IF(OR(F2688=0,F2688="jiné")," ",IF(F2688="13a","info o cenách CK",VLOOKUP(F2688,'Pokyny k vyplnění'!B$14:D$22,3)))</f>
        <v xml:space="preserve"> </v>
      </c>
      <c r="H2688" s="131"/>
      <c r="I2688" s="241"/>
      <c r="J2688" s="148" t="str">
        <f>IF(I2688=0," ",VLOOKUP(I2688,'Pokyny k vyplnění'!$B$23:$D$35,3))</f>
        <v xml:space="preserve"> </v>
      </c>
      <c r="K2688" s="238"/>
      <c r="L2688" s="206"/>
      <c r="M2688" s="153"/>
      <c r="N2688" s="207"/>
      <c r="O2688" s="205"/>
      <c r="P2688" s="132"/>
      <c r="Q2688" s="132"/>
      <c r="R2688" s="134"/>
      <c r="S2688" s="135"/>
      <c r="T2688" s="135"/>
      <c r="U2688" s="133"/>
      <c r="V2688" s="154"/>
      <c r="W2688" s="136"/>
      <c r="X2688" s="208"/>
      <c r="Y2688" s="242"/>
      <c r="Z2688" s="137"/>
      <c r="AA2688" s="209"/>
      <c r="AB2688" s="219"/>
    </row>
    <row r="2689" spans="1:28" ht="12.75">
      <c r="A2689" s="91" t="str">
        <f t="shared" si="41"/>
        <v xml:space="preserve"> </v>
      </c>
      <c r="B2689" s="142"/>
      <c r="C2689" s="143"/>
      <c r="D2689" s="144"/>
      <c r="E2689" s="149"/>
      <c r="F2689" s="240"/>
      <c r="G2689" s="148" t="str">
        <f>IF(OR(F2689=0,F2689="jiné")," ",IF(F2689="13a","info o cenách CK",VLOOKUP(F2689,'Pokyny k vyplnění'!B$14:D$22,3)))</f>
        <v xml:space="preserve"> </v>
      </c>
      <c r="H2689" s="131"/>
      <c r="I2689" s="241"/>
      <c r="J2689" s="148" t="str">
        <f>IF(I2689=0," ",VLOOKUP(I2689,'Pokyny k vyplnění'!$B$23:$D$35,3))</f>
        <v xml:space="preserve"> </v>
      </c>
      <c r="K2689" s="238"/>
      <c r="L2689" s="206"/>
      <c r="M2689" s="153"/>
      <c r="N2689" s="207"/>
      <c r="O2689" s="205"/>
      <c r="P2689" s="132"/>
      <c r="Q2689" s="132"/>
      <c r="R2689" s="134"/>
      <c r="S2689" s="135"/>
      <c r="T2689" s="135"/>
      <c r="U2689" s="133"/>
      <c r="V2689" s="154"/>
      <c r="W2689" s="136"/>
      <c r="X2689" s="208"/>
      <c r="Y2689" s="242"/>
      <c r="Z2689" s="137"/>
      <c r="AA2689" s="209"/>
      <c r="AB2689" s="219"/>
    </row>
    <row r="2690" spans="1:28" ht="12.75">
      <c r="A2690" s="91" t="str">
        <f t="shared" si="41"/>
        <v xml:space="preserve"> </v>
      </c>
      <c r="B2690" s="142"/>
      <c r="C2690" s="143"/>
      <c r="D2690" s="144"/>
      <c r="E2690" s="149"/>
      <c r="F2690" s="240"/>
      <c r="G2690" s="148" t="str">
        <f>IF(OR(F2690=0,F2690="jiné")," ",IF(F2690="13a","info o cenách CK",VLOOKUP(F2690,'Pokyny k vyplnění'!B$14:D$22,3)))</f>
        <v xml:space="preserve"> </v>
      </c>
      <c r="H2690" s="131"/>
      <c r="I2690" s="241"/>
      <c r="J2690" s="148" t="str">
        <f>IF(I2690=0," ",VLOOKUP(I2690,'Pokyny k vyplnění'!$B$23:$D$35,3))</f>
        <v xml:space="preserve"> </v>
      </c>
      <c r="K2690" s="238"/>
      <c r="L2690" s="206"/>
      <c r="M2690" s="153"/>
      <c r="N2690" s="207"/>
      <c r="O2690" s="205"/>
      <c r="P2690" s="132"/>
      <c r="Q2690" s="132"/>
      <c r="R2690" s="134"/>
      <c r="S2690" s="135"/>
      <c r="T2690" s="135"/>
      <c r="U2690" s="133"/>
      <c r="V2690" s="154"/>
      <c r="W2690" s="136"/>
      <c r="X2690" s="208"/>
      <c r="Y2690" s="242"/>
      <c r="Z2690" s="137"/>
      <c r="AA2690" s="209"/>
      <c r="AB2690" s="219"/>
    </row>
    <row r="2691" spans="1:28" ht="12.75">
      <c r="A2691" s="91" t="str">
        <f t="shared" si="41"/>
        <v xml:space="preserve"> </v>
      </c>
      <c r="B2691" s="142"/>
      <c r="C2691" s="143"/>
      <c r="D2691" s="144"/>
      <c r="E2691" s="149"/>
      <c r="F2691" s="240"/>
      <c r="G2691" s="148" t="str">
        <f>IF(OR(F2691=0,F2691="jiné")," ",IF(F2691="13a","info o cenách CK",VLOOKUP(F2691,'Pokyny k vyplnění'!B$14:D$22,3)))</f>
        <v xml:space="preserve"> </v>
      </c>
      <c r="H2691" s="131"/>
      <c r="I2691" s="241"/>
      <c r="J2691" s="148" t="str">
        <f>IF(I2691=0," ",VLOOKUP(I2691,'Pokyny k vyplnění'!$B$23:$D$35,3))</f>
        <v xml:space="preserve"> </v>
      </c>
      <c r="K2691" s="238"/>
      <c r="L2691" s="206"/>
      <c r="M2691" s="153"/>
      <c r="N2691" s="207"/>
      <c r="O2691" s="205"/>
      <c r="P2691" s="132"/>
      <c r="Q2691" s="132"/>
      <c r="R2691" s="134"/>
      <c r="S2691" s="135"/>
      <c r="T2691" s="135"/>
      <c r="U2691" s="133"/>
      <c r="V2691" s="154"/>
      <c r="W2691" s="136"/>
      <c r="X2691" s="208"/>
      <c r="Y2691" s="242"/>
      <c r="Z2691" s="137"/>
      <c r="AA2691" s="209"/>
      <c r="AB2691" s="219"/>
    </row>
    <row r="2692" spans="1:28" ht="12.75">
      <c r="A2692" s="91" t="str">
        <f t="shared" si="41"/>
        <v xml:space="preserve"> </v>
      </c>
      <c r="B2692" s="142"/>
      <c r="C2692" s="143"/>
      <c r="D2692" s="144"/>
      <c r="E2692" s="149"/>
      <c r="F2692" s="240"/>
      <c r="G2692" s="148" t="str">
        <f>IF(OR(F2692=0,F2692="jiné")," ",IF(F2692="13a","info o cenách CK",VLOOKUP(F2692,'Pokyny k vyplnění'!B$14:D$22,3)))</f>
        <v xml:space="preserve"> </v>
      </c>
      <c r="H2692" s="131"/>
      <c r="I2692" s="241"/>
      <c r="J2692" s="148" t="str">
        <f>IF(I2692=0," ",VLOOKUP(I2692,'Pokyny k vyplnění'!$B$23:$D$35,3))</f>
        <v xml:space="preserve"> </v>
      </c>
      <c r="K2692" s="238"/>
      <c r="L2692" s="206"/>
      <c r="M2692" s="153"/>
      <c r="N2692" s="207"/>
      <c r="O2692" s="205"/>
      <c r="P2692" s="132"/>
      <c r="Q2692" s="132"/>
      <c r="R2692" s="134"/>
      <c r="S2692" s="135"/>
      <c r="T2692" s="135"/>
      <c r="U2692" s="133"/>
      <c r="V2692" s="154"/>
      <c r="W2692" s="136"/>
      <c r="X2692" s="208"/>
      <c r="Y2692" s="242"/>
      <c r="Z2692" s="137"/>
      <c r="AA2692" s="209"/>
      <c r="AB2692" s="219"/>
    </row>
    <row r="2693" spans="1:28" ht="12.75">
      <c r="A2693" s="91" t="str">
        <f t="shared" si="41"/>
        <v xml:space="preserve"> </v>
      </c>
      <c r="B2693" s="142"/>
      <c r="C2693" s="143"/>
      <c r="D2693" s="144"/>
      <c r="E2693" s="149"/>
      <c r="F2693" s="240"/>
      <c r="G2693" s="148" t="str">
        <f>IF(OR(F2693=0,F2693="jiné")," ",IF(F2693="13a","info o cenách CK",VLOOKUP(F2693,'Pokyny k vyplnění'!B$14:D$22,3)))</f>
        <v xml:space="preserve"> </v>
      </c>
      <c r="H2693" s="131"/>
      <c r="I2693" s="241"/>
      <c r="J2693" s="148" t="str">
        <f>IF(I2693=0," ",VLOOKUP(I2693,'Pokyny k vyplnění'!$B$23:$D$35,3))</f>
        <v xml:space="preserve"> </v>
      </c>
      <c r="K2693" s="238"/>
      <c r="L2693" s="206"/>
      <c r="M2693" s="153"/>
      <c r="N2693" s="207"/>
      <c r="O2693" s="205"/>
      <c r="P2693" s="132"/>
      <c r="Q2693" s="132"/>
      <c r="R2693" s="134"/>
      <c r="S2693" s="135"/>
      <c r="T2693" s="135"/>
      <c r="U2693" s="133"/>
      <c r="V2693" s="154"/>
      <c r="W2693" s="136"/>
      <c r="X2693" s="208"/>
      <c r="Y2693" s="242"/>
      <c r="Z2693" s="137"/>
      <c r="AA2693" s="209"/>
      <c r="AB2693" s="219"/>
    </row>
    <row r="2694" spans="1:28" ht="12.75">
      <c r="A2694" s="91" t="str">
        <f t="shared" si="41"/>
        <v xml:space="preserve"> </v>
      </c>
      <c r="B2694" s="142"/>
      <c r="C2694" s="143"/>
      <c r="D2694" s="144"/>
      <c r="E2694" s="149"/>
      <c r="F2694" s="240"/>
      <c r="G2694" s="148" t="str">
        <f>IF(OR(F2694=0,F2694="jiné")," ",IF(F2694="13a","info o cenách CK",VLOOKUP(F2694,'Pokyny k vyplnění'!B$14:D$22,3)))</f>
        <v xml:space="preserve"> </v>
      </c>
      <c r="H2694" s="131"/>
      <c r="I2694" s="241"/>
      <c r="J2694" s="148" t="str">
        <f>IF(I2694=0," ",VLOOKUP(I2694,'Pokyny k vyplnění'!$B$23:$D$35,3))</f>
        <v xml:space="preserve"> </v>
      </c>
      <c r="K2694" s="238"/>
      <c r="L2694" s="206"/>
      <c r="M2694" s="153"/>
      <c r="N2694" s="207"/>
      <c r="O2694" s="205"/>
      <c r="P2694" s="132"/>
      <c r="Q2694" s="132"/>
      <c r="R2694" s="134"/>
      <c r="S2694" s="135"/>
      <c r="T2694" s="135"/>
      <c r="U2694" s="133"/>
      <c r="V2694" s="154"/>
      <c r="W2694" s="136"/>
      <c r="X2694" s="208"/>
      <c r="Y2694" s="242"/>
      <c r="Z2694" s="137"/>
      <c r="AA2694" s="209"/>
      <c r="AB2694" s="219"/>
    </row>
    <row r="2695" spans="1:28" ht="12.75">
      <c r="A2695" s="91" t="str">
        <f t="shared" si="41"/>
        <v xml:space="preserve"> </v>
      </c>
      <c r="B2695" s="142"/>
      <c r="C2695" s="143"/>
      <c r="D2695" s="144"/>
      <c r="E2695" s="149"/>
      <c r="F2695" s="240"/>
      <c r="G2695" s="148" t="str">
        <f>IF(OR(F2695=0,F2695="jiné")," ",IF(F2695="13a","info o cenách CK",VLOOKUP(F2695,'Pokyny k vyplnění'!B$14:D$22,3)))</f>
        <v xml:space="preserve"> </v>
      </c>
      <c r="H2695" s="131"/>
      <c r="I2695" s="241"/>
      <c r="J2695" s="148" t="str">
        <f>IF(I2695=0," ",VLOOKUP(I2695,'Pokyny k vyplnění'!$B$23:$D$35,3))</f>
        <v xml:space="preserve"> </v>
      </c>
      <c r="K2695" s="238"/>
      <c r="L2695" s="206"/>
      <c r="M2695" s="153"/>
      <c r="N2695" s="207"/>
      <c r="O2695" s="205"/>
      <c r="P2695" s="132"/>
      <c r="Q2695" s="132"/>
      <c r="R2695" s="134"/>
      <c r="S2695" s="135"/>
      <c r="T2695" s="135"/>
      <c r="U2695" s="133"/>
      <c r="V2695" s="154"/>
      <c r="W2695" s="136"/>
      <c r="X2695" s="208"/>
      <c r="Y2695" s="242"/>
      <c r="Z2695" s="137"/>
      <c r="AA2695" s="209"/>
      <c r="AB2695" s="219"/>
    </row>
    <row r="2696" spans="1:28" ht="12.75">
      <c r="A2696" s="91" t="str">
        <f t="shared" si="41"/>
        <v xml:space="preserve"> </v>
      </c>
      <c r="B2696" s="142"/>
      <c r="C2696" s="143"/>
      <c r="D2696" s="144"/>
      <c r="E2696" s="149"/>
      <c r="F2696" s="240"/>
      <c r="G2696" s="148" t="str">
        <f>IF(OR(F2696=0,F2696="jiné")," ",IF(F2696="13a","info o cenách CK",VLOOKUP(F2696,'Pokyny k vyplnění'!B$14:D$22,3)))</f>
        <v xml:space="preserve"> </v>
      </c>
      <c r="H2696" s="131"/>
      <c r="I2696" s="241"/>
      <c r="J2696" s="148" t="str">
        <f>IF(I2696=0," ",VLOOKUP(I2696,'Pokyny k vyplnění'!$B$23:$D$35,3))</f>
        <v xml:space="preserve"> </v>
      </c>
      <c r="K2696" s="238"/>
      <c r="L2696" s="206"/>
      <c r="M2696" s="153"/>
      <c r="N2696" s="207"/>
      <c r="O2696" s="205"/>
      <c r="P2696" s="132"/>
      <c r="Q2696" s="132"/>
      <c r="R2696" s="134"/>
      <c r="S2696" s="135"/>
      <c r="T2696" s="135"/>
      <c r="U2696" s="133"/>
      <c r="V2696" s="154"/>
      <c r="W2696" s="136"/>
      <c r="X2696" s="208"/>
      <c r="Y2696" s="242"/>
      <c r="Z2696" s="137"/>
      <c r="AA2696" s="209"/>
      <c r="AB2696" s="219"/>
    </row>
    <row r="2697" spans="1:28" ht="12.75">
      <c r="A2697" s="91" t="str">
        <f t="shared" si="41"/>
        <v xml:space="preserve"> </v>
      </c>
      <c r="B2697" s="142"/>
      <c r="C2697" s="143"/>
      <c r="D2697" s="144"/>
      <c r="E2697" s="149"/>
      <c r="F2697" s="240"/>
      <c r="G2697" s="148" t="str">
        <f>IF(OR(F2697=0,F2697="jiné")," ",IF(F2697="13a","info o cenách CK",VLOOKUP(F2697,'Pokyny k vyplnění'!B$14:D$22,3)))</f>
        <v xml:space="preserve"> </v>
      </c>
      <c r="H2697" s="131"/>
      <c r="I2697" s="241"/>
      <c r="J2697" s="148" t="str">
        <f>IF(I2697=0," ",VLOOKUP(I2697,'Pokyny k vyplnění'!$B$23:$D$35,3))</f>
        <v xml:space="preserve"> </v>
      </c>
      <c r="K2697" s="238"/>
      <c r="L2697" s="206"/>
      <c r="M2697" s="153"/>
      <c r="N2697" s="207"/>
      <c r="O2697" s="205"/>
      <c r="P2697" s="132"/>
      <c r="Q2697" s="132"/>
      <c r="R2697" s="134"/>
      <c r="S2697" s="135"/>
      <c r="T2697" s="135"/>
      <c r="U2697" s="133"/>
      <c r="V2697" s="154"/>
      <c r="W2697" s="136"/>
      <c r="X2697" s="208"/>
      <c r="Y2697" s="242"/>
      <c r="Z2697" s="137"/>
      <c r="AA2697" s="209"/>
      <c r="AB2697" s="219"/>
    </row>
    <row r="2698" spans="1:28" ht="12.75">
      <c r="A2698" s="91" t="str">
        <f t="shared" si="41"/>
        <v xml:space="preserve"> </v>
      </c>
      <c r="B2698" s="142"/>
      <c r="C2698" s="143"/>
      <c r="D2698" s="144"/>
      <c r="E2698" s="149"/>
      <c r="F2698" s="240"/>
      <c r="G2698" s="148" t="str">
        <f>IF(OR(F2698=0,F2698="jiné")," ",IF(F2698="13a","info o cenách CK",VLOOKUP(F2698,'Pokyny k vyplnění'!B$14:D$22,3)))</f>
        <v xml:space="preserve"> </v>
      </c>
      <c r="H2698" s="131"/>
      <c r="I2698" s="241"/>
      <c r="J2698" s="148" t="str">
        <f>IF(I2698=0," ",VLOOKUP(I2698,'Pokyny k vyplnění'!$B$23:$D$35,3))</f>
        <v xml:space="preserve"> </v>
      </c>
      <c r="K2698" s="238"/>
      <c r="L2698" s="206"/>
      <c r="M2698" s="153"/>
      <c r="N2698" s="207"/>
      <c r="O2698" s="205"/>
      <c r="P2698" s="132"/>
      <c r="Q2698" s="132"/>
      <c r="R2698" s="134"/>
      <c r="S2698" s="135"/>
      <c r="T2698" s="135"/>
      <c r="U2698" s="133"/>
      <c r="V2698" s="154"/>
      <c r="W2698" s="136"/>
      <c r="X2698" s="208"/>
      <c r="Y2698" s="242"/>
      <c r="Z2698" s="137"/>
      <c r="AA2698" s="209"/>
      <c r="AB2698" s="219"/>
    </row>
    <row r="2699" spans="1:28" ht="12.75">
      <c r="A2699" s="91" t="str">
        <f t="shared" si="42" ref="A2699:A2762">IF(B2699=0," ",ROW(B2699)-9)</f>
        <v xml:space="preserve"> </v>
      </c>
      <c r="B2699" s="142"/>
      <c r="C2699" s="143"/>
      <c r="D2699" s="144"/>
      <c r="E2699" s="149"/>
      <c r="F2699" s="240"/>
      <c r="G2699" s="148" t="str">
        <f>IF(OR(F2699=0,F2699="jiné")," ",IF(F2699="13a","info o cenách CK",VLOOKUP(F2699,'Pokyny k vyplnění'!B$14:D$22,3)))</f>
        <v xml:space="preserve"> </v>
      </c>
      <c r="H2699" s="131"/>
      <c r="I2699" s="241"/>
      <c r="J2699" s="148" t="str">
        <f>IF(I2699=0," ",VLOOKUP(I2699,'Pokyny k vyplnění'!$B$23:$D$35,3))</f>
        <v xml:space="preserve"> </v>
      </c>
      <c r="K2699" s="238"/>
      <c r="L2699" s="206"/>
      <c r="M2699" s="153"/>
      <c r="N2699" s="207"/>
      <c r="O2699" s="205"/>
      <c r="P2699" s="132"/>
      <c r="Q2699" s="132"/>
      <c r="R2699" s="134"/>
      <c r="S2699" s="135"/>
      <c r="T2699" s="135"/>
      <c r="U2699" s="133"/>
      <c r="V2699" s="154"/>
      <c r="W2699" s="136"/>
      <c r="X2699" s="208"/>
      <c r="Y2699" s="242"/>
      <c r="Z2699" s="137"/>
      <c r="AA2699" s="209"/>
      <c r="AB2699" s="219"/>
    </row>
    <row r="2700" spans="1:28" ht="12.75">
      <c r="A2700" s="91" t="str">
        <f t="shared" si="42"/>
        <v xml:space="preserve"> </v>
      </c>
      <c r="B2700" s="142"/>
      <c r="C2700" s="143"/>
      <c r="D2700" s="144"/>
      <c r="E2700" s="149"/>
      <c r="F2700" s="240"/>
      <c r="G2700" s="148" t="str">
        <f>IF(OR(F2700=0,F2700="jiné")," ",IF(F2700="13a","info o cenách CK",VLOOKUP(F2700,'Pokyny k vyplnění'!B$14:D$22,3)))</f>
        <v xml:space="preserve"> </v>
      </c>
      <c r="H2700" s="131"/>
      <c r="I2700" s="241"/>
      <c r="J2700" s="148" t="str">
        <f>IF(I2700=0," ",VLOOKUP(I2700,'Pokyny k vyplnění'!$B$23:$D$35,3))</f>
        <v xml:space="preserve"> </v>
      </c>
      <c r="K2700" s="238"/>
      <c r="L2700" s="206"/>
      <c r="M2700" s="153"/>
      <c r="N2700" s="207"/>
      <c r="O2700" s="205"/>
      <c r="P2700" s="132"/>
      <c r="Q2700" s="132"/>
      <c r="R2700" s="134"/>
      <c r="S2700" s="135"/>
      <c r="T2700" s="135"/>
      <c r="U2700" s="133"/>
      <c r="V2700" s="154"/>
      <c r="W2700" s="136"/>
      <c r="X2700" s="208"/>
      <c r="Y2700" s="242"/>
      <c r="Z2700" s="137"/>
      <c r="AA2700" s="209"/>
      <c r="AB2700" s="219"/>
    </row>
    <row r="2701" spans="1:28" ht="12.75">
      <c r="A2701" s="91" t="str">
        <f t="shared" si="42"/>
        <v xml:space="preserve"> </v>
      </c>
      <c r="B2701" s="142"/>
      <c r="C2701" s="143"/>
      <c r="D2701" s="144"/>
      <c r="E2701" s="149"/>
      <c r="F2701" s="240"/>
      <c r="G2701" s="148" t="str">
        <f>IF(OR(F2701=0,F2701="jiné")," ",IF(F2701="13a","info o cenách CK",VLOOKUP(F2701,'Pokyny k vyplnění'!B$14:D$22,3)))</f>
        <v xml:space="preserve"> </v>
      </c>
      <c r="H2701" s="131"/>
      <c r="I2701" s="241"/>
      <c r="J2701" s="148" t="str">
        <f>IF(I2701=0," ",VLOOKUP(I2701,'Pokyny k vyplnění'!$B$23:$D$35,3))</f>
        <v xml:space="preserve"> </v>
      </c>
      <c r="K2701" s="238"/>
      <c r="L2701" s="206"/>
      <c r="M2701" s="153"/>
      <c r="N2701" s="207"/>
      <c r="O2701" s="205"/>
      <c r="P2701" s="132"/>
      <c r="Q2701" s="132"/>
      <c r="R2701" s="134"/>
      <c r="S2701" s="135"/>
      <c r="T2701" s="135"/>
      <c r="U2701" s="133"/>
      <c r="V2701" s="154"/>
      <c r="W2701" s="136"/>
      <c r="X2701" s="208"/>
      <c r="Y2701" s="242"/>
      <c r="Z2701" s="137"/>
      <c r="AA2701" s="209"/>
      <c r="AB2701" s="219"/>
    </row>
    <row r="2702" spans="1:28" ht="12.75">
      <c r="A2702" s="91" t="str">
        <f t="shared" si="42"/>
        <v xml:space="preserve"> </v>
      </c>
      <c r="B2702" s="142"/>
      <c r="C2702" s="143"/>
      <c r="D2702" s="144"/>
      <c r="E2702" s="149"/>
      <c r="F2702" s="240"/>
      <c r="G2702" s="148" t="str">
        <f>IF(OR(F2702=0,F2702="jiné")," ",IF(F2702="13a","info o cenách CK",VLOOKUP(F2702,'Pokyny k vyplnění'!B$14:D$22,3)))</f>
        <v xml:space="preserve"> </v>
      </c>
      <c r="H2702" s="131"/>
      <c r="I2702" s="241"/>
      <c r="J2702" s="148" t="str">
        <f>IF(I2702=0," ",VLOOKUP(I2702,'Pokyny k vyplnění'!$B$23:$D$35,3))</f>
        <v xml:space="preserve"> </v>
      </c>
      <c r="K2702" s="238"/>
      <c r="L2702" s="206"/>
      <c r="M2702" s="153"/>
      <c r="N2702" s="207"/>
      <c r="O2702" s="205"/>
      <c r="P2702" s="132"/>
      <c r="Q2702" s="132"/>
      <c r="R2702" s="134"/>
      <c r="S2702" s="135"/>
      <c r="T2702" s="135"/>
      <c r="U2702" s="133"/>
      <c r="V2702" s="154"/>
      <c r="W2702" s="136"/>
      <c r="X2702" s="208"/>
      <c r="Y2702" s="242"/>
      <c r="Z2702" s="137"/>
      <c r="AA2702" s="209"/>
      <c r="AB2702" s="219"/>
    </row>
    <row r="2703" spans="1:28" ht="12.75">
      <c r="A2703" s="91" t="str">
        <f t="shared" si="42"/>
        <v xml:space="preserve"> </v>
      </c>
      <c r="B2703" s="142"/>
      <c r="C2703" s="143"/>
      <c r="D2703" s="144"/>
      <c r="E2703" s="149"/>
      <c r="F2703" s="240"/>
      <c r="G2703" s="148" t="str">
        <f>IF(OR(F2703=0,F2703="jiné")," ",IF(F2703="13a","info o cenách CK",VLOOKUP(F2703,'Pokyny k vyplnění'!B$14:D$22,3)))</f>
        <v xml:space="preserve"> </v>
      </c>
      <c r="H2703" s="131"/>
      <c r="I2703" s="241"/>
      <c r="J2703" s="148" t="str">
        <f>IF(I2703=0," ",VLOOKUP(I2703,'Pokyny k vyplnění'!$B$23:$D$35,3))</f>
        <v xml:space="preserve"> </v>
      </c>
      <c r="K2703" s="238"/>
      <c r="L2703" s="206"/>
      <c r="M2703" s="153"/>
      <c r="N2703" s="207"/>
      <c r="O2703" s="205"/>
      <c r="P2703" s="132"/>
      <c r="Q2703" s="132"/>
      <c r="R2703" s="134"/>
      <c r="S2703" s="135"/>
      <c r="T2703" s="135"/>
      <c r="U2703" s="133"/>
      <c r="V2703" s="154"/>
      <c r="W2703" s="136"/>
      <c r="X2703" s="208"/>
      <c r="Y2703" s="242"/>
      <c r="Z2703" s="137"/>
      <c r="AA2703" s="209"/>
      <c r="AB2703" s="219"/>
    </row>
    <row r="2704" spans="1:28" ht="12.75">
      <c r="A2704" s="91" t="str">
        <f t="shared" si="42"/>
        <v xml:space="preserve"> </v>
      </c>
      <c r="B2704" s="142"/>
      <c r="C2704" s="143"/>
      <c r="D2704" s="144"/>
      <c r="E2704" s="149"/>
      <c r="F2704" s="240"/>
      <c r="G2704" s="148" t="str">
        <f>IF(OR(F2704=0,F2704="jiné")," ",IF(F2704="13a","info o cenách CK",VLOOKUP(F2704,'Pokyny k vyplnění'!B$14:D$22,3)))</f>
        <v xml:space="preserve"> </v>
      </c>
      <c r="H2704" s="131"/>
      <c r="I2704" s="241"/>
      <c r="J2704" s="148" t="str">
        <f>IF(I2704=0," ",VLOOKUP(I2704,'Pokyny k vyplnění'!$B$23:$D$35,3))</f>
        <v xml:space="preserve"> </v>
      </c>
      <c r="K2704" s="238"/>
      <c r="L2704" s="206"/>
      <c r="M2704" s="153"/>
      <c r="N2704" s="207"/>
      <c r="O2704" s="205"/>
      <c r="P2704" s="132"/>
      <c r="Q2704" s="132"/>
      <c r="R2704" s="134"/>
      <c r="S2704" s="135"/>
      <c r="T2704" s="135"/>
      <c r="U2704" s="133"/>
      <c r="V2704" s="154"/>
      <c r="W2704" s="136"/>
      <c r="X2704" s="208"/>
      <c r="Y2704" s="242"/>
      <c r="Z2704" s="137"/>
      <c r="AA2704" s="209"/>
      <c r="AB2704" s="219"/>
    </row>
    <row r="2705" spans="1:28" ht="12.75">
      <c r="A2705" s="91" t="str">
        <f t="shared" si="42"/>
        <v xml:space="preserve"> </v>
      </c>
      <c r="B2705" s="142"/>
      <c r="C2705" s="143"/>
      <c r="D2705" s="144"/>
      <c r="E2705" s="149"/>
      <c r="F2705" s="240"/>
      <c r="G2705" s="148" t="str">
        <f>IF(OR(F2705=0,F2705="jiné")," ",IF(F2705="13a","info o cenách CK",VLOOKUP(F2705,'Pokyny k vyplnění'!B$14:D$22,3)))</f>
        <v xml:space="preserve"> </v>
      </c>
      <c r="H2705" s="131"/>
      <c r="I2705" s="241"/>
      <c r="J2705" s="148" t="str">
        <f>IF(I2705=0," ",VLOOKUP(I2705,'Pokyny k vyplnění'!$B$23:$D$35,3))</f>
        <v xml:space="preserve"> </v>
      </c>
      <c r="K2705" s="238"/>
      <c r="L2705" s="206"/>
      <c r="M2705" s="153"/>
      <c r="N2705" s="207"/>
      <c r="O2705" s="205"/>
      <c r="P2705" s="132"/>
      <c r="Q2705" s="132"/>
      <c r="R2705" s="134"/>
      <c r="S2705" s="135"/>
      <c r="T2705" s="135"/>
      <c r="U2705" s="133"/>
      <c r="V2705" s="154"/>
      <c r="W2705" s="136"/>
      <c r="X2705" s="208"/>
      <c r="Y2705" s="242"/>
      <c r="Z2705" s="137"/>
      <c r="AA2705" s="209"/>
      <c r="AB2705" s="219"/>
    </row>
    <row r="2706" spans="1:28" ht="12.75">
      <c r="A2706" s="91" t="str">
        <f t="shared" si="42"/>
        <v xml:space="preserve"> </v>
      </c>
      <c r="B2706" s="142"/>
      <c r="C2706" s="143"/>
      <c r="D2706" s="144"/>
      <c r="E2706" s="149"/>
      <c r="F2706" s="240"/>
      <c r="G2706" s="148" t="str">
        <f>IF(OR(F2706=0,F2706="jiné")," ",IF(F2706="13a","info o cenách CK",VLOOKUP(F2706,'Pokyny k vyplnění'!B$14:D$22,3)))</f>
        <v xml:space="preserve"> </v>
      </c>
      <c r="H2706" s="131"/>
      <c r="I2706" s="241"/>
      <c r="J2706" s="148" t="str">
        <f>IF(I2706=0," ",VLOOKUP(I2706,'Pokyny k vyplnění'!$B$23:$D$35,3))</f>
        <v xml:space="preserve"> </v>
      </c>
      <c r="K2706" s="238"/>
      <c r="L2706" s="206"/>
      <c r="M2706" s="153"/>
      <c r="N2706" s="207"/>
      <c r="O2706" s="205"/>
      <c r="P2706" s="132"/>
      <c r="Q2706" s="132"/>
      <c r="R2706" s="134"/>
      <c r="S2706" s="135"/>
      <c r="T2706" s="135"/>
      <c r="U2706" s="133"/>
      <c r="V2706" s="154"/>
      <c r="W2706" s="136"/>
      <c r="X2706" s="208"/>
      <c r="Y2706" s="242"/>
      <c r="Z2706" s="137"/>
      <c r="AA2706" s="209"/>
      <c r="AB2706" s="219"/>
    </row>
    <row r="2707" spans="1:28" ht="12.75">
      <c r="A2707" s="91" t="str">
        <f t="shared" si="42"/>
        <v xml:space="preserve"> </v>
      </c>
      <c r="B2707" s="142"/>
      <c r="C2707" s="143"/>
      <c r="D2707" s="144"/>
      <c r="E2707" s="149"/>
      <c r="F2707" s="240"/>
      <c r="G2707" s="148" t="str">
        <f>IF(OR(F2707=0,F2707="jiné")," ",IF(F2707="13a","info o cenách CK",VLOOKUP(F2707,'Pokyny k vyplnění'!B$14:D$22,3)))</f>
        <v xml:space="preserve"> </v>
      </c>
      <c r="H2707" s="131"/>
      <c r="I2707" s="241"/>
      <c r="J2707" s="148" t="str">
        <f>IF(I2707=0," ",VLOOKUP(I2707,'Pokyny k vyplnění'!$B$23:$D$35,3))</f>
        <v xml:space="preserve"> </v>
      </c>
      <c r="K2707" s="238"/>
      <c r="L2707" s="206"/>
      <c r="M2707" s="153"/>
      <c r="N2707" s="207"/>
      <c r="O2707" s="205"/>
      <c r="P2707" s="132"/>
      <c r="Q2707" s="132"/>
      <c r="R2707" s="134"/>
      <c r="S2707" s="135"/>
      <c r="T2707" s="135"/>
      <c r="U2707" s="133"/>
      <c r="V2707" s="154"/>
      <c r="W2707" s="136"/>
      <c r="X2707" s="208"/>
      <c r="Y2707" s="242"/>
      <c r="Z2707" s="137"/>
      <c r="AA2707" s="209"/>
      <c r="AB2707" s="219"/>
    </row>
    <row r="2708" spans="1:28" ht="12.75">
      <c r="A2708" s="91" t="str">
        <f t="shared" si="42"/>
        <v xml:space="preserve"> </v>
      </c>
      <c r="B2708" s="142"/>
      <c r="C2708" s="143"/>
      <c r="D2708" s="144"/>
      <c r="E2708" s="149"/>
      <c r="F2708" s="240"/>
      <c r="G2708" s="148" t="str">
        <f>IF(OR(F2708=0,F2708="jiné")," ",IF(F2708="13a","info o cenách CK",VLOOKUP(F2708,'Pokyny k vyplnění'!B$14:D$22,3)))</f>
        <v xml:space="preserve"> </v>
      </c>
      <c r="H2708" s="131"/>
      <c r="I2708" s="241"/>
      <c r="J2708" s="148" t="str">
        <f>IF(I2708=0," ",VLOOKUP(I2708,'Pokyny k vyplnění'!$B$23:$D$35,3))</f>
        <v xml:space="preserve"> </v>
      </c>
      <c r="K2708" s="238"/>
      <c r="L2708" s="206"/>
      <c r="M2708" s="153"/>
      <c r="N2708" s="207"/>
      <c r="O2708" s="205"/>
      <c r="P2708" s="132"/>
      <c r="Q2708" s="132"/>
      <c r="R2708" s="134"/>
      <c r="S2708" s="135"/>
      <c r="T2708" s="135"/>
      <c r="U2708" s="133"/>
      <c r="V2708" s="154"/>
      <c r="W2708" s="136"/>
      <c r="X2708" s="208"/>
      <c r="Y2708" s="242"/>
      <c r="Z2708" s="137"/>
      <c r="AA2708" s="209"/>
      <c r="AB2708" s="219"/>
    </row>
    <row r="2709" spans="1:28" ht="12.75">
      <c r="A2709" s="91" t="str">
        <f t="shared" si="42"/>
        <v xml:space="preserve"> </v>
      </c>
      <c r="B2709" s="142"/>
      <c r="C2709" s="143"/>
      <c r="D2709" s="144"/>
      <c r="E2709" s="149"/>
      <c r="F2709" s="240"/>
      <c r="G2709" s="148" t="str">
        <f>IF(OR(F2709=0,F2709="jiné")," ",IF(F2709="13a","info o cenách CK",VLOOKUP(F2709,'Pokyny k vyplnění'!B$14:D$22,3)))</f>
        <v xml:space="preserve"> </v>
      </c>
      <c r="H2709" s="131"/>
      <c r="I2709" s="241"/>
      <c r="J2709" s="148" t="str">
        <f>IF(I2709=0," ",VLOOKUP(I2709,'Pokyny k vyplnění'!$B$23:$D$35,3))</f>
        <v xml:space="preserve"> </v>
      </c>
      <c r="K2709" s="238"/>
      <c r="L2709" s="206"/>
      <c r="M2709" s="153"/>
      <c r="N2709" s="207"/>
      <c r="O2709" s="205"/>
      <c r="P2709" s="132"/>
      <c r="Q2709" s="132"/>
      <c r="R2709" s="134"/>
      <c r="S2709" s="135"/>
      <c r="T2709" s="135"/>
      <c r="U2709" s="133"/>
      <c r="V2709" s="154"/>
      <c r="W2709" s="136"/>
      <c r="X2709" s="208"/>
      <c r="Y2709" s="242"/>
      <c r="Z2709" s="137"/>
      <c r="AA2709" s="209"/>
      <c r="AB2709" s="219"/>
    </row>
    <row r="2710" spans="1:28" ht="12.75">
      <c r="A2710" s="91" t="str">
        <f t="shared" si="42"/>
        <v xml:space="preserve"> </v>
      </c>
      <c r="B2710" s="142"/>
      <c r="C2710" s="143"/>
      <c r="D2710" s="144"/>
      <c r="E2710" s="149"/>
      <c r="F2710" s="240"/>
      <c r="G2710" s="148" t="str">
        <f>IF(OR(F2710=0,F2710="jiné")," ",IF(F2710="13a","info o cenách CK",VLOOKUP(F2710,'Pokyny k vyplnění'!B$14:D$22,3)))</f>
        <v xml:space="preserve"> </v>
      </c>
      <c r="H2710" s="131"/>
      <c r="I2710" s="241"/>
      <c r="J2710" s="148" t="str">
        <f>IF(I2710=0," ",VLOOKUP(I2710,'Pokyny k vyplnění'!$B$23:$D$35,3))</f>
        <v xml:space="preserve"> </v>
      </c>
      <c r="K2710" s="238"/>
      <c r="L2710" s="206"/>
      <c r="M2710" s="153"/>
      <c r="N2710" s="207"/>
      <c r="O2710" s="205"/>
      <c r="P2710" s="132"/>
      <c r="Q2710" s="132"/>
      <c r="R2710" s="134"/>
      <c r="S2710" s="135"/>
      <c r="T2710" s="135"/>
      <c r="U2710" s="133"/>
      <c r="V2710" s="154"/>
      <c r="W2710" s="136"/>
      <c r="X2710" s="208"/>
      <c r="Y2710" s="242"/>
      <c r="Z2710" s="137"/>
      <c r="AA2710" s="209"/>
      <c r="AB2710" s="219"/>
    </row>
    <row r="2711" spans="1:28" ht="12.75">
      <c r="A2711" s="91" t="str">
        <f t="shared" si="42"/>
        <v xml:space="preserve"> </v>
      </c>
      <c r="B2711" s="142"/>
      <c r="C2711" s="143"/>
      <c r="D2711" s="144"/>
      <c r="E2711" s="149"/>
      <c r="F2711" s="240"/>
      <c r="G2711" s="148" t="str">
        <f>IF(OR(F2711=0,F2711="jiné")," ",IF(F2711="13a","info o cenách CK",VLOOKUP(F2711,'Pokyny k vyplnění'!B$14:D$22,3)))</f>
        <v xml:space="preserve"> </v>
      </c>
      <c r="H2711" s="131"/>
      <c r="I2711" s="241"/>
      <c r="J2711" s="148" t="str">
        <f>IF(I2711=0," ",VLOOKUP(I2711,'Pokyny k vyplnění'!$B$23:$D$35,3))</f>
        <v xml:space="preserve"> </v>
      </c>
      <c r="K2711" s="238"/>
      <c r="L2711" s="206"/>
      <c r="M2711" s="153"/>
      <c r="N2711" s="207"/>
      <c r="O2711" s="205"/>
      <c r="P2711" s="132"/>
      <c r="Q2711" s="132"/>
      <c r="R2711" s="134"/>
      <c r="S2711" s="135"/>
      <c r="T2711" s="135"/>
      <c r="U2711" s="133"/>
      <c r="V2711" s="154"/>
      <c r="W2711" s="136"/>
      <c r="X2711" s="208"/>
      <c r="Y2711" s="242"/>
      <c r="Z2711" s="137"/>
      <c r="AA2711" s="209"/>
      <c r="AB2711" s="219"/>
    </row>
    <row r="2712" spans="1:28" ht="12.75">
      <c r="A2712" s="91" t="str">
        <f t="shared" si="42"/>
        <v xml:space="preserve"> </v>
      </c>
      <c r="B2712" s="142"/>
      <c r="C2712" s="143"/>
      <c r="D2712" s="144"/>
      <c r="E2712" s="149"/>
      <c r="F2712" s="240"/>
      <c r="G2712" s="148" t="str">
        <f>IF(OR(F2712=0,F2712="jiné")," ",IF(F2712="13a","info o cenách CK",VLOOKUP(F2712,'Pokyny k vyplnění'!B$14:D$22,3)))</f>
        <v xml:space="preserve"> </v>
      </c>
      <c r="H2712" s="131"/>
      <c r="I2712" s="241"/>
      <c r="J2712" s="148" t="str">
        <f>IF(I2712=0," ",VLOOKUP(I2712,'Pokyny k vyplnění'!$B$23:$D$35,3))</f>
        <v xml:space="preserve"> </v>
      </c>
      <c r="K2712" s="238"/>
      <c r="L2712" s="206"/>
      <c r="M2712" s="153"/>
      <c r="N2712" s="207"/>
      <c r="O2712" s="205"/>
      <c r="P2712" s="132"/>
      <c r="Q2712" s="132"/>
      <c r="R2712" s="134"/>
      <c r="S2712" s="135"/>
      <c r="T2712" s="135"/>
      <c r="U2712" s="133"/>
      <c r="V2712" s="154"/>
      <c r="W2712" s="136"/>
      <c r="X2712" s="208"/>
      <c r="Y2712" s="242"/>
      <c r="Z2712" s="137"/>
      <c r="AA2712" s="209"/>
      <c r="AB2712" s="219"/>
    </row>
    <row r="2713" spans="1:28" ht="12.75">
      <c r="A2713" s="91" t="str">
        <f t="shared" si="42"/>
        <v xml:space="preserve"> </v>
      </c>
      <c r="B2713" s="142"/>
      <c r="C2713" s="143"/>
      <c r="D2713" s="144"/>
      <c r="E2713" s="149"/>
      <c r="F2713" s="240"/>
      <c r="G2713" s="148" t="str">
        <f>IF(OR(F2713=0,F2713="jiné")," ",IF(F2713="13a","info o cenách CK",VLOOKUP(F2713,'Pokyny k vyplnění'!B$14:D$22,3)))</f>
        <v xml:space="preserve"> </v>
      </c>
      <c r="H2713" s="131"/>
      <c r="I2713" s="241"/>
      <c r="J2713" s="148" t="str">
        <f>IF(I2713=0," ",VLOOKUP(I2713,'Pokyny k vyplnění'!$B$23:$D$35,3))</f>
        <v xml:space="preserve"> </v>
      </c>
      <c r="K2713" s="238"/>
      <c r="L2713" s="206"/>
      <c r="M2713" s="153"/>
      <c r="N2713" s="207"/>
      <c r="O2713" s="205"/>
      <c r="P2713" s="132"/>
      <c r="Q2713" s="132"/>
      <c r="R2713" s="134"/>
      <c r="S2713" s="135"/>
      <c r="T2713" s="135"/>
      <c r="U2713" s="133"/>
      <c r="V2713" s="154"/>
      <c r="W2713" s="136"/>
      <c r="X2713" s="208"/>
      <c r="Y2713" s="242"/>
      <c r="Z2713" s="137"/>
      <c r="AA2713" s="209"/>
      <c r="AB2713" s="219"/>
    </row>
    <row r="2714" spans="1:28" ht="12.75">
      <c r="A2714" s="91" t="str">
        <f t="shared" si="42"/>
        <v xml:space="preserve"> </v>
      </c>
      <c r="B2714" s="142"/>
      <c r="C2714" s="143"/>
      <c r="D2714" s="144"/>
      <c r="E2714" s="149"/>
      <c r="F2714" s="240"/>
      <c r="G2714" s="148" t="str">
        <f>IF(OR(F2714=0,F2714="jiné")," ",IF(F2714="13a","info o cenách CK",VLOOKUP(F2714,'Pokyny k vyplnění'!B$14:D$22,3)))</f>
        <v xml:space="preserve"> </v>
      </c>
      <c r="H2714" s="131"/>
      <c r="I2714" s="241"/>
      <c r="J2714" s="148" t="str">
        <f>IF(I2714=0," ",VLOOKUP(I2714,'Pokyny k vyplnění'!$B$23:$D$35,3))</f>
        <v xml:space="preserve"> </v>
      </c>
      <c r="K2714" s="238"/>
      <c r="L2714" s="206"/>
      <c r="M2714" s="153"/>
      <c r="N2714" s="207"/>
      <c r="O2714" s="205"/>
      <c r="P2714" s="132"/>
      <c r="Q2714" s="132"/>
      <c r="R2714" s="134"/>
      <c r="S2714" s="135"/>
      <c r="T2714" s="135"/>
      <c r="U2714" s="133"/>
      <c r="V2714" s="154"/>
      <c r="W2714" s="136"/>
      <c r="X2714" s="208"/>
      <c r="Y2714" s="242"/>
      <c r="Z2714" s="137"/>
      <c r="AA2714" s="209"/>
      <c r="AB2714" s="219"/>
    </row>
    <row r="2715" spans="1:28" ht="12.75">
      <c r="A2715" s="91" t="str">
        <f t="shared" si="42"/>
        <v xml:space="preserve"> </v>
      </c>
      <c r="B2715" s="142"/>
      <c r="C2715" s="143"/>
      <c r="D2715" s="144"/>
      <c r="E2715" s="149"/>
      <c r="F2715" s="240"/>
      <c r="G2715" s="148" t="str">
        <f>IF(OR(F2715=0,F2715="jiné")," ",IF(F2715="13a","info o cenách CK",VLOOKUP(F2715,'Pokyny k vyplnění'!B$14:D$22,3)))</f>
        <v xml:space="preserve"> </v>
      </c>
      <c r="H2715" s="131"/>
      <c r="I2715" s="241"/>
      <c r="J2715" s="148" t="str">
        <f>IF(I2715=0," ",VLOOKUP(I2715,'Pokyny k vyplnění'!$B$23:$D$35,3))</f>
        <v xml:space="preserve"> </v>
      </c>
      <c r="K2715" s="238"/>
      <c r="L2715" s="206"/>
      <c r="M2715" s="153"/>
      <c r="N2715" s="207"/>
      <c r="O2715" s="205"/>
      <c r="P2715" s="132"/>
      <c r="Q2715" s="132"/>
      <c r="R2715" s="134"/>
      <c r="S2715" s="135"/>
      <c r="T2715" s="135"/>
      <c r="U2715" s="133"/>
      <c r="V2715" s="154"/>
      <c r="W2715" s="136"/>
      <c r="X2715" s="208"/>
      <c r="Y2715" s="242"/>
      <c r="Z2715" s="137"/>
      <c r="AA2715" s="209"/>
      <c r="AB2715" s="219"/>
    </row>
    <row r="2716" spans="1:28" ht="12.75">
      <c r="A2716" s="91" t="str">
        <f t="shared" si="42"/>
        <v xml:space="preserve"> </v>
      </c>
      <c r="B2716" s="142"/>
      <c r="C2716" s="143"/>
      <c r="D2716" s="144"/>
      <c r="E2716" s="149"/>
      <c r="F2716" s="240"/>
      <c r="G2716" s="148" t="str">
        <f>IF(OR(F2716=0,F2716="jiné")," ",IF(F2716="13a","info o cenách CK",VLOOKUP(F2716,'Pokyny k vyplnění'!B$14:D$22,3)))</f>
        <v xml:space="preserve"> </v>
      </c>
      <c r="H2716" s="131"/>
      <c r="I2716" s="241"/>
      <c r="J2716" s="148" t="str">
        <f>IF(I2716=0," ",VLOOKUP(I2716,'Pokyny k vyplnění'!$B$23:$D$35,3))</f>
        <v xml:space="preserve"> </v>
      </c>
      <c r="K2716" s="238"/>
      <c r="L2716" s="206"/>
      <c r="M2716" s="153"/>
      <c r="N2716" s="207"/>
      <c r="O2716" s="205"/>
      <c r="P2716" s="132"/>
      <c r="Q2716" s="132"/>
      <c r="R2716" s="134"/>
      <c r="S2716" s="135"/>
      <c r="T2716" s="135"/>
      <c r="U2716" s="133"/>
      <c r="V2716" s="154"/>
      <c r="W2716" s="136"/>
      <c r="X2716" s="208"/>
      <c r="Y2716" s="242"/>
      <c r="Z2716" s="137"/>
      <c r="AA2716" s="209"/>
      <c r="AB2716" s="219"/>
    </row>
    <row r="2717" spans="1:28" ht="12.75">
      <c r="A2717" s="91" t="str">
        <f t="shared" si="42"/>
        <v xml:space="preserve"> </v>
      </c>
      <c r="B2717" s="142"/>
      <c r="C2717" s="143"/>
      <c r="D2717" s="144"/>
      <c r="E2717" s="149"/>
      <c r="F2717" s="240"/>
      <c r="G2717" s="148" t="str">
        <f>IF(OR(F2717=0,F2717="jiné")," ",IF(F2717="13a","info o cenách CK",VLOOKUP(F2717,'Pokyny k vyplnění'!B$14:D$22,3)))</f>
        <v xml:space="preserve"> </v>
      </c>
      <c r="H2717" s="131"/>
      <c r="I2717" s="241"/>
      <c r="J2717" s="148" t="str">
        <f>IF(I2717=0," ",VLOOKUP(I2717,'Pokyny k vyplnění'!$B$23:$D$35,3))</f>
        <v xml:space="preserve"> </v>
      </c>
      <c r="K2717" s="238"/>
      <c r="L2717" s="206"/>
      <c r="M2717" s="153"/>
      <c r="N2717" s="207"/>
      <c r="O2717" s="205"/>
      <c r="P2717" s="132"/>
      <c r="Q2717" s="132"/>
      <c r="R2717" s="134"/>
      <c r="S2717" s="135"/>
      <c r="T2717" s="135"/>
      <c r="U2717" s="133"/>
      <c r="V2717" s="154"/>
      <c r="W2717" s="136"/>
      <c r="X2717" s="208"/>
      <c r="Y2717" s="242"/>
      <c r="Z2717" s="137"/>
      <c r="AA2717" s="209"/>
      <c r="AB2717" s="219"/>
    </row>
    <row r="2718" spans="1:28" ht="12.75">
      <c r="A2718" s="91" t="str">
        <f t="shared" si="42"/>
        <v xml:space="preserve"> </v>
      </c>
      <c r="B2718" s="142"/>
      <c r="C2718" s="143"/>
      <c r="D2718" s="144"/>
      <c r="E2718" s="149"/>
      <c r="F2718" s="240"/>
      <c r="G2718" s="148" t="str">
        <f>IF(OR(F2718=0,F2718="jiné")," ",IF(F2718="13a","info o cenách CK",VLOOKUP(F2718,'Pokyny k vyplnění'!B$14:D$22,3)))</f>
        <v xml:space="preserve"> </v>
      </c>
      <c r="H2718" s="131"/>
      <c r="I2718" s="241"/>
      <c r="J2718" s="148" t="str">
        <f>IF(I2718=0," ",VLOOKUP(I2718,'Pokyny k vyplnění'!$B$23:$D$35,3))</f>
        <v xml:space="preserve"> </v>
      </c>
      <c r="K2718" s="238"/>
      <c r="L2718" s="206"/>
      <c r="M2718" s="153"/>
      <c r="N2718" s="207"/>
      <c r="O2718" s="205"/>
      <c r="P2718" s="132"/>
      <c r="Q2718" s="132"/>
      <c r="R2718" s="134"/>
      <c r="S2718" s="135"/>
      <c r="T2718" s="135"/>
      <c r="U2718" s="133"/>
      <c r="V2718" s="154"/>
      <c r="W2718" s="136"/>
      <c r="X2718" s="208"/>
      <c r="Y2718" s="242"/>
      <c r="Z2718" s="137"/>
      <c r="AA2718" s="209"/>
      <c r="AB2718" s="219"/>
    </row>
    <row r="2719" spans="1:28" ht="12.75">
      <c r="A2719" s="91" t="str">
        <f t="shared" si="42"/>
        <v xml:space="preserve"> </v>
      </c>
      <c r="B2719" s="142"/>
      <c r="C2719" s="143"/>
      <c r="D2719" s="144"/>
      <c r="E2719" s="149"/>
      <c r="F2719" s="240"/>
      <c r="G2719" s="148" t="str">
        <f>IF(OR(F2719=0,F2719="jiné")," ",IF(F2719="13a","info o cenách CK",VLOOKUP(F2719,'Pokyny k vyplnění'!B$14:D$22,3)))</f>
        <v xml:space="preserve"> </v>
      </c>
      <c r="H2719" s="131"/>
      <c r="I2719" s="241"/>
      <c r="J2719" s="148" t="str">
        <f>IF(I2719=0," ",VLOOKUP(I2719,'Pokyny k vyplnění'!$B$23:$D$35,3))</f>
        <v xml:space="preserve"> </v>
      </c>
      <c r="K2719" s="238"/>
      <c r="L2719" s="206"/>
      <c r="M2719" s="153"/>
      <c r="N2719" s="207"/>
      <c r="O2719" s="205"/>
      <c r="P2719" s="132"/>
      <c r="Q2719" s="132"/>
      <c r="R2719" s="134"/>
      <c r="S2719" s="135"/>
      <c r="T2719" s="135"/>
      <c r="U2719" s="133"/>
      <c r="V2719" s="154"/>
      <c r="W2719" s="136"/>
      <c r="X2719" s="208"/>
      <c r="Y2719" s="242"/>
      <c r="Z2719" s="137"/>
      <c r="AA2719" s="209"/>
      <c r="AB2719" s="219"/>
    </row>
    <row r="2720" spans="1:28" ht="12.75">
      <c r="A2720" s="91" t="str">
        <f t="shared" si="42"/>
        <v xml:space="preserve"> </v>
      </c>
      <c r="B2720" s="142"/>
      <c r="C2720" s="143"/>
      <c r="D2720" s="144"/>
      <c r="E2720" s="149"/>
      <c r="F2720" s="240"/>
      <c r="G2720" s="148" t="str">
        <f>IF(OR(F2720=0,F2720="jiné")," ",IF(F2720="13a","info o cenách CK",VLOOKUP(F2720,'Pokyny k vyplnění'!B$14:D$22,3)))</f>
        <v xml:space="preserve"> </v>
      </c>
      <c r="H2720" s="131"/>
      <c r="I2720" s="241"/>
      <c r="J2720" s="148" t="str">
        <f>IF(I2720=0," ",VLOOKUP(I2720,'Pokyny k vyplnění'!$B$23:$D$35,3))</f>
        <v xml:space="preserve"> </v>
      </c>
      <c r="K2720" s="238"/>
      <c r="L2720" s="206"/>
      <c r="M2720" s="153"/>
      <c r="N2720" s="207"/>
      <c r="O2720" s="205"/>
      <c r="P2720" s="132"/>
      <c r="Q2720" s="132"/>
      <c r="R2720" s="134"/>
      <c r="S2720" s="135"/>
      <c r="T2720" s="135"/>
      <c r="U2720" s="133"/>
      <c r="V2720" s="154"/>
      <c r="W2720" s="136"/>
      <c r="X2720" s="208"/>
      <c r="Y2720" s="242"/>
      <c r="Z2720" s="137"/>
      <c r="AA2720" s="209"/>
      <c r="AB2720" s="219"/>
    </row>
    <row r="2721" spans="1:28" ht="12.75">
      <c r="A2721" s="91" t="str">
        <f t="shared" si="42"/>
        <v xml:space="preserve"> </v>
      </c>
      <c r="B2721" s="142"/>
      <c r="C2721" s="143"/>
      <c r="D2721" s="144"/>
      <c r="E2721" s="149"/>
      <c r="F2721" s="240"/>
      <c r="G2721" s="148" t="str">
        <f>IF(OR(F2721=0,F2721="jiné")," ",IF(F2721="13a","info o cenách CK",VLOOKUP(F2721,'Pokyny k vyplnění'!B$14:D$22,3)))</f>
        <v xml:space="preserve"> </v>
      </c>
      <c r="H2721" s="131"/>
      <c r="I2721" s="241"/>
      <c r="J2721" s="148" t="str">
        <f>IF(I2721=0," ",VLOOKUP(I2721,'Pokyny k vyplnění'!$B$23:$D$35,3))</f>
        <v xml:space="preserve"> </v>
      </c>
      <c r="K2721" s="238"/>
      <c r="L2721" s="206"/>
      <c r="M2721" s="153"/>
      <c r="N2721" s="207"/>
      <c r="O2721" s="205"/>
      <c r="P2721" s="132"/>
      <c r="Q2721" s="132"/>
      <c r="R2721" s="134"/>
      <c r="S2721" s="135"/>
      <c r="T2721" s="135"/>
      <c r="U2721" s="133"/>
      <c r="V2721" s="154"/>
      <c r="W2721" s="136"/>
      <c r="X2721" s="208"/>
      <c r="Y2721" s="242"/>
      <c r="Z2721" s="137"/>
      <c r="AA2721" s="209"/>
      <c r="AB2721" s="219"/>
    </row>
    <row r="2722" spans="1:28" ht="12.75">
      <c r="A2722" s="91" t="str">
        <f t="shared" si="42"/>
        <v xml:space="preserve"> </v>
      </c>
      <c r="B2722" s="142"/>
      <c r="C2722" s="143"/>
      <c r="D2722" s="144"/>
      <c r="E2722" s="149"/>
      <c r="F2722" s="240"/>
      <c r="G2722" s="148" t="str">
        <f>IF(OR(F2722=0,F2722="jiné")," ",IF(F2722="13a","info o cenách CK",VLOOKUP(F2722,'Pokyny k vyplnění'!B$14:D$22,3)))</f>
        <v xml:space="preserve"> </v>
      </c>
      <c r="H2722" s="131"/>
      <c r="I2722" s="241"/>
      <c r="J2722" s="148" t="str">
        <f>IF(I2722=0," ",VLOOKUP(I2722,'Pokyny k vyplnění'!$B$23:$D$35,3))</f>
        <v xml:space="preserve"> </v>
      </c>
      <c r="K2722" s="238"/>
      <c r="L2722" s="206"/>
      <c r="M2722" s="153"/>
      <c r="N2722" s="207"/>
      <c r="O2722" s="205"/>
      <c r="P2722" s="132"/>
      <c r="Q2722" s="132"/>
      <c r="R2722" s="134"/>
      <c r="S2722" s="135"/>
      <c r="T2722" s="135"/>
      <c r="U2722" s="133"/>
      <c r="V2722" s="154"/>
      <c r="W2722" s="136"/>
      <c r="X2722" s="208"/>
      <c r="Y2722" s="242"/>
      <c r="Z2722" s="137"/>
      <c r="AA2722" s="209"/>
      <c r="AB2722" s="219"/>
    </row>
    <row r="2723" spans="1:28" ht="12.75">
      <c r="A2723" s="91" t="str">
        <f t="shared" si="42"/>
        <v xml:space="preserve"> </v>
      </c>
      <c r="B2723" s="142"/>
      <c r="C2723" s="143"/>
      <c r="D2723" s="144"/>
      <c r="E2723" s="149"/>
      <c r="F2723" s="240"/>
      <c r="G2723" s="148" t="str">
        <f>IF(OR(F2723=0,F2723="jiné")," ",IF(F2723="13a","info o cenách CK",VLOOKUP(F2723,'Pokyny k vyplnění'!B$14:D$22,3)))</f>
        <v xml:space="preserve"> </v>
      </c>
      <c r="H2723" s="131"/>
      <c r="I2723" s="241"/>
      <c r="J2723" s="148" t="str">
        <f>IF(I2723=0," ",VLOOKUP(I2723,'Pokyny k vyplnění'!$B$23:$D$35,3))</f>
        <v xml:space="preserve"> </v>
      </c>
      <c r="K2723" s="238"/>
      <c r="L2723" s="206"/>
      <c r="M2723" s="153"/>
      <c r="N2723" s="207"/>
      <c r="O2723" s="205"/>
      <c r="P2723" s="132"/>
      <c r="Q2723" s="132"/>
      <c r="R2723" s="134"/>
      <c r="S2723" s="135"/>
      <c r="T2723" s="135"/>
      <c r="U2723" s="133"/>
      <c r="V2723" s="154"/>
      <c r="W2723" s="136"/>
      <c r="X2723" s="208"/>
      <c r="Y2723" s="242"/>
      <c r="Z2723" s="137"/>
      <c r="AA2723" s="209"/>
      <c r="AB2723" s="219"/>
    </row>
    <row r="2724" spans="1:28" ht="12.75">
      <c r="A2724" s="91" t="str">
        <f t="shared" si="42"/>
        <v xml:space="preserve"> </v>
      </c>
      <c r="B2724" s="142"/>
      <c r="C2724" s="143"/>
      <c r="D2724" s="144"/>
      <c r="E2724" s="149"/>
      <c r="F2724" s="240"/>
      <c r="G2724" s="148" t="str">
        <f>IF(OR(F2724=0,F2724="jiné")," ",IF(F2724="13a","info o cenách CK",VLOOKUP(F2724,'Pokyny k vyplnění'!B$14:D$22,3)))</f>
        <v xml:space="preserve"> </v>
      </c>
      <c r="H2724" s="131"/>
      <c r="I2724" s="241"/>
      <c r="J2724" s="148" t="str">
        <f>IF(I2724=0," ",VLOOKUP(I2724,'Pokyny k vyplnění'!$B$23:$D$35,3))</f>
        <v xml:space="preserve"> </v>
      </c>
      <c r="K2724" s="238"/>
      <c r="L2724" s="206"/>
      <c r="M2724" s="153"/>
      <c r="N2724" s="207"/>
      <c r="O2724" s="205"/>
      <c r="P2724" s="132"/>
      <c r="Q2724" s="132"/>
      <c r="R2724" s="134"/>
      <c r="S2724" s="135"/>
      <c r="T2724" s="135"/>
      <c r="U2724" s="133"/>
      <c r="V2724" s="154"/>
      <c r="W2724" s="136"/>
      <c r="X2724" s="208"/>
      <c r="Y2724" s="242"/>
      <c r="Z2724" s="137"/>
      <c r="AA2724" s="209"/>
      <c r="AB2724" s="219"/>
    </row>
    <row r="2725" spans="1:28" ht="12.75">
      <c r="A2725" s="91" t="str">
        <f t="shared" si="42"/>
        <v xml:space="preserve"> </v>
      </c>
      <c r="B2725" s="142"/>
      <c r="C2725" s="143"/>
      <c r="D2725" s="144"/>
      <c r="E2725" s="149"/>
      <c r="F2725" s="240"/>
      <c r="G2725" s="148" t="str">
        <f>IF(OR(F2725=0,F2725="jiné")," ",IF(F2725="13a","info o cenách CK",VLOOKUP(F2725,'Pokyny k vyplnění'!B$14:D$22,3)))</f>
        <v xml:space="preserve"> </v>
      </c>
      <c r="H2725" s="131"/>
      <c r="I2725" s="241"/>
      <c r="J2725" s="148" t="str">
        <f>IF(I2725=0," ",VLOOKUP(I2725,'Pokyny k vyplnění'!$B$23:$D$35,3))</f>
        <v xml:space="preserve"> </v>
      </c>
      <c r="K2725" s="238"/>
      <c r="L2725" s="206"/>
      <c r="M2725" s="153"/>
      <c r="N2725" s="207"/>
      <c r="O2725" s="205"/>
      <c r="P2725" s="132"/>
      <c r="Q2725" s="132"/>
      <c r="R2725" s="134"/>
      <c r="S2725" s="135"/>
      <c r="T2725" s="135"/>
      <c r="U2725" s="133"/>
      <c r="V2725" s="154"/>
      <c r="W2725" s="136"/>
      <c r="X2725" s="208"/>
      <c r="Y2725" s="242"/>
      <c r="Z2725" s="137"/>
      <c r="AA2725" s="209"/>
      <c r="AB2725" s="219"/>
    </row>
    <row r="2726" spans="1:28" ht="12.75">
      <c r="A2726" s="91" t="str">
        <f t="shared" si="42"/>
        <v xml:space="preserve"> </v>
      </c>
      <c r="B2726" s="142"/>
      <c r="C2726" s="143"/>
      <c r="D2726" s="144"/>
      <c r="E2726" s="149"/>
      <c r="F2726" s="240"/>
      <c r="G2726" s="148" t="str">
        <f>IF(OR(F2726=0,F2726="jiné")," ",IF(F2726="13a","info o cenách CK",VLOOKUP(F2726,'Pokyny k vyplnění'!B$14:D$22,3)))</f>
        <v xml:space="preserve"> </v>
      </c>
      <c r="H2726" s="131"/>
      <c r="I2726" s="241"/>
      <c r="J2726" s="148" t="str">
        <f>IF(I2726=0," ",VLOOKUP(I2726,'Pokyny k vyplnění'!$B$23:$D$35,3))</f>
        <v xml:space="preserve"> </v>
      </c>
      <c r="K2726" s="238"/>
      <c r="L2726" s="206"/>
      <c r="M2726" s="153"/>
      <c r="N2726" s="207"/>
      <c r="O2726" s="205"/>
      <c r="P2726" s="132"/>
      <c r="Q2726" s="132"/>
      <c r="R2726" s="134"/>
      <c r="S2726" s="135"/>
      <c r="T2726" s="135"/>
      <c r="U2726" s="133"/>
      <c r="V2726" s="154"/>
      <c r="W2726" s="136"/>
      <c r="X2726" s="208"/>
      <c r="Y2726" s="242"/>
      <c r="Z2726" s="137"/>
      <c r="AA2726" s="209"/>
      <c r="AB2726" s="219"/>
    </row>
    <row r="2727" spans="1:28" ht="12.75">
      <c r="A2727" s="91" t="str">
        <f t="shared" si="42"/>
        <v xml:space="preserve"> </v>
      </c>
      <c r="B2727" s="142"/>
      <c r="C2727" s="143"/>
      <c r="D2727" s="144"/>
      <c r="E2727" s="149"/>
      <c r="F2727" s="240"/>
      <c r="G2727" s="148" t="str">
        <f>IF(OR(F2727=0,F2727="jiné")," ",IF(F2727="13a","info o cenách CK",VLOOKUP(F2727,'Pokyny k vyplnění'!B$14:D$22,3)))</f>
        <v xml:space="preserve"> </v>
      </c>
      <c r="H2727" s="131"/>
      <c r="I2727" s="241"/>
      <c r="J2727" s="148" t="str">
        <f>IF(I2727=0," ",VLOOKUP(I2727,'Pokyny k vyplnění'!$B$23:$D$35,3))</f>
        <v xml:space="preserve"> </v>
      </c>
      <c r="K2727" s="238"/>
      <c r="L2727" s="206"/>
      <c r="M2727" s="153"/>
      <c r="N2727" s="207"/>
      <c r="O2727" s="205"/>
      <c r="P2727" s="132"/>
      <c r="Q2727" s="132"/>
      <c r="R2727" s="134"/>
      <c r="S2727" s="135"/>
      <c r="T2727" s="135"/>
      <c r="U2727" s="133"/>
      <c r="V2727" s="154"/>
      <c r="W2727" s="136"/>
      <c r="X2727" s="208"/>
      <c r="Y2727" s="242"/>
      <c r="Z2727" s="137"/>
      <c r="AA2727" s="209"/>
      <c r="AB2727" s="219"/>
    </row>
    <row r="2728" spans="1:28" ht="12.75">
      <c r="A2728" s="91" t="str">
        <f t="shared" si="42"/>
        <v xml:space="preserve"> </v>
      </c>
      <c r="B2728" s="142"/>
      <c r="C2728" s="143"/>
      <c r="D2728" s="144"/>
      <c r="E2728" s="149"/>
      <c r="F2728" s="240"/>
      <c r="G2728" s="148" t="str">
        <f>IF(OR(F2728=0,F2728="jiné")," ",IF(F2728="13a","info o cenách CK",VLOOKUP(F2728,'Pokyny k vyplnění'!B$14:D$22,3)))</f>
        <v xml:space="preserve"> </v>
      </c>
      <c r="H2728" s="131"/>
      <c r="I2728" s="241"/>
      <c r="J2728" s="148" t="str">
        <f>IF(I2728=0," ",VLOOKUP(I2728,'Pokyny k vyplnění'!$B$23:$D$35,3))</f>
        <v xml:space="preserve"> </v>
      </c>
      <c r="K2728" s="238"/>
      <c r="L2728" s="206"/>
      <c r="M2728" s="153"/>
      <c r="N2728" s="207"/>
      <c r="O2728" s="205"/>
      <c r="P2728" s="132"/>
      <c r="Q2728" s="132"/>
      <c r="R2728" s="134"/>
      <c r="S2728" s="135"/>
      <c r="T2728" s="135"/>
      <c r="U2728" s="133"/>
      <c r="V2728" s="154"/>
      <c r="W2728" s="136"/>
      <c r="X2728" s="208"/>
      <c r="Y2728" s="242"/>
      <c r="Z2728" s="137"/>
      <c r="AA2728" s="209"/>
      <c r="AB2728" s="219"/>
    </row>
    <row r="2729" spans="1:28" ht="12.75">
      <c r="A2729" s="91" t="str">
        <f t="shared" si="42"/>
        <v xml:space="preserve"> </v>
      </c>
      <c r="B2729" s="142"/>
      <c r="C2729" s="143"/>
      <c r="D2729" s="144"/>
      <c r="E2729" s="149"/>
      <c r="F2729" s="240"/>
      <c r="G2729" s="148" t="str">
        <f>IF(OR(F2729=0,F2729="jiné")," ",IF(F2729="13a","info o cenách CK",VLOOKUP(F2729,'Pokyny k vyplnění'!B$14:D$22,3)))</f>
        <v xml:space="preserve"> </v>
      </c>
      <c r="H2729" s="131"/>
      <c r="I2729" s="241"/>
      <c r="J2729" s="148" t="str">
        <f>IF(I2729=0," ",VLOOKUP(I2729,'Pokyny k vyplnění'!$B$23:$D$35,3))</f>
        <v xml:space="preserve"> </v>
      </c>
      <c r="K2729" s="238"/>
      <c r="L2729" s="206"/>
      <c r="M2729" s="153"/>
      <c r="N2729" s="207"/>
      <c r="O2729" s="205"/>
      <c r="P2729" s="132"/>
      <c r="Q2729" s="132"/>
      <c r="R2729" s="134"/>
      <c r="S2729" s="135"/>
      <c r="T2729" s="135"/>
      <c r="U2729" s="133"/>
      <c r="V2729" s="154"/>
      <c r="W2729" s="136"/>
      <c r="X2729" s="208"/>
      <c r="Y2729" s="242"/>
      <c r="Z2729" s="137"/>
      <c r="AA2729" s="209"/>
      <c r="AB2729" s="219"/>
    </row>
    <row r="2730" spans="1:28" ht="12.75">
      <c r="A2730" s="91" t="str">
        <f t="shared" si="42"/>
        <v xml:space="preserve"> </v>
      </c>
      <c r="B2730" s="142"/>
      <c r="C2730" s="143"/>
      <c r="D2730" s="144"/>
      <c r="E2730" s="149"/>
      <c r="F2730" s="240"/>
      <c r="G2730" s="148" t="str">
        <f>IF(OR(F2730=0,F2730="jiné")," ",IF(F2730="13a","info o cenách CK",VLOOKUP(F2730,'Pokyny k vyplnění'!B$14:D$22,3)))</f>
        <v xml:space="preserve"> </v>
      </c>
      <c r="H2730" s="131"/>
      <c r="I2730" s="241"/>
      <c r="J2730" s="148" t="str">
        <f>IF(I2730=0," ",VLOOKUP(I2730,'Pokyny k vyplnění'!$B$23:$D$35,3))</f>
        <v xml:space="preserve"> </v>
      </c>
      <c r="K2730" s="238"/>
      <c r="L2730" s="206"/>
      <c r="M2730" s="153"/>
      <c r="N2730" s="207"/>
      <c r="O2730" s="205"/>
      <c r="P2730" s="132"/>
      <c r="Q2730" s="132"/>
      <c r="R2730" s="134"/>
      <c r="S2730" s="135"/>
      <c r="T2730" s="135"/>
      <c r="U2730" s="133"/>
      <c r="V2730" s="154"/>
      <c r="W2730" s="136"/>
      <c r="X2730" s="208"/>
      <c r="Y2730" s="242"/>
      <c r="Z2730" s="137"/>
      <c r="AA2730" s="209"/>
      <c r="AB2730" s="219"/>
    </row>
    <row r="2731" spans="1:28" ht="12.75">
      <c r="A2731" s="91" t="str">
        <f t="shared" si="42"/>
        <v xml:space="preserve"> </v>
      </c>
      <c r="B2731" s="142"/>
      <c r="C2731" s="143"/>
      <c r="D2731" s="144"/>
      <c r="E2731" s="149"/>
      <c r="F2731" s="240"/>
      <c r="G2731" s="148" t="str">
        <f>IF(OR(F2731=0,F2731="jiné")," ",IF(F2731="13a","info o cenách CK",VLOOKUP(F2731,'Pokyny k vyplnění'!B$14:D$22,3)))</f>
        <v xml:space="preserve"> </v>
      </c>
      <c r="H2731" s="131"/>
      <c r="I2731" s="241"/>
      <c r="J2731" s="148" t="str">
        <f>IF(I2731=0," ",VLOOKUP(I2731,'Pokyny k vyplnění'!$B$23:$D$35,3))</f>
        <v xml:space="preserve"> </v>
      </c>
      <c r="K2731" s="238"/>
      <c r="L2731" s="206"/>
      <c r="M2731" s="153"/>
      <c r="N2731" s="207"/>
      <c r="O2731" s="205"/>
      <c r="P2731" s="132"/>
      <c r="Q2731" s="132"/>
      <c r="R2731" s="134"/>
      <c r="S2731" s="135"/>
      <c r="T2731" s="135"/>
      <c r="U2731" s="133"/>
      <c r="V2731" s="154"/>
      <c r="W2731" s="136"/>
      <c r="X2731" s="208"/>
      <c r="Y2731" s="242"/>
      <c r="Z2731" s="137"/>
      <c r="AA2731" s="209"/>
      <c r="AB2731" s="219"/>
    </row>
    <row r="2732" spans="1:28" ht="12.75">
      <c r="A2732" s="91" t="str">
        <f t="shared" si="42"/>
        <v xml:space="preserve"> </v>
      </c>
      <c r="B2732" s="142"/>
      <c r="C2732" s="143"/>
      <c r="D2732" s="144"/>
      <c r="E2732" s="149"/>
      <c r="F2732" s="240"/>
      <c r="G2732" s="148" t="str">
        <f>IF(OR(F2732=0,F2732="jiné")," ",IF(F2732="13a","info o cenách CK",VLOOKUP(F2732,'Pokyny k vyplnění'!B$14:D$22,3)))</f>
        <v xml:space="preserve"> </v>
      </c>
      <c r="H2732" s="131"/>
      <c r="I2732" s="241"/>
      <c r="J2732" s="148" t="str">
        <f>IF(I2732=0," ",VLOOKUP(I2732,'Pokyny k vyplnění'!$B$23:$D$35,3))</f>
        <v xml:space="preserve"> </v>
      </c>
      <c r="K2732" s="238"/>
      <c r="L2732" s="206"/>
      <c r="M2732" s="153"/>
      <c r="N2732" s="207"/>
      <c r="O2732" s="205"/>
      <c r="P2732" s="132"/>
      <c r="Q2732" s="132"/>
      <c r="R2732" s="134"/>
      <c r="S2732" s="135"/>
      <c r="T2732" s="135"/>
      <c r="U2732" s="133"/>
      <c r="V2732" s="154"/>
      <c r="W2732" s="136"/>
      <c r="X2732" s="208"/>
      <c r="Y2732" s="242"/>
      <c r="Z2732" s="137"/>
      <c r="AA2732" s="209"/>
      <c r="AB2732" s="219"/>
    </row>
    <row r="2733" spans="1:28" ht="12.75">
      <c r="A2733" s="91" t="str">
        <f t="shared" si="42"/>
        <v xml:space="preserve"> </v>
      </c>
      <c r="B2733" s="142"/>
      <c r="C2733" s="143"/>
      <c r="D2733" s="144"/>
      <c r="E2733" s="149"/>
      <c r="F2733" s="240"/>
      <c r="G2733" s="148" t="str">
        <f>IF(OR(F2733=0,F2733="jiné")," ",IF(F2733="13a","info o cenách CK",VLOOKUP(F2733,'Pokyny k vyplnění'!B$14:D$22,3)))</f>
        <v xml:space="preserve"> </v>
      </c>
      <c r="H2733" s="131"/>
      <c r="I2733" s="241"/>
      <c r="J2733" s="148" t="str">
        <f>IF(I2733=0," ",VLOOKUP(I2733,'Pokyny k vyplnění'!$B$23:$D$35,3))</f>
        <v xml:space="preserve"> </v>
      </c>
      <c r="K2733" s="238"/>
      <c r="L2733" s="206"/>
      <c r="M2733" s="153"/>
      <c r="N2733" s="207"/>
      <c r="O2733" s="205"/>
      <c r="P2733" s="132"/>
      <c r="Q2733" s="132"/>
      <c r="R2733" s="134"/>
      <c r="S2733" s="135"/>
      <c r="T2733" s="135"/>
      <c r="U2733" s="133"/>
      <c r="V2733" s="154"/>
      <c r="W2733" s="136"/>
      <c r="X2733" s="208"/>
      <c r="Y2733" s="242"/>
      <c r="Z2733" s="137"/>
      <c r="AA2733" s="209"/>
      <c r="AB2733" s="219"/>
    </row>
    <row r="2734" spans="1:28" ht="12.75">
      <c r="A2734" s="91" t="str">
        <f t="shared" si="42"/>
        <v xml:space="preserve"> </v>
      </c>
      <c r="B2734" s="142"/>
      <c r="C2734" s="143"/>
      <c r="D2734" s="144"/>
      <c r="E2734" s="149"/>
      <c r="F2734" s="240"/>
      <c r="G2734" s="148" t="str">
        <f>IF(OR(F2734=0,F2734="jiné")," ",IF(F2734="13a","info o cenách CK",VLOOKUP(F2734,'Pokyny k vyplnění'!B$14:D$22,3)))</f>
        <v xml:space="preserve"> </v>
      </c>
      <c r="H2734" s="131"/>
      <c r="I2734" s="241"/>
      <c r="J2734" s="148" t="str">
        <f>IF(I2734=0," ",VLOOKUP(I2734,'Pokyny k vyplnění'!$B$23:$D$35,3))</f>
        <v xml:space="preserve"> </v>
      </c>
      <c r="K2734" s="238"/>
      <c r="L2734" s="206"/>
      <c r="M2734" s="153"/>
      <c r="N2734" s="207"/>
      <c r="O2734" s="205"/>
      <c r="P2734" s="132"/>
      <c r="Q2734" s="132"/>
      <c r="R2734" s="134"/>
      <c r="S2734" s="135"/>
      <c r="T2734" s="135"/>
      <c r="U2734" s="133"/>
      <c r="V2734" s="154"/>
      <c r="W2734" s="136"/>
      <c r="X2734" s="208"/>
      <c r="Y2734" s="242"/>
      <c r="Z2734" s="137"/>
      <c r="AA2734" s="209"/>
      <c r="AB2734" s="219"/>
    </row>
    <row r="2735" spans="1:28" ht="12.75">
      <c r="A2735" s="91" t="str">
        <f t="shared" si="42"/>
        <v xml:space="preserve"> </v>
      </c>
      <c r="B2735" s="142"/>
      <c r="C2735" s="143"/>
      <c r="D2735" s="144"/>
      <c r="E2735" s="149"/>
      <c r="F2735" s="240"/>
      <c r="G2735" s="148" t="str">
        <f>IF(OR(F2735=0,F2735="jiné")," ",IF(F2735="13a","info o cenách CK",VLOOKUP(F2735,'Pokyny k vyplnění'!B$14:D$22,3)))</f>
        <v xml:space="preserve"> </v>
      </c>
      <c r="H2735" s="131"/>
      <c r="I2735" s="241"/>
      <c r="J2735" s="148" t="str">
        <f>IF(I2735=0," ",VLOOKUP(I2735,'Pokyny k vyplnění'!$B$23:$D$35,3))</f>
        <v xml:space="preserve"> </v>
      </c>
      <c r="K2735" s="238"/>
      <c r="L2735" s="206"/>
      <c r="M2735" s="153"/>
      <c r="N2735" s="207"/>
      <c r="O2735" s="205"/>
      <c r="P2735" s="132"/>
      <c r="Q2735" s="132"/>
      <c r="R2735" s="134"/>
      <c r="S2735" s="135"/>
      <c r="T2735" s="135"/>
      <c r="U2735" s="133"/>
      <c r="V2735" s="154"/>
      <c r="W2735" s="136"/>
      <c r="X2735" s="208"/>
      <c r="Y2735" s="242"/>
      <c r="Z2735" s="137"/>
      <c r="AA2735" s="209"/>
      <c r="AB2735" s="219"/>
    </row>
    <row r="2736" spans="1:28" ht="12.75">
      <c r="A2736" s="91" t="str">
        <f t="shared" si="42"/>
        <v xml:space="preserve"> </v>
      </c>
      <c r="B2736" s="142"/>
      <c r="C2736" s="143"/>
      <c r="D2736" s="144"/>
      <c r="E2736" s="149"/>
      <c r="F2736" s="240"/>
      <c r="G2736" s="148" t="str">
        <f>IF(OR(F2736=0,F2736="jiné")," ",IF(F2736="13a","info o cenách CK",VLOOKUP(F2736,'Pokyny k vyplnění'!B$14:D$22,3)))</f>
        <v xml:space="preserve"> </v>
      </c>
      <c r="H2736" s="131"/>
      <c r="I2736" s="241"/>
      <c r="J2736" s="148" t="str">
        <f>IF(I2736=0," ",VLOOKUP(I2736,'Pokyny k vyplnění'!$B$23:$D$35,3))</f>
        <v xml:space="preserve"> </v>
      </c>
      <c r="K2736" s="238"/>
      <c r="L2736" s="206"/>
      <c r="M2736" s="153"/>
      <c r="N2736" s="207"/>
      <c r="O2736" s="205"/>
      <c r="P2736" s="132"/>
      <c r="Q2736" s="132"/>
      <c r="R2736" s="134"/>
      <c r="S2736" s="135"/>
      <c r="T2736" s="135"/>
      <c r="U2736" s="133"/>
      <c r="V2736" s="154"/>
      <c r="W2736" s="136"/>
      <c r="X2736" s="208"/>
      <c r="Y2736" s="242"/>
      <c r="Z2736" s="137"/>
      <c r="AA2736" s="209"/>
      <c r="AB2736" s="219"/>
    </row>
    <row r="2737" spans="1:28" ht="12.75">
      <c r="A2737" s="91" t="str">
        <f t="shared" si="42"/>
        <v xml:space="preserve"> </v>
      </c>
      <c r="B2737" s="142"/>
      <c r="C2737" s="143"/>
      <c r="D2737" s="144"/>
      <c r="E2737" s="149"/>
      <c r="F2737" s="240"/>
      <c r="G2737" s="148" t="str">
        <f>IF(OR(F2737=0,F2737="jiné")," ",IF(F2737="13a","info o cenách CK",VLOOKUP(F2737,'Pokyny k vyplnění'!B$14:D$22,3)))</f>
        <v xml:space="preserve"> </v>
      </c>
      <c r="H2737" s="131"/>
      <c r="I2737" s="241"/>
      <c r="J2737" s="148" t="str">
        <f>IF(I2737=0," ",VLOOKUP(I2737,'Pokyny k vyplnění'!$B$23:$D$35,3))</f>
        <v xml:space="preserve"> </v>
      </c>
      <c r="K2737" s="238"/>
      <c r="L2737" s="206"/>
      <c r="M2737" s="153"/>
      <c r="N2737" s="207"/>
      <c r="O2737" s="205"/>
      <c r="P2737" s="132"/>
      <c r="Q2737" s="132"/>
      <c r="R2737" s="134"/>
      <c r="S2737" s="135"/>
      <c r="T2737" s="135"/>
      <c r="U2737" s="133"/>
      <c r="V2737" s="154"/>
      <c r="W2737" s="136"/>
      <c r="X2737" s="208"/>
      <c r="Y2737" s="242"/>
      <c r="Z2737" s="137"/>
      <c r="AA2737" s="209"/>
      <c r="AB2737" s="219"/>
    </row>
    <row r="2738" spans="1:28" ht="12.75">
      <c r="A2738" s="91" t="str">
        <f t="shared" si="42"/>
        <v xml:space="preserve"> </v>
      </c>
      <c r="B2738" s="142"/>
      <c r="C2738" s="143"/>
      <c r="D2738" s="144"/>
      <c r="E2738" s="149"/>
      <c r="F2738" s="240"/>
      <c r="G2738" s="148" t="str">
        <f>IF(OR(F2738=0,F2738="jiné")," ",IF(F2738="13a","info o cenách CK",VLOOKUP(F2738,'Pokyny k vyplnění'!B$14:D$22,3)))</f>
        <v xml:space="preserve"> </v>
      </c>
      <c r="H2738" s="131"/>
      <c r="I2738" s="241"/>
      <c r="J2738" s="148" t="str">
        <f>IF(I2738=0," ",VLOOKUP(I2738,'Pokyny k vyplnění'!$B$23:$D$35,3))</f>
        <v xml:space="preserve"> </v>
      </c>
      <c r="K2738" s="238"/>
      <c r="L2738" s="206"/>
      <c r="M2738" s="153"/>
      <c r="N2738" s="207"/>
      <c r="O2738" s="205"/>
      <c r="P2738" s="132"/>
      <c r="Q2738" s="132"/>
      <c r="R2738" s="134"/>
      <c r="S2738" s="135"/>
      <c r="T2738" s="135"/>
      <c r="U2738" s="133"/>
      <c r="V2738" s="154"/>
      <c r="W2738" s="136"/>
      <c r="X2738" s="208"/>
      <c r="Y2738" s="242"/>
      <c r="Z2738" s="137"/>
      <c r="AA2738" s="209"/>
      <c r="AB2738" s="219"/>
    </row>
    <row r="2739" spans="1:28" ht="12.75">
      <c r="A2739" s="91" t="str">
        <f t="shared" si="42"/>
        <v xml:space="preserve"> </v>
      </c>
      <c r="B2739" s="142"/>
      <c r="C2739" s="143"/>
      <c r="D2739" s="144"/>
      <c r="E2739" s="149"/>
      <c r="F2739" s="240"/>
      <c r="G2739" s="148" t="str">
        <f>IF(OR(F2739=0,F2739="jiné")," ",IF(F2739="13a","info o cenách CK",VLOOKUP(F2739,'Pokyny k vyplnění'!B$14:D$22,3)))</f>
        <v xml:space="preserve"> </v>
      </c>
      <c r="H2739" s="131"/>
      <c r="I2739" s="241"/>
      <c r="J2739" s="148" t="str">
        <f>IF(I2739=0," ",VLOOKUP(I2739,'Pokyny k vyplnění'!$B$23:$D$35,3))</f>
        <v xml:space="preserve"> </v>
      </c>
      <c r="K2739" s="238"/>
      <c r="L2739" s="206"/>
      <c r="M2739" s="153"/>
      <c r="N2739" s="207"/>
      <c r="O2739" s="205"/>
      <c r="P2739" s="132"/>
      <c r="Q2739" s="132"/>
      <c r="R2739" s="134"/>
      <c r="S2739" s="135"/>
      <c r="T2739" s="135"/>
      <c r="U2739" s="133"/>
      <c r="V2739" s="154"/>
      <c r="W2739" s="136"/>
      <c r="X2739" s="208"/>
      <c r="Y2739" s="242"/>
      <c r="Z2739" s="137"/>
      <c r="AA2739" s="209"/>
      <c r="AB2739" s="219"/>
    </row>
    <row r="2740" spans="1:28" ht="12.75">
      <c r="A2740" s="91" t="str">
        <f t="shared" si="42"/>
        <v xml:space="preserve"> </v>
      </c>
      <c r="B2740" s="142"/>
      <c r="C2740" s="143"/>
      <c r="D2740" s="144"/>
      <c r="E2740" s="149"/>
      <c r="F2740" s="240"/>
      <c r="G2740" s="148" t="str">
        <f>IF(OR(F2740=0,F2740="jiné")," ",IF(F2740="13a","info o cenách CK",VLOOKUP(F2740,'Pokyny k vyplnění'!B$14:D$22,3)))</f>
        <v xml:space="preserve"> </v>
      </c>
      <c r="H2740" s="131"/>
      <c r="I2740" s="241"/>
      <c r="J2740" s="148" t="str">
        <f>IF(I2740=0," ",VLOOKUP(I2740,'Pokyny k vyplnění'!$B$23:$D$35,3))</f>
        <v xml:space="preserve"> </v>
      </c>
      <c r="K2740" s="238"/>
      <c r="L2740" s="206"/>
      <c r="M2740" s="153"/>
      <c r="N2740" s="207"/>
      <c r="O2740" s="205"/>
      <c r="P2740" s="132"/>
      <c r="Q2740" s="132"/>
      <c r="R2740" s="134"/>
      <c r="S2740" s="135"/>
      <c r="T2740" s="135"/>
      <c r="U2740" s="133"/>
      <c r="V2740" s="154"/>
      <c r="W2740" s="136"/>
      <c r="X2740" s="208"/>
      <c r="Y2740" s="242"/>
      <c r="Z2740" s="137"/>
      <c r="AA2740" s="209"/>
      <c r="AB2740" s="219"/>
    </row>
    <row r="2741" spans="1:28" ht="12.75">
      <c r="A2741" s="91" t="str">
        <f t="shared" si="42"/>
        <v xml:space="preserve"> </v>
      </c>
      <c r="B2741" s="142"/>
      <c r="C2741" s="143"/>
      <c r="D2741" s="144"/>
      <c r="E2741" s="149"/>
      <c r="F2741" s="240"/>
      <c r="G2741" s="148" t="str">
        <f>IF(OR(F2741=0,F2741="jiné")," ",IF(F2741="13a","info o cenách CK",VLOOKUP(F2741,'Pokyny k vyplnění'!B$14:D$22,3)))</f>
        <v xml:space="preserve"> </v>
      </c>
      <c r="H2741" s="131"/>
      <c r="I2741" s="241"/>
      <c r="J2741" s="148" t="str">
        <f>IF(I2741=0," ",VLOOKUP(I2741,'Pokyny k vyplnění'!$B$23:$D$35,3))</f>
        <v xml:space="preserve"> </v>
      </c>
      <c r="K2741" s="238"/>
      <c r="L2741" s="206"/>
      <c r="M2741" s="153"/>
      <c r="N2741" s="207"/>
      <c r="O2741" s="205"/>
      <c r="P2741" s="132"/>
      <c r="Q2741" s="132"/>
      <c r="R2741" s="134"/>
      <c r="S2741" s="135"/>
      <c r="T2741" s="135"/>
      <c r="U2741" s="133"/>
      <c r="V2741" s="154"/>
      <c r="W2741" s="136"/>
      <c r="X2741" s="208"/>
      <c r="Y2741" s="242"/>
      <c r="Z2741" s="137"/>
      <c r="AA2741" s="209"/>
      <c r="AB2741" s="219"/>
    </row>
    <row r="2742" spans="1:28" ht="12.75">
      <c r="A2742" s="91" t="str">
        <f t="shared" si="42"/>
        <v xml:space="preserve"> </v>
      </c>
      <c r="B2742" s="142"/>
      <c r="C2742" s="143"/>
      <c r="D2742" s="144"/>
      <c r="E2742" s="149"/>
      <c r="F2742" s="240"/>
      <c r="G2742" s="148" t="str">
        <f>IF(OR(F2742=0,F2742="jiné")," ",IF(F2742="13a","info o cenách CK",VLOOKUP(F2742,'Pokyny k vyplnění'!B$14:D$22,3)))</f>
        <v xml:space="preserve"> </v>
      </c>
      <c r="H2742" s="131"/>
      <c r="I2742" s="241"/>
      <c r="J2742" s="148" t="str">
        <f>IF(I2742=0," ",VLOOKUP(I2742,'Pokyny k vyplnění'!$B$23:$D$35,3))</f>
        <v xml:space="preserve"> </v>
      </c>
      <c r="K2742" s="238"/>
      <c r="L2742" s="206"/>
      <c r="M2742" s="153"/>
      <c r="N2742" s="207"/>
      <c r="O2742" s="205"/>
      <c r="P2742" s="132"/>
      <c r="Q2742" s="132"/>
      <c r="R2742" s="134"/>
      <c r="S2742" s="135"/>
      <c r="T2742" s="135"/>
      <c r="U2742" s="133"/>
      <c r="V2742" s="154"/>
      <c r="W2742" s="136"/>
      <c r="X2742" s="208"/>
      <c r="Y2742" s="242"/>
      <c r="Z2742" s="137"/>
      <c r="AA2742" s="209"/>
      <c r="AB2742" s="219"/>
    </row>
    <row r="2743" spans="1:28" ht="12.75">
      <c r="A2743" s="91" t="str">
        <f t="shared" si="42"/>
        <v xml:space="preserve"> </v>
      </c>
      <c r="B2743" s="142"/>
      <c r="C2743" s="143"/>
      <c r="D2743" s="144"/>
      <c r="E2743" s="149"/>
      <c r="F2743" s="240"/>
      <c r="G2743" s="148" t="str">
        <f>IF(OR(F2743=0,F2743="jiné")," ",IF(F2743="13a","info o cenách CK",VLOOKUP(F2743,'Pokyny k vyplnění'!B$14:D$22,3)))</f>
        <v xml:space="preserve"> </v>
      </c>
      <c r="H2743" s="131"/>
      <c r="I2743" s="241"/>
      <c r="J2743" s="148" t="str">
        <f>IF(I2743=0," ",VLOOKUP(I2743,'Pokyny k vyplnění'!$B$23:$D$35,3))</f>
        <v xml:space="preserve"> </v>
      </c>
      <c r="K2743" s="238"/>
      <c r="L2743" s="206"/>
      <c r="M2743" s="153"/>
      <c r="N2743" s="207"/>
      <c r="O2743" s="205"/>
      <c r="P2743" s="132"/>
      <c r="Q2743" s="132"/>
      <c r="R2743" s="134"/>
      <c r="S2743" s="135"/>
      <c r="T2743" s="135"/>
      <c r="U2743" s="133"/>
      <c r="V2743" s="154"/>
      <c r="W2743" s="136"/>
      <c r="X2743" s="208"/>
      <c r="Y2743" s="242"/>
      <c r="Z2743" s="137"/>
      <c r="AA2743" s="209"/>
      <c r="AB2743" s="219"/>
    </row>
    <row r="2744" spans="1:28" ht="12.75">
      <c r="A2744" s="91" t="str">
        <f t="shared" si="42"/>
        <v xml:space="preserve"> </v>
      </c>
      <c r="B2744" s="142"/>
      <c r="C2744" s="143"/>
      <c r="D2744" s="144"/>
      <c r="E2744" s="149"/>
      <c r="F2744" s="240"/>
      <c r="G2744" s="148" t="str">
        <f>IF(OR(F2744=0,F2744="jiné")," ",IF(F2744="13a","info o cenách CK",VLOOKUP(F2744,'Pokyny k vyplnění'!B$14:D$22,3)))</f>
        <v xml:space="preserve"> </v>
      </c>
      <c r="H2744" s="131"/>
      <c r="I2744" s="241"/>
      <c r="J2744" s="148" t="str">
        <f>IF(I2744=0," ",VLOOKUP(I2744,'Pokyny k vyplnění'!$B$23:$D$35,3))</f>
        <v xml:space="preserve"> </v>
      </c>
      <c r="K2744" s="238"/>
      <c r="L2744" s="206"/>
      <c r="M2744" s="153"/>
      <c r="N2744" s="207"/>
      <c r="O2744" s="205"/>
      <c r="P2744" s="132"/>
      <c r="Q2744" s="132"/>
      <c r="R2744" s="134"/>
      <c r="S2744" s="135"/>
      <c r="T2744" s="135"/>
      <c r="U2744" s="133"/>
      <c r="V2744" s="154"/>
      <c r="W2744" s="136"/>
      <c r="X2744" s="208"/>
      <c r="Y2744" s="242"/>
      <c r="Z2744" s="137"/>
      <c r="AA2744" s="209"/>
      <c r="AB2744" s="219"/>
    </row>
    <row r="2745" spans="1:28" ht="12.75">
      <c r="A2745" s="91" t="str">
        <f t="shared" si="42"/>
        <v xml:space="preserve"> </v>
      </c>
      <c r="B2745" s="142"/>
      <c r="C2745" s="143"/>
      <c r="D2745" s="144"/>
      <c r="E2745" s="149"/>
      <c r="F2745" s="240"/>
      <c r="G2745" s="148" t="str">
        <f>IF(OR(F2745=0,F2745="jiné")," ",IF(F2745="13a","info o cenách CK",VLOOKUP(F2745,'Pokyny k vyplnění'!B$14:D$22,3)))</f>
        <v xml:space="preserve"> </v>
      </c>
      <c r="H2745" s="131"/>
      <c r="I2745" s="241"/>
      <c r="J2745" s="148" t="str">
        <f>IF(I2745=0," ",VLOOKUP(I2745,'Pokyny k vyplnění'!$B$23:$D$35,3))</f>
        <v xml:space="preserve"> </v>
      </c>
      <c r="K2745" s="238"/>
      <c r="L2745" s="206"/>
      <c r="M2745" s="153"/>
      <c r="N2745" s="207"/>
      <c r="O2745" s="205"/>
      <c r="P2745" s="132"/>
      <c r="Q2745" s="132"/>
      <c r="R2745" s="134"/>
      <c r="S2745" s="135"/>
      <c r="T2745" s="135"/>
      <c r="U2745" s="133"/>
      <c r="V2745" s="154"/>
      <c r="W2745" s="136"/>
      <c r="X2745" s="208"/>
      <c r="Y2745" s="242"/>
      <c r="Z2745" s="137"/>
      <c r="AA2745" s="209"/>
      <c r="AB2745" s="219"/>
    </row>
    <row r="2746" spans="1:28" ht="12.75">
      <c r="A2746" s="91" t="str">
        <f t="shared" si="42"/>
        <v xml:space="preserve"> </v>
      </c>
      <c r="B2746" s="142"/>
      <c r="C2746" s="143"/>
      <c r="D2746" s="144"/>
      <c r="E2746" s="149"/>
      <c r="F2746" s="240"/>
      <c r="G2746" s="148" t="str">
        <f>IF(OR(F2746=0,F2746="jiné")," ",IF(F2746="13a","info o cenách CK",VLOOKUP(F2746,'Pokyny k vyplnění'!B$14:D$22,3)))</f>
        <v xml:space="preserve"> </v>
      </c>
      <c r="H2746" s="131"/>
      <c r="I2746" s="241"/>
      <c r="J2746" s="148" t="str">
        <f>IF(I2746=0," ",VLOOKUP(I2746,'Pokyny k vyplnění'!$B$23:$D$35,3))</f>
        <v xml:space="preserve"> </v>
      </c>
      <c r="K2746" s="238"/>
      <c r="L2746" s="206"/>
      <c r="M2746" s="153"/>
      <c r="N2746" s="207"/>
      <c r="O2746" s="205"/>
      <c r="P2746" s="132"/>
      <c r="Q2746" s="132"/>
      <c r="R2746" s="134"/>
      <c r="S2746" s="135"/>
      <c r="T2746" s="135"/>
      <c r="U2746" s="133"/>
      <c r="V2746" s="154"/>
      <c r="W2746" s="136"/>
      <c r="X2746" s="208"/>
      <c r="Y2746" s="242"/>
      <c r="Z2746" s="137"/>
      <c r="AA2746" s="209"/>
      <c r="AB2746" s="219"/>
    </row>
    <row r="2747" spans="1:28" ht="12.75">
      <c r="A2747" s="91" t="str">
        <f t="shared" si="42"/>
        <v xml:space="preserve"> </v>
      </c>
      <c r="B2747" s="142"/>
      <c r="C2747" s="143"/>
      <c r="D2747" s="144"/>
      <c r="E2747" s="149"/>
      <c r="F2747" s="240"/>
      <c r="G2747" s="148" t="str">
        <f>IF(OR(F2747=0,F2747="jiné")," ",IF(F2747="13a","info o cenách CK",VLOOKUP(F2747,'Pokyny k vyplnění'!B$14:D$22,3)))</f>
        <v xml:space="preserve"> </v>
      </c>
      <c r="H2747" s="131"/>
      <c r="I2747" s="241"/>
      <c r="J2747" s="148" t="str">
        <f>IF(I2747=0," ",VLOOKUP(I2747,'Pokyny k vyplnění'!$B$23:$D$35,3))</f>
        <v xml:space="preserve"> </v>
      </c>
      <c r="K2747" s="238"/>
      <c r="L2747" s="206"/>
      <c r="M2747" s="153"/>
      <c r="N2747" s="207"/>
      <c r="O2747" s="205"/>
      <c r="P2747" s="132"/>
      <c r="Q2747" s="132"/>
      <c r="R2747" s="134"/>
      <c r="S2747" s="135"/>
      <c r="T2747" s="135"/>
      <c r="U2747" s="133"/>
      <c r="V2747" s="154"/>
      <c r="W2747" s="136"/>
      <c r="X2747" s="208"/>
      <c r="Y2747" s="242"/>
      <c r="Z2747" s="137"/>
      <c r="AA2747" s="209"/>
      <c r="AB2747" s="219"/>
    </row>
    <row r="2748" spans="1:28" ht="12.75">
      <c r="A2748" s="91" t="str">
        <f t="shared" si="42"/>
        <v xml:space="preserve"> </v>
      </c>
      <c r="B2748" s="142"/>
      <c r="C2748" s="143"/>
      <c r="D2748" s="144"/>
      <c r="E2748" s="149"/>
      <c r="F2748" s="240"/>
      <c r="G2748" s="148" t="str">
        <f>IF(OR(F2748=0,F2748="jiné")," ",IF(F2748="13a","info o cenách CK",VLOOKUP(F2748,'Pokyny k vyplnění'!B$14:D$22,3)))</f>
        <v xml:space="preserve"> </v>
      </c>
      <c r="H2748" s="131"/>
      <c r="I2748" s="241"/>
      <c r="J2748" s="148" t="str">
        <f>IF(I2748=0," ",VLOOKUP(I2748,'Pokyny k vyplnění'!$B$23:$D$35,3))</f>
        <v xml:space="preserve"> </v>
      </c>
      <c r="K2748" s="238"/>
      <c r="L2748" s="206"/>
      <c r="M2748" s="153"/>
      <c r="N2748" s="207"/>
      <c r="O2748" s="205"/>
      <c r="P2748" s="132"/>
      <c r="Q2748" s="132"/>
      <c r="R2748" s="134"/>
      <c r="S2748" s="135"/>
      <c r="T2748" s="135"/>
      <c r="U2748" s="133"/>
      <c r="V2748" s="154"/>
      <c r="W2748" s="136"/>
      <c r="X2748" s="208"/>
      <c r="Y2748" s="242"/>
      <c r="Z2748" s="137"/>
      <c r="AA2748" s="209"/>
      <c r="AB2748" s="219"/>
    </row>
    <row r="2749" spans="1:28" ht="12.75">
      <c r="A2749" s="91" t="str">
        <f t="shared" si="42"/>
        <v xml:space="preserve"> </v>
      </c>
      <c r="B2749" s="142"/>
      <c r="C2749" s="143"/>
      <c r="D2749" s="144"/>
      <c r="E2749" s="149"/>
      <c r="F2749" s="240"/>
      <c r="G2749" s="148" t="str">
        <f>IF(OR(F2749=0,F2749="jiné")," ",IF(F2749="13a","info o cenách CK",VLOOKUP(F2749,'Pokyny k vyplnění'!B$14:D$22,3)))</f>
        <v xml:space="preserve"> </v>
      </c>
      <c r="H2749" s="131"/>
      <c r="I2749" s="241"/>
      <c r="J2749" s="148" t="str">
        <f>IF(I2749=0," ",VLOOKUP(I2749,'Pokyny k vyplnění'!$B$23:$D$35,3))</f>
        <v xml:space="preserve"> </v>
      </c>
      <c r="K2749" s="238"/>
      <c r="L2749" s="206"/>
      <c r="M2749" s="153"/>
      <c r="N2749" s="207"/>
      <c r="O2749" s="205"/>
      <c r="P2749" s="132"/>
      <c r="Q2749" s="132"/>
      <c r="R2749" s="134"/>
      <c r="S2749" s="135"/>
      <c r="T2749" s="135"/>
      <c r="U2749" s="133"/>
      <c r="V2749" s="154"/>
      <c r="W2749" s="136"/>
      <c r="X2749" s="208"/>
      <c r="Y2749" s="242"/>
      <c r="Z2749" s="137"/>
      <c r="AA2749" s="209"/>
      <c r="AB2749" s="219"/>
    </row>
    <row r="2750" spans="1:28" ht="12.75">
      <c r="A2750" s="91" t="str">
        <f t="shared" si="42"/>
        <v xml:space="preserve"> </v>
      </c>
      <c r="B2750" s="142"/>
      <c r="C2750" s="143"/>
      <c r="D2750" s="144"/>
      <c r="E2750" s="149"/>
      <c r="F2750" s="240"/>
      <c r="G2750" s="148" t="str">
        <f>IF(OR(F2750=0,F2750="jiné")," ",IF(F2750="13a","info o cenách CK",VLOOKUP(F2750,'Pokyny k vyplnění'!B$14:D$22,3)))</f>
        <v xml:space="preserve"> </v>
      </c>
      <c r="H2750" s="131"/>
      <c r="I2750" s="241"/>
      <c r="J2750" s="148" t="str">
        <f>IF(I2750=0," ",VLOOKUP(I2750,'Pokyny k vyplnění'!$B$23:$D$35,3))</f>
        <v xml:space="preserve"> </v>
      </c>
      <c r="K2750" s="238"/>
      <c r="L2750" s="206"/>
      <c r="M2750" s="153"/>
      <c r="N2750" s="207"/>
      <c r="O2750" s="205"/>
      <c r="P2750" s="132"/>
      <c r="Q2750" s="132"/>
      <c r="R2750" s="134"/>
      <c r="S2750" s="135"/>
      <c r="T2750" s="135"/>
      <c r="U2750" s="133"/>
      <c r="V2750" s="154"/>
      <c r="W2750" s="136"/>
      <c r="X2750" s="208"/>
      <c r="Y2750" s="242"/>
      <c r="Z2750" s="137"/>
      <c r="AA2750" s="209"/>
      <c r="AB2750" s="219"/>
    </row>
    <row r="2751" spans="1:28" ht="12.75">
      <c r="A2751" s="91" t="str">
        <f t="shared" si="42"/>
        <v xml:space="preserve"> </v>
      </c>
      <c r="B2751" s="142"/>
      <c r="C2751" s="143"/>
      <c r="D2751" s="144"/>
      <c r="E2751" s="149"/>
      <c r="F2751" s="240"/>
      <c r="G2751" s="148" t="str">
        <f>IF(OR(F2751=0,F2751="jiné")," ",IF(F2751="13a","info o cenách CK",VLOOKUP(F2751,'Pokyny k vyplnění'!B$14:D$22,3)))</f>
        <v xml:space="preserve"> </v>
      </c>
      <c r="H2751" s="131"/>
      <c r="I2751" s="241"/>
      <c r="J2751" s="148" t="str">
        <f>IF(I2751=0," ",VLOOKUP(I2751,'Pokyny k vyplnění'!$B$23:$D$35,3))</f>
        <v xml:space="preserve"> </v>
      </c>
      <c r="K2751" s="238"/>
      <c r="L2751" s="206"/>
      <c r="M2751" s="153"/>
      <c r="N2751" s="207"/>
      <c r="O2751" s="205"/>
      <c r="P2751" s="132"/>
      <c r="Q2751" s="132"/>
      <c r="R2751" s="134"/>
      <c r="S2751" s="135"/>
      <c r="T2751" s="135"/>
      <c r="U2751" s="133"/>
      <c r="V2751" s="154"/>
      <c r="W2751" s="136"/>
      <c r="X2751" s="208"/>
      <c r="Y2751" s="242"/>
      <c r="Z2751" s="137"/>
      <c r="AA2751" s="209"/>
      <c r="AB2751" s="219"/>
    </row>
    <row r="2752" spans="1:28" ht="12.75">
      <c r="A2752" s="91" t="str">
        <f t="shared" si="42"/>
        <v xml:space="preserve"> </v>
      </c>
      <c r="B2752" s="142"/>
      <c r="C2752" s="143"/>
      <c r="D2752" s="144"/>
      <c r="E2752" s="149"/>
      <c r="F2752" s="240"/>
      <c r="G2752" s="148" t="str">
        <f>IF(OR(F2752=0,F2752="jiné")," ",IF(F2752="13a","info o cenách CK",VLOOKUP(F2752,'Pokyny k vyplnění'!B$14:D$22,3)))</f>
        <v xml:space="preserve"> </v>
      </c>
      <c r="H2752" s="131"/>
      <c r="I2752" s="241"/>
      <c r="J2752" s="148" t="str">
        <f>IF(I2752=0," ",VLOOKUP(I2752,'Pokyny k vyplnění'!$B$23:$D$35,3))</f>
        <v xml:space="preserve"> </v>
      </c>
      <c r="K2752" s="238"/>
      <c r="L2752" s="206"/>
      <c r="M2752" s="153"/>
      <c r="N2752" s="207"/>
      <c r="O2752" s="205"/>
      <c r="P2752" s="132"/>
      <c r="Q2752" s="132"/>
      <c r="R2752" s="134"/>
      <c r="S2752" s="135"/>
      <c r="T2752" s="135"/>
      <c r="U2752" s="133"/>
      <c r="V2752" s="154"/>
      <c r="W2752" s="136"/>
      <c r="X2752" s="208"/>
      <c r="Y2752" s="242"/>
      <c r="Z2752" s="137"/>
      <c r="AA2752" s="209"/>
      <c r="AB2752" s="219"/>
    </row>
    <row r="2753" spans="1:28" ht="12.75">
      <c r="A2753" s="91" t="str">
        <f t="shared" si="42"/>
        <v xml:space="preserve"> </v>
      </c>
      <c r="B2753" s="142"/>
      <c r="C2753" s="143"/>
      <c r="D2753" s="144"/>
      <c r="E2753" s="149"/>
      <c r="F2753" s="240"/>
      <c r="G2753" s="148" t="str">
        <f>IF(OR(F2753=0,F2753="jiné")," ",IF(F2753="13a","info o cenách CK",VLOOKUP(F2753,'Pokyny k vyplnění'!B$14:D$22,3)))</f>
        <v xml:space="preserve"> </v>
      </c>
      <c r="H2753" s="131"/>
      <c r="I2753" s="241"/>
      <c r="J2753" s="148" t="str">
        <f>IF(I2753=0," ",VLOOKUP(I2753,'Pokyny k vyplnění'!$B$23:$D$35,3))</f>
        <v xml:space="preserve"> </v>
      </c>
      <c r="K2753" s="238"/>
      <c r="L2753" s="206"/>
      <c r="M2753" s="153"/>
      <c r="N2753" s="207"/>
      <c r="O2753" s="205"/>
      <c r="P2753" s="132"/>
      <c r="Q2753" s="132"/>
      <c r="R2753" s="134"/>
      <c r="S2753" s="135"/>
      <c r="T2753" s="135"/>
      <c r="U2753" s="133"/>
      <c r="V2753" s="154"/>
      <c r="W2753" s="136"/>
      <c r="X2753" s="208"/>
      <c r="Y2753" s="242"/>
      <c r="Z2753" s="137"/>
      <c r="AA2753" s="209"/>
      <c r="AB2753" s="219"/>
    </row>
    <row r="2754" spans="1:28" ht="12.75">
      <c r="A2754" s="91" t="str">
        <f t="shared" si="42"/>
        <v xml:space="preserve"> </v>
      </c>
      <c r="B2754" s="142"/>
      <c r="C2754" s="143"/>
      <c r="D2754" s="144"/>
      <c r="E2754" s="149"/>
      <c r="F2754" s="240"/>
      <c r="G2754" s="148" t="str">
        <f>IF(OR(F2754=0,F2754="jiné")," ",IF(F2754="13a","info o cenách CK",VLOOKUP(F2754,'Pokyny k vyplnění'!B$14:D$22,3)))</f>
        <v xml:space="preserve"> </v>
      </c>
      <c r="H2754" s="131"/>
      <c r="I2754" s="241"/>
      <c r="J2754" s="148" t="str">
        <f>IF(I2754=0," ",VLOOKUP(I2754,'Pokyny k vyplnění'!$B$23:$D$35,3))</f>
        <v xml:space="preserve"> </v>
      </c>
      <c r="K2754" s="238"/>
      <c r="L2754" s="206"/>
      <c r="M2754" s="153"/>
      <c r="N2754" s="207"/>
      <c r="O2754" s="205"/>
      <c r="P2754" s="132"/>
      <c r="Q2754" s="132"/>
      <c r="R2754" s="134"/>
      <c r="S2754" s="135"/>
      <c r="T2754" s="135"/>
      <c r="U2754" s="133"/>
      <c r="V2754" s="154"/>
      <c r="W2754" s="136"/>
      <c r="X2754" s="208"/>
      <c r="Y2754" s="242"/>
      <c r="Z2754" s="137"/>
      <c r="AA2754" s="209"/>
      <c r="AB2754" s="219"/>
    </row>
    <row r="2755" spans="1:28" ht="12.75">
      <c r="A2755" s="91" t="str">
        <f t="shared" si="42"/>
        <v xml:space="preserve"> </v>
      </c>
      <c r="B2755" s="142"/>
      <c r="C2755" s="143"/>
      <c r="D2755" s="144"/>
      <c r="E2755" s="149"/>
      <c r="F2755" s="240"/>
      <c r="G2755" s="148" t="str">
        <f>IF(OR(F2755=0,F2755="jiné")," ",IF(F2755="13a","info o cenách CK",VLOOKUP(F2755,'Pokyny k vyplnění'!B$14:D$22,3)))</f>
        <v xml:space="preserve"> </v>
      </c>
      <c r="H2755" s="131"/>
      <c r="I2755" s="241"/>
      <c r="J2755" s="148" t="str">
        <f>IF(I2755=0," ",VLOOKUP(I2755,'Pokyny k vyplnění'!$B$23:$D$35,3))</f>
        <v xml:space="preserve"> </v>
      </c>
      <c r="K2755" s="238"/>
      <c r="L2755" s="206"/>
      <c r="M2755" s="153"/>
      <c r="N2755" s="207"/>
      <c r="O2755" s="205"/>
      <c r="P2755" s="132"/>
      <c r="Q2755" s="132"/>
      <c r="R2755" s="134"/>
      <c r="S2755" s="135"/>
      <c r="T2755" s="135"/>
      <c r="U2755" s="133"/>
      <c r="V2755" s="154"/>
      <c r="W2755" s="136"/>
      <c r="X2755" s="208"/>
      <c r="Y2755" s="242"/>
      <c r="Z2755" s="137"/>
      <c r="AA2755" s="209"/>
      <c r="AB2755" s="219"/>
    </row>
    <row r="2756" spans="1:28" ht="12.75">
      <c r="A2756" s="91" t="str">
        <f t="shared" si="42"/>
        <v xml:space="preserve"> </v>
      </c>
      <c r="B2756" s="142"/>
      <c r="C2756" s="143"/>
      <c r="D2756" s="144"/>
      <c r="E2756" s="149"/>
      <c r="F2756" s="240"/>
      <c r="G2756" s="148" t="str">
        <f>IF(OR(F2756=0,F2756="jiné")," ",IF(F2756="13a","info o cenách CK",VLOOKUP(F2756,'Pokyny k vyplnění'!B$14:D$22,3)))</f>
        <v xml:space="preserve"> </v>
      </c>
      <c r="H2756" s="131"/>
      <c r="I2756" s="241"/>
      <c r="J2756" s="148" t="str">
        <f>IF(I2756=0," ",VLOOKUP(I2756,'Pokyny k vyplnění'!$B$23:$D$35,3))</f>
        <v xml:space="preserve"> </v>
      </c>
      <c r="K2756" s="238"/>
      <c r="L2756" s="206"/>
      <c r="M2756" s="153"/>
      <c r="N2756" s="207"/>
      <c r="O2756" s="205"/>
      <c r="P2756" s="132"/>
      <c r="Q2756" s="132"/>
      <c r="R2756" s="134"/>
      <c r="S2756" s="135"/>
      <c r="T2756" s="135"/>
      <c r="U2756" s="133"/>
      <c r="V2756" s="154"/>
      <c r="W2756" s="136"/>
      <c r="X2756" s="208"/>
      <c r="Y2756" s="242"/>
      <c r="Z2756" s="137"/>
      <c r="AA2756" s="209"/>
      <c r="AB2756" s="219"/>
    </row>
    <row r="2757" spans="1:28" ht="12.75">
      <c r="A2757" s="91" t="str">
        <f t="shared" si="42"/>
        <v xml:space="preserve"> </v>
      </c>
      <c r="B2757" s="142"/>
      <c r="C2757" s="143"/>
      <c r="D2757" s="144"/>
      <c r="E2757" s="149"/>
      <c r="F2757" s="240"/>
      <c r="G2757" s="148" t="str">
        <f>IF(OR(F2757=0,F2757="jiné")," ",IF(F2757="13a","info o cenách CK",VLOOKUP(F2757,'Pokyny k vyplnění'!B$14:D$22,3)))</f>
        <v xml:space="preserve"> </v>
      </c>
      <c r="H2757" s="131"/>
      <c r="I2757" s="241"/>
      <c r="J2757" s="148" t="str">
        <f>IF(I2757=0," ",VLOOKUP(I2757,'Pokyny k vyplnění'!$B$23:$D$35,3))</f>
        <v xml:space="preserve"> </v>
      </c>
      <c r="K2757" s="238"/>
      <c r="L2757" s="206"/>
      <c r="M2757" s="153"/>
      <c r="N2757" s="207"/>
      <c r="O2757" s="205"/>
      <c r="P2757" s="132"/>
      <c r="Q2757" s="132"/>
      <c r="R2757" s="134"/>
      <c r="S2757" s="135"/>
      <c r="T2757" s="135"/>
      <c r="U2757" s="133"/>
      <c r="V2757" s="154"/>
      <c r="W2757" s="136"/>
      <c r="X2757" s="208"/>
      <c r="Y2757" s="242"/>
      <c r="Z2757" s="137"/>
      <c r="AA2757" s="209"/>
      <c r="AB2757" s="219"/>
    </row>
    <row r="2758" spans="1:28" ht="12.75">
      <c r="A2758" s="91" t="str">
        <f t="shared" si="42"/>
        <v xml:space="preserve"> </v>
      </c>
      <c r="B2758" s="142"/>
      <c r="C2758" s="143"/>
      <c r="D2758" s="144"/>
      <c r="E2758" s="149"/>
      <c r="F2758" s="240"/>
      <c r="G2758" s="148" t="str">
        <f>IF(OR(F2758=0,F2758="jiné")," ",IF(F2758="13a","info o cenách CK",VLOOKUP(F2758,'Pokyny k vyplnění'!B$14:D$22,3)))</f>
        <v xml:space="preserve"> </v>
      </c>
      <c r="H2758" s="131"/>
      <c r="I2758" s="241"/>
      <c r="J2758" s="148" t="str">
        <f>IF(I2758=0," ",VLOOKUP(I2758,'Pokyny k vyplnění'!$B$23:$D$35,3))</f>
        <v xml:space="preserve"> </v>
      </c>
      <c r="K2758" s="238"/>
      <c r="L2758" s="206"/>
      <c r="M2758" s="153"/>
      <c r="N2758" s="207"/>
      <c r="O2758" s="205"/>
      <c r="P2758" s="132"/>
      <c r="Q2758" s="132"/>
      <c r="R2758" s="134"/>
      <c r="S2758" s="135"/>
      <c r="T2758" s="135"/>
      <c r="U2758" s="133"/>
      <c r="V2758" s="154"/>
      <c r="W2758" s="136"/>
      <c r="X2758" s="208"/>
      <c r="Y2758" s="242"/>
      <c r="Z2758" s="137"/>
      <c r="AA2758" s="209"/>
      <c r="AB2758" s="219"/>
    </row>
    <row r="2759" spans="1:28" ht="12.75">
      <c r="A2759" s="91" t="str">
        <f t="shared" si="42"/>
        <v xml:space="preserve"> </v>
      </c>
      <c r="B2759" s="142"/>
      <c r="C2759" s="143"/>
      <c r="D2759" s="144"/>
      <c r="E2759" s="149"/>
      <c r="F2759" s="240"/>
      <c r="G2759" s="148" t="str">
        <f>IF(OR(F2759=0,F2759="jiné")," ",IF(F2759="13a","info o cenách CK",VLOOKUP(F2759,'Pokyny k vyplnění'!B$14:D$22,3)))</f>
        <v xml:space="preserve"> </v>
      </c>
      <c r="H2759" s="131"/>
      <c r="I2759" s="241"/>
      <c r="J2759" s="148" t="str">
        <f>IF(I2759=0," ",VLOOKUP(I2759,'Pokyny k vyplnění'!$B$23:$D$35,3))</f>
        <v xml:space="preserve"> </v>
      </c>
      <c r="K2759" s="238"/>
      <c r="L2759" s="206"/>
      <c r="M2759" s="153"/>
      <c r="N2759" s="207"/>
      <c r="O2759" s="205"/>
      <c r="P2759" s="132"/>
      <c r="Q2759" s="132"/>
      <c r="R2759" s="134"/>
      <c r="S2759" s="135"/>
      <c r="T2759" s="135"/>
      <c r="U2759" s="133"/>
      <c r="V2759" s="154"/>
      <c r="W2759" s="136"/>
      <c r="X2759" s="208"/>
      <c r="Y2759" s="242"/>
      <c r="Z2759" s="137"/>
      <c r="AA2759" s="209"/>
      <c r="AB2759" s="219"/>
    </row>
    <row r="2760" spans="1:28" ht="12.75">
      <c r="A2760" s="91" t="str">
        <f t="shared" si="42"/>
        <v xml:space="preserve"> </v>
      </c>
      <c r="B2760" s="142"/>
      <c r="C2760" s="143"/>
      <c r="D2760" s="144"/>
      <c r="E2760" s="149"/>
      <c r="F2760" s="240"/>
      <c r="G2760" s="148" t="str">
        <f>IF(OR(F2760=0,F2760="jiné")," ",IF(F2760="13a","info o cenách CK",VLOOKUP(F2760,'Pokyny k vyplnění'!B$14:D$22,3)))</f>
        <v xml:space="preserve"> </v>
      </c>
      <c r="H2760" s="131"/>
      <c r="I2760" s="241"/>
      <c r="J2760" s="148" t="str">
        <f>IF(I2760=0," ",VLOOKUP(I2760,'Pokyny k vyplnění'!$B$23:$D$35,3))</f>
        <v xml:space="preserve"> </v>
      </c>
      <c r="K2760" s="238"/>
      <c r="L2760" s="206"/>
      <c r="M2760" s="153"/>
      <c r="N2760" s="207"/>
      <c r="O2760" s="205"/>
      <c r="P2760" s="132"/>
      <c r="Q2760" s="132"/>
      <c r="R2760" s="134"/>
      <c r="S2760" s="135"/>
      <c r="T2760" s="135"/>
      <c r="U2760" s="133"/>
      <c r="V2760" s="154"/>
      <c r="W2760" s="136"/>
      <c r="X2760" s="208"/>
      <c r="Y2760" s="242"/>
      <c r="Z2760" s="137"/>
      <c r="AA2760" s="209"/>
      <c r="AB2760" s="219"/>
    </row>
    <row r="2761" spans="1:28" ht="12.75">
      <c r="A2761" s="91" t="str">
        <f t="shared" si="42"/>
        <v xml:space="preserve"> </v>
      </c>
      <c r="B2761" s="142"/>
      <c r="C2761" s="143"/>
      <c r="D2761" s="144"/>
      <c r="E2761" s="149"/>
      <c r="F2761" s="240"/>
      <c r="G2761" s="148" t="str">
        <f>IF(OR(F2761=0,F2761="jiné")," ",IF(F2761="13a","info o cenách CK",VLOOKUP(F2761,'Pokyny k vyplnění'!B$14:D$22,3)))</f>
        <v xml:space="preserve"> </v>
      </c>
      <c r="H2761" s="131"/>
      <c r="I2761" s="241"/>
      <c r="J2761" s="148" t="str">
        <f>IF(I2761=0," ",VLOOKUP(I2761,'Pokyny k vyplnění'!$B$23:$D$35,3))</f>
        <v xml:space="preserve"> </v>
      </c>
      <c r="K2761" s="238"/>
      <c r="L2761" s="206"/>
      <c r="M2761" s="153"/>
      <c r="N2761" s="207"/>
      <c r="O2761" s="205"/>
      <c r="P2761" s="132"/>
      <c r="Q2761" s="132"/>
      <c r="R2761" s="134"/>
      <c r="S2761" s="135"/>
      <c r="T2761" s="135"/>
      <c r="U2761" s="133"/>
      <c r="V2761" s="154"/>
      <c r="W2761" s="136"/>
      <c r="X2761" s="208"/>
      <c r="Y2761" s="242"/>
      <c r="Z2761" s="137"/>
      <c r="AA2761" s="209"/>
      <c r="AB2761" s="219"/>
    </row>
    <row r="2762" spans="1:28" ht="12.75">
      <c r="A2762" s="91" t="str">
        <f t="shared" si="42"/>
        <v xml:space="preserve"> </v>
      </c>
      <c r="B2762" s="142"/>
      <c r="C2762" s="143"/>
      <c r="D2762" s="144"/>
      <c r="E2762" s="149"/>
      <c r="F2762" s="240"/>
      <c r="G2762" s="148" t="str">
        <f>IF(OR(F2762=0,F2762="jiné")," ",IF(F2762="13a","info o cenách CK",VLOOKUP(F2762,'Pokyny k vyplnění'!B$14:D$22,3)))</f>
        <v xml:space="preserve"> </v>
      </c>
      <c r="H2762" s="131"/>
      <c r="I2762" s="241"/>
      <c r="J2762" s="148" t="str">
        <f>IF(I2762=0," ",VLOOKUP(I2762,'Pokyny k vyplnění'!$B$23:$D$35,3))</f>
        <v xml:space="preserve"> </v>
      </c>
      <c r="K2762" s="238"/>
      <c r="L2762" s="206"/>
      <c r="M2762" s="153"/>
      <c r="N2762" s="207"/>
      <c r="O2762" s="205"/>
      <c r="P2762" s="132"/>
      <c r="Q2762" s="132"/>
      <c r="R2762" s="134"/>
      <c r="S2762" s="135"/>
      <c r="T2762" s="135"/>
      <c r="U2762" s="133"/>
      <c r="V2762" s="154"/>
      <c r="W2762" s="136"/>
      <c r="X2762" s="208"/>
      <c r="Y2762" s="242"/>
      <c r="Z2762" s="137"/>
      <c r="AA2762" s="209"/>
      <c r="AB2762" s="219"/>
    </row>
    <row r="2763" spans="1:28" ht="12.75">
      <c r="A2763" s="91" t="str">
        <f t="shared" si="43" ref="A2763:A2826">IF(B2763=0," ",ROW(B2763)-9)</f>
        <v xml:space="preserve"> </v>
      </c>
      <c r="B2763" s="142"/>
      <c r="C2763" s="143"/>
      <c r="D2763" s="144"/>
      <c r="E2763" s="149"/>
      <c r="F2763" s="240"/>
      <c r="G2763" s="148" t="str">
        <f>IF(OR(F2763=0,F2763="jiné")," ",IF(F2763="13a","info o cenách CK",VLOOKUP(F2763,'Pokyny k vyplnění'!B$14:D$22,3)))</f>
        <v xml:space="preserve"> </v>
      </c>
      <c r="H2763" s="131"/>
      <c r="I2763" s="241"/>
      <c r="J2763" s="148" t="str">
        <f>IF(I2763=0," ",VLOOKUP(I2763,'Pokyny k vyplnění'!$B$23:$D$35,3))</f>
        <v xml:space="preserve"> </v>
      </c>
      <c r="K2763" s="238"/>
      <c r="L2763" s="206"/>
      <c r="M2763" s="153"/>
      <c r="N2763" s="207"/>
      <c r="O2763" s="205"/>
      <c r="P2763" s="132"/>
      <c r="Q2763" s="132"/>
      <c r="R2763" s="134"/>
      <c r="S2763" s="135"/>
      <c r="T2763" s="135"/>
      <c r="U2763" s="133"/>
      <c r="V2763" s="154"/>
      <c r="W2763" s="136"/>
      <c r="X2763" s="208"/>
      <c r="Y2763" s="242"/>
      <c r="Z2763" s="137"/>
      <c r="AA2763" s="209"/>
      <c r="AB2763" s="219"/>
    </row>
    <row r="2764" spans="1:28" ht="12.75">
      <c r="A2764" s="91" t="str">
        <f t="shared" si="43"/>
        <v xml:space="preserve"> </v>
      </c>
      <c r="B2764" s="142"/>
      <c r="C2764" s="143"/>
      <c r="D2764" s="144"/>
      <c r="E2764" s="149"/>
      <c r="F2764" s="240"/>
      <c r="G2764" s="148" t="str">
        <f>IF(OR(F2764=0,F2764="jiné")," ",IF(F2764="13a","info o cenách CK",VLOOKUP(F2764,'Pokyny k vyplnění'!B$14:D$22,3)))</f>
        <v xml:space="preserve"> </v>
      </c>
      <c r="H2764" s="131"/>
      <c r="I2764" s="241"/>
      <c r="J2764" s="148" t="str">
        <f>IF(I2764=0," ",VLOOKUP(I2764,'Pokyny k vyplnění'!$B$23:$D$35,3))</f>
        <v xml:space="preserve"> </v>
      </c>
      <c r="K2764" s="238"/>
      <c r="L2764" s="206"/>
      <c r="M2764" s="153"/>
      <c r="N2764" s="207"/>
      <c r="O2764" s="205"/>
      <c r="P2764" s="132"/>
      <c r="Q2764" s="132"/>
      <c r="R2764" s="134"/>
      <c r="S2764" s="135"/>
      <c r="T2764" s="135"/>
      <c r="U2764" s="133"/>
      <c r="V2764" s="154"/>
      <c r="W2764" s="136"/>
      <c r="X2764" s="208"/>
      <c r="Y2764" s="242"/>
      <c r="Z2764" s="137"/>
      <c r="AA2764" s="209"/>
      <c r="AB2764" s="219"/>
    </row>
    <row r="2765" spans="1:28" ht="12.75">
      <c r="A2765" s="91" t="str">
        <f t="shared" si="43"/>
        <v xml:space="preserve"> </v>
      </c>
      <c r="B2765" s="142"/>
      <c r="C2765" s="143"/>
      <c r="D2765" s="144"/>
      <c r="E2765" s="149"/>
      <c r="F2765" s="240"/>
      <c r="G2765" s="148" t="str">
        <f>IF(OR(F2765=0,F2765="jiné")," ",IF(F2765="13a","info o cenách CK",VLOOKUP(F2765,'Pokyny k vyplnění'!B$14:D$22,3)))</f>
        <v xml:space="preserve"> </v>
      </c>
      <c r="H2765" s="131"/>
      <c r="I2765" s="241"/>
      <c r="J2765" s="148" t="str">
        <f>IF(I2765=0," ",VLOOKUP(I2765,'Pokyny k vyplnění'!$B$23:$D$35,3))</f>
        <v xml:space="preserve"> </v>
      </c>
      <c r="K2765" s="238"/>
      <c r="L2765" s="206"/>
      <c r="M2765" s="153"/>
      <c r="N2765" s="207"/>
      <c r="O2765" s="205"/>
      <c r="P2765" s="132"/>
      <c r="Q2765" s="132"/>
      <c r="R2765" s="134"/>
      <c r="S2765" s="135"/>
      <c r="T2765" s="135"/>
      <c r="U2765" s="133"/>
      <c r="V2765" s="154"/>
      <c r="W2765" s="136"/>
      <c r="X2765" s="208"/>
      <c r="Y2765" s="242"/>
      <c r="Z2765" s="137"/>
      <c r="AA2765" s="209"/>
      <c r="AB2765" s="219"/>
    </row>
    <row r="2766" spans="1:28" ht="12.75">
      <c r="A2766" s="91" t="str">
        <f t="shared" si="43"/>
        <v xml:space="preserve"> </v>
      </c>
      <c r="B2766" s="142"/>
      <c r="C2766" s="143"/>
      <c r="D2766" s="144"/>
      <c r="E2766" s="149"/>
      <c r="F2766" s="240"/>
      <c r="G2766" s="148" t="str">
        <f>IF(OR(F2766=0,F2766="jiné")," ",IF(F2766="13a","info o cenách CK",VLOOKUP(F2766,'Pokyny k vyplnění'!B$14:D$22,3)))</f>
        <v xml:space="preserve"> </v>
      </c>
      <c r="H2766" s="131"/>
      <c r="I2766" s="241"/>
      <c r="J2766" s="148" t="str">
        <f>IF(I2766=0," ",VLOOKUP(I2766,'Pokyny k vyplnění'!$B$23:$D$35,3))</f>
        <v xml:space="preserve"> </v>
      </c>
      <c r="K2766" s="238"/>
      <c r="L2766" s="206"/>
      <c r="M2766" s="153"/>
      <c r="N2766" s="207"/>
      <c r="O2766" s="205"/>
      <c r="P2766" s="132"/>
      <c r="Q2766" s="132"/>
      <c r="R2766" s="134"/>
      <c r="S2766" s="135"/>
      <c r="T2766" s="135"/>
      <c r="U2766" s="133"/>
      <c r="V2766" s="154"/>
      <c r="W2766" s="136"/>
      <c r="X2766" s="208"/>
      <c r="Y2766" s="242"/>
      <c r="Z2766" s="137"/>
      <c r="AA2766" s="209"/>
      <c r="AB2766" s="219"/>
    </row>
    <row r="2767" spans="1:28" ht="12.75">
      <c r="A2767" s="91" t="str">
        <f t="shared" si="43"/>
        <v xml:space="preserve"> </v>
      </c>
      <c r="B2767" s="142"/>
      <c r="C2767" s="143"/>
      <c r="D2767" s="144"/>
      <c r="E2767" s="149"/>
      <c r="F2767" s="240"/>
      <c r="G2767" s="148" t="str">
        <f>IF(OR(F2767=0,F2767="jiné")," ",IF(F2767="13a","info o cenách CK",VLOOKUP(F2767,'Pokyny k vyplnění'!B$14:D$22,3)))</f>
        <v xml:space="preserve"> </v>
      </c>
      <c r="H2767" s="131"/>
      <c r="I2767" s="241"/>
      <c r="J2767" s="148" t="str">
        <f>IF(I2767=0," ",VLOOKUP(I2767,'Pokyny k vyplnění'!$B$23:$D$35,3))</f>
        <v xml:space="preserve"> </v>
      </c>
      <c r="K2767" s="238"/>
      <c r="L2767" s="206"/>
      <c r="M2767" s="153"/>
      <c r="N2767" s="207"/>
      <c r="O2767" s="205"/>
      <c r="P2767" s="132"/>
      <c r="Q2767" s="132"/>
      <c r="R2767" s="134"/>
      <c r="S2767" s="135"/>
      <c r="T2767" s="135"/>
      <c r="U2767" s="133"/>
      <c r="V2767" s="154"/>
      <c r="W2767" s="136"/>
      <c r="X2767" s="208"/>
      <c r="Y2767" s="242"/>
      <c r="Z2767" s="137"/>
      <c r="AA2767" s="209"/>
      <c r="AB2767" s="219"/>
    </row>
    <row r="2768" spans="1:28" ht="12.75">
      <c r="A2768" s="91" t="str">
        <f t="shared" si="43"/>
        <v xml:space="preserve"> </v>
      </c>
      <c r="B2768" s="142"/>
      <c r="C2768" s="143"/>
      <c r="D2768" s="144"/>
      <c r="E2768" s="149"/>
      <c r="F2768" s="240"/>
      <c r="G2768" s="148" t="str">
        <f>IF(OR(F2768=0,F2768="jiné")," ",IF(F2768="13a","info o cenách CK",VLOOKUP(F2768,'Pokyny k vyplnění'!B$14:D$22,3)))</f>
        <v xml:space="preserve"> </v>
      </c>
      <c r="H2768" s="131"/>
      <c r="I2768" s="241"/>
      <c r="J2768" s="148" t="str">
        <f>IF(I2768=0," ",VLOOKUP(I2768,'Pokyny k vyplnění'!$B$23:$D$35,3))</f>
        <v xml:space="preserve"> </v>
      </c>
      <c r="K2768" s="238"/>
      <c r="L2768" s="206"/>
      <c r="M2768" s="153"/>
      <c r="N2768" s="207"/>
      <c r="O2768" s="205"/>
      <c r="P2768" s="132"/>
      <c r="Q2768" s="132"/>
      <c r="R2768" s="134"/>
      <c r="S2768" s="135"/>
      <c r="T2768" s="135"/>
      <c r="U2768" s="133"/>
      <c r="V2768" s="154"/>
      <c r="W2768" s="136"/>
      <c r="X2768" s="208"/>
      <c r="Y2768" s="242"/>
      <c r="Z2768" s="137"/>
      <c r="AA2768" s="209"/>
      <c r="AB2768" s="219"/>
    </row>
    <row r="2769" spans="1:28" ht="12.75">
      <c r="A2769" s="91" t="str">
        <f t="shared" si="43"/>
        <v xml:space="preserve"> </v>
      </c>
      <c r="B2769" s="142"/>
      <c r="C2769" s="143"/>
      <c r="D2769" s="144"/>
      <c r="E2769" s="149"/>
      <c r="F2769" s="240"/>
      <c r="G2769" s="148" t="str">
        <f>IF(OR(F2769=0,F2769="jiné")," ",IF(F2769="13a","info o cenách CK",VLOOKUP(F2769,'Pokyny k vyplnění'!B$14:D$22,3)))</f>
        <v xml:space="preserve"> </v>
      </c>
      <c r="H2769" s="131"/>
      <c r="I2769" s="241"/>
      <c r="J2769" s="148" t="str">
        <f>IF(I2769=0," ",VLOOKUP(I2769,'Pokyny k vyplnění'!$B$23:$D$35,3))</f>
        <v xml:space="preserve"> </v>
      </c>
      <c r="K2769" s="238"/>
      <c r="L2769" s="206"/>
      <c r="M2769" s="153"/>
      <c r="N2769" s="207"/>
      <c r="O2769" s="205"/>
      <c r="P2769" s="132"/>
      <c r="Q2769" s="132"/>
      <c r="R2769" s="134"/>
      <c r="S2769" s="135"/>
      <c r="T2769" s="135"/>
      <c r="U2769" s="133"/>
      <c r="V2769" s="154"/>
      <c r="W2769" s="136"/>
      <c r="X2769" s="208"/>
      <c r="Y2769" s="242"/>
      <c r="Z2769" s="137"/>
      <c r="AA2769" s="209"/>
      <c r="AB2769" s="219"/>
    </row>
    <row r="2770" spans="1:28" ht="12.75">
      <c r="A2770" s="91" t="str">
        <f t="shared" si="43"/>
        <v xml:space="preserve"> </v>
      </c>
      <c r="B2770" s="142"/>
      <c r="C2770" s="143"/>
      <c r="D2770" s="144"/>
      <c r="E2770" s="149"/>
      <c r="F2770" s="240"/>
      <c r="G2770" s="148" t="str">
        <f>IF(OR(F2770=0,F2770="jiné")," ",IF(F2770="13a","info o cenách CK",VLOOKUP(F2770,'Pokyny k vyplnění'!B$14:D$22,3)))</f>
        <v xml:space="preserve"> </v>
      </c>
      <c r="H2770" s="131"/>
      <c r="I2770" s="241"/>
      <c r="J2770" s="148" t="str">
        <f>IF(I2770=0," ",VLOOKUP(I2770,'Pokyny k vyplnění'!$B$23:$D$35,3))</f>
        <v xml:space="preserve"> </v>
      </c>
      <c r="K2770" s="238"/>
      <c r="L2770" s="206"/>
      <c r="M2770" s="153"/>
      <c r="N2770" s="207"/>
      <c r="O2770" s="205"/>
      <c r="P2770" s="132"/>
      <c r="Q2770" s="132"/>
      <c r="R2770" s="134"/>
      <c r="S2770" s="135"/>
      <c r="T2770" s="135"/>
      <c r="U2770" s="133"/>
      <c r="V2770" s="154"/>
      <c r="W2770" s="136"/>
      <c r="X2770" s="208"/>
      <c r="Y2770" s="242"/>
      <c r="Z2770" s="137"/>
      <c r="AA2770" s="209"/>
      <c r="AB2770" s="219"/>
    </row>
    <row r="2771" spans="1:28" ht="12.75">
      <c r="A2771" s="91" t="str">
        <f t="shared" si="43"/>
        <v xml:space="preserve"> </v>
      </c>
      <c r="B2771" s="142"/>
      <c r="C2771" s="143"/>
      <c r="D2771" s="144"/>
      <c r="E2771" s="149"/>
      <c r="F2771" s="240"/>
      <c r="G2771" s="148" t="str">
        <f>IF(OR(F2771=0,F2771="jiné")," ",IF(F2771="13a","info o cenách CK",VLOOKUP(F2771,'Pokyny k vyplnění'!B$14:D$22,3)))</f>
        <v xml:space="preserve"> </v>
      </c>
      <c r="H2771" s="131"/>
      <c r="I2771" s="241"/>
      <c r="J2771" s="148" t="str">
        <f>IF(I2771=0," ",VLOOKUP(I2771,'Pokyny k vyplnění'!$B$23:$D$35,3))</f>
        <v xml:space="preserve"> </v>
      </c>
      <c r="K2771" s="238"/>
      <c r="L2771" s="206"/>
      <c r="M2771" s="153"/>
      <c r="N2771" s="207"/>
      <c r="O2771" s="205"/>
      <c r="P2771" s="132"/>
      <c r="Q2771" s="132"/>
      <c r="R2771" s="134"/>
      <c r="S2771" s="135"/>
      <c r="T2771" s="135"/>
      <c r="U2771" s="133"/>
      <c r="V2771" s="154"/>
      <c r="W2771" s="136"/>
      <c r="X2771" s="208"/>
      <c r="Y2771" s="242"/>
      <c r="Z2771" s="137"/>
      <c r="AA2771" s="209"/>
      <c r="AB2771" s="219"/>
    </row>
    <row r="2772" spans="1:28" ht="12.75">
      <c r="A2772" s="91" t="str">
        <f t="shared" si="43"/>
        <v xml:space="preserve"> </v>
      </c>
      <c r="B2772" s="142"/>
      <c r="C2772" s="143"/>
      <c r="D2772" s="144"/>
      <c r="E2772" s="149"/>
      <c r="F2772" s="240"/>
      <c r="G2772" s="148" t="str">
        <f>IF(OR(F2772=0,F2772="jiné")," ",IF(F2772="13a","info o cenách CK",VLOOKUP(F2772,'Pokyny k vyplnění'!B$14:D$22,3)))</f>
        <v xml:space="preserve"> </v>
      </c>
      <c r="H2772" s="131"/>
      <c r="I2772" s="241"/>
      <c r="J2772" s="148" t="str">
        <f>IF(I2772=0," ",VLOOKUP(I2772,'Pokyny k vyplnění'!$B$23:$D$35,3))</f>
        <v xml:space="preserve"> </v>
      </c>
      <c r="K2772" s="238"/>
      <c r="L2772" s="206"/>
      <c r="M2772" s="153"/>
      <c r="N2772" s="207"/>
      <c r="O2772" s="205"/>
      <c r="P2772" s="132"/>
      <c r="Q2772" s="132"/>
      <c r="R2772" s="134"/>
      <c r="S2772" s="135"/>
      <c r="T2772" s="135"/>
      <c r="U2772" s="133"/>
      <c r="V2772" s="154"/>
      <c r="W2772" s="136"/>
      <c r="X2772" s="208"/>
      <c r="Y2772" s="242"/>
      <c r="Z2772" s="137"/>
      <c r="AA2772" s="209"/>
      <c r="AB2772" s="219"/>
    </row>
    <row r="2773" spans="1:28" ht="12.75">
      <c r="A2773" s="91" t="str">
        <f t="shared" si="43"/>
        <v xml:space="preserve"> </v>
      </c>
      <c r="B2773" s="142"/>
      <c r="C2773" s="143"/>
      <c r="D2773" s="144"/>
      <c r="E2773" s="149"/>
      <c r="F2773" s="240"/>
      <c r="G2773" s="148" t="str">
        <f>IF(OR(F2773=0,F2773="jiné")," ",IF(F2773="13a","info o cenách CK",VLOOKUP(F2773,'Pokyny k vyplnění'!B$14:D$22,3)))</f>
        <v xml:space="preserve"> </v>
      </c>
      <c r="H2773" s="131"/>
      <c r="I2773" s="241"/>
      <c r="J2773" s="148" t="str">
        <f>IF(I2773=0," ",VLOOKUP(I2773,'Pokyny k vyplnění'!$B$23:$D$35,3))</f>
        <v xml:space="preserve"> </v>
      </c>
      <c r="K2773" s="238"/>
      <c r="L2773" s="206"/>
      <c r="M2773" s="153"/>
      <c r="N2773" s="207"/>
      <c r="O2773" s="205"/>
      <c r="P2773" s="132"/>
      <c r="Q2773" s="132"/>
      <c r="R2773" s="134"/>
      <c r="S2773" s="135"/>
      <c r="T2773" s="135"/>
      <c r="U2773" s="133"/>
      <c r="V2773" s="154"/>
      <c r="W2773" s="136"/>
      <c r="X2773" s="208"/>
      <c r="Y2773" s="242"/>
      <c r="Z2773" s="137"/>
      <c r="AA2773" s="209"/>
      <c r="AB2773" s="219"/>
    </row>
    <row r="2774" spans="1:28" ht="12.75">
      <c r="A2774" s="91" t="str">
        <f t="shared" si="43"/>
        <v xml:space="preserve"> </v>
      </c>
      <c r="B2774" s="142"/>
      <c r="C2774" s="143"/>
      <c r="D2774" s="144"/>
      <c r="E2774" s="149"/>
      <c r="F2774" s="240"/>
      <c r="G2774" s="148" t="str">
        <f>IF(OR(F2774=0,F2774="jiné")," ",IF(F2774="13a","info o cenách CK",VLOOKUP(F2774,'Pokyny k vyplnění'!B$14:D$22,3)))</f>
        <v xml:space="preserve"> </v>
      </c>
      <c r="H2774" s="131"/>
      <c r="I2774" s="241"/>
      <c r="J2774" s="148" t="str">
        <f>IF(I2774=0," ",VLOOKUP(I2774,'Pokyny k vyplnění'!$B$23:$D$35,3))</f>
        <v xml:space="preserve"> </v>
      </c>
      <c r="K2774" s="238"/>
      <c r="L2774" s="206"/>
      <c r="M2774" s="153"/>
      <c r="N2774" s="207"/>
      <c r="O2774" s="205"/>
      <c r="P2774" s="132"/>
      <c r="Q2774" s="132"/>
      <c r="R2774" s="134"/>
      <c r="S2774" s="135"/>
      <c r="T2774" s="135"/>
      <c r="U2774" s="133"/>
      <c r="V2774" s="154"/>
      <c r="W2774" s="136"/>
      <c r="X2774" s="208"/>
      <c r="Y2774" s="242"/>
      <c r="Z2774" s="137"/>
      <c r="AA2774" s="209"/>
      <c r="AB2774" s="219"/>
    </row>
    <row r="2775" spans="1:28" ht="12.75">
      <c r="A2775" s="91" t="str">
        <f t="shared" si="43"/>
        <v xml:space="preserve"> </v>
      </c>
      <c r="B2775" s="142"/>
      <c r="C2775" s="143"/>
      <c r="D2775" s="144"/>
      <c r="E2775" s="149"/>
      <c r="F2775" s="240"/>
      <c r="G2775" s="148" t="str">
        <f>IF(OR(F2775=0,F2775="jiné")," ",IF(F2775="13a","info o cenách CK",VLOOKUP(F2775,'Pokyny k vyplnění'!B$14:D$22,3)))</f>
        <v xml:space="preserve"> </v>
      </c>
      <c r="H2775" s="131"/>
      <c r="I2775" s="241"/>
      <c r="J2775" s="148" t="str">
        <f>IF(I2775=0," ",VLOOKUP(I2775,'Pokyny k vyplnění'!$B$23:$D$35,3))</f>
        <v xml:space="preserve"> </v>
      </c>
      <c r="K2775" s="238"/>
      <c r="L2775" s="206"/>
      <c r="M2775" s="153"/>
      <c r="N2775" s="207"/>
      <c r="O2775" s="205"/>
      <c r="P2775" s="132"/>
      <c r="Q2775" s="132"/>
      <c r="R2775" s="134"/>
      <c r="S2775" s="135"/>
      <c r="T2775" s="135"/>
      <c r="U2775" s="133"/>
      <c r="V2775" s="154"/>
      <c r="W2775" s="136"/>
      <c r="X2775" s="208"/>
      <c r="Y2775" s="242"/>
      <c r="Z2775" s="137"/>
      <c r="AA2775" s="209"/>
      <c r="AB2775" s="219"/>
    </row>
    <row r="2776" spans="1:28" ht="12.75">
      <c r="A2776" s="91" t="str">
        <f t="shared" si="43"/>
        <v xml:space="preserve"> </v>
      </c>
      <c r="B2776" s="142"/>
      <c r="C2776" s="143"/>
      <c r="D2776" s="144"/>
      <c r="E2776" s="149"/>
      <c r="F2776" s="240"/>
      <c r="G2776" s="148" t="str">
        <f>IF(OR(F2776=0,F2776="jiné")," ",IF(F2776="13a","info o cenách CK",VLOOKUP(F2776,'Pokyny k vyplnění'!B$14:D$22,3)))</f>
        <v xml:space="preserve"> </v>
      </c>
      <c r="H2776" s="131"/>
      <c r="I2776" s="241"/>
      <c r="J2776" s="148" t="str">
        <f>IF(I2776=0," ",VLOOKUP(I2776,'Pokyny k vyplnění'!$B$23:$D$35,3))</f>
        <v xml:space="preserve"> </v>
      </c>
      <c r="K2776" s="238"/>
      <c r="L2776" s="206"/>
      <c r="M2776" s="153"/>
      <c r="N2776" s="207"/>
      <c r="O2776" s="205"/>
      <c r="P2776" s="132"/>
      <c r="Q2776" s="132"/>
      <c r="R2776" s="134"/>
      <c r="S2776" s="135"/>
      <c r="T2776" s="135"/>
      <c r="U2776" s="133"/>
      <c r="V2776" s="154"/>
      <c r="W2776" s="136"/>
      <c r="X2776" s="208"/>
      <c r="Y2776" s="242"/>
      <c r="Z2776" s="137"/>
      <c r="AA2776" s="209"/>
      <c r="AB2776" s="219"/>
    </row>
    <row r="2777" spans="1:28" ht="12.75">
      <c r="A2777" s="91" t="str">
        <f t="shared" si="43"/>
        <v xml:space="preserve"> </v>
      </c>
      <c r="B2777" s="142"/>
      <c r="C2777" s="143"/>
      <c r="D2777" s="144"/>
      <c r="E2777" s="149"/>
      <c r="F2777" s="240"/>
      <c r="G2777" s="148" t="str">
        <f>IF(OR(F2777=0,F2777="jiné")," ",IF(F2777="13a","info o cenách CK",VLOOKUP(F2777,'Pokyny k vyplnění'!B$14:D$22,3)))</f>
        <v xml:space="preserve"> </v>
      </c>
      <c r="H2777" s="131"/>
      <c r="I2777" s="241"/>
      <c r="J2777" s="148" t="str">
        <f>IF(I2777=0," ",VLOOKUP(I2777,'Pokyny k vyplnění'!$B$23:$D$35,3))</f>
        <v xml:space="preserve"> </v>
      </c>
      <c r="K2777" s="238"/>
      <c r="L2777" s="206"/>
      <c r="M2777" s="153"/>
      <c r="N2777" s="207"/>
      <c r="O2777" s="205"/>
      <c r="P2777" s="132"/>
      <c r="Q2777" s="132"/>
      <c r="R2777" s="134"/>
      <c r="S2777" s="135"/>
      <c r="T2777" s="135"/>
      <c r="U2777" s="133"/>
      <c r="V2777" s="154"/>
      <c r="W2777" s="136"/>
      <c r="X2777" s="208"/>
      <c r="Y2777" s="242"/>
      <c r="Z2777" s="137"/>
      <c r="AA2777" s="209"/>
      <c r="AB2777" s="219"/>
    </row>
    <row r="2778" spans="1:28" ht="12.75">
      <c r="A2778" s="91" t="str">
        <f t="shared" si="43"/>
        <v xml:space="preserve"> </v>
      </c>
      <c r="B2778" s="142"/>
      <c r="C2778" s="143"/>
      <c r="D2778" s="144"/>
      <c r="E2778" s="149"/>
      <c r="F2778" s="240"/>
      <c r="G2778" s="148" t="str">
        <f>IF(OR(F2778=0,F2778="jiné")," ",IF(F2778="13a","info o cenách CK",VLOOKUP(F2778,'Pokyny k vyplnění'!B$14:D$22,3)))</f>
        <v xml:space="preserve"> </v>
      </c>
      <c r="H2778" s="131"/>
      <c r="I2778" s="241"/>
      <c r="J2778" s="148" t="str">
        <f>IF(I2778=0," ",VLOOKUP(I2778,'Pokyny k vyplnění'!$B$23:$D$35,3))</f>
        <v xml:space="preserve"> </v>
      </c>
      <c r="K2778" s="238"/>
      <c r="L2778" s="206"/>
      <c r="M2778" s="153"/>
      <c r="N2778" s="207"/>
      <c r="O2778" s="205"/>
      <c r="P2778" s="132"/>
      <c r="Q2778" s="132"/>
      <c r="R2778" s="134"/>
      <c r="S2778" s="135"/>
      <c r="T2778" s="135"/>
      <c r="U2778" s="133"/>
      <c r="V2778" s="154"/>
      <c r="W2778" s="136"/>
      <c r="X2778" s="208"/>
      <c r="Y2778" s="242"/>
      <c r="Z2778" s="137"/>
      <c r="AA2778" s="209"/>
      <c r="AB2778" s="219"/>
    </row>
    <row r="2779" spans="1:28" ht="12.75">
      <c r="A2779" s="91" t="str">
        <f t="shared" si="43"/>
        <v xml:space="preserve"> </v>
      </c>
      <c r="B2779" s="142"/>
      <c r="C2779" s="143"/>
      <c r="D2779" s="144"/>
      <c r="E2779" s="149"/>
      <c r="F2779" s="240"/>
      <c r="G2779" s="148" t="str">
        <f>IF(OR(F2779=0,F2779="jiné")," ",IF(F2779="13a","info o cenách CK",VLOOKUP(F2779,'Pokyny k vyplnění'!B$14:D$22,3)))</f>
        <v xml:space="preserve"> </v>
      </c>
      <c r="H2779" s="131"/>
      <c r="I2779" s="241"/>
      <c r="J2779" s="148" t="str">
        <f>IF(I2779=0," ",VLOOKUP(I2779,'Pokyny k vyplnění'!$B$23:$D$35,3))</f>
        <v xml:space="preserve"> </v>
      </c>
      <c r="K2779" s="238"/>
      <c r="L2779" s="206"/>
      <c r="M2779" s="153"/>
      <c r="N2779" s="207"/>
      <c r="O2779" s="205"/>
      <c r="P2779" s="132"/>
      <c r="Q2779" s="132"/>
      <c r="R2779" s="134"/>
      <c r="S2779" s="135"/>
      <c r="T2779" s="135"/>
      <c r="U2779" s="133"/>
      <c r="V2779" s="154"/>
      <c r="W2779" s="136"/>
      <c r="X2779" s="208"/>
      <c r="Y2779" s="242"/>
      <c r="Z2779" s="137"/>
      <c r="AA2779" s="209"/>
      <c r="AB2779" s="219"/>
    </row>
    <row r="2780" spans="1:28" ht="12.75">
      <c r="A2780" s="91" t="str">
        <f t="shared" si="43"/>
        <v xml:space="preserve"> </v>
      </c>
      <c r="B2780" s="142"/>
      <c r="C2780" s="143"/>
      <c r="D2780" s="144"/>
      <c r="E2780" s="149"/>
      <c r="F2780" s="240"/>
      <c r="G2780" s="148" t="str">
        <f>IF(OR(F2780=0,F2780="jiné")," ",IF(F2780="13a","info o cenách CK",VLOOKUP(F2780,'Pokyny k vyplnění'!B$14:D$22,3)))</f>
        <v xml:space="preserve"> </v>
      </c>
      <c r="H2780" s="131"/>
      <c r="I2780" s="241"/>
      <c r="J2780" s="148" t="str">
        <f>IF(I2780=0," ",VLOOKUP(I2780,'Pokyny k vyplnění'!$B$23:$D$35,3))</f>
        <v xml:space="preserve"> </v>
      </c>
      <c r="K2780" s="238"/>
      <c r="L2780" s="206"/>
      <c r="M2780" s="153"/>
      <c r="N2780" s="207"/>
      <c r="O2780" s="205"/>
      <c r="P2780" s="132"/>
      <c r="Q2780" s="132"/>
      <c r="R2780" s="134"/>
      <c r="S2780" s="135"/>
      <c r="T2780" s="135"/>
      <c r="U2780" s="133"/>
      <c r="V2780" s="154"/>
      <c r="W2780" s="136"/>
      <c r="X2780" s="208"/>
      <c r="Y2780" s="242"/>
      <c r="Z2780" s="137"/>
      <c r="AA2780" s="209"/>
      <c r="AB2780" s="219"/>
    </row>
    <row r="2781" spans="1:28" ht="12.75">
      <c r="A2781" s="91" t="str">
        <f t="shared" si="43"/>
        <v xml:space="preserve"> </v>
      </c>
      <c r="B2781" s="142"/>
      <c r="C2781" s="143"/>
      <c r="D2781" s="144"/>
      <c r="E2781" s="149"/>
      <c r="F2781" s="240"/>
      <c r="G2781" s="148" t="str">
        <f>IF(OR(F2781=0,F2781="jiné")," ",IF(F2781="13a","info o cenách CK",VLOOKUP(F2781,'Pokyny k vyplnění'!B$14:D$22,3)))</f>
        <v xml:space="preserve"> </v>
      </c>
      <c r="H2781" s="131"/>
      <c r="I2781" s="241"/>
      <c r="J2781" s="148" t="str">
        <f>IF(I2781=0," ",VLOOKUP(I2781,'Pokyny k vyplnění'!$B$23:$D$35,3))</f>
        <v xml:space="preserve"> </v>
      </c>
      <c r="K2781" s="238"/>
      <c r="L2781" s="206"/>
      <c r="M2781" s="153"/>
      <c r="N2781" s="207"/>
      <c r="O2781" s="205"/>
      <c r="P2781" s="132"/>
      <c r="Q2781" s="132"/>
      <c r="R2781" s="134"/>
      <c r="S2781" s="135"/>
      <c r="T2781" s="135"/>
      <c r="U2781" s="133"/>
      <c r="V2781" s="154"/>
      <c r="W2781" s="136"/>
      <c r="X2781" s="208"/>
      <c r="Y2781" s="242"/>
      <c r="Z2781" s="137"/>
      <c r="AA2781" s="209"/>
      <c r="AB2781" s="219"/>
    </row>
    <row r="2782" spans="1:28" ht="12.75">
      <c r="A2782" s="91" t="str">
        <f t="shared" si="43"/>
        <v xml:space="preserve"> </v>
      </c>
      <c r="B2782" s="142"/>
      <c r="C2782" s="143"/>
      <c r="D2782" s="144"/>
      <c r="E2782" s="149"/>
      <c r="F2782" s="240"/>
      <c r="G2782" s="148" t="str">
        <f>IF(OR(F2782=0,F2782="jiné")," ",IF(F2782="13a","info o cenách CK",VLOOKUP(F2782,'Pokyny k vyplnění'!B$14:D$22,3)))</f>
        <v xml:space="preserve"> </v>
      </c>
      <c r="H2782" s="131"/>
      <c r="I2782" s="241"/>
      <c r="J2782" s="148" t="str">
        <f>IF(I2782=0," ",VLOOKUP(I2782,'Pokyny k vyplnění'!$B$23:$D$35,3))</f>
        <v xml:space="preserve"> </v>
      </c>
      <c r="K2782" s="238"/>
      <c r="L2782" s="206"/>
      <c r="M2782" s="153"/>
      <c r="N2782" s="207"/>
      <c r="O2782" s="205"/>
      <c r="P2782" s="132"/>
      <c r="Q2782" s="132"/>
      <c r="R2782" s="134"/>
      <c r="S2782" s="135"/>
      <c r="T2782" s="135"/>
      <c r="U2782" s="133"/>
      <c r="V2782" s="154"/>
      <c r="W2782" s="136"/>
      <c r="X2782" s="208"/>
      <c r="Y2782" s="242"/>
      <c r="Z2782" s="137"/>
      <c r="AA2782" s="209"/>
      <c r="AB2782" s="219"/>
    </row>
    <row r="2783" spans="1:28" ht="12.75">
      <c r="A2783" s="91" t="str">
        <f t="shared" si="43"/>
        <v xml:space="preserve"> </v>
      </c>
      <c r="B2783" s="142"/>
      <c r="C2783" s="143"/>
      <c r="D2783" s="144"/>
      <c r="E2783" s="149"/>
      <c r="F2783" s="240"/>
      <c r="G2783" s="148" t="str">
        <f>IF(OR(F2783=0,F2783="jiné")," ",IF(F2783="13a","info o cenách CK",VLOOKUP(F2783,'Pokyny k vyplnění'!B$14:D$22,3)))</f>
        <v xml:space="preserve"> </v>
      </c>
      <c r="H2783" s="131"/>
      <c r="I2783" s="241"/>
      <c r="J2783" s="148" t="str">
        <f>IF(I2783=0," ",VLOOKUP(I2783,'Pokyny k vyplnění'!$B$23:$D$35,3))</f>
        <v xml:space="preserve"> </v>
      </c>
      <c r="K2783" s="238"/>
      <c r="L2783" s="206"/>
      <c r="M2783" s="153"/>
      <c r="N2783" s="207"/>
      <c r="O2783" s="205"/>
      <c r="P2783" s="132"/>
      <c r="Q2783" s="132"/>
      <c r="R2783" s="134"/>
      <c r="S2783" s="135"/>
      <c r="T2783" s="135"/>
      <c r="U2783" s="133"/>
      <c r="V2783" s="154"/>
      <c r="W2783" s="136"/>
      <c r="X2783" s="208"/>
      <c r="Y2783" s="242"/>
      <c r="Z2783" s="137"/>
      <c r="AA2783" s="209"/>
      <c r="AB2783" s="219"/>
    </row>
    <row r="2784" spans="1:28" ht="12.75">
      <c r="A2784" s="91" t="str">
        <f t="shared" si="43"/>
        <v xml:space="preserve"> </v>
      </c>
      <c r="B2784" s="142"/>
      <c r="C2784" s="143"/>
      <c r="D2784" s="144"/>
      <c r="E2784" s="149"/>
      <c r="F2784" s="240"/>
      <c r="G2784" s="148" t="str">
        <f>IF(OR(F2784=0,F2784="jiné")," ",IF(F2784="13a","info o cenách CK",VLOOKUP(F2784,'Pokyny k vyplnění'!B$14:D$22,3)))</f>
        <v xml:space="preserve"> </v>
      </c>
      <c r="H2784" s="131"/>
      <c r="I2784" s="241"/>
      <c r="J2784" s="148" t="str">
        <f>IF(I2784=0," ",VLOOKUP(I2784,'Pokyny k vyplnění'!$B$23:$D$35,3))</f>
        <v xml:space="preserve"> </v>
      </c>
      <c r="K2784" s="238"/>
      <c r="L2784" s="206"/>
      <c r="M2784" s="153"/>
      <c r="N2784" s="207"/>
      <c r="O2784" s="205"/>
      <c r="P2784" s="132"/>
      <c r="Q2784" s="132"/>
      <c r="R2784" s="134"/>
      <c r="S2784" s="135"/>
      <c r="T2784" s="135"/>
      <c r="U2784" s="133"/>
      <c r="V2784" s="154"/>
      <c r="W2784" s="136"/>
      <c r="X2784" s="208"/>
      <c r="Y2784" s="242"/>
      <c r="Z2784" s="137"/>
      <c r="AA2784" s="209"/>
      <c r="AB2784" s="219"/>
    </row>
    <row r="2785" spans="1:28" ht="12.75">
      <c r="A2785" s="91" t="str">
        <f t="shared" si="43"/>
        <v xml:space="preserve"> </v>
      </c>
      <c r="B2785" s="142"/>
      <c r="C2785" s="143"/>
      <c r="D2785" s="144"/>
      <c r="E2785" s="149"/>
      <c r="F2785" s="240"/>
      <c r="G2785" s="148" t="str">
        <f>IF(OR(F2785=0,F2785="jiné")," ",IF(F2785="13a","info o cenách CK",VLOOKUP(F2785,'Pokyny k vyplnění'!B$14:D$22,3)))</f>
        <v xml:space="preserve"> </v>
      </c>
      <c r="H2785" s="131"/>
      <c r="I2785" s="241"/>
      <c r="J2785" s="148" t="str">
        <f>IF(I2785=0," ",VLOOKUP(I2785,'Pokyny k vyplnění'!$B$23:$D$35,3))</f>
        <v xml:space="preserve"> </v>
      </c>
      <c r="K2785" s="238"/>
      <c r="L2785" s="206"/>
      <c r="M2785" s="153"/>
      <c r="N2785" s="207"/>
      <c r="O2785" s="205"/>
      <c r="P2785" s="132"/>
      <c r="Q2785" s="132"/>
      <c r="R2785" s="134"/>
      <c r="S2785" s="135"/>
      <c r="T2785" s="135"/>
      <c r="U2785" s="133"/>
      <c r="V2785" s="154"/>
      <c r="W2785" s="136"/>
      <c r="X2785" s="208"/>
      <c r="Y2785" s="242"/>
      <c r="Z2785" s="137"/>
      <c r="AA2785" s="209"/>
      <c r="AB2785" s="219"/>
    </row>
    <row r="2786" spans="1:28" ht="12.75">
      <c r="A2786" s="91" t="str">
        <f t="shared" si="43"/>
        <v xml:space="preserve"> </v>
      </c>
      <c r="B2786" s="142"/>
      <c r="C2786" s="143"/>
      <c r="D2786" s="144"/>
      <c r="E2786" s="149"/>
      <c r="F2786" s="240"/>
      <c r="G2786" s="148" t="str">
        <f>IF(OR(F2786=0,F2786="jiné")," ",IF(F2786="13a","info o cenách CK",VLOOKUP(F2786,'Pokyny k vyplnění'!B$14:D$22,3)))</f>
        <v xml:space="preserve"> </v>
      </c>
      <c r="H2786" s="131"/>
      <c r="I2786" s="241"/>
      <c r="J2786" s="148" t="str">
        <f>IF(I2786=0," ",VLOOKUP(I2786,'Pokyny k vyplnění'!$B$23:$D$35,3))</f>
        <v xml:space="preserve"> </v>
      </c>
      <c r="K2786" s="238"/>
      <c r="L2786" s="206"/>
      <c r="M2786" s="153"/>
      <c r="N2786" s="207"/>
      <c r="O2786" s="205"/>
      <c r="P2786" s="132"/>
      <c r="Q2786" s="132"/>
      <c r="R2786" s="134"/>
      <c r="S2786" s="135"/>
      <c r="T2786" s="135"/>
      <c r="U2786" s="133"/>
      <c r="V2786" s="154"/>
      <c r="W2786" s="136"/>
      <c r="X2786" s="208"/>
      <c r="Y2786" s="242"/>
      <c r="Z2786" s="137"/>
      <c r="AA2786" s="209"/>
      <c r="AB2786" s="219"/>
    </row>
    <row r="2787" spans="1:28" ht="12.75">
      <c r="A2787" s="91" t="str">
        <f t="shared" si="43"/>
        <v xml:space="preserve"> </v>
      </c>
      <c r="B2787" s="142"/>
      <c r="C2787" s="143"/>
      <c r="D2787" s="144"/>
      <c r="E2787" s="149"/>
      <c r="F2787" s="240"/>
      <c r="G2787" s="148" t="str">
        <f>IF(OR(F2787=0,F2787="jiné")," ",IF(F2787="13a","info o cenách CK",VLOOKUP(F2787,'Pokyny k vyplnění'!B$14:D$22,3)))</f>
        <v xml:space="preserve"> </v>
      </c>
      <c r="H2787" s="131"/>
      <c r="I2787" s="241"/>
      <c r="J2787" s="148" t="str">
        <f>IF(I2787=0," ",VLOOKUP(I2787,'Pokyny k vyplnění'!$B$23:$D$35,3))</f>
        <v xml:space="preserve"> </v>
      </c>
      <c r="K2787" s="238"/>
      <c r="L2787" s="206"/>
      <c r="M2787" s="153"/>
      <c r="N2787" s="207"/>
      <c r="O2787" s="205"/>
      <c r="P2787" s="132"/>
      <c r="Q2787" s="132"/>
      <c r="R2787" s="134"/>
      <c r="S2787" s="135"/>
      <c r="T2787" s="135"/>
      <c r="U2787" s="133"/>
      <c r="V2787" s="154"/>
      <c r="W2787" s="136"/>
      <c r="X2787" s="208"/>
      <c r="Y2787" s="242"/>
      <c r="Z2787" s="137"/>
      <c r="AA2787" s="209"/>
      <c r="AB2787" s="219"/>
    </row>
    <row r="2788" spans="1:28" ht="12.75">
      <c r="A2788" s="91" t="str">
        <f t="shared" si="43"/>
        <v xml:space="preserve"> </v>
      </c>
      <c r="B2788" s="142"/>
      <c r="C2788" s="143"/>
      <c r="D2788" s="144"/>
      <c r="E2788" s="149"/>
      <c r="F2788" s="240"/>
      <c r="G2788" s="148" t="str">
        <f>IF(OR(F2788=0,F2788="jiné")," ",IF(F2788="13a","info o cenách CK",VLOOKUP(F2788,'Pokyny k vyplnění'!B$14:D$22,3)))</f>
        <v xml:space="preserve"> </v>
      </c>
      <c r="H2788" s="131"/>
      <c r="I2788" s="241"/>
      <c r="J2788" s="148" t="str">
        <f>IF(I2788=0," ",VLOOKUP(I2788,'Pokyny k vyplnění'!$B$23:$D$35,3))</f>
        <v xml:space="preserve"> </v>
      </c>
      <c r="K2788" s="238"/>
      <c r="L2788" s="206"/>
      <c r="M2788" s="153"/>
      <c r="N2788" s="207"/>
      <c r="O2788" s="205"/>
      <c r="P2788" s="132"/>
      <c r="Q2788" s="132"/>
      <c r="R2788" s="134"/>
      <c r="S2788" s="135"/>
      <c r="T2788" s="135"/>
      <c r="U2788" s="133"/>
      <c r="V2788" s="154"/>
      <c r="W2788" s="136"/>
      <c r="X2788" s="208"/>
      <c r="Y2788" s="242"/>
      <c r="Z2788" s="137"/>
      <c r="AA2788" s="209"/>
      <c r="AB2788" s="219"/>
    </row>
    <row r="2789" spans="1:28" ht="12.75">
      <c r="A2789" s="91" t="str">
        <f t="shared" si="43"/>
        <v xml:space="preserve"> </v>
      </c>
      <c r="B2789" s="142"/>
      <c r="C2789" s="143"/>
      <c r="D2789" s="144"/>
      <c r="E2789" s="149"/>
      <c r="F2789" s="240"/>
      <c r="G2789" s="148" t="str">
        <f>IF(OR(F2789=0,F2789="jiné")," ",IF(F2789="13a","info o cenách CK",VLOOKUP(F2789,'Pokyny k vyplnění'!B$14:D$22,3)))</f>
        <v xml:space="preserve"> </v>
      </c>
      <c r="H2789" s="131"/>
      <c r="I2789" s="241"/>
      <c r="J2789" s="148" t="str">
        <f>IF(I2789=0," ",VLOOKUP(I2789,'Pokyny k vyplnění'!$B$23:$D$35,3))</f>
        <v xml:space="preserve"> </v>
      </c>
      <c r="K2789" s="238"/>
      <c r="L2789" s="206"/>
      <c r="M2789" s="153"/>
      <c r="N2789" s="207"/>
      <c r="O2789" s="205"/>
      <c r="P2789" s="132"/>
      <c r="Q2789" s="132"/>
      <c r="R2789" s="134"/>
      <c r="S2789" s="135"/>
      <c r="T2789" s="135"/>
      <c r="U2789" s="133"/>
      <c r="V2789" s="154"/>
      <c r="W2789" s="136"/>
      <c r="X2789" s="208"/>
      <c r="Y2789" s="242"/>
      <c r="Z2789" s="137"/>
      <c r="AA2789" s="209"/>
      <c r="AB2789" s="219"/>
    </row>
    <row r="2790" spans="1:28" ht="12.75">
      <c r="A2790" s="91" t="str">
        <f t="shared" si="43"/>
        <v xml:space="preserve"> </v>
      </c>
      <c r="B2790" s="142"/>
      <c r="C2790" s="143"/>
      <c r="D2790" s="144"/>
      <c r="E2790" s="149"/>
      <c r="F2790" s="240"/>
      <c r="G2790" s="148" t="str">
        <f>IF(OR(F2790=0,F2790="jiné")," ",IF(F2790="13a","info o cenách CK",VLOOKUP(F2790,'Pokyny k vyplnění'!B$14:D$22,3)))</f>
        <v xml:space="preserve"> </v>
      </c>
      <c r="H2790" s="131"/>
      <c r="I2790" s="241"/>
      <c r="J2790" s="148" t="str">
        <f>IF(I2790=0," ",VLOOKUP(I2790,'Pokyny k vyplnění'!$B$23:$D$35,3))</f>
        <v xml:space="preserve"> </v>
      </c>
      <c r="K2790" s="238"/>
      <c r="L2790" s="206"/>
      <c r="M2790" s="153"/>
      <c r="N2790" s="207"/>
      <c r="O2790" s="205"/>
      <c r="P2790" s="132"/>
      <c r="Q2790" s="132"/>
      <c r="R2790" s="134"/>
      <c r="S2790" s="135"/>
      <c r="T2790" s="135"/>
      <c r="U2790" s="133"/>
      <c r="V2790" s="154"/>
      <c r="W2790" s="136"/>
      <c r="X2790" s="208"/>
      <c r="Y2790" s="242"/>
      <c r="Z2790" s="137"/>
      <c r="AA2790" s="209"/>
      <c r="AB2790" s="219"/>
    </row>
    <row r="2791" spans="1:28" ht="12.75">
      <c r="A2791" s="91" t="str">
        <f t="shared" si="43"/>
        <v xml:space="preserve"> </v>
      </c>
      <c r="B2791" s="142"/>
      <c r="C2791" s="143"/>
      <c r="D2791" s="144"/>
      <c r="E2791" s="149"/>
      <c r="F2791" s="240"/>
      <c r="G2791" s="148" t="str">
        <f>IF(OR(F2791=0,F2791="jiné")," ",IF(F2791="13a","info o cenách CK",VLOOKUP(F2791,'Pokyny k vyplnění'!B$14:D$22,3)))</f>
        <v xml:space="preserve"> </v>
      </c>
      <c r="H2791" s="131"/>
      <c r="I2791" s="241"/>
      <c r="J2791" s="148" t="str">
        <f>IF(I2791=0," ",VLOOKUP(I2791,'Pokyny k vyplnění'!$B$23:$D$35,3))</f>
        <v xml:space="preserve"> </v>
      </c>
      <c r="K2791" s="238"/>
      <c r="L2791" s="206"/>
      <c r="M2791" s="153"/>
      <c r="N2791" s="207"/>
      <c r="O2791" s="205"/>
      <c r="P2791" s="132"/>
      <c r="Q2791" s="132"/>
      <c r="R2791" s="134"/>
      <c r="S2791" s="135"/>
      <c r="T2791" s="135"/>
      <c r="U2791" s="133"/>
      <c r="V2791" s="154"/>
      <c r="W2791" s="136"/>
      <c r="X2791" s="208"/>
      <c r="Y2791" s="242"/>
      <c r="Z2791" s="137"/>
      <c r="AA2791" s="209"/>
      <c r="AB2791" s="219"/>
    </row>
    <row r="2792" spans="1:28" ht="12.75">
      <c r="A2792" s="91" t="str">
        <f t="shared" si="43"/>
        <v xml:space="preserve"> </v>
      </c>
      <c r="B2792" s="142"/>
      <c r="C2792" s="143"/>
      <c r="D2792" s="144"/>
      <c r="E2792" s="149"/>
      <c r="F2792" s="240"/>
      <c r="G2792" s="148" t="str">
        <f>IF(OR(F2792=0,F2792="jiné")," ",IF(F2792="13a","info o cenách CK",VLOOKUP(F2792,'Pokyny k vyplnění'!B$14:D$22,3)))</f>
        <v xml:space="preserve"> </v>
      </c>
      <c r="H2792" s="131"/>
      <c r="I2792" s="241"/>
      <c r="J2792" s="148" t="str">
        <f>IF(I2792=0," ",VLOOKUP(I2792,'Pokyny k vyplnění'!$B$23:$D$35,3))</f>
        <v xml:space="preserve"> </v>
      </c>
      <c r="K2792" s="238"/>
      <c r="L2792" s="206"/>
      <c r="M2792" s="153"/>
      <c r="N2792" s="207"/>
      <c r="O2792" s="205"/>
      <c r="P2792" s="132"/>
      <c r="Q2792" s="132"/>
      <c r="R2792" s="134"/>
      <c r="S2792" s="135"/>
      <c r="T2792" s="135"/>
      <c r="U2792" s="133"/>
      <c r="V2792" s="154"/>
      <c r="W2792" s="136"/>
      <c r="X2792" s="208"/>
      <c r="Y2792" s="242"/>
      <c r="Z2792" s="137"/>
      <c r="AA2792" s="209"/>
      <c r="AB2792" s="219"/>
    </row>
    <row r="2793" spans="1:28" ht="12.75">
      <c r="A2793" s="91" t="str">
        <f t="shared" si="43"/>
        <v xml:space="preserve"> </v>
      </c>
      <c r="B2793" s="142"/>
      <c r="C2793" s="143"/>
      <c r="D2793" s="144"/>
      <c r="E2793" s="149"/>
      <c r="F2793" s="240"/>
      <c r="G2793" s="148" t="str">
        <f>IF(OR(F2793=0,F2793="jiné")," ",IF(F2793="13a","info o cenách CK",VLOOKUP(F2793,'Pokyny k vyplnění'!B$14:D$22,3)))</f>
        <v xml:space="preserve"> </v>
      </c>
      <c r="H2793" s="131"/>
      <c r="I2793" s="241"/>
      <c r="J2793" s="148" t="str">
        <f>IF(I2793=0," ",VLOOKUP(I2793,'Pokyny k vyplnění'!$B$23:$D$35,3))</f>
        <v xml:space="preserve"> </v>
      </c>
      <c r="K2793" s="238"/>
      <c r="L2793" s="206"/>
      <c r="M2793" s="153"/>
      <c r="N2793" s="207"/>
      <c r="O2793" s="205"/>
      <c r="P2793" s="132"/>
      <c r="Q2793" s="132"/>
      <c r="R2793" s="134"/>
      <c r="S2793" s="135"/>
      <c r="T2793" s="135"/>
      <c r="U2793" s="133"/>
      <c r="V2793" s="154"/>
      <c r="W2793" s="136"/>
      <c r="X2793" s="208"/>
      <c r="Y2793" s="242"/>
      <c r="Z2793" s="137"/>
      <c r="AA2793" s="209"/>
      <c r="AB2793" s="219"/>
    </row>
    <row r="2794" spans="1:28" ht="12.75">
      <c r="A2794" s="91" t="str">
        <f t="shared" si="43"/>
        <v xml:space="preserve"> </v>
      </c>
      <c r="B2794" s="142"/>
      <c r="C2794" s="143"/>
      <c r="D2794" s="144"/>
      <c r="E2794" s="149"/>
      <c r="F2794" s="240"/>
      <c r="G2794" s="148" t="str">
        <f>IF(OR(F2794=0,F2794="jiné")," ",IF(F2794="13a","info o cenách CK",VLOOKUP(F2794,'Pokyny k vyplnění'!B$14:D$22,3)))</f>
        <v xml:space="preserve"> </v>
      </c>
      <c r="H2794" s="131"/>
      <c r="I2794" s="241"/>
      <c r="J2794" s="148" t="str">
        <f>IF(I2794=0," ",VLOOKUP(I2794,'Pokyny k vyplnění'!$B$23:$D$35,3))</f>
        <v xml:space="preserve"> </v>
      </c>
      <c r="K2794" s="238"/>
      <c r="L2794" s="206"/>
      <c r="M2794" s="153"/>
      <c r="N2794" s="207"/>
      <c r="O2794" s="205"/>
      <c r="P2794" s="132"/>
      <c r="Q2794" s="132"/>
      <c r="R2794" s="134"/>
      <c r="S2794" s="135"/>
      <c r="T2794" s="135"/>
      <c r="U2794" s="133"/>
      <c r="V2794" s="154"/>
      <c r="W2794" s="136"/>
      <c r="X2794" s="208"/>
      <c r="Y2794" s="242"/>
      <c r="Z2794" s="137"/>
      <c r="AA2794" s="209"/>
      <c r="AB2794" s="219"/>
    </row>
    <row r="2795" spans="1:28" ht="12.75">
      <c r="A2795" s="91" t="str">
        <f t="shared" si="43"/>
        <v xml:space="preserve"> </v>
      </c>
      <c r="B2795" s="142"/>
      <c r="C2795" s="143"/>
      <c r="D2795" s="144"/>
      <c r="E2795" s="149"/>
      <c r="F2795" s="240"/>
      <c r="G2795" s="148" t="str">
        <f>IF(OR(F2795=0,F2795="jiné")," ",IF(F2795="13a","info o cenách CK",VLOOKUP(F2795,'Pokyny k vyplnění'!B$14:D$22,3)))</f>
        <v xml:space="preserve"> </v>
      </c>
      <c r="H2795" s="131"/>
      <c r="I2795" s="241"/>
      <c r="J2795" s="148" t="str">
        <f>IF(I2795=0," ",VLOOKUP(I2795,'Pokyny k vyplnění'!$B$23:$D$35,3))</f>
        <v xml:space="preserve"> </v>
      </c>
      <c r="K2795" s="238"/>
      <c r="L2795" s="206"/>
      <c r="M2795" s="153"/>
      <c r="N2795" s="207"/>
      <c r="O2795" s="205"/>
      <c r="P2795" s="132"/>
      <c r="Q2795" s="132"/>
      <c r="R2795" s="134"/>
      <c r="S2795" s="135"/>
      <c r="T2795" s="135"/>
      <c r="U2795" s="133"/>
      <c r="V2795" s="154"/>
      <c r="W2795" s="136"/>
      <c r="X2795" s="208"/>
      <c r="Y2795" s="242"/>
      <c r="Z2795" s="137"/>
      <c r="AA2795" s="209"/>
      <c r="AB2795" s="219"/>
    </row>
    <row r="2796" spans="1:28" ht="12.75">
      <c r="A2796" s="91" t="str">
        <f t="shared" si="43"/>
        <v xml:space="preserve"> </v>
      </c>
      <c r="B2796" s="142"/>
      <c r="C2796" s="143"/>
      <c r="D2796" s="144"/>
      <c r="E2796" s="149"/>
      <c r="F2796" s="240"/>
      <c r="G2796" s="148" t="str">
        <f>IF(OR(F2796=0,F2796="jiné")," ",IF(F2796="13a","info o cenách CK",VLOOKUP(F2796,'Pokyny k vyplnění'!B$14:D$22,3)))</f>
        <v xml:space="preserve"> </v>
      </c>
      <c r="H2796" s="131"/>
      <c r="I2796" s="241"/>
      <c r="J2796" s="148" t="str">
        <f>IF(I2796=0," ",VLOOKUP(I2796,'Pokyny k vyplnění'!$B$23:$D$35,3))</f>
        <v xml:space="preserve"> </v>
      </c>
      <c r="K2796" s="238"/>
      <c r="L2796" s="206"/>
      <c r="M2796" s="153"/>
      <c r="N2796" s="207"/>
      <c r="O2796" s="205"/>
      <c r="P2796" s="132"/>
      <c r="Q2796" s="132"/>
      <c r="R2796" s="134"/>
      <c r="S2796" s="135"/>
      <c r="T2796" s="135"/>
      <c r="U2796" s="133"/>
      <c r="V2796" s="154"/>
      <c r="W2796" s="136"/>
      <c r="X2796" s="208"/>
      <c r="Y2796" s="242"/>
      <c r="Z2796" s="137"/>
      <c r="AA2796" s="209"/>
      <c r="AB2796" s="219"/>
    </row>
    <row r="2797" spans="1:28" ht="12.75">
      <c r="A2797" s="91" t="str">
        <f t="shared" si="43"/>
        <v xml:space="preserve"> </v>
      </c>
      <c r="B2797" s="142"/>
      <c r="C2797" s="143"/>
      <c r="D2797" s="144"/>
      <c r="E2797" s="149"/>
      <c r="F2797" s="240"/>
      <c r="G2797" s="148" t="str">
        <f>IF(OR(F2797=0,F2797="jiné")," ",IF(F2797="13a","info o cenách CK",VLOOKUP(F2797,'Pokyny k vyplnění'!B$14:D$22,3)))</f>
        <v xml:space="preserve"> </v>
      </c>
      <c r="H2797" s="131"/>
      <c r="I2797" s="241"/>
      <c r="J2797" s="148" t="str">
        <f>IF(I2797=0," ",VLOOKUP(I2797,'Pokyny k vyplnění'!$B$23:$D$35,3))</f>
        <v xml:space="preserve"> </v>
      </c>
      <c r="K2797" s="238"/>
      <c r="L2797" s="206"/>
      <c r="M2797" s="153"/>
      <c r="N2797" s="207"/>
      <c r="O2797" s="205"/>
      <c r="P2797" s="132"/>
      <c r="Q2797" s="132"/>
      <c r="R2797" s="134"/>
      <c r="S2797" s="135"/>
      <c r="T2797" s="135"/>
      <c r="U2797" s="133"/>
      <c r="V2797" s="154"/>
      <c r="W2797" s="136"/>
      <c r="X2797" s="208"/>
      <c r="Y2797" s="242"/>
      <c r="Z2797" s="137"/>
      <c r="AA2797" s="209"/>
      <c r="AB2797" s="219"/>
    </row>
    <row r="2798" spans="1:28" ht="12.75">
      <c r="A2798" s="91" t="str">
        <f t="shared" si="43"/>
        <v xml:space="preserve"> </v>
      </c>
      <c r="B2798" s="142"/>
      <c r="C2798" s="143"/>
      <c r="D2798" s="144"/>
      <c r="E2798" s="149"/>
      <c r="F2798" s="240"/>
      <c r="G2798" s="148" t="str">
        <f>IF(OR(F2798=0,F2798="jiné")," ",IF(F2798="13a","info o cenách CK",VLOOKUP(F2798,'Pokyny k vyplnění'!B$14:D$22,3)))</f>
        <v xml:space="preserve"> </v>
      </c>
      <c r="H2798" s="131"/>
      <c r="I2798" s="241"/>
      <c r="J2798" s="148" t="str">
        <f>IF(I2798=0," ",VLOOKUP(I2798,'Pokyny k vyplnění'!$B$23:$D$35,3))</f>
        <v xml:space="preserve"> </v>
      </c>
      <c r="K2798" s="238"/>
      <c r="L2798" s="206"/>
      <c r="M2798" s="153"/>
      <c r="N2798" s="207"/>
      <c r="O2798" s="205"/>
      <c r="P2798" s="132"/>
      <c r="Q2798" s="132"/>
      <c r="R2798" s="134"/>
      <c r="S2798" s="135"/>
      <c r="T2798" s="135"/>
      <c r="U2798" s="133"/>
      <c r="V2798" s="154"/>
      <c r="W2798" s="136"/>
      <c r="X2798" s="208"/>
      <c r="Y2798" s="242"/>
      <c r="Z2798" s="137"/>
      <c r="AA2798" s="209"/>
      <c r="AB2798" s="219"/>
    </row>
    <row r="2799" spans="1:28" ht="12.75">
      <c r="A2799" s="91" t="str">
        <f t="shared" si="43"/>
        <v xml:space="preserve"> </v>
      </c>
      <c r="B2799" s="142"/>
      <c r="C2799" s="143"/>
      <c r="D2799" s="144"/>
      <c r="E2799" s="149"/>
      <c r="F2799" s="240"/>
      <c r="G2799" s="148" t="str">
        <f>IF(OR(F2799=0,F2799="jiné")," ",IF(F2799="13a","info o cenách CK",VLOOKUP(F2799,'Pokyny k vyplnění'!B$14:D$22,3)))</f>
        <v xml:space="preserve"> </v>
      </c>
      <c r="H2799" s="131"/>
      <c r="I2799" s="241"/>
      <c r="J2799" s="148" t="str">
        <f>IF(I2799=0," ",VLOOKUP(I2799,'Pokyny k vyplnění'!$B$23:$D$35,3))</f>
        <v xml:space="preserve"> </v>
      </c>
      <c r="K2799" s="238"/>
      <c r="L2799" s="206"/>
      <c r="M2799" s="153"/>
      <c r="N2799" s="207"/>
      <c r="O2799" s="205"/>
      <c r="P2799" s="132"/>
      <c r="Q2799" s="132"/>
      <c r="R2799" s="134"/>
      <c r="S2799" s="135"/>
      <c r="T2799" s="135"/>
      <c r="U2799" s="133"/>
      <c r="V2799" s="154"/>
      <c r="W2799" s="136"/>
      <c r="X2799" s="208"/>
      <c r="Y2799" s="242"/>
      <c r="Z2799" s="137"/>
      <c r="AA2799" s="209"/>
      <c r="AB2799" s="219"/>
    </row>
    <row r="2800" spans="1:28" ht="12.75">
      <c r="A2800" s="91" t="str">
        <f t="shared" si="43"/>
        <v xml:space="preserve"> </v>
      </c>
      <c r="B2800" s="142"/>
      <c r="C2800" s="143"/>
      <c r="D2800" s="144"/>
      <c r="E2800" s="149"/>
      <c r="F2800" s="240"/>
      <c r="G2800" s="148" t="str">
        <f>IF(OR(F2800=0,F2800="jiné")," ",IF(F2800="13a","info o cenách CK",VLOOKUP(F2800,'Pokyny k vyplnění'!B$14:D$22,3)))</f>
        <v xml:space="preserve"> </v>
      </c>
      <c r="H2800" s="131"/>
      <c r="I2800" s="241"/>
      <c r="J2800" s="148" t="str">
        <f>IF(I2800=0," ",VLOOKUP(I2800,'Pokyny k vyplnění'!$B$23:$D$35,3))</f>
        <v xml:space="preserve"> </v>
      </c>
      <c r="K2800" s="238"/>
      <c r="L2800" s="206"/>
      <c r="M2800" s="153"/>
      <c r="N2800" s="207"/>
      <c r="O2800" s="205"/>
      <c r="P2800" s="132"/>
      <c r="Q2800" s="132"/>
      <c r="R2800" s="134"/>
      <c r="S2800" s="135"/>
      <c r="T2800" s="135"/>
      <c r="U2800" s="133"/>
      <c r="V2800" s="154"/>
      <c r="W2800" s="136"/>
      <c r="X2800" s="208"/>
      <c r="Y2800" s="242"/>
      <c r="Z2800" s="137"/>
      <c r="AA2800" s="209"/>
      <c r="AB2800" s="219"/>
    </row>
    <row r="2801" spans="1:28" ht="12.75">
      <c r="A2801" s="91" t="str">
        <f t="shared" si="43"/>
        <v xml:space="preserve"> </v>
      </c>
      <c r="B2801" s="142"/>
      <c r="C2801" s="143"/>
      <c r="D2801" s="144"/>
      <c r="E2801" s="149"/>
      <c r="F2801" s="240"/>
      <c r="G2801" s="148" t="str">
        <f>IF(OR(F2801=0,F2801="jiné")," ",IF(F2801="13a","info o cenách CK",VLOOKUP(F2801,'Pokyny k vyplnění'!B$14:D$22,3)))</f>
        <v xml:space="preserve"> </v>
      </c>
      <c r="H2801" s="131"/>
      <c r="I2801" s="241"/>
      <c r="J2801" s="148" t="str">
        <f>IF(I2801=0," ",VLOOKUP(I2801,'Pokyny k vyplnění'!$B$23:$D$35,3))</f>
        <v xml:space="preserve"> </v>
      </c>
      <c r="K2801" s="238"/>
      <c r="L2801" s="206"/>
      <c r="M2801" s="153"/>
      <c r="N2801" s="207"/>
      <c r="O2801" s="205"/>
      <c r="P2801" s="132"/>
      <c r="Q2801" s="132"/>
      <c r="R2801" s="134"/>
      <c r="S2801" s="135"/>
      <c r="T2801" s="135"/>
      <c r="U2801" s="133"/>
      <c r="V2801" s="154"/>
      <c r="W2801" s="136"/>
      <c r="X2801" s="208"/>
      <c r="Y2801" s="242"/>
      <c r="Z2801" s="137"/>
      <c r="AA2801" s="209"/>
      <c r="AB2801" s="219"/>
    </row>
    <row r="2802" spans="1:28" ht="12.75">
      <c r="A2802" s="91" t="str">
        <f t="shared" si="43"/>
        <v xml:space="preserve"> </v>
      </c>
      <c r="B2802" s="142"/>
      <c r="C2802" s="143"/>
      <c r="D2802" s="144"/>
      <c r="E2802" s="149"/>
      <c r="F2802" s="240"/>
      <c r="G2802" s="148" t="str">
        <f>IF(OR(F2802=0,F2802="jiné")," ",IF(F2802="13a","info o cenách CK",VLOOKUP(F2802,'Pokyny k vyplnění'!B$14:D$22,3)))</f>
        <v xml:space="preserve"> </v>
      </c>
      <c r="H2802" s="131"/>
      <c r="I2802" s="241"/>
      <c r="J2802" s="148" t="str">
        <f>IF(I2802=0," ",VLOOKUP(I2802,'Pokyny k vyplnění'!$B$23:$D$35,3))</f>
        <v xml:space="preserve"> </v>
      </c>
      <c r="K2802" s="238"/>
      <c r="L2802" s="206"/>
      <c r="M2802" s="153"/>
      <c r="N2802" s="207"/>
      <c r="O2802" s="205"/>
      <c r="P2802" s="132"/>
      <c r="Q2802" s="132"/>
      <c r="R2802" s="134"/>
      <c r="S2802" s="135"/>
      <c r="T2802" s="135"/>
      <c r="U2802" s="133"/>
      <c r="V2802" s="154"/>
      <c r="W2802" s="136"/>
      <c r="X2802" s="208"/>
      <c r="Y2802" s="242"/>
      <c r="Z2802" s="137"/>
      <c r="AA2802" s="209"/>
      <c r="AB2802" s="219"/>
    </row>
    <row r="2803" spans="1:28" ht="12.75">
      <c r="A2803" s="91" t="str">
        <f t="shared" si="43"/>
        <v xml:space="preserve"> </v>
      </c>
      <c r="B2803" s="142"/>
      <c r="C2803" s="143"/>
      <c r="D2803" s="144"/>
      <c r="E2803" s="149"/>
      <c r="F2803" s="240"/>
      <c r="G2803" s="148" t="str">
        <f>IF(OR(F2803=0,F2803="jiné")," ",IF(F2803="13a","info o cenách CK",VLOOKUP(F2803,'Pokyny k vyplnění'!B$14:D$22,3)))</f>
        <v xml:space="preserve"> </v>
      </c>
      <c r="H2803" s="131"/>
      <c r="I2803" s="241"/>
      <c r="J2803" s="148" t="str">
        <f>IF(I2803=0," ",VLOOKUP(I2803,'Pokyny k vyplnění'!$B$23:$D$35,3))</f>
        <v xml:space="preserve"> </v>
      </c>
      <c r="K2803" s="238"/>
      <c r="L2803" s="206"/>
      <c r="M2803" s="153"/>
      <c r="N2803" s="207"/>
      <c r="O2803" s="205"/>
      <c r="P2803" s="132"/>
      <c r="Q2803" s="132"/>
      <c r="R2803" s="134"/>
      <c r="S2803" s="135"/>
      <c r="T2803" s="135"/>
      <c r="U2803" s="133"/>
      <c r="V2803" s="154"/>
      <c r="W2803" s="136"/>
      <c r="X2803" s="208"/>
      <c r="Y2803" s="242"/>
      <c r="Z2803" s="137"/>
      <c r="AA2803" s="209"/>
      <c r="AB2803" s="219"/>
    </row>
    <row r="2804" spans="1:28" ht="12.75">
      <c r="A2804" s="91" t="str">
        <f t="shared" si="43"/>
        <v xml:space="preserve"> </v>
      </c>
      <c r="B2804" s="142"/>
      <c r="C2804" s="143"/>
      <c r="D2804" s="144"/>
      <c r="E2804" s="149"/>
      <c r="F2804" s="240"/>
      <c r="G2804" s="148" t="str">
        <f>IF(OR(F2804=0,F2804="jiné")," ",IF(F2804="13a","info o cenách CK",VLOOKUP(F2804,'Pokyny k vyplnění'!B$14:D$22,3)))</f>
        <v xml:space="preserve"> </v>
      </c>
      <c r="H2804" s="131"/>
      <c r="I2804" s="241"/>
      <c r="J2804" s="148" t="str">
        <f>IF(I2804=0," ",VLOOKUP(I2804,'Pokyny k vyplnění'!$B$23:$D$35,3))</f>
        <v xml:space="preserve"> </v>
      </c>
      <c r="K2804" s="238"/>
      <c r="L2804" s="206"/>
      <c r="M2804" s="153"/>
      <c r="N2804" s="207"/>
      <c r="O2804" s="205"/>
      <c r="P2804" s="132"/>
      <c r="Q2804" s="132"/>
      <c r="R2804" s="134"/>
      <c r="S2804" s="135"/>
      <c r="T2804" s="135"/>
      <c r="U2804" s="133"/>
      <c r="V2804" s="154"/>
      <c r="W2804" s="136"/>
      <c r="X2804" s="208"/>
      <c r="Y2804" s="242"/>
      <c r="Z2804" s="137"/>
      <c r="AA2804" s="209"/>
      <c r="AB2804" s="219"/>
    </row>
    <row r="2805" spans="1:28" ht="12.75">
      <c r="A2805" s="91" t="str">
        <f t="shared" si="43"/>
        <v xml:space="preserve"> </v>
      </c>
      <c r="B2805" s="142"/>
      <c r="C2805" s="143"/>
      <c r="D2805" s="144"/>
      <c r="E2805" s="149"/>
      <c r="F2805" s="240"/>
      <c r="G2805" s="148" t="str">
        <f>IF(OR(F2805=0,F2805="jiné")," ",IF(F2805="13a","info o cenách CK",VLOOKUP(F2805,'Pokyny k vyplnění'!B$14:D$22,3)))</f>
        <v xml:space="preserve"> </v>
      </c>
      <c r="H2805" s="131"/>
      <c r="I2805" s="241"/>
      <c r="J2805" s="148" t="str">
        <f>IF(I2805=0," ",VLOOKUP(I2805,'Pokyny k vyplnění'!$B$23:$D$35,3))</f>
        <v xml:space="preserve"> </v>
      </c>
      <c r="K2805" s="238"/>
      <c r="L2805" s="206"/>
      <c r="M2805" s="153"/>
      <c r="N2805" s="207"/>
      <c r="O2805" s="205"/>
      <c r="P2805" s="132"/>
      <c r="Q2805" s="132"/>
      <c r="R2805" s="134"/>
      <c r="S2805" s="135"/>
      <c r="T2805" s="135"/>
      <c r="U2805" s="133"/>
      <c r="V2805" s="154"/>
      <c r="W2805" s="136"/>
      <c r="X2805" s="208"/>
      <c r="Y2805" s="242"/>
      <c r="Z2805" s="137"/>
      <c r="AA2805" s="209"/>
      <c r="AB2805" s="219"/>
    </row>
    <row r="2806" spans="1:28" ht="12.75">
      <c r="A2806" s="91" t="str">
        <f t="shared" si="43"/>
        <v xml:space="preserve"> </v>
      </c>
      <c r="B2806" s="142"/>
      <c r="C2806" s="143"/>
      <c r="D2806" s="144"/>
      <c r="E2806" s="149"/>
      <c r="F2806" s="240"/>
      <c r="G2806" s="148" t="str">
        <f>IF(OR(F2806=0,F2806="jiné")," ",IF(F2806="13a","info o cenách CK",VLOOKUP(F2806,'Pokyny k vyplnění'!B$14:D$22,3)))</f>
        <v xml:space="preserve"> </v>
      </c>
      <c r="H2806" s="131"/>
      <c r="I2806" s="241"/>
      <c r="J2806" s="148" t="str">
        <f>IF(I2806=0," ",VLOOKUP(I2806,'Pokyny k vyplnění'!$B$23:$D$35,3))</f>
        <v xml:space="preserve"> </v>
      </c>
      <c r="K2806" s="238"/>
      <c r="L2806" s="206"/>
      <c r="M2806" s="153"/>
      <c r="N2806" s="207"/>
      <c r="O2806" s="205"/>
      <c r="P2806" s="132"/>
      <c r="Q2806" s="132"/>
      <c r="R2806" s="134"/>
      <c r="S2806" s="135"/>
      <c r="T2806" s="135"/>
      <c r="U2806" s="133"/>
      <c r="V2806" s="154"/>
      <c r="W2806" s="136"/>
      <c r="X2806" s="208"/>
      <c r="Y2806" s="242"/>
      <c r="Z2806" s="137"/>
      <c r="AA2806" s="209"/>
      <c r="AB2806" s="219"/>
    </row>
    <row r="2807" spans="1:28" ht="12.75">
      <c r="A2807" s="91" t="str">
        <f t="shared" si="43"/>
        <v xml:space="preserve"> </v>
      </c>
      <c r="B2807" s="142"/>
      <c r="C2807" s="143"/>
      <c r="D2807" s="144"/>
      <c r="E2807" s="149"/>
      <c r="F2807" s="240"/>
      <c r="G2807" s="148" t="str">
        <f>IF(OR(F2807=0,F2807="jiné")," ",IF(F2807="13a","info o cenách CK",VLOOKUP(F2807,'Pokyny k vyplnění'!B$14:D$22,3)))</f>
        <v xml:space="preserve"> </v>
      </c>
      <c r="H2807" s="131"/>
      <c r="I2807" s="241"/>
      <c r="J2807" s="148" t="str">
        <f>IF(I2807=0," ",VLOOKUP(I2807,'Pokyny k vyplnění'!$B$23:$D$35,3))</f>
        <v xml:space="preserve"> </v>
      </c>
      <c r="K2807" s="238"/>
      <c r="L2807" s="206"/>
      <c r="M2807" s="153"/>
      <c r="N2807" s="207"/>
      <c r="O2807" s="205"/>
      <c r="P2807" s="132"/>
      <c r="Q2807" s="132"/>
      <c r="R2807" s="134"/>
      <c r="S2807" s="135"/>
      <c r="T2807" s="135"/>
      <c r="U2807" s="133"/>
      <c r="V2807" s="154"/>
      <c r="W2807" s="136"/>
      <c r="X2807" s="208"/>
      <c r="Y2807" s="242"/>
      <c r="Z2807" s="137"/>
      <c r="AA2807" s="209"/>
      <c r="AB2807" s="219"/>
    </row>
    <row r="2808" spans="1:28" ht="12.75">
      <c r="A2808" s="91" t="str">
        <f t="shared" si="43"/>
        <v xml:space="preserve"> </v>
      </c>
      <c r="B2808" s="142"/>
      <c r="C2808" s="143"/>
      <c r="D2808" s="144"/>
      <c r="E2808" s="149"/>
      <c r="F2808" s="240"/>
      <c r="G2808" s="148" t="str">
        <f>IF(OR(F2808=0,F2808="jiné")," ",IF(F2808="13a","info o cenách CK",VLOOKUP(F2808,'Pokyny k vyplnění'!B$14:D$22,3)))</f>
        <v xml:space="preserve"> </v>
      </c>
      <c r="H2808" s="131"/>
      <c r="I2808" s="241"/>
      <c r="J2808" s="148" t="str">
        <f>IF(I2808=0," ",VLOOKUP(I2808,'Pokyny k vyplnění'!$B$23:$D$35,3))</f>
        <v xml:space="preserve"> </v>
      </c>
      <c r="K2808" s="238"/>
      <c r="L2808" s="206"/>
      <c r="M2808" s="153"/>
      <c r="N2808" s="207"/>
      <c r="O2808" s="205"/>
      <c r="P2808" s="132"/>
      <c r="Q2808" s="132"/>
      <c r="R2808" s="134"/>
      <c r="S2808" s="135"/>
      <c r="T2808" s="135"/>
      <c r="U2808" s="133"/>
      <c r="V2808" s="154"/>
      <c r="W2808" s="136"/>
      <c r="X2808" s="208"/>
      <c r="Y2808" s="242"/>
      <c r="Z2808" s="137"/>
      <c r="AA2808" s="209"/>
      <c r="AB2808" s="219"/>
    </row>
    <row r="2809" spans="1:28" ht="12.75">
      <c r="A2809" s="91" t="str">
        <f t="shared" si="43"/>
        <v xml:space="preserve"> </v>
      </c>
      <c r="B2809" s="142"/>
      <c r="C2809" s="143"/>
      <c r="D2809" s="144"/>
      <c r="E2809" s="149"/>
      <c r="F2809" s="240"/>
      <c r="G2809" s="148" t="str">
        <f>IF(OR(F2809=0,F2809="jiné")," ",IF(F2809="13a","info o cenách CK",VLOOKUP(F2809,'Pokyny k vyplnění'!B$14:D$22,3)))</f>
        <v xml:space="preserve"> </v>
      </c>
      <c r="H2809" s="131"/>
      <c r="I2809" s="241"/>
      <c r="J2809" s="148" t="str">
        <f>IF(I2809=0," ",VLOOKUP(I2809,'Pokyny k vyplnění'!$B$23:$D$35,3))</f>
        <v xml:space="preserve"> </v>
      </c>
      <c r="K2809" s="238"/>
      <c r="L2809" s="206"/>
      <c r="M2809" s="153"/>
      <c r="N2809" s="207"/>
      <c r="O2809" s="205"/>
      <c r="P2809" s="132"/>
      <c r="Q2809" s="132"/>
      <c r="R2809" s="134"/>
      <c r="S2809" s="135"/>
      <c r="T2809" s="135"/>
      <c r="U2809" s="133"/>
      <c r="V2809" s="154"/>
      <c r="W2809" s="136"/>
      <c r="X2809" s="208"/>
      <c r="Y2809" s="242"/>
      <c r="Z2809" s="137"/>
      <c r="AA2809" s="209"/>
      <c r="AB2809" s="219"/>
    </row>
    <row r="2810" spans="1:28" ht="12.75">
      <c r="A2810" s="91" t="str">
        <f t="shared" si="43"/>
        <v xml:space="preserve"> </v>
      </c>
      <c r="B2810" s="142"/>
      <c r="C2810" s="143"/>
      <c r="D2810" s="144"/>
      <c r="E2810" s="149"/>
      <c r="F2810" s="240"/>
      <c r="G2810" s="148" t="str">
        <f>IF(OR(F2810=0,F2810="jiné")," ",IF(F2810="13a","info o cenách CK",VLOOKUP(F2810,'Pokyny k vyplnění'!B$14:D$22,3)))</f>
        <v xml:space="preserve"> </v>
      </c>
      <c r="H2810" s="131"/>
      <c r="I2810" s="241"/>
      <c r="J2810" s="148" t="str">
        <f>IF(I2810=0," ",VLOOKUP(I2810,'Pokyny k vyplnění'!$B$23:$D$35,3))</f>
        <v xml:space="preserve"> </v>
      </c>
      <c r="K2810" s="238"/>
      <c r="L2810" s="206"/>
      <c r="M2810" s="153"/>
      <c r="N2810" s="207"/>
      <c r="O2810" s="205"/>
      <c r="P2810" s="132"/>
      <c r="Q2810" s="132"/>
      <c r="R2810" s="134"/>
      <c r="S2810" s="135"/>
      <c r="T2810" s="135"/>
      <c r="U2810" s="133"/>
      <c r="V2810" s="154"/>
      <c r="W2810" s="136"/>
      <c r="X2810" s="208"/>
      <c r="Y2810" s="242"/>
      <c r="Z2810" s="137"/>
      <c r="AA2810" s="209"/>
      <c r="AB2810" s="219"/>
    </row>
    <row r="2811" spans="1:28" ht="12.75">
      <c r="A2811" s="91" t="str">
        <f t="shared" si="43"/>
        <v xml:space="preserve"> </v>
      </c>
      <c r="B2811" s="142"/>
      <c r="C2811" s="143"/>
      <c r="D2811" s="144"/>
      <c r="E2811" s="149"/>
      <c r="F2811" s="240"/>
      <c r="G2811" s="148" t="str">
        <f>IF(OR(F2811=0,F2811="jiné")," ",IF(F2811="13a","info o cenách CK",VLOOKUP(F2811,'Pokyny k vyplnění'!B$14:D$22,3)))</f>
        <v xml:space="preserve"> </v>
      </c>
      <c r="H2811" s="131"/>
      <c r="I2811" s="241"/>
      <c r="J2811" s="148" t="str">
        <f>IF(I2811=0," ",VLOOKUP(I2811,'Pokyny k vyplnění'!$B$23:$D$35,3))</f>
        <v xml:space="preserve"> </v>
      </c>
      <c r="K2811" s="238"/>
      <c r="L2811" s="206"/>
      <c r="M2811" s="153"/>
      <c r="N2811" s="207"/>
      <c r="O2811" s="205"/>
      <c r="P2811" s="132"/>
      <c r="Q2811" s="132"/>
      <c r="R2811" s="134"/>
      <c r="S2811" s="135"/>
      <c r="T2811" s="135"/>
      <c r="U2811" s="133"/>
      <c r="V2811" s="154"/>
      <c r="W2811" s="136"/>
      <c r="X2811" s="208"/>
      <c r="Y2811" s="242"/>
      <c r="Z2811" s="137"/>
      <c r="AA2811" s="209"/>
      <c r="AB2811" s="219"/>
    </row>
    <row r="2812" spans="1:28" ht="12.75">
      <c r="A2812" s="91" t="str">
        <f t="shared" si="43"/>
        <v xml:space="preserve"> </v>
      </c>
      <c r="B2812" s="142"/>
      <c r="C2812" s="143"/>
      <c r="D2812" s="144"/>
      <c r="E2812" s="149"/>
      <c r="F2812" s="240"/>
      <c r="G2812" s="148" t="str">
        <f>IF(OR(F2812=0,F2812="jiné")," ",IF(F2812="13a","info o cenách CK",VLOOKUP(F2812,'Pokyny k vyplnění'!B$14:D$22,3)))</f>
        <v xml:space="preserve"> </v>
      </c>
      <c r="H2812" s="131"/>
      <c r="I2812" s="241"/>
      <c r="J2812" s="148" t="str">
        <f>IF(I2812=0," ",VLOOKUP(I2812,'Pokyny k vyplnění'!$B$23:$D$35,3))</f>
        <v xml:space="preserve"> </v>
      </c>
      <c r="K2812" s="238"/>
      <c r="L2812" s="206"/>
      <c r="M2812" s="153"/>
      <c r="N2812" s="207"/>
      <c r="O2812" s="205"/>
      <c r="P2812" s="132"/>
      <c r="Q2812" s="132"/>
      <c r="R2812" s="134"/>
      <c r="S2812" s="135"/>
      <c r="T2812" s="135"/>
      <c r="U2812" s="133"/>
      <c r="V2812" s="154"/>
      <c r="W2812" s="136"/>
      <c r="X2812" s="208"/>
      <c r="Y2812" s="242"/>
      <c r="Z2812" s="137"/>
      <c r="AA2812" s="209"/>
      <c r="AB2812" s="219"/>
    </row>
    <row r="2813" spans="1:28" ht="12.75">
      <c r="A2813" s="91" t="str">
        <f t="shared" si="43"/>
        <v xml:space="preserve"> </v>
      </c>
      <c r="B2813" s="142"/>
      <c r="C2813" s="143"/>
      <c r="D2813" s="144"/>
      <c r="E2813" s="149"/>
      <c r="F2813" s="240"/>
      <c r="G2813" s="148" t="str">
        <f>IF(OR(F2813=0,F2813="jiné")," ",IF(F2813="13a","info o cenách CK",VLOOKUP(F2813,'Pokyny k vyplnění'!B$14:D$22,3)))</f>
        <v xml:space="preserve"> </v>
      </c>
      <c r="H2813" s="131"/>
      <c r="I2813" s="241"/>
      <c r="J2813" s="148" t="str">
        <f>IF(I2813=0," ",VLOOKUP(I2813,'Pokyny k vyplnění'!$B$23:$D$35,3))</f>
        <v xml:space="preserve"> </v>
      </c>
      <c r="K2813" s="238"/>
      <c r="L2813" s="206"/>
      <c r="M2813" s="153"/>
      <c r="N2813" s="207"/>
      <c r="O2813" s="205"/>
      <c r="P2813" s="132"/>
      <c r="Q2813" s="132"/>
      <c r="R2813" s="134"/>
      <c r="S2813" s="135"/>
      <c r="T2813" s="135"/>
      <c r="U2813" s="133"/>
      <c r="V2813" s="154"/>
      <c r="W2813" s="136"/>
      <c r="X2813" s="208"/>
      <c r="Y2813" s="242"/>
      <c r="Z2813" s="137"/>
      <c r="AA2813" s="209"/>
      <c r="AB2813" s="219"/>
    </row>
    <row r="2814" spans="1:28" ht="12.75">
      <c r="A2814" s="91" t="str">
        <f t="shared" si="43"/>
        <v xml:space="preserve"> </v>
      </c>
      <c r="B2814" s="142"/>
      <c r="C2814" s="143"/>
      <c r="D2814" s="144"/>
      <c r="E2814" s="149"/>
      <c r="F2814" s="240"/>
      <c r="G2814" s="148" t="str">
        <f>IF(OR(F2814=0,F2814="jiné")," ",IF(F2814="13a","info o cenách CK",VLOOKUP(F2814,'Pokyny k vyplnění'!B$14:D$22,3)))</f>
        <v xml:space="preserve"> </v>
      </c>
      <c r="H2814" s="131"/>
      <c r="I2814" s="241"/>
      <c r="J2814" s="148" t="str">
        <f>IF(I2814=0," ",VLOOKUP(I2814,'Pokyny k vyplnění'!$B$23:$D$35,3))</f>
        <v xml:space="preserve"> </v>
      </c>
      <c r="K2814" s="238"/>
      <c r="L2814" s="206"/>
      <c r="M2814" s="153"/>
      <c r="N2814" s="207"/>
      <c r="O2814" s="205"/>
      <c r="P2814" s="132"/>
      <c r="Q2814" s="132"/>
      <c r="R2814" s="134"/>
      <c r="S2814" s="135"/>
      <c r="T2814" s="135"/>
      <c r="U2814" s="133"/>
      <c r="V2814" s="154"/>
      <c r="W2814" s="136"/>
      <c r="X2814" s="208"/>
      <c r="Y2814" s="242"/>
      <c r="Z2814" s="137"/>
      <c r="AA2814" s="209"/>
      <c r="AB2814" s="219"/>
    </row>
    <row r="2815" spans="1:28" ht="12.75">
      <c r="A2815" s="91" t="str">
        <f t="shared" si="43"/>
        <v xml:space="preserve"> </v>
      </c>
      <c r="B2815" s="142"/>
      <c r="C2815" s="143"/>
      <c r="D2815" s="144"/>
      <c r="E2815" s="149"/>
      <c r="F2815" s="240"/>
      <c r="G2815" s="148" t="str">
        <f>IF(OR(F2815=0,F2815="jiné")," ",IF(F2815="13a","info o cenách CK",VLOOKUP(F2815,'Pokyny k vyplnění'!B$14:D$22,3)))</f>
        <v xml:space="preserve"> </v>
      </c>
      <c r="H2815" s="131"/>
      <c r="I2815" s="241"/>
      <c r="J2815" s="148" t="str">
        <f>IF(I2815=0," ",VLOOKUP(I2815,'Pokyny k vyplnění'!$B$23:$D$35,3))</f>
        <v xml:space="preserve"> </v>
      </c>
      <c r="K2815" s="238"/>
      <c r="L2815" s="206"/>
      <c r="M2815" s="153"/>
      <c r="N2815" s="207"/>
      <c r="O2815" s="205"/>
      <c r="P2815" s="132"/>
      <c r="Q2815" s="132"/>
      <c r="R2815" s="134"/>
      <c r="S2815" s="135"/>
      <c r="T2815" s="135"/>
      <c r="U2815" s="133"/>
      <c r="V2815" s="154"/>
      <c r="W2815" s="136"/>
      <c r="X2815" s="208"/>
      <c r="Y2815" s="242"/>
      <c r="Z2815" s="137"/>
      <c r="AA2815" s="209"/>
      <c r="AB2815" s="219"/>
    </row>
    <row r="2816" spans="1:28" ht="12.75">
      <c r="A2816" s="91" t="str">
        <f t="shared" si="43"/>
        <v xml:space="preserve"> </v>
      </c>
      <c r="B2816" s="142"/>
      <c r="C2816" s="143"/>
      <c r="D2816" s="144"/>
      <c r="E2816" s="149"/>
      <c r="F2816" s="240"/>
      <c r="G2816" s="148" t="str">
        <f>IF(OR(F2816=0,F2816="jiné")," ",IF(F2816="13a","info o cenách CK",VLOOKUP(F2816,'Pokyny k vyplnění'!B$14:D$22,3)))</f>
        <v xml:space="preserve"> </v>
      </c>
      <c r="H2816" s="131"/>
      <c r="I2816" s="241"/>
      <c r="J2816" s="148" t="str">
        <f>IF(I2816=0," ",VLOOKUP(I2816,'Pokyny k vyplnění'!$B$23:$D$35,3))</f>
        <v xml:space="preserve"> </v>
      </c>
      <c r="K2816" s="238"/>
      <c r="L2816" s="206"/>
      <c r="M2816" s="153"/>
      <c r="N2816" s="207"/>
      <c r="O2816" s="205"/>
      <c r="P2816" s="132"/>
      <c r="Q2816" s="132"/>
      <c r="R2816" s="134"/>
      <c r="S2816" s="135"/>
      <c r="T2816" s="135"/>
      <c r="U2816" s="133"/>
      <c r="V2816" s="154"/>
      <c r="W2816" s="136"/>
      <c r="X2816" s="208"/>
      <c r="Y2816" s="242"/>
      <c r="Z2816" s="137"/>
      <c r="AA2816" s="209"/>
      <c r="AB2816" s="219"/>
    </row>
    <row r="2817" spans="1:28" ht="12.75">
      <c r="A2817" s="91" t="str">
        <f t="shared" si="43"/>
        <v xml:space="preserve"> </v>
      </c>
      <c r="B2817" s="142"/>
      <c r="C2817" s="143"/>
      <c r="D2817" s="144"/>
      <c r="E2817" s="149"/>
      <c r="F2817" s="240"/>
      <c r="G2817" s="148" t="str">
        <f>IF(OR(F2817=0,F2817="jiné")," ",IF(F2817="13a","info o cenách CK",VLOOKUP(F2817,'Pokyny k vyplnění'!B$14:D$22,3)))</f>
        <v xml:space="preserve"> </v>
      </c>
      <c r="H2817" s="131"/>
      <c r="I2817" s="241"/>
      <c r="J2817" s="148" t="str">
        <f>IF(I2817=0," ",VLOOKUP(I2817,'Pokyny k vyplnění'!$B$23:$D$35,3))</f>
        <v xml:space="preserve"> </v>
      </c>
      <c r="K2817" s="238"/>
      <c r="L2817" s="206"/>
      <c r="M2817" s="153"/>
      <c r="N2817" s="207"/>
      <c r="O2817" s="205"/>
      <c r="P2817" s="132"/>
      <c r="Q2817" s="132"/>
      <c r="R2817" s="134"/>
      <c r="S2817" s="135"/>
      <c r="T2817" s="135"/>
      <c r="U2817" s="133"/>
      <c r="V2817" s="154"/>
      <c r="W2817" s="136"/>
      <c r="X2817" s="208"/>
      <c r="Y2817" s="242"/>
      <c r="Z2817" s="137"/>
      <c r="AA2817" s="209"/>
      <c r="AB2817" s="219"/>
    </row>
    <row r="2818" spans="1:28" ht="12.75">
      <c r="A2818" s="91" t="str">
        <f t="shared" si="43"/>
        <v xml:space="preserve"> </v>
      </c>
      <c r="B2818" s="142"/>
      <c r="C2818" s="143"/>
      <c r="D2818" s="144"/>
      <c r="E2818" s="149"/>
      <c r="F2818" s="240"/>
      <c r="G2818" s="148" t="str">
        <f>IF(OR(F2818=0,F2818="jiné")," ",IF(F2818="13a","info o cenách CK",VLOOKUP(F2818,'Pokyny k vyplnění'!B$14:D$22,3)))</f>
        <v xml:space="preserve"> </v>
      </c>
      <c r="H2818" s="131"/>
      <c r="I2818" s="241"/>
      <c r="J2818" s="148" t="str">
        <f>IF(I2818=0," ",VLOOKUP(I2818,'Pokyny k vyplnění'!$B$23:$D$35,3))</f>
        <v xml:space="preserve"> </v>
      </c>
      <c r="K2818" s="238"/>
      <c r="L2818" s="206"/>
      <c r="M2818" s="153"/>
      <c r="N2818" s="207"/>
      <c r="O2818" s="205"/>
      <c r="P2818" s="132"/>
      <c r="Q2818" s="132"/>
      <c r="R2818" s="134"/>
      <c r="S2818" s="135"/>
      <c r="T2818" s="135"/>
      <c r="U2818" s="133"/>
      <c r="V2818" s="154"/>
      <c r="W2818" s="136"/>
      <c r="X2818" s="208"/>
      <c r="Y2818" s="242"/>
      <c r="Z2818" s="137"/>
      <c r="AA2818" s="209"/>
      <c r="AB2818" s="219"/>
    </row>
    <row r="2819" spans="1:28" ht="12.75">
      <c r="A2819" s="91" t="str">
        <f t="shared" si="43"/>
        <v xml:space="preserve"> </v>
      </c>
      <c r="B2819" s="142"/>
      <c r="C2819" s="143"/>
      <c r="D2819" s="144"/>
      <c r="E2819" s="149"/>
      <c r="F2819" s="240"/>
      <c r="G2819" s="148" t="str">
        <f>IF(OR(F2819=0,F2819="jiné")," ",IF(F2819="13a","info o cenách CK",VLOOKUP(F2819,'Pokyny k vyplnění'!B$14:D$22,3)))</f>
        <v xml:space="preserve"> </v>
      </c>
      <c r="H2819" s="131"/>
      <c r="I2819" s="241"/>
      <c r="J2819" s="148" t="str">
        <f>IF(I2819=0," ",VLOOKUP(I2819,'Pokyny k vyplnění'!$B$23:$D$35,3))</f>
        <v xml:space="preserve"> </v>
      </c>
      <c r="K2819" s="238"/>
      <c r="L2819" s="206"/>
      <c r="M2819" s="153"/>
      <c r="N2819" s="207"/>
      <c r="O2819" s="205"/>
      <c r="P2819" s="132"/>
      <c r="Q2819" s="132"/>
      <c r="R2819" s="134"/>
      <c r="S2819" s="135"/>
      <c r="T2819" s="135"/>
      <c r="U2819" s="133"/>
      <c r="V2819" s="154"/>
      <c r="W2819" s="136"/>
      <c r="X2819" s="208"/>
      <c r="Y2819" s="242"/>
      <c r="Z2819" s="137"/>
      <c r="AA2819" s="209"/>
      <c r="AB2819" s="219"/>
    </row>
    <row r="2820" spans="1:28" ht="12.75">
      <c r="A2820" s="91" t="str">
        <f t="shared" si="43"/>
        <v xml:space="preserve"> </v>
      </c>
      <c r="B2820" s="142"/>
      <c r="C2820" s="143"/>
      <c r="D2820" s="144"/>
      <c r="E2820" s="149"/>
      <c r="F2820" s="240"/>
      <c r="G2820" s="148" t="str">
        <f>IF(OR(F2820=0,F2820="jiné")," ",IF(F2820="13a","info o cenách CK",VLOOKUP(F2820,'Pokyny k vyplnění'!B$14:D$22,3)))</f>
        <v xml:space="preserve"> </v>
      </c>
      <c r="H2820" s="131"/>
      <c r="I2820" s="241"/>
      <c r="J2820" s="148" t="str">
        <f>IF(I2820=0," ",VLOOKUP(I2820,'Pokyny k vyplnění'!$B$23:$D$35,3))</f>
        <v xml:space="preserve"> </v>
      </c>
      <c r="K2820" s="238"/>
      <c r="L2820" s="206"/>
      <c r="M2820" s="153"/>
      <c r="N2820" s="207"/>
      <c r="O2820" s="205"/>
      <c r="P2820" s="132"/>
      <c r="Q2820" s="132"/>
      <c r="R2820" s="134"/>
      <c r="S2820" s="135"/>
      <c r="T2820" s="135"/>
      <c r="U2820" s="133"/>
      <c r="V2820" s="154"/>
      <c r="W2820" s="136"/>
      <c r="X2820" s="208"/>
      <c r="Y2820" s="242"/>
      <c r="Z2820" s="137"/>
      <c r="AA2820" s="209"/>
      <c r="AB2820" s="219"/>
    </row>
    <row r="2821" spans="1:28" ht="12.75">
      <c r="A2821" s="91" t="str">
        <f t="shared" si="43"/>
        <v xml:space="preserve"> </v>
      </c>
      <c r="B2821" s="142"/>
      <c r="C2821" s="143"/>
      <c r="D2821" s="144"/>
      <c r="E2821" s="149"/>
      <c r="F2821" s="240"/>
      <c r="G2821" s="148" t="str">
        <f>IF(OR(F2821=0,F2821="jiné")," ",IF(F2821="13a","info o cenách CK",VLOOKUP(F2821,'Pokyny k vyplnění'!B$14:D$22,3)))</f>
        <v xml:space="preserve"> </v>
      </c>
      <c r="H2821" s="131"/>
      <c r="I2821" s="241"/>
      <c r="J2821" s="148" t="str">
        <f>IF(I2821=0," ",VLOOKUP(I2821,'Pokyny k vyplnění'!$B$23:$D$35,3))</f>
        <v xml:space="preserve"> </v>
      </c>
      <c r="K2821" s="238"/>
      <c r="L2821" s="206"/>
      <c r="M2821" s="153"/>
      <c r="N2821" s="207"/>
      <c r="O2821" s="205"/>
      <c r="P2821" s="132"/>
      <c r="Q2821" s="132"/>
      <c r="R2821" s="134"/>
      <c r="S2821" s="135"/>
      <c r="T2821" s="135"/>
      <c r="U2821" s="133"/>
      <c r="V2821" s="154"/>
      <c r="W2821" s="136"/>
      <c r="X2821" s="208"/>
      <c r="Y2821" s="242"/>
      <c r="Z2821" s="137"/>
      <c r="AA2821" s="209"/>
      <c r="AB2821" s="219"/>
    </row>
    <row r="2822" spans="1:28" ht="12.75">
      <c r="A2822" s="91" t="str">
        <f t="shared" si="43"/>
        <v xml:space="preserve"> </v>
      </c>
      <c r="B2822" s="142"/>
      <c r="C2822" s="143"/>
      <c r="D2822" s="144"/>
      <c r="E2822" s="149"/>
      <c r="F2822" s="240"/>
      <c r="G2822" s="148" t="str">
        <f>IF(OR(F2822=0,F2822="jiné")," ",IF(F2822="13a","info o cenách CK",VLOOKUP(F2822,'Pokyny k vyplnění'!B$14:D$22,3)))</f>
        <v xml:space="preserve"> </v>
      </c>
      <c r="H2822" s="131"/>
      <c r="I2822" s="241"/>
      <c r="J2822" s="148" t="str">
        <f>IF(I2822=0," ",VLOOKUP(I2822,'Pokyny k vyplnění'!$B$23:$D$35,3))</f>
        <v xml:space="preserve"> </v>
      </c>
      <c r="K2822" s="238"/>
      <c r="L2822" s="206"/>
      <c r="M2822" s="153"/>
      <c r="N2822" s="207"/>
      <c r="O2822" s="205"/>
      <c r="P2822" s="132"/>
      <c r="Q2822" s="132"/>
      <c r="R2822" s="134"/>
      <c r="S2822" s="135"/>
      <c r="T2822" s="135"/>
      <c r="U2822" s="133"/>
      <c r="V2822" s="154"/>
      <c r="W2822" s="136"/>
      <c r="X2822" s="208"/>
      <c r="Y2822" s="242"/>
      <c r="Z2822" s="137"/>
      <c r="AA2822" s="209"/>
      <c r="AB2822" s="219"/>
    </row>
    <row r="2823" spans="1:28" ht="12.75">
      <c r="A2823" s="91" t="str">
        <f t="shared" si="43"/>
        <v xml:space="preserve"> </v>
      </c>
      <c r="B2823" s="142"/>
      <c r="C2823" s="143"/>
      <c r="D2823" s="144"/>
      <c r="E2823" s="149"/>
      <c r="F2823" s="240"/>
      <c r="G2823" s="148" t="str">
        <f>IF(OR(F2823=0,F2823="jiné")," ",IF(F2823="13a","info o cenách CK",VLOOKUP(F2823,'Pokyny k vyplnění'!B$14:D$22,3)))</f>
        <v xml:space="preserve"> </v>
      </c>
      <c r="H2823" s="131"/>
      <c r="I2823" s="241"/>
      <c r="J2823" s="148" t="str">
        <f>IF(I2823=0," ",VLOOKUP(I2823,'Pokyny k vyplnění'!$B$23:$D$35,3))</f>
        <v xml:space="preserve"> </v>
      </c>
      <c r="K2823" s="238"/>
      <c r="L2823" s="206"/>
      <c r="M2823" s="153"/>
      <c r="N2823" s="207"/>
      <c r="O2823" s="205"/>
      <c r="P2823" s="132"/>
      <c r="Q2823" s="132"/>
      <c r="R2823" s="134"/>
      <c r="S2823" s="135"/>
      <c r="T2823" s="135"/>
      <c r="U2823" s="133"/>
      <c r="V2823" s="154"/>
      <c r="W2823" s="136"/>
      <c r="X2823" s="208"/>
      <c r="Y2823" s="242"/>
      <c r="Z2823" s="137"/>
      <c r="AA2823" s="209"/>
      <c r="AB2823" s="219"/>
    </row>
    <row r="2824" spans="1:28" ht="12.75">
      <c r="A2824" s="91" t="str">
        <f t="shared" si="43"/>
        <v xml:space="preserve"> </v>
      </c>
      <c r="B2824" s="142"/>
      <c r="C2824" s="143"/>
      <c r="D2824" s="144"/>
      <c r="E2824" s="149"/>
      <c r="F2824" s="240"/>
      <c r="G2824" s="148" t="str">
        <f>IF(OR(F2824=0,F2824="jiné")," ",IF(F2824="13a","info o cenách CK",VLOOKUP(F2824,'Pokyny k vyplnění'!B$14:D$22,3)))</f>
        <v xml:space="preserve"> </v>
      </c>
      <c r="H2824" s="131"/>
      <c r="I2824" s="241"/>
      <c r="J2824" s="148" t="str">
        <f>IF(I2824=0," ",VLOOKUP(I2824,'Pokyny k vyplnění'!$B$23:$D$35,3))</f>
        <v xml:space="preserve"> </v>
      </c>
      <c r="K2824" s="238"/>
      <c r="L2824" s="206"/>
      <c r="M2824" s="153"/>
      <c r="N2824" s="207"/>
      <c r="O2824" s="205"/>
      <c r="P2824" s="132"/>
      <c r="Q2824" s="132"/>
      <c r="R2824" s="134"/>
      <c r="S2824" s="135"/>
      <c r="T2824" s="135"/>
      <c r="U2824" s="133"/>
      <c r="V2824" s="154"/>
      <c r="W2824" s="136"/>
      <c r="X2824" s="208"/>
      <c r="Y2824" s="242"/>
      <c r="Z2824" s="137"/>
      <c r="AA2824" s="209"/>
      <c r="AB2824" s="219"/>
    </row>
    <row r="2825" spans="1:28" ht="12.75">
      <c r="A2825" s="91" t="str">
        <f t="shared" si="43"/>
        <v xml:space="preserve"> </v>
      </c>
      <c r="B2825" s="142"/>
      <c r="C2825" s="143"/>
      <c r="D2825" s="144"/>
      <c r="E2825" s="149"/>
      <c r="F2825" s="240"/>
      <c r="G2825" s="148" t="str">
        <f>IF(OR(F2825=0,F2825="jiné")," ",IF(F2825="13a","info o cenách CK",VLOOKUP(F2825,'Pokyny k vyplnění'!B$14:D$22,3)))</f>
        <v xml:space="preserve"> </v>
      </c>
      <c r="H2825" s="131"/>
      <c r="I2825" s="241"/>
      <c r="J2825" s="148" t="str">
        <f>IF(I2825=0," ",VLOOKUP(I2825,'Pokyny k vyplnění'!$B$23:$D$35,3))</f>
        <v xml:space="preserve"> </v>
      </c>
      <c r="K2825" s="238"/>
      <c r="L2825" s="206"/>
      <c r="M2825" s="153"/>
      <c r="N2825" s="207"/>
      <c r="O2825" s="205"/>
      <c r="P2825" s="132"/>
      <c r="Q2825" s="132"/>
      <c r="R2825" s="134"/>
      <c r="S2825" s="135"/>
      <c r="T2825" s="135"/>
      <c r="U2825" s="133"/>
      <c r="V2825" s="154"/>
      <c r="W2825" s="136"/>
      <c r="X2825" s="208"/>
      <c r="Y2825" s="242"/>
      <c r="Z2825" s="137"/>
      <c r="AA2825" s="209"/>
      <c r="AB2825" s="219"/>
    </row>
    <row r="2826" spans="1:28" ht="12.75">
      <c r="A2826" s="91" t="str">
        <f t="shared" si="43"/>
        <v xml:space="preserve"> </v>
      </c>
      <c r="B2826" s="142"/>
      <c r="C2826" s="143"/>
      <c r="D2826" s="144"/>
      <c r="E2826" s="149"/>
      <c r="F2826" s="240"/>
      <c r="G2826" s="148" t="str">
        <f>IF(OR(F2826=0,F2826="jiné")," ",IF(F2826="13a","info o cenách CK",VLOOKUP(F2826,'Pokyny k vyplnění'!B$14:D$22,3)))</f>
        <v xml:space="preserve"> </v>
      </c>
      <c r="H2826" s="131"/>
      <c r="I2826" s="241"/>
      <c r="J2826" s="148" t="str">
        <f>IF(I2826=0," ",VLOOKUP(I2826,'Pokyny k vyplnění'!$B$23:$D$35,3))</f>
        <v xml:space="preserve"> </v>
      </c>
      <c r="K2826" s="238"/>
      <c r="L2826" s="206"/>
      <c r="M2826" s="153"/>
      <c r="N2826" s="207"/>
      <c r="O2826" s="205"/>
      <c r="P2826" s="132"/>
      <c r="Q2826" s="132"/>
      <c r="R2826" s="134"/>
      <c r="S2826" s="135"/>
      <c r="T2826" s="135"/>
      <c r="U2826" s="133"/>
      <c r="V2826" s="154"/>
      <c r="W2826" s="136"/>
      <c r="X2826" s="208"/>
      <c r="Y2826" s="242"/>
      <c r="Z2826" s="137"/>
      <c r="AA2826" s="209"/>
      <c r="AB2826" s="219"/>
    </row>
    <row r="2827" spans="1:28" ht="12.75">
      <c r="A2827" s="91" t="str">
        <f t="shared" si="44" ref="A2827:A2890">IF(B2827=0," ",ROW(B2827)-9)</f>
        <v xml:space="preserve"> </v>
      </c>
      <c r="B2827" s="142"/>
      <c r="C2827" s="143"/>
      <c r="D2827" s="144"/>
      <c r="E2827" s="149"/>
      <c r="F2827" s="240"/>
      <c r="G2827" s="148" t="str">
        <f>IF(OR(F2827=0,F2827="jiné")," ",IF(F2827="13a","info o cenách CK",VLOOKUP(F2827,'Pokyny k vyplnění'!B$14:D$22,3)))</f>
        <v xml:space="preserve"> </v>
      </c>
      <c r="H2827" s="131"/>
      <c r="I2827" s="241"/>
      <c r="J2827" s="148" t="str">
        <f>IF(I2827=0," ",VLOOKUP(I2827,'Pokyny k vyplnění'!$B$23:$D$35,3))</f>
        <v xml:space="preserve"> </v>
      </c>
      <c r="K2827" s="238"/>
      <c r="L2827" s="206"/>
      <c r="M2827" s="153"/>
      <c r="N2827" s="207"/>
      <c r="O2827" s="205"/>
      <c r="P2827" s="132"/>
      <c r="Q2827" s="132"/>
      <c r="R2827" s="134"/>
      <c r="S2827" s="135"/>
      <c r="T2827" s="135"/>
      <c r="U2827" s="133"/>
      <c r="V2827" s="154"/>
      <c r="W2827" s="136"/>
      <c r="X2827" s="208"/>
      <c r="Y2827" s="242"/>
      <c r="Z2827" s="137"/>
      <c r="AA2827" s="209"/>
      <c r="AB2827" s="219"/>
    </row>
    <row r="2828" spans="1:28" ht="12.75">
      <c r="A2828" s="91" t="str">
        <f t="shared" si="44"/>
        <v xml:space="preserve"> </v>
      </c>
      <c r="B2828" s="142"/>
      <c r="C2828" s="143"/>
      <c r="D2828" s="144"/>
      <c r="E2828" s="149"/>
      <c r="F2828" s="240"/>
      <c r="G2828" s="148" t="str">
        <f>IF(OR(F2828=0,F2828="jiné")," ",IF(F2828="13a","info o cenách CK",VLOOKUP(F2828,'Pokyny k vyplnění'!B$14:D$22,3)))</f>
        <v xml:space="preserve"> </v>
      </c>
      <c r="H2828" s="131"/>
      <c r="I2828" s="241"/>
      <c r="J2828" s="148" t="str">
        <f>IF(I2828=0," ",VLOOKUP(I2828,'Pokyny k vyplnění'!$B$23:$D$35,3))</f>
        <v xml:space="preserve"> </v>
      </c>
      <c r="K2828" s="238"/>
      <c r="L2828" s="206"/>
      <c r="M2828" s="153"/>
      <c r="N2828" s="207"/>
      <c r="O2828" s="205"/>
      <c r="P2828" s="132"/>
      <c r="Q2828" s="132"/>
      <c r="R2828" s="134"/>
      <c r="S2828" s="135"/>
      <c r="T2828" s="135"/>
      <c r="U2828" s="133"/>
      <c r="V2828" s="154"/>
      <c r="W2828" s="136"/>
      <c r="X2828" s="208"/>
      <c r="Y2828" s="242"/>
      <c r="Z2828" s="137"/>
      <c r="AA2828" s="209"/>
      <c r="AB2828" s="219"/>
    </row>
    <row r="2829" spans="1:28" ht="12.75">
      <c r="A2829" s="91" t="str">
        <f t="shared" si="44"/>
        <v xml:space="preserve"> </v>
      </c>
      <c r="B2829" s="142"/>
      <c r="C2829" s="143"/>
      <c r="D2829" s="144"/>
      <c r="E2829" s="149"/>
      <c r="F2829" s="240"/>
      <c r="G2829" s="148" t="str">
        <f>IF(OR(F2829=0,F2829="jiné")," ",IF(F2829="13a","info o cenách CK",VLOOKUP(F2829,'Pokyny k vyplnění'!B$14:D$22,3)))</f>
        <v xml:space="preserve"> </v>
      </c>
      <c r="H2829" s="131"/>
      <c r="I2829" s="241"/>
      <c r="J2829" s="148" t="str">
        <f>IF(I2829=0," ",VLOOKUP(I2829,'Pokyny k vyplnění'!$B$23:$D$35,3))</f>
        <v xml:space="preserve"> </v>
      </c>
      <c r="K2829" s="238"/>
      <c r="L2829" s="206"/>
      <c r="M2829" s="153"/>
      <c r="N2829" s="207"/>
      <c r="O2829" s="205"/>
      <c r="P2829" s="132"/>
      <c r="Q2829" s="132"/>
      <c r="R2829" s="134"/>
      <c r="S2829" s="135"/>
      <c r="T2829" s="135"/>
      <c r="U2829" s="133"/>
      <c r="V2829" s="154"/>
      <c r="W2829" s="136"/>
      <c r="X2829" s="208"/>
      <c r="Y2829" s="242"/>
      <c r="Z2829" s="137"/>
      <c r="AA2829" s="209"/>
      <c r="AB2829" s="219"/>
    </row>
    <row r="2830" spans="1:28" ht="12.75">
      <c r="A2830" s="91" t="str">
        <f t="shared" si="44"/>
        <v xml:space="preserve"> </v>
      </c>
      <c r="B2830" s="142"/>
      <c r="C2830" s="143"/>
      <c r="D2830" s="144"/>
      <c r="E2830" s="149"/>
      <c r="F2830" s="240"/>
      <c r="G2830" s="148" t="str">
        <f>IF(OR(F2830=0,F2830="jiné")," ",IF(F2830="13a","info o cenách CK",VLOOKUP(F2830,'Pokyny k vyplnění'!B$14:D$22,3)))</f>
        <v xml:space="preserve"> </v>
      </c>
      <c r="H2830" s="131"/>
      <c r="I2830" s="241"/>
      <c r="J2830" s="148" t="str">
        <f>IF(I2830=0," ",VLOOKUP(I2830,'Pokyny k vyplnění'!$B$23:$D$35,3))</f>
        <v xml:space="preserve"> </v>
      </c>
      <c r="K2830" s="238"/>
      <c r="L2830" s="206"/>
      <c r="M2830" s="153"/>
      <c r="N2830" s="207"/>
      <c r="O2830" s="205"/>
      <c r="P2830" s="132"/>
      <c r="Q2830" s="132"/>
      <c r="R2830" s="134"/>
      <c r="S2830" s="135"/>
      <c r="T2830" s="135"/>
      <c r="U2830" s="133"/>
      <c r="V2830" s="154"/>
      <c r="W2830" s="136"/>
      <c r="X2830" s="208"/>
      <c r="Y2830" s="242"/>
      <c r="Z2830" s="137"/>
      <c r="AA2830" s="209"/>
      <c r="AB2830" s="219"/>
    </row>
    <row r="2831" spans="1:28" ht="12.75">
      <c r="A2831" s="91" t="str">
        <f t="shared" si="44"/>
        <v xml:space="preserve"> </v>
      </c>
      <c r="B2831" s="142"/>
      <c r="C2831" s="143"/>
      <c r="D2831" s="144"/>
      <c r="E2831" s="149"/>
      <c r="F2831" s="240"/>
      <c r="G2831" s="148" t="str">
        <f>IF(OR(F2831=0,F2831="jiné")," ",IF(F2831="13a","info o cenách CK",VLOOKUP(F2831,'Pokyny k vyplnění'!B$14:D$22,3)))</f>
        <v xml:space="preserve"> </v>
      </c>
      <c r="H2831" s="131"/>
      <c r="I2831" s="241"/>
      <c r="J2831" s="148" t="str">
        <f>IF(I2831=0," ",VLOOKUP(I2831,'Pokyny k vyplnění'!$B$23:$D$35,3))</f>
        <v xml:space="preserve"> </v>
      </c>
      <c r="K2831" s="238"/>
      <c r="L2831" s="206"/>
      <c r="M2831" s="153"/>
      <c r="N2831" s="207"/>
      <c r="O2831" s="205"/>
      <c r="P2831" s="132"/>
      <c r="Q2831" s="132"/>
      <c r="R2831" s="134"/>
      <c r="S2831" s="135"/>
      <c r="T2831" s="135"/>
      <c r="U2831" s="133"/>
      <c r="V2831" s="154"/>
      <c r="W2831" s="136"/>
      <c r="X2831" s="208"/>
      <c r="Y2831" s="242"/>
      <c r="Z2831" s="137"/>
      <c r="AA2831" s="209"/>
      <c r="AB2831" s="219"/>
    </row>
    <row r="2832" spans="1:28" ht="12.75">
      <c r="A2832" s="91" t="str">
        <f t="shared" si="44"/>
        <v xml:space="preserve"> </v>
      </c>
      <c r="B2832" s="142"/>
      <c r="C2832" s="143"/>
      <c r="D2832" s="144"/>
      <c r="E2832" s="149"/>
      <c r="F2832" s="240"/>
      <c r="G2832" s="148" t="str">
        <f>IF(OR(F2832=0,F2832="jiné")," ",IF(F2832="13a","info o cenách CK",VLOOKUP(F2832,'Pokyny k vyplnění'!B$14:D$22,3)))</f>
        <v xml:space="preserve"> </v>
      </c>
      <c r="H2832" s="131"/>
      <c r="I2832" s="241"/>
      <c r="J2832" s="148" t="str">
        <f>IF(I2832=0," ",VLOOKUP(I2832,'Pokyny k vyplnění'!$B$23:$D$35,3))</f>
        <v xml:space="preserve"> </v>
      </c>
      <c r="K2832" s="238"/>
      <c r="L2832" s="206"/>
      <c r="M2832" s="153"/>
      <c r="N2832" s="207"/>
      <c r="O2832" s="205"/>
      <c r="P2832" s="132"/>
      <c r="Q2832" s="132"/>
      <c r="R2832" s="134"/>
      <c r="S2832" s="135"/>
      <c r="T2832" s="135"/>
      <c r="U2832" s="133"/>
      <c r="V2832" s="154"/>
      <c r="W2832" s="136"/>
      <c r="X2832" s="208"/>
      <c r="Y2832" s="242"/>
      <c r="Z2832" s="137"/>
      <c r="AA2832" s="209"/>
      <c r="AB2832" s="219"/>
    </row>
    <row r="2833" spans="1:28" ht="12.75">
      <c r="A2833" s="91" t="str">
        <f t="shared" si="44"/>
        <v xml:space="preserve"> </v>
      </c>
      <c r="B2833" s="142"/>
      <c r="C2833" s="143"/>
      <c r="D2833" s="144"/>
      <c r="E2833" s="149"/>
      <c r="F2833" s="240"/>
      <c r="G2833" s="148" t="str">
        <f>IF(OR(F2833=0,F2833="jiné")," ",IF(F2833="13a","info o cenách CK",VLOOKUP(F2833,'Pokyny k vyplnění'!B$14:D$22,3)))</f>
        <v xml:space="preserve"> </v>
      </c>
      <c r="H2833" s="131"/>
      <c r="I2833" s="241"/>
      <c r="J2833" s="148" t="str">
        <f>IF(I2833=0," ",VLOOKUP(I2833,'Pokyny k vyplnění'!$B$23:$D$35,3))</f>
        <v xml:space="preserve"> </v>
      </c>
      <c r="K2833" s="238"/>
      <c r="L2833" s="206"/>
      <c r="M2833" s="153"/>
      <c r="N2833" s="207"/>
      <c r="O2833" s="205"/>
      <c r="P2833" s="132"/>
      <c r="Q2833" s="132"/>
      <c r="R2833" s="134"/>
      <c r="S2833" s="135"/>
      <c r="T2833" s="135"/>
      <c r="U2833" s="133"/>
      <c r="V2833" s="154"/>
      <c r="W2833" s="136"/>
      <c r="X2833" s="208"/>
      <c r="Y2833" s="242"/>
      <c r="Z2833" s="137"/>
      <c r="AA2833" s="209"/>
      <c r="AB2833" s="219"/>
    </row>
    <row r="2834" spans="1:28" ht="12.75">
      <c r="A2834" s="91" t="str">
        <f t="shared" si="44"/>
        <v xml:space="preserve"> </v>
      </c>
      <c r="B2834" s="142"/>
      <c r="C2834" s="143"/>
      <c r="D2834" s="144"/>
      <c r="E2834" s="149"/>
      <c r="F2834" s="240"/>
      <c r="G2834" s="148" t="str">
        <f>IF(OR(F2834=0,F2834="jiné")," ",IF(F2834="13a","info o cenách CK",VLOOKUP(F2834,'Pokyny k vyplnění'!B$14:D$22,3)))</f>
        <v xml:space="preserve"> </v>
      </c>
      <c r="H2834" s="131"/>
      <c r="I2834" s="241"/>
      <c r="J2834" s="148" t="str">
        <f>IF(I2834=0," ",VLOOKUP(I2834,'Pokyny k vyplnění'!$B$23:$D$35,3))</f>
        <v xml:space="preserve"> </v>
      </c>
      <c r="K2834" s="238"/>
      <c r="L2834" s="206"/>
      <c r="M2834" s="153"/>
      <c r="N2834" s="207"/>
      <c r="O2834" s="205"/>
      <c r="P2834" s="132"/>
      <c r="Q2834" s="132"/>
      <c r="R2834" s="134"/>
      <c r="S2834" s="135"/>
      <c r="T2834" s="135"/>
      <c r="U2834" s="133"/>
      <c r="V2834" s="154"/>
      <c r="W2834" s="136"/>
      <c r="X2834" s="208"/>
      <c r="Y2834" s="242"/>
      <c r="Z2834" s="137"/>
      <c r="AA2834" s="209"/>
      <c r="AB2834" s="219"/>
    </row>
    <row r="2835" spans="1:28" ht="12.75">
      <c r="A2835" s="91" t="str">
        <f t="shared" si="44"/>
        <v xml:space="preserve"> </v>
      </c>
      <c r="B2835" s="142"/>
      <c r="C2835" s="143"/>
      <c r="D2835" s="144"/>
      <c r="E2835" s="149"/>
      <c r="F2835" s="240"/>
      <c r="G2835" s="148" t="str">
        <f>IF(OR(F2835=0,F2835="jiné")," ",IF(F2835="13a","info o cenách CK",VLOOKUP(F2835,'Pokyny k vyplnění'!B$14:D$22,3)))</f>
        <v xml:space="preserve"> </v>
      </c>
      <c r="H2835" s="131"/>
      <c r="I2835" s="241"/>
      <c r="J2835" s="148" t="str">
        <f>IF(I2835=0," ",VLOOKUP(I2835,'Pokyny k vyplnění'!$B$23:$D$35,3))</f>
        <v xml:space="preserve"> </v>
      </c>
      <c r="K2835" s="238"/>
      <c r="L2835" s="206"/>
      <c r="M2835" s="153"/>
      <c r="N2835" s="207"/>
      <c r="O2835" s="205"/>
      <c r="P2835" s="132"/>
      <c r="Q2835" s="132"/>
      <c r="R2835" s="134"/>
      <c r="S2835" s="135"/>
      <c r="T2835" s="135"/>
      <c r="U2835" s="133"/>
      <c r="V2835" s="154"/>
      <c r="W2835" s="136"/>
      <c r="X2835" s="208"/>
      <c r="Y2835" s="242"/>
      <c r="Z2835" s="137"/>
      <c r="AA2835" s="209"/>
      <c r="AB2835" s="219"/>
    </row>
    <row r="2836" spans="1:28" ht="12.75">
      <c r="A2836" s="91" t="str">
        <f t="shared" si="44"/>
        <v xml:space="preserve"> </v>
      </c>
      <c r="B2836" s="142"/>
      <c r="C2836" s="143"/>
      <c r="D2836" s="144"/>
      <c r="E2836" s="149"/>
      <c r="F2836" s="240"/>
      <c r="G2836" s="148" t="str">
        <f>IF(OR(F2836=0,F2836="jiné")," ",IF(F2836="13a","info o cenách CK",VLOOKUP(F2836,'Pokyny k vyplnění'!B$14:D$22,3)))</f>
        <v xml:space="preserve"> </v>
      </c>
      <c r="H2836" s="131"/>
      <c r="I2836" s="241"/>
      <c r="J2836" s="148" t="str">
        <f>IF(I2836=0," ",VLOOKUP(I2836,'Pokyny k vyplnění'!$B$23:$D$35,3))</f>
        <v xml:space="preserve"> </v>
      </c>
      <c r="K2836" s="238"/>
      <c r="L2836" s="206"/>
      <c r="M2836" s="153"/>
      <c r="N2836" s="207"/>
      <c r="O2836" s="205"/>
      <c r="P2836" s="132"/>
      <c r="Q2836" s="132"/>
      <c r="R2836" s="134"/>
      <c r="S2836" s="135"/>
      <c r="T2836" s="135"/>
      <c r="U2836" s="133"/>
      <c r="V2836" s="154"/>
      <c r="W2836" s="136"/>
      <c r="X2836" s="208"/>
      <c r="Y2836" s="242"/>
      <c r="Z2836" s="137"/>
      <c r="AA2836" s="209"/>
      <c r="AB2836" s="219"/>
    </row>
    <row r="2837" spans="1:28" ht="12.75">
      <c r="A2837" s="91" t="str">
        <f t="shared" si="44"/>
        <v xml:space="preserve"> </v>
      </c>
      <c r="B2837" s="142"/>
      <c r="C2837" s="143"/>
      <c r="D2837" s="144"/>
      <c r="E2837" s="149"/>
      <c r="F2837" s="240"/>
      <c r="G2837" s="148" t="str">
        <f>IF(OR(F2837=0,F2837="jiné")," ",IF(F2837="13a","info o cenách CK",VLOOKUP(F2837,'Pokyny k vyplnění'!B$14:D$22,3)))</f>
        <v xml:space="preserve"> </v>
      </c>
      <c r="H2837" s="131"/>
      <c r="I2837" s="241"/>
      <c r="J2837" s="148" t="str">
        <f>IF(I2837=0," ",VLOOKUP(I2837,'Pokyny k vyplnění'!$B$23:$D$35,3))</f>
        <v xml:space="preserve"> </v>
      </c>
      <c r="K2837" s="238"/>
      <c r="L2837" s="206"/>
      <c r="M2837" s="153"/>
      <c r="N2837" s="207"/>
      <c r="O2837" s="205"/>
      <c r="P2837" s="132"/>
      <c r="Q2837" s="132"/>
      <c r="R2837" s="134"/>
      <c r="S2837" s="135"/>
      <c r="T2837" s="135"/>
      <c r="U2837" s="133"/>
      <c r="V2837" s="154"/>
      <c r="W2837" s="136"/>
      <c r="X2837" s="208"/>
      <c r="Y2837" s="242"/>
      <c r="Z2837" s="137"/>
      <c r="AA2837" s="209"/>
      <c r="AB2837" s="219"/>
    </row>
    <row r="2838" spans="1:28" ht="12.75">
      <c r="A2838" s="91" t="str">
        <f t="shared" si="44"/>
        <v xml:space="preserve"> </v>
      </c>
      <c r="B2838" s="142"/>
      <c r="C2838" s="143"/>
      <c r="D2838" s="144"/>
      <c r="E2838" s="149"/>
      <c r="F2838" s="240"/>
      <c r="G2838" s="148" t="str">
        <f>IF(OR(F2838=0,F2838="jiné")," ",IF(F2838="13a","info o cenách CK",VLOOKUP(F2838,'Pokyny k vyplnění'!B$14:D$22,3)))</f>
        <v xml:space="preserve"> </v>
      </c>
      <c r="H2838" s="131"/>
      <c r="I2838" s="241"/>
      <c r="J2838" s="148" t="str">
        <f>IF(I2838=0," ",VLOOKUP(I2838,'Pokyny k vyplnění'!$B$23:$D$35,3))</f>
        <v xml:space="preserve"> </v>
      </c>
      <c r="K2838" s="238"/>
      <c r="L2838" s="206"/>
      <c r="M2838" s="153"/>
      <c r="N2838" s="207"/>
      <c r="O2838" s="205"/>
      <c r="P2838" s="132"/>
      <c r="Q2838" s="132"/>
      <c r="R2838" s="134"/>
      <c r="S2838" s="135"/>
      <c r="T2838" s="135"/>
      <c r="U2838" s="133"/>
      <c r="V2838" s="154"/>
      <c r="W2838" s="136"/>
      <c r="X2838" s="208"/>
      <c r="Y2838" s="242"/>
      <c r="Z2838" s="137"/>
      <c r="AA2838" s="209"/>
      <c r="AB2838" s="219"/>
    </row>
    <row r="2839" spans="1:28" ht="12.75">
      <c r="A2839" s="91" t="str">
        <f t="shared" si="44"/>
        <v xml:space="preserve"> </v>
      </c>
      <c r="B2839" s="142"/>
      <c r="C2839" s="143"/>
      <c r="D2839" s="144"/>
      <c r="E2839" s="149"/>
      <c r="F2839" s="240"/>
      <c r="G2839" s="148" t="str">
        <f>IF(OR(F2839=0,F2839="jiné")," ",IF(F2839="13a","info o cenách CK",VLOOKUP(F2839,'Pokyny k vyplnění'!B$14:D$22,3)))</f>
        <v xml:space="preserve"> </v>
      </c>
      <c r="H2839" s="131"/>
      <c r="I2839" s="241"/>
      <c r="J2839" s="148" t="str">
        <f>IF(I2839=0," ",VLOOKUP(I2839,'Pokyny k vyplnění'!$B$23:$D$35,3))</f>
        <v xml:space="preserve"> </v>
      </c>
      <c r="K2839" s="238"/>
      <c r="L2839" s="206"/>
      <c r="M2839" s="153"/>
      <c r="N2839" s="207"/>
      <c r="O2839" s="205"/>
      <c r="P2839" s="132"/>
      <c r="Q2839" s="132"/>
      <c r="R2839" s="134"/>
      <c r="S2839" s="135"/>
      <c r="T2839" s="135"/>
      <c r="U2839" s="133"/>
      <c r="V2839" s="154"/>
      <c r="W2839" s="136"/>
      <c r="X2839" s="208"/>
      <c r="Y2839" s="242"/>
      <c r="Z2839" s="137"/>
      <c r="AA2839" s="209"/>
      <c r="AB2839" s="219"/>
    </row>
    <row r="2840" spans="1:28" ht="12.75">
      <c r="A2840" s="91" t="str">
        <f t="shared" si="44"/>
        <v xml:space="preserve"> </v>
      </c>
      <c r="B2840" s="142"/>
      <c r="C2840" s="143"/>
      <c r="D2840" s="144"/>
      <c r="E2840" s="149"/>
      <c r="F2840" s="240"/>
      <c r="G2840" s="148" t="str">
        <f>IF(OR(F2840=0,F2840="jiné")," ",IF(F2840="13a","info o cenách CK",VLOOKUP(F2840,'Pokyny k vyplnění'!B$14:D$22,3)))</f>
        <v xml:space="preserve"> </v>
      </c>
      <c r="H2840" s="131"/>
      <c r="I2840" s="241"/>
      <c r="J2840" s="148" t="str">
        <f>IF(I2840=0," ",VLOOKUP(I2840,'Pokyny k vyplnění'!$B$23:$D$35,3))</f>
        <v xml:space="preserve"> </v>
      </c>
      <c r="K2840" s="238"/>
      <c r="L2840" s="206"/>
      <c r="M2840" s="153"/>
      <c r="N2840" s="207"/>
      <c r="O2840" s="205"/>
      <c r="P2840" s="132"/>
      <c r="Q2840" s="132"/>
      <c r="R2840" s="134"/>
      <c r="S2840" s="135"/>
      <c r="T2840" s="135"/>
      <c r="U2840" s="133"/>
      <c r="V2840" s="154"/>
      <c r="W2840" s="136"/>
      <c r="X2840" s="208"/>
      <c r="Y2840" s="242"/>
      <c r="Z2840" s="137"/>
      <c r="AA2840" s="209"/>
      <c r="AB2840" s="219"/>
    </row>
    <row r="2841" spans="1:28" ht="12.75">
      <c r="A2841" s="91" t="str">
        <f t="shared" si="44"/>
        <v xml:space="preserve"> </v>
      </c>
      <c r="B2841" s="142"/>
      <c r="C2841" s="143"/>
      <c r="D2841" s="144"/>
      <c r="E2841" s="149"/>
      <c r="F2841" s="240"/>
      <c r="G2841" s="148" t="str">
        <f>IF(OR(F2841=0,F2841="jiné")," ",IF(F2841="13a","info o cenách CK",VLOOKUP(F2841,'Pokyny k vyplnění'!B$14:D$22,3)))</f>
        <v xml:space="preserve"> </v>
      </c>
      <c r="H2841" s="131"/>
      <c r="I2841" s="241"/>
      <c r="J2841" s="148" t="str">
        <f>IF(I2841=0," ",VLOOKUP(I2841,'Pokyny k vyplnění'!$B$23:$D$35,3))</f>
        <v xml:space="preserve"> </v>
      </c>
      <c r="K2841" s="238"/>
      <c r="L2841" s="206"/>
      <c r="M2841" s="153"/>
      <c r="N2841" s="207"/>
      <c r="O2841" s="205"/>
      <c r="P2841" s="132"/>
      <c r="Q2841" s="132"/>
      <c r="R2841" s="134"/>
      <c r="S2841" s="135"/>
      <c r="T2841" s="135"/>
      <c r="U2841" s="133"/>
      <c r="V2841" s="154"/>
      <c r="W2841" s="136"/>
      <c r="X2841" s="208"/>
      <c r="Y2841" s="242"/>
      <c r="Z2841" s="137"/>
      <c r="AA2841" s="209"/>
      <c r="AB2841" s="219"/>
    </row>
    <row r="2842" spans="1:28" ht="12.75">
      <c r="A2842" s="91" t="str">
        <f t="shared" si="44"/>
        <v xml:space="preserve"> </v>
      </c>
      <c r="B2842" s="142"/>
      <c r="C2842" s="143"/>
      <c r="D2842" s="144"/>
      <c r="E2842" s="149"/>
      <c r="F2842" s="240"/>
      <c r="G2842" s="148" t="str">
        <f>IF(OR(F2842=0,F2842="jiné")," ",IF(F2842="13a","info o cenách CK",VLOOKUP(F2842,'Pokyny k vyplnění'!B$14:D$22,3)))</f>
        <v xml:space="preserve"> </v>
      </c>
      <c r="H2842" s="131"/>
      <c r="I2842" s="241"/>
      <c r="J2842" s="148" t="str">
        <f>IF(I2842=0," ",VLOOKUP(I2842,'Pokyny k vyplnění'!$B$23:$D$35,3))</f>
        <v xml:space="preserve"> </v>
      </c>
      <c r="K2842" s="238"/>
      <c r="L2842" s="206"/>
      <c r="M2842" s="153"/>
      <c r="N2842" s="207"/>
      <c r="O2842" s="205"/>
      <c r="P2842" s="132"/>
      <c r="Q2842" s="132"/>
      <c r="R2842" s="134"/>
      <c r="S2842" s="135"/>
      <c r="T2842" s="135"/>
      <c r="U2842" s="133"/>
      <c r="V2842" s="154"/>
      <c r="W2842" s="136"/>
      <c r="X2842" s="208"/>
      <c r="Y2842" s="242"/>
      <c r="Z2842" s="137"/>
      <c r="AA2842" s="209"/>
      <c r="AB2842" s="219"/>
    </row>
    <row r="2843" spans="1:28" ht="12.75">
      <c r="A2843" s="91" t="str">
        <f t="shared" si="44"/>
        <v xml:space="preserve"> </v>
      </c>
      <c r="B2843" s="142"/>
      <c r="C2843" s="143"/>
      <c r="D2843" s="144"/>
      <c r="E2843" s="149"/>
      <c r="F2843" s="240"/>
      <c r="G2843" s="148" t="str">
        <f>IF(OR(F2843=0,F2843="jiné")," ",IF(F2843="13a","info o cenách CK",VLOOKUP(F2843,'Pokyny k vyplnění'!B$14:D$22,3)))</f>
        <v xml:space="preserve"> </v>
      </c>
      <c r="H2843" s="131"/>
      <c r="I2843" s="241"/>
      <c r="J2843" s="148" t="str">
        <f>IF(I2843=0," ",VLOOKUP(I2843,'Pokyny k vyplnění'!$B$23:$D$35,3))</f>
        <v xml:space="preserve"> </v>
      </c>
      <c r="K2843" s="238"/>
      <c r="L2843" s="206"/>
      <c r="M2843" s="153"/>
      <c r="N2843" s="207"/>
      <c r="O2843" s="205"/>
      <c r="P2843" s="132"/>
      <c r="Q2843" s="132"/>
      <c r="R2843" s="134"/>
      <c r="S2843" s="135"/>
      <c r="T2843" s="135"/>
      <c r="U2843" s="133"/>
      <c r="V2843" s="154"/>
      <c r="W2843" s="136"/>
      <c r="X2843" s="208"/>
      <c r="Y2843" s="242"/>
      <c r="Z2843" s="137"/>
      <c r="AA2843" s="209"/>
      <c r="AB2843" s="219"/>
    </row>
    <row r="2844" spans="1:28" ht="12.75">
      <c r="A2844" s="91" t="str">
        <f t="shared" si="44"/>
        <v xml:space="preserve"> </v>
      </c>
      <c r="B2844" s="142"/>
      <c r="C2844" s="143"/>
      <c r="D2844" s="144"/>
      <c r="E2844" s="149"/>
      <c r="F2844" s="240"/>
      <c r="G2844" s="148" t="str">
        <f>IF(OR(F2844=0,F2844="jiné")," ",IF(F2844="13a","info o cenách CK",VLOOKUP(F2844,'Pokyny k vyplnění'!B$14:D$22,3)))</f>
        <v xml:space="preserve"> </v>
      </c>
      <c r="H2844" s="131"/>
      <c r="I2844" s="241"/>
      <c r="J2844" s="148" t="str">
        <f>IF(I2844=0," ",VLOOKUP(I2844,'Pokyny k vyplnění'!$B$23:$D$35,3))</f>
        <v xml:space="preserve"> </v>
      </c>
      <c r="K2844" s="238"/>
      <c r="L2844" s="206"/>
      <c r="M2844" s="153"/>
      <c r="N2844" s="207"/>
      <c r="O2844" s="205"/>
      <c r="P2844" s="132"/>
      <c r="Q2844" s="132"/>
      <c r="R2844" s="134"/>
      <c r="S2844" s="135"/>
      <c r="T2844" s="135"/>
      <c r="U2844" s="133"/>
      <c r="V2844" s="154"/>
      <c r="W2844" s="136"/>
      <c r="X2844" s="208"/>
      <c r="Y2844" s="242"/>
      <c r="Z2844" s="137"/>
      <c r="AA2844" s="209"/>
      <c r="AB2844" s="219"/>
    </row>
    <row r="2845" spans="1:28" ht="12.75">
      <c r="A2845" s="91" t="str">
        <f t="shared" si="44"/>
        <v xml:space="preserve"> </v>
      </c>
      <c r="B2845" s="142"/>
      <c r="C2845" s="143"/>
      <c r="D2845" s="144"/>
      <c r="E2845" s="149"/>
      <c r="F2845" s="240"/>
      <c r="G2845" s="148" t="str">
        <f>IF(OR(F2845=0,F2845="jiné")," ",IF(F2845="13a","info o cenách CK",VLOOKUP(F2845,'Pokyny k vyplnění'!B$14:D$22,3)))</f>
        <v xml:space="preserve"> </v>
      </c>
      <c r="H2845" s="131"/>
      <c r="I2845" s="241"/>
      <c r="J2845" s="148" t="str">
        <f>IF(I2845=0," ",VLOOKUP(I2845,'Pokyny k vyplnění'!$B$23:$D$35,3))</f>
        <v xml:space="preserve"> </v>
      </c>
      <c r="K2845" s="238"/>
      <c r="L2845" s="206"/>
      <c r="M2845" s="153"/>
      <c r="N2845" s="207"/>
      <c r="O2845" s="205"/>
      <c r="P2845" s="132"/>
      <c r="Q2845" s="132"/>
      <c r="R2845" s="134"/>
      <c r="S2845" s="135"/>
      <c r="T2845" s="135"/>
      <c r="U2845" s="133"/>
      <c r="V2845" s="154"/>
      <c r="W2845" s="136"/>
      <c r="X2845" s="208"/>
      <c r="Y2845" s="242"/>
      <c r="Z2845" s="137"/>
      <c r="AA2845" s="209"/>
      <c r="AB2845" s="219"/>
    </row>
    <row r="2846" spans="1:28" ht="12.75">
      <c r="A2846" s="91" t="str">
        <f t="shared" si="44"/>
        <v xml:space="preserve"> </v>
      </c>
      <c r="B2846" s="142"/>
      <c r="C2846" s="143"/>
      <c r="D2846" s="144"/>
      <c r="E2846" s="149"/>
      <c r="F2846" s="240"/>
      <c r="G2846" s="148" t="str">
        <f>IF(OR(F2846=0,F2846="jiné")," ",IF(F2846="13a","info o cenách CK",VLOOKUP(F2846,'Pokyny k vyplnění'!B$14:D$22,3)))</f>
        <v xml:space="preserve"> </v>
      </c>
      <c r="H2846" s="131"/>
      <c r="I2846" s="241"/>
      <c r="J2846" s="148" t="str">
        <f>IF(I2846=0," ",VLOOKUP(I2846,'Pokyny k vyplnění'!$B$23:$D$35,3))</f>
        <v xml:space="preserve"> </v>
      </c>
      <c r="K2846" s="238"/>
      <c r="L2846" s="206"/>
      <c r="M2846" s="153"/>
      <c r="N2846" s="207"/>
      <c r="O2846" s="205"/>
      <c r="P2846" s="132"/>
      <c r="Q2846" s="132"/>
      <c r="R2846" s="134"/>
      <c r="S2846" s="135"/>
      <c r="T2846" s="135"/>
      <c r="U2846" s="133"/>
      <c r="V2846" s="154"/>
      <c r="W2846" s="136"/>
      <c r="X2846" s="208"/>
      <c r="Y2846" s="242"/>
      <c r="Z2846" s="137"/>
      <c r="AA2846" s="209"/>
      <c r="AB2846" s="219"/>
    </row>
    <row r="2847" spans="1:28" ht="12.75">
      <c r="A2847" s="91" t="str">
        <f t="shared" si="44"/>
        <v xml:space="preserve"> </v>
      </c>
      <c r="B2847" s="142"/>
      <c r="C2847" s="143"/>
      <c r="D2847" s="144"/>
      <c r="E2847" s="149"/>
      <c r="F2847" s="240"/>
      <c r="G2847" s="148" t="str">
        <f>IF(OR(F2847=0,F2847="jiné")," ",IF(F2847="13a","info o cenách CK",VLOOKUP(F2847,'Pokyny k vyplnění'!B$14:D$22,3)))</f>
        <v xml:space="preserve"> </v>
      </c>
      <c r="H2847" s="131"/>
      <c r="I2847" s="241"/>
      <c r="J2847" s="148" t="str">
        <f>IF(I2847=0," ",VLOOKUP(I2847,'Pokyny k vyplnění'!$B$23:$D$35,3))</f>
        <v xml:space="preserve"> </v>
      </c>
      <c r="K2847" s="238"/>
      <c r="L2847" s="206"/>
      <c r="M2847" s="153"/>
      <c r="N2847" s="207"/>
      <c r="O2847" s="205"/>
      <c r="P2847" s="132"/>
      <c r="Q2847" s="132"/>
      <c r="R2847" s="134"/>
      <c r="S2847" s="135"/>
      <c r="T2847" s="135"/>
      <c r="U2847" s="133"/>
      <c r="V2847" s="154"/>
      <c r="W2847" s="136"/>
      <c r="X2847" s="208"/>
      <c r="Y2847" s="242"/>
      <c r="Z2847" s="137"/>
      <c r="AA2847" s="209"/>
      <c r="AB2847" s="219"/>
    </row>
    <row r="2848" spans="1:28" ht="12.75">
      <c r="A2848" s="91" t="str">
        <f t="shared" si="44"/>
        <v xml:space="preserve"> </v>
      </c>
      <c r="B2848" s="142"/>
      <c r="C2848" s="143"/>
      <c r="D2848" s="144"/>
      <c r="E2848" s="149"/>
      <c r="F2848" s="240"/>
      <c r="G2848" s="148" t="str">
        <f>IF(OR(F2848=0,F2848="jiné")," ",IF(F2848="13a","info o cenách CK",VLOOKUP(F2848,'Pokyny k vyplnění'!B$14:D$22,3)))</f>
        <v xml:space="preserve"> </v>
      </c>
      <c r="H2848" s="131"/>
      <c r="I2848" s="241"/>
      <c r="J2848" s="148" t="str">
        <f>IF(I2848=0," ",VLOOKUP(I2848,'Pokyny k vyplnění'!$B$23:$D$35,3))</f>
        <v xml:space="preserve"> </v>
      </c>
      <c r="K2848" s="238"/>
      <c r="L2848" s="206"/>
      <c r="M2848" s="153"/>
      <c r="N2848" s="207"/>
      <c r="O2848" s="205"/>
      <c r="P2848" s="132"/>
      <c r="Q2848" s="132"/>
      <c r="R2848" s="134"/>
      <c r="S2848" s="135"/>
      <c r="T2848" s="135"/>
      <c r="U2848" s="133"/>
      <c r="V2848" s="154"/>
      <c r="W2848" s="136"/>
      <c r="X2848" s="208"/>
      <c r="Y2848" s="242"/>
      <c r="Z2848" s="137"/>
      <c r="AA2848" s="209"/>
      <c r="AB2848" s="219"/>
    </row>
    <row r="2849" spans="1:28" ht="12.75">
      <c r="A2849" s="91" t="str">
        <f t="shared" si="44"/>
        <v xml:space="preserve"> </v>
      </c>
      <c r="B2849" s="142"/>
      <c r="C2849" s="143"/>
      <c r="D2849" s="144"/>
      <c r="E2849" s="149"/>
      <c r="F2849" s="240"/>
      <c r="G2849" s="148" t="str">
        <f>IF(OR(F2849=0,F2849="jiné")," ",IF(F2849="13a","info o cenách CK",VLOOKUP(F2849,'Pokyny k vyplnění'!B$14:D$22,3)))</f>
        <v xml:space="preserve"> </v>
      </c>
      <c r="H2849" s="131"/>
      <c r="I2849" s="241"/>
      <c r="J2849" s="148" t="str">
        <f>IF(I2849=0," ",VLOOKUP(I2849,'Pokyny k vyplnění'!$B$23:$D$35,3))</f>
        <v xml:space="preserve"> </v>
      </c>
      <c r="K2849" s="238"/>
      <c r="L2849" s="206"/>
      <c r="M2849" s="153"/>
      <c r="N2849" s="207"/>
      <c r="O2849" s="205"/>
      <c r="P2849" s="132"/>
      <c r="Q2849" s="132"/>
      <c r="R2849" s="134"/>
      <c r="S2849" s="135"/>
      <c r="T2849" s="135"/>
      <c r="U2849" s="133"/>
      <c r="V2849" s="154"/>
      <c r="W2849" s="136"/>
      <c r="X2849" s="208"/>
      <c r="Y2849" s="242"/>
      <c r="Z2849" s="137"/>
      <c r="AA2849" s="209"/>
      <c r="AB2849" s="219"/>
    </row>
    <row r="2850" spans="1:28" ht="12.75">
      <c r="A2850" s="91" t="str">
        <f t="shared" si="44"/>
        <v xml:space="preserve"> </v>
      </c>
      <c r="B2850" s="142"/>
      <c r="C2850" s="143"/>
      <c r="D2850" s="144"/>
      <c r="E2850" s="149"/>
      <c r="F2850" s="240"/>
      <c r="G2850" s="148" t="str">
        <f>IF(OR(F2850=0,F2850="jiné")," ",IF(F2850="13a","info o cenách CK",VLOOKUP(F2850,'Pokyny k vyplnění'!B$14:D$22,3)))</f>
        <v xml:space="preserve"> </v>
      </c>
      <c r="H2850" s="131"/>
      <c r="I2850" s="241"/>
      <c r="J2850" s="148" t="str">
        <f>IF(I2850=0," ",VLOOKUP(I2850,'Pokyny k vyplnění'!$B$23:$D$35,3))</f>
        <v xml:space="preserve"> </v>
      </c>
      <c r="K2850" s="238"/>
      <c r="L2850" s="206"/>
      <c r="M2850" s="153"/>
      <c r="N2850" s="207"/>
      <c r="O2850" s="205"/>
      <c r="P2850" s="132"/>
      <c r="Q2850" s="132"/>
      <c r="R2850" s="134"/>
      <c r="S2850" s="135"/>
      <c r="T2850" s="135"/>
      <c r="U2850" s="133"/>
      <c r="V2850" s="154"/>
      <c r="W2850" s="136"/>
      <c r="X2850" s="208"/>
      <c r="Y2850" s="242"/>
      <c r="Z2850" s="137"/>
      <c r="AA2850" s="209"/>
      <c r="AB2850" s="219"/>
    </row>
    <row r="2851" spans="1:28" ht="12.75">
      <c r="A2851" s="91" t="str">
        <f t="shared" si="44"/>
        <v xml:space="preserve"> </v>
      </c>
      <c r="B2851" s="142"/>
      <c r="C2851" s="143"/>
      <c r="D2851" s="144"/>
      <c r="E2851" s="149"/>
      <c r="F2851" s="240"/>
      <c r="G2851" s="148" t="str">
        <f>IF(OR(F2851=0,F2851="jiné")," ",IF(F2851="13a","info o cenách CK",VLOOKUP(F2851,'Pokyny k vyplnění'!B$14:D$22,3)))</f>
        <v xml:space="preserve"> </v>
      </c>
      <c r="H2851" s="131"/>
      <c r="I2851" s="241"/>
      <c r="J2851" s="148" t="str">
        <f>IF(I2851=0," ",VLOOKUP(I2851,'Pokyny k vyplnění'!$B$23:$D$35,3))</f>
        <v xml:space="preserve"> </v>
      </c>
      <c r="K2851" s="238"/>
      <c r="L2851" s="206"/>
      <c r="M2851" s="153"/>
      <c r="N2851" s="207"/>
      <c r="O2851" s="205"/>
      <c r="P2851" s="132"/>
      <c r="Q2851" s="132"/>
      <c r="R2851" s="134"/>
      <c r="S2851" s="135"/>
      <c r="T2851" s="135"/>
      <c r="U2851" s="133"/>
      <c r="V2851" s="154"/>
      <c r="W2851" s="136"/>
      <c r="X2851" s="208"/>
      <c r="Y2851" s="242"/>
      <c r="Z2851" s="137"/>
      <c r="AA2851" s="209"/>
      <c r="AB2851" s="219"/>
    </row>
    <row r="2852" spans="1:28" ht="12.75">
      <c r="A2852" s="91" t="str">
        <f t="shared" si="44"/>
        <v xml:space="preserve"> </v>
      </c>
      <c r="B2852" s="142"/>
      <c r="C2852" s="143"/>
      <c r="D2852" s="144"/>
      <c r="E2852" s="149"/>
      <c r="F2852" s="240"/>
      <c r="G2852" s="148" t="str">
        <f>IF(OR(F2852=0,F2852="jiné")," ",IF(F2852="13a","info o cenách CK",VLOOKUP(F2852,'Pokyny k vyplnění'!B$14:D$22,3)))</f>
        <v xml:space="preserve"> </v>
      </c>
      <c r="H2852" s="131"/>
      <c r="I2852" s="241"/>
      <c r="J2852" s="148" t="str">
        <f>IF(I2852=0," ",VLOOKUP(I2852,'Pokyny k vyplnění'!$B$23:$D$35,3))</f>
        <v xml:space="preserve"> </v>
      </c>
      <c r="K2852" s="238"/>
      <c r="L2852" s="206"/>
      <c r="M2852" s="153"/>
      <c r="N2852" s="207"/>
      <c r="O2852" s="205"/>
      <c r="P2852" s="132"/>
      <c r="Q2852" s="132"/>
      <c r="R2852" s="134"/>
      <c r="S2852" s="135"/>
      <c r="T2852" s="135"/>
      <c r="U2852" s="133"/>
      <c r="V2852" s="154"/>
      <c r="W2852" s="136"/>
      <c r="X2852" s="208"/>
      <c r="Y2852" s="242"/>
      <c r="Z2852" s="137"/>
      <c r="AA2852" s="209"/>
      <c r="AB2852" s="219"/>
    </row>
    <row r="2853" spans="1:28" ht="12.75">
      <c r="A2853" s="91" t="str">
        <f t="shared" si="44"/>
        <v xml:space="preserve"> </v>
      </c>
      <c r="B2853" s="142"/>
      <c r="C2853" s="143"/>
      <c r="D2853" s="144"/>
      <c r="E2853" s="149"/>
      <c r="F2853" s="240"/>
      <c r="G2853" s="148" t="str">
        <f>IF(OR(F2853=0,F2853="jiné")," ",IF(F2853="13a","info o cenách CK",VLOOKUP(F2853,'Pokyny k vyplnění'!B$14:D$22,3)))</f>
        <v xml:space="preserve"> </v>
      </c>
      <c r="H2853" s="131"/>
      <c r="I2853" s="241"/>
      <c r="J2853" s="148" t="str">
        <f>IF(I2853=0," ",VLOOKUP(I2853,'Pokyny k vyplnění'!$B$23:$D$35,3))</f>
        <v xml:space="preserve"> </v>
      </c>
      <c r="K2853" s="238"/>
      <c r="L2853" s="206"/>
      <c r="M2853" s="153"/>
      <c r="N2853" s="207"/>
      <c r="O2853" s="205"/>
      <c r="P2853" s="132"/>
      <c r="Q2853" s="132"/>
      <c r="R2853" s="134"/>
      <c r="S2853" s="135"/>
      <c r="T2853" s="135"/>
      <c r="U2853" s="133"/>
      <c r="V2853" s="154"/>
      <c r="W2853" s="136"/>
      <c r="X2853" s="208"/>
      <c r="Y2853" s="242"/>
      <c r="Z2853" s="137"/>
      <c r="AA2853" s="209"/>
      <c r="AB2853" s="219"/>
    </row>
    <row r="2854" spans="1:28" ht="12.75">
      <c r="A2854" s="91" t="str">
        <f t="shared" si="44"/>
        <v xml:space="preserve"> </v>
      </c>
      <c r="B2854" s="142"/>
      <c r="C2854" s="143"/>
      <c r="D2854" s="144"/>
      <c r="E2854" s="149"/>
      <c r="F2854" s="240"/>
      <c r="G2854" s="148" t="str">
        <f>IF(OR(F2854=0,F2854="jiné")," ",IF(F2854="13a","info o cenách CK",VLOOKUP(F2854,'Pokyny k vyplnění'!B$14:D$22,3)))</f>
        <v xml:space="preserve"> </v>
      </c>
      <c r="H2854" s="131"/>
      <c r="I2854" s="241"/>
      <c r="J2854" s="148" t="str">
        <f>IF(I2854=0," ",VLOOKUP(I2854,'Pokyny k vyplnění'!$B$23:$D$35,3))</f>
        <v xml:space="preserve"> </v>
      </c>
      <c r="K2854" s="238"/>
      <c r="L2854" s="206"/>
      <c r="M2854" s="153"/>
      <c r="N2854" s="207"/>
      <c r="O2854" s="205"/>
      <c r="P2854" s="132"/>
      <c r="Q2854" s="132"/>
      <c r="R2854" s="134"/>
      <c r="S2854" s="135"/>
      <c r="T2854" s="135"/>
      <c r="U2854" s="133"/>
      <c r="V2854" s="154"/>
      <c r="W2854" s="136"/>
      <c r="X2854" s="208"/>
      <c r="Y2854" s="242"/>
      <c r="Z2854" s="137"/>
      <c r="AA2854" s="209"/>
      <c r="AB2854" s="219"/>
    </row>
    <row r="2855" spans="1:28" ht="12.75">
      <c r="A2855" s="91" t="str">
        <f t="shared" si="44"/>
        <v xml:space="preserve"> </v>
      </c>
      <c r="B2855" s="142"/>
      <c r="C2855" s="143"/>
      <c r="D2855" s="144"/>
      <c r="E2855" s="149"/>
      <c r="F2855" s="240"/>
      <c r="G2855" s="148" t="str">
        <f>IF(OR(F2855=0,F2855="jiné")," ",IF(F2855="13a","info o cenách CK",VLOOKUP(F2855,'Pokyny k vyplnění'!B$14:D$22,3)))</f>
        <v xml:space="preserve"> </v>
      </c>
      <c r="H2855" s="131"/>
      <c r="I2855" s="241"/>
      <c r="J2855" s="148" t="str">
        <f>IF(I2855=0," ",VLOOKUP(I2855,'Pokyny k vyplnění'!$B$23:$D$35,3))</f>
        <v xml:space="preserve"> </v>
      </c>
      <c r="K2855" s="238"/>
      <c r="L2855" s="206"/>
      <c r="M2855" s="153"/>
      <c r="N2855" s="207"/>
      <c r="O2855" s="205"/>
      <c r="P2855" s="132"/>
      <c r="Q2855" s="132"/>
      <c r="R2855" s="134"/>
      <c r="S2855" s="135"/>
      <c r="T2855" s="135"/>
      <c r="U2855" s="133"/>
      <c r="V2855" s="154"/>
      <c r="W2855" s="136"/>
      <c r="X2855" s="208"/>
      <c r="Y2855" s="242"/>
      <c r="Z2855" s="137"/>
      <c r="AA2855" s="209"/>
      <c r="AB2855" s="219"/>
    </row>
    <row r="2856" spans="1:28" ht="12.75">
      <c r="A2856" s="91" t="str">
        <f t="shared" si="44"/>
        <v xml:space="preserve"> </v>
      </c>
      <c r="B2856" s="142"/>
      <c r="C2856" s="143"/>
      <c r="D2856" s="144"/>
      <c r="E2856" s="149"/>
      <c r="F2856" s="240"/>
      <c r="G2856" s="148" t="str">
        <f>IF(OR(F2856=0,F2856="jiné")," ",IF(F2856="13a","info o cenách CK",VLOOKUP(F2856,'Pokyny k vyplnění'!B$14:D$22,3)))</f>
        <v xml:space="preserve"> </v>
      </c>
      <c r="H2856" s="131"/>
      <c r="I2856" s="241"/>
      <c r="J2856" s="148" t="str">
        <f>IF(I2856=0," ",VLOOKUP(I2856,'Pokyny k vyplnění'!$B$23:$D$35,3))</f>
        <v xml:space="preserve"> </v>
      </c>
      <c r="K2856" s="238"/>
      <c r="L2856" s="206"/>
      <c r="M2856" s="153"/>
      <c r="N2856" s="207"/>
      <c r="O2856" s="205"/>
      <c r="P2856" s="132"/>
      <c r="Q2856" s="132"/>
      <c r="R2856" s="134"/>
      <c r="S2856" s="135"/>
      <c r="T2856" s="135"/>
      <c r="U2856" s="133"/>
      <c r="V2856" s="154"/>
      <c r="W2856" s="136"/>
      <c r="X2856" s="208"/>
      <c r="Y2856" s="242"/>
      <c r="Z2856" s="137"/>
      <c r="AA2856" s="209"/>
      <c r="AB2856" s="219"/>
    </row>
    <row r="2857" spans="1:28" ht="12.75">
      <c r="A2857" s="91" t="str">
        <f t="shared" si="44"/>
        <v xml:space="preserve"> </v>
      </c>
      <c r="B2857" s="142"/>
      <c r="C2857" s="143"/>
      <c r="D2857" s="144"/>
      <c r="E2857" s="149"/>
      <c r="F2857" s="240"/>
      <c r="G2857" s="148" t="str">
        <f>IF(OR(F2857=0,F2857="jiné")," ",IF(F2857="13a","info o cenách CK",VLOOKUP(F2857,'Pokyny k vyplnění'!B$14:D$22,3)))</f>
        <v xml:space="preserve"> </v>
      </c>
      <c r="H2857" s="131"/>
      <c r="I2857" s="241"/>
      <c r="J2857" s="148" t="str">
        <f>IF(I2857=0," ",VLOOKUP(I2857,'Pokyny k vyplnění'!$B$23:$D$35,3))</f>
        <v xml:space="preserve"> </v>
      </c>
      <c r="K2857" s="238"/>
      <c r="L2857" s="206"/>
      <c r="M2857" s="153"/>
      <c r="N2857" s="207"/>
      <c r="O2857" s="205"/>
      <c r="P2857" s="132"/>
      <c r="Q2857" s="132"/>
      <c r="R2857" s="134"/>
      <c r="S2857" s="135"/>
      <c r="T2857" s="135"/>
      <c r="U2857" s="133"/>
      <c r="V2857" s="154"/>
      <c r="W2857" s="136"/>
      <c r="X2857" s="208"/>
      <c r="Y2857" s="242"/>
      <c r="Z2857" s="137"/>
      <c r="AA2857" s="209"/>
      <c r="AB2857" s="219"/>
    </row>
    <row r="2858" spans="1:28" ht="12.75">
      <c r="A2858" s="91" t="str">
        <f t="shared" si="44"/>
        <v xml:space="preserve"> </v>
      </c>
      <c r="B2858" s="142"/>
      <c r="C2858" s="143"/>
      <c r="D2858" s="144"/>
      <c r="E2858" s="149"/>
      <c r="F2858" s="240"/>
      <c r="G2858" s="148" t="str">
        <f>IF(OR(F2858=0,F2858="jiné")," ",IF(F2858="13a","info o cenách CK",VLOOKUP(F2858,'Pokyny k vyplnění'!B$14:D$22,3)))</f>
        <v xml:space="preserve"> </v>
      </c>
      <c r="H2858" s="131"/>
      <c r="I2858" s="241"/>
      <c r="J2858" s="148" t="str">
        <f>IF(I2858=0," ",VLOOKUP(I2858,'Pokyny k vyplnění'!$B$23:$D$35,3))</f>
        <v xml:space="preserve"> </v>
      </c>
      <c r="K2858" s="238"/>
      <c r="L2858" s="206"/>
      <c r="M2858" s="153"/>
      <c r="N2858" s="207"/>
      <c r="O2858" s="205"/>
      <c r="P2858" s="132"/>
      <c r="Q2858" s="132"/>
      <c r="R2858" s="134"/>
      <c r="S2858" s="135"/>
      <c r="T2858" s="135"/>
      <c r="U2858" s="133"/>
      <c r="V2858" s="154"/>
      <c r="W2858" s="136"/>
      <c r="X2858" s="208"/>
      <c r="Y2858" s="242"/>
      <c r="Z2858" s="137"/>
      <c r="AA2858" s="209"/>
      <c r="AB2858" s="219"/>
    </row>
    <row r="2859" spans="1:28" ht="12.75">
      <c r="A2859" s="91" t="str">
        <f t="shared" si="44"/>
        <v xml:space="preserve"> </v>
      </c>
      <c r="B2859" s="142"/>
      <c r="C2859" s="143"/>
      <c r="D2859" s="144"/>
      <c r="E2859" s="149"/>
      <c r="F2859" s="240"/>
      <c r="G2859" s="148" t="str">
        <f>IF(OR(F2859=0,F2859="jiné")," ",IF(F2859="13a","info o cenách CK",VLOOKUP(F2859,'Pokyny k vyplnění'!B$14:D$22,3)))</f>
        <v xml:space="preserve"> </v>
      </c>
      <c r="H2859" s="131"/>
      <c r="I2859" s="241"/>
      <c r="J2859" s="148" t="str">
        <f>IF(I2859=0," ",VLOOKUP(I2859,'Pokyny k vyplnění'!$B$23:$D$35,3))</f>
        <v xml:space="preserve"> </v>
      </c>
      <c r="K2859" s="238"/>
      <c r="L2859" s="206"/>
      <c r="M2859" s="153"/>
      <c r="N2859" s="207"/>
      <c r="O2859" s="205"/>
      <c r="P2859" s="132"/>
      <c r="Q2859" s="132"/>
      <c r="R2859" s="134"/>
      <c r="S2859" s="135"/>
      <c r="T2859" s="135"/>
      <c r="U2859" s="133"/>
      <c r="V2859" s="154"/>
      <c r="W2859" s="136"/>
      <c r="X2859" s="208"/>
      <c r="Y2859" s="242"/>
      <c r="Z2859" s="137"/>
      <c r="AA2859" s="209"/>
      <c r="AB2859" s="219"/>
    </row>
    <row r="2860" spans="1:28" ht="12.75">
      <c r="A2860" s="91" t="str">
        <f t="shared" si="44"/>
        <v xml:space="preserve"> </v>
      </c>
      <c r="B2860" s="142"/>
      <c r="C2860" s="143"/>
      <c r="D2860" s="144"/>
      <c r="E2860" s="149"/>
      <c r="F2860" s="240"/>
      <c r="G2860" s="148" t="str">
        <f>IF(OR(F2860=0,F2860="jiné")," ",IF(F2860="13a","info o cenách CK",VLOOKUP(F2860,'Pokyny k vyplnění'!B$14:D$22,3)))</f>
        <v xml:space="preserve"> </v>
      </c>
      <c r="H2860" s="131"/>
      <c r="I2860" s="241"/>
      <c r="J2860" s="148" t="str">
        <f>IF(I2860=0," ",VLOOKUP(I2860,'Pokyny k vyplnění'!$B$23:$D$35,3))</f>
        <v xml:space="preserve"> </v>
      </c>
      <c r="K2860" s="238"/>
      <c r="L2860" s="206"/>
      <c r="M2860" s="153"/>
      <c r="N2860" s="207"/>
      <c r="O2860" s="205"/>
      <c r="P2860" s="132"/>
      <c r="Q2860" s="132"/>
      <c r="R2860" s="134"/>
      <c r="S2860" s="135"/>
      <c r="T2860" s="135"/>
      <c r="U2860" s="133"/>
      <c r="V2860" s="154"/>
      <c r="W2860" s="136"/>
      <c r="X2860" s="208"/>
      <c r="Y2860" s="242"/>
      <c r="Z2860" s="137"/>
      <c r="AA2860" s="209"/>
      <c r="AB2860" s="219"/>
    </row>
    <row r="2861" spans="1:28" ht="12.75">
      <c r="A2861" s="91" t="str">
        <f t="shared" si="44"/>
        <v xml:space="preserve"> </v>
      </c>
      <c r="B2861" s="142"/>
      <c r="C2861" s="143"/>
      <c r="D2861" s="144"/>
      <c r="E2861" s="149"/>
      <c r="F2861" s="240"/>
      <c r="G2861" s="148" t="str">
        <f>IF(OR(F2861=0,F2861="jiné")," ",IF(F2861="13a","info o cenách CK",VLOOKUP(F2861,'Pokyny k vyplnění'!B$14:D$22,3)))</f>
        <v xml:space="preserve"> </v>
      </c>
      <c r="H2861" s="131"/>
      <c r="I2861" s="241"/>
      <c r="J2861" s="148" t="str">
        <f>IF(I2861=0," ",VLOOKUP(I2861,'Pokyny k vyplnění'!$B$23:$D$35,3))</f>
        <v xml:space="preserve"> </v>
      </c>
      <c r="K2861" s="238"/>
      <c r="L2861" s="206"/>
      <c r="M2861" s="153"/>
      <c r="N2861" s="207"/>
      <c r="O2861" s="205"/>
      <c r="P2861" s="132"/>
      <c r="Q2861" s="132"/>
      <c r="R2861" s="134"/>
      <c r="S2861" s="135"/>
      <c r="T2861" s="135"/>
      <c r="U2861" s="133"/>
      <c r="V2861" s="154"/>
      <c r="W2861" s="136"/>
      <c r="X2861" s="208"/>
      <c r="Y2861" s="242"/>
      <c r="Z2861" s="137"/>
      <c r="AA2861" s="209"/>
      <c r="AB2861" s="219"/>
    </row>
    <row r="2862" spans="1:28" ht="12.75">
      <c r="A2862" s="91" t="str">
        <f t="shared" si="44"/>
        <v xml:space="preserve"> </v>
      </c>
      <c r="B2862" s="142"/>
      <c r="C2862" s="143"/>
      <c r="D2862" s="144"/>
      <c r="E2862" s="149"/>
      <c r="F2862" s="240"/>
      <c r="G2862" s="148" t="str">
        <f>IF(OR(F2862=0,F2862="jiné")," ",IF(F2862="13a","info o cenách CK",VLOOKUP(F2862,'Pokyny k vyplnění'!B$14:D$22,3)))</f>
        <v xml:space="preserve"> </v>
      </c>
      <c r="H2862" s="131"/>
      <c r="I2862" s="241"/>
      <c r="J2862" s="148" t="str">
        <f>IF(I2862=0," ",VLOOKUP(I2862,'Pokyny k vyplnění'!$B$23:$D$35,3))</f>
        <v xml:space="preserve"> </v>
      </c>
      <c r="K2862" s="238"/>
      <c r="L2862" s="206"/>
      <c r="M2862" s="153"/>
      <c r="N2862" s="207"/>
      <c r="O2862" s="205"/>
      <c r="P2862" s="132"/>
      <c r="Q2862" s="132"/>
      <c r="R2862" s="134"/>
      <c r="S2862" s="135"/>
      <c r="T2862" s="135"/>
      <c r="U2862" s="133"/>
      <c r="V2862" s="154"/>
      <c r="W2862" s="136"/>
      <c r="X2862" s="208"/>
      <c r="Y2862" s="242"/>
      <c r="Z2862" s="137"/>
      <c r="AA2862" s="209"/>
      <c r="AB2862" s="219"/>
    </row>
    <row r="2863" spans="1:28" ht="12.75">
      <c r="A2863" s="91" t="str">
        <f t="shared" si="44"/>
        <v xml:space="preserve"> </v>
      </c>
      <c r="B2863" s="142"/>
      <c r="C2863" s="143"/>
      <c r="D2863" s="144"/>
      <c r="E2863" s="149"/>
      <c r="F2863" s="240"/>
      <c r="G2863" s="148" t="str">
        <f>IF(OR(F2863=0,F2863="jiné")," ",IF(F2863="13a","info o cenách CK",VLOOKUP(F2863,'Pokyny k vyplnění'!B$14:D$22,3)))</f>
        <v xml:space="preserve"> </v>
      </c>
      <c r="H2863" s="131"/>
      <c r="I2863" s="241"/>
      <c r="J2863" s="148" t="str">
        <f>IF(I2863=0," ",VLOOKUP(I2863,'Pokyny k vyplnění'!$B$23:$D$35,3))</f>
        <v xml:space="preserve"> </v>
      </c>
      <c r="K2863" s="238"/>
      <c r="L2863" s="206"/>
      <c r="M2863" s="153"/>
      <c r="N2863" s="207"/>
      <c r="O2863" s="205"/>
      <c r="P2863" s="132"/>
      <c r="Q2863" s="132"/>
      <c r="R2863" s="134"/>
      <c r="S2863" s="135"/>
      <c r="T2863" s="135"/>
      <c r="U2863" s="133"/>
      <c r="V2863" s="154"/>
      <c r="W2863" s="136"/>
      <c r="X2863" s="208"/>
      <c r="Y2863" s="242"/>
      <c r="Z2863" s="137"/>
      <c r="AA2863" s="209"/>
      <c r="AB2863" s="219"/>
    </row>
    <row r="2864" spans="1:28" ht="12.75">
      <c r="A2864" s="91" t="str">
        <f t="shared" si="44"/>
        <v xml:space="preserve"> </v>
      </c>
      <c r="B2864" s="142"/>
      <c r="C2864" s="143"/>
      <c r="D2864" s="144"/>
      <c r="E2864" s="149"/>
      <c r="F2864" s="240"/>
      <c r="G2864" s="148" t="str">
        <f>IF(OR(F2864=0,F2864="jiné")," ",IF(F2864="13a","info o cenách CK",VLOOKUP(F2864,'Pokyny k vyplnění'!B$14:D$22,3)))</f>
        <v xml:space="preserve"> </v>
      </c>
      <c r="H2864" s="131"/>
      <c r="I2864" s="241"/>
      <c r="J2864" s="148" t="str">
        <f>IF(I2864=0," ",VLOOKUP(I2864,'Pokyny k vyplnění'!$B$23:$D$35,3))</f>
        <v xml:space="preserve"> </v>
      </c>
      <c r="K2864" s="238"/>
      <c r="L2864" s="206"/>
      <c r="M2864" s="153"/>
      <c r="N2864" s="207"/>
      <c r="O2864" s="205"/>
      <c r="P2864" s="132"/>
      <c r="Q2864" s="132"/>
      <c r="R2864" s="134"/>
      <c r="S2864" s="135"/>
      <c r="T2864" s="135"/>
      <c r="U2864" s="133"/>
      <c r="V2864" s="154"/>
      <c r="W2864" s="136"/>
      <c r="X2864" s="208"/>
      <c r="Y2864" s="242"/>
      <c r="Z2864" s="137"/>
      <c r="AA2864" s="209"/>
      <c r="AB2864" s="219"/>
    </row>
    <row r="2865" spans="1:28" ht="12.75">
      <c r="A2865" s="91" t="str">
        <f t="shared" si="44"/>
        <v xml:space="preserve"> </v>
      </c>
      <c r="B2865" s="142"/>
      <c r="C2865" s="143"/>
      <c r="D2865" s="144"/>
      <c r="E2865" s="149"/>
      <c r="F2865" s="240"/>
      <c r="G2865" s="148" t="str">
        <f>IF(OR(F2865=0,F2865="jiné")," ",IF(F2865="13a","info o cenách CK",VLOOKUP(F2865,'Pokyny k vyplnění'!B$14:D$22,3)))</f>
        <v xml:space="preserve"> </v>
      </c>
      <c r="H2865" s="131"/>
      <c r="I2865" s="241"/>
      <c r="J2865" s="148" t="str">
        <f>IF(I2865=0," ",VLOOKUP(I2865,'Pokyny k vyplnění'!$B$23:$D$35,3))</f>
        <v xml:space="preserve"> </v>
      </c>
      <c r="K2865" s="238"/>
      <c r="L2865" s="206"/>
      <c r="M2865" s="153"/>
      <c r="N2865" s="207"/>
      <c r="O2865" s="205"/>
      <c r="P2865" s="132"/>
      <c r="Q2865" s="132"/>
      <c r="R2865" s="134"/>
      <c r="S2865" s="135"/>
      <c r="T2865" s="135"/>
      <c r="U2865" s="133"/>
      <c r="V2865" s="154"/>
      <c r="W2865" s="136"/>
      <c r="X2865" s="208"/>
      <c r="Y2865" s="242"/>
      <c r="Z2865" s="137"/>
      <c r="AA2865" s="209"/>
      <c r="AB2865" s="219"/>
    </row>
    <row r="2866" spans="1:28" ht="12.75">
      <c r="A2866" s="91" t="str">
        <f t="shared" si="44"/>
        <v xml:space="preserve"> </v>
      </c>
      <c r="B2866" s="142"/>
      <c r="C2866" s="143"/>
      <c r="D2866" s="144"/>
      <c r="E2866" s="149"/>
      <c r="F2866" s="240"/>
      <c r="G2866" s="148" t="str">
        <f>IF(OR(F2866=0,F2866="jiné")," ",IF(F2866="13a","info o cenách CK",VLOOKUP(F2866,'Pokyny k vyplnění'!B$14:D$22,3)))</f>
        <v xml:space="preserve"> </v>
      </c>
      <c r="H2866" s="131"/>
      <c r="I2866" s="241"/>
      <c r="J2866" s="148" t="str">
        <f>IF(I2866=0," ",VLOOKUP(I2866,'Pokyny k vyplnění'!$B$23:$D$35,3))</f>
        <v xml:space="preserve"> </v>
      </c>
      <c r="K2866" s="238"/>
      <c r="L2866" s="206"/>
      <c r="M2866" s="153"/>
      <c r="N2866" s="207"/>
      <c r="O2866" s="205"/>
      <c r="P2866" s="132"/>
      <c r="Q2866" s="132"/>
      <c r="R2866" s="134"/>
      <c r="S2866" s="135"/>
      <c r="T2866" s="135"/>
      <c r="U2866" s="133"/>
      <c r="V2866" s="154"/>
      <c r="W2866" s="136"/>
      <c r="X2866" s="208"/>
      <c r="Y2866" s="242"/>
      <c r="Z2866" s="137"/>
      <c r="AA2866" s="209"/>
      <c r="AB2866" s="219"/>
    </row>
    <row r="2867" spans="1:28" ht="12.75">
      <c r="A2867" s="91" t="str">
        <f t="shared" si="44"/>
        <v xml:space="preserve"> </v>
      </c>
      <c r="B2867" s="142"/>
      <c r="C2867" s="143"/>
      <c r="D2867" s="144"/>
      <c r="E2867" s="149"/>
      <c r="F2867" s="240"/>
      <c r="G2867" s="148" t="str">
        <f>IF(OR(F2867=0,F2867="jiné")," ",IF(F2867="13a","info o cenách CK",VLOOKUP(F2867,'Pokyny k vyplnění'!B$14:D$22,3)))</f>
        <v xml:space="preserve"> </v>
      </c>
      <c r="H2867" s="131"/>
      <c r="I2867" s="241"/>
      <c r="J2867" s="148" t="str">
        <f>IF(I2867=0," ",VLOOKUP(I2867,'Pokyny k vyplnění'!$B$23:$D$35,3))</f>
        <v xml:space="preserve"> </v>
      </c>
      <c r="K2867" s="238"/>
      <c r="L2867" s="206"/>
      <c r="M2867" s="153"/>
      <c r="N2867" s="207"/>
      <c r="O2867" s="205"/>
      <c r="P2867" s="132"/>
      <c r="Q2867" s="132"/>
      <c r="R2867" s="134"/>
      <c r="S2867" s="135"/>
      <c r="T2867" s="135"/>
      <c r="U2867" s="133"/>
      <c r="V2867" s="154"/>
      <c r="W2867" s="136"/>
      <c r="X2867" s="208"/>
      <c r="Y2867" s="242"/>
      <c r="Z2867" s="137"/>
      <c r="AA2867" s="209"/>
      <c r="AB2867" s="219"/>
    </row>
    <row r="2868" spans="1:28" ht="12.75">
      <c r="A2868" s="91" t="str">
        <f t="shared" si="44"/>
        <v xml:space="preserve"> </v>
      </c>
      <c r="B2868" s="142"/>
      <c r="C2868" s="143"/>
      <c r="D2868" s="144"/>
      <c r="E2868" s="149"/>
      <c r="F2868" s="240"/>
      <c r="G2868" s="148" t="str">
        <f>IF(OR(F2868=0,F2868="jiné")," ",IF(F2868="13a","info o cenách CK",VLOOKUP(F2868,'Pokyny k vyplnění'!B$14:D$22,3)))</f>
        <v xml:space="preserve"> </v>
      </c>
      <c r="H2868" s="131"/>
      <c r="I2868" s="241"/>
      <c r="J2868" s="148" t="str">
        <f>IF(I2868=0," ",VLOOKUP(I2868,'Pokyny k vyplnění'!$B$23:$D$35,3))</f>
        <v xml:space="preserve"> </v>
      </c>
      <c r="K2868" s="238"/>
      <c r="L2868" s="206"/>
      <c r="M2868" s="153"/>
      <c r="N2868" s="207"/>
      <c r="O2868" s="205"/>
      <c r="P2868" s="132"/>
      <c r="Q2868" s="132"/>
      <c r="R2868" s="134"/>
      <c r="S2868" s="135"/>
      <c r="T2868" s="135"/>
      <c r="U2868" s="133"/>
      <c r="V2868" s="154"/>
      <c r="W2868" s="136"/>
      <c r="X2868" s="208"/>
      <c r="Y2868" s="242"/>
      <c r="Z2868" s="137"/>
      <c r="AA2868" s="209"/>
      <c r="AB2868" s="219"/>
    </row>
    <row r="2869" spans="1:28" ht="12.75">
      <c r="A2869" s="91" t="str">
        <f t="shared" si="44"/>
        <v xml:space="preserve"> </v>
      </c>
      <c r="B2869" s="142"/>
      <c r="C2869" s="143"/>
      <c r="D2869" s="144"/>
      <c r="E2869" s="149"/>
      <c r="F2869" s="240"/>
      <c r="G2869" s="148" t="str">
        <f>IF(OR(F2869=0,F2869="jiné")," ",IF(F2869="13a","info o cenách CK",VLOOKUP(F2869,'Pokyny k vyplnění'!B$14:D$22,3)))</f>
        <v xml:space="preserve"> </v>
      </c>
      <c r="H2869" s="131"/>
      <c r="I2869" s="241"/>
      <c r="J2869" s="148" t="str">
        <f>IF(I2869=0," ",VLOOKUP(I2869,'Pokyny k vyplnění'!$B$23:$D$35,3))</f>
        <v xml:space="preserve"> </v>
      </c>
      <c r="K2869" s="238"/>
      <c r="L2869" s="206"/>
      <c r="M2869" s="153"/>
      <c r="N2869" s="207"/>
      <c r="O2869" s="205"/>
      <c r="P2869" s="132"/>
      <c r="Q2869" s="132"/>
      <c r="R2869" s="134"/>
      <c r="S2869" s="135"/>
      <c r="T2869" s="135"/>
      <c r="U2869" s="133"/>
      <c r="V2869" s="154"/>
      <c r="W2869" s="136"/>
      <c r="X2869" s="208"/>
      <c r="Y2869" s="242"/>
      <c r="Z2869" s="137"/>
      <c r="AA2869" s="209"/>
      <c r="AB2869" s="219"/>
    </row>
    <row r="2870" spans="1:28" ht="12.75">
      <c r="A2870" s="91" t="str">
        <f t="shared" si="44"/>
        <v xml:space="preserve"> </v>
      </c>
      <c r="B2870" s="142"/>
      <c r="C2870" s="143"/>
      <c r="D2870" s="144"/>
      <c r="E2870" s="149"/>
      <c r="F2870" s="240"/>
      <c r="G2870" s="148" t="str">
        <f>IF(OR(F2870=0,F2870="jiné")," ",IF(F2870="13a","info o cenách CK",VLOOKUP(F2870,'Pokyny k vyplnění'!B$14:D$22,3)))</f>
        <v xml:space="preserve"> </v>
      </c>
      <c r="H2870" s="131"/>
      <c r="I2870" s="241"/>
      <c r="J2870" s="148" t="str">
        <f>IF(I2870=0," ",VLOOKUP(I2870,'Pokyny k vyplnění'!$B$23:$D$35,3))</f>
        <v xml:space="preserve"> </v>
      </c>
      <c r="K2870" s="238"/>
      <c r="L2870" s="206"/>
      <c r="M2870" s="153"/>
      <c r="N2870" s="207"/>
      <c r="O2870" s="205"/>
      <c r="P2870" s="132"/>
      <c r="Q2870" s="132"/>
      <c r="R2870" s="134"/>
      <c r="S2870" s="135"/>
      <c r="T2870" s="135"/>
      <c r="U2870" s="133"/>
      <c r="V2870" s="154"/>
      <c r="W2870" s="136"/>
      <c r="X2870" s="208"/>
      <c r="Y2870" s="242"/>
      <c r="Z2870" s="137"/>
      <c r="AA2870" s="209"/>
      <c r="AB2870" s="219"/>
    </row>
    <row r="2871" spans="1:28" ht="12.75">
      <c r="A2871" s="91" t="str">
        <f t="shared" si="44"/>
        <v xml:space="preserve"> </v>
      </c>
      <c r="B2871" s="142"/>
      <c r="C2871" s="143"/>
      <c r="D2871" s="144"/>
      <c r="E2871" s="149"/>
      <c r="F2871" s="240"/>
      <c r="G2871" s="148" t="str">
        <f>IF(OR(F2871=0,F2871="jiné")," ",IF(F2871="13a","info o cenách CK",VLOOKUP(F2871,'Pokyny k vyplnění'!B$14:D$22,3)))</f>
        <v xml:space="preserve"> </v>
      </c>
      <c r="H2871" s="131"/>
      <c r="I2871" s="241"/>
      <c r="J2871" s="148" t="str">
        <f>IF(I2871=0," ",VLOOKUP(I2871,'Pokyny k vyplnění'!$B$23:$D$35,3))</f>
        <v xml:space="preserve"> </v>
      </c>
      <c r="K2871" s="238"/>
      <c r="L2871" s="206"/>
      <c r="M2871" s="153"/>
      <c r="N2871" s="207"/>
      <c r="O2871" s="205"/>
      <c r="P2871" s="132"/>
      <c r="Q2871" s="132"/>
      <c r="R2871" s="134"/>
      <c r="S2871" s="135"/>
      <c r="T2871" s="135"/>
      <c r="U2871" s="133"/>
      <c r="V2871" s="154"/>
      <c r="W2871" s="136"/>
      <c r="X2871" s="208"/>
      <c r="Y2871" s="242"/>
      <c r="Z2871" s="137"/>
      <c r="AA2871" s="209"/>
      <c r="AB2871" s="219"/>
    </row>
    <row r="2872" spans="1:28" ht="12.75">
      <c r="A2872" s="91" t="str">
        <f t="shared" si="44"/>
        <v xml:space="preserve"> </v>
      </c>
      <c r="B2872" s="142"/>
      <c r="C2872" s="143"/>
      <c r="D2872" s="144"/>
      <c r="E2872" s="149"/>
      <c r="F2872" s="240"/>
      <c r="G2872" s="148" t="str">
        <f>IF(OR(F2872=0,F2872="jiné")," ",IF(F2872="13a","info o cenách CK",VLOOKUP(F2872,'Pokyny k vyplnění'!B$14:D$22,3)))</f>
        <v xml:space="preserve"> </v>
      </c>
      <c r="H2872" s="131"/>
      <c r="I2872" s="241"/>
      <c r="J2872" s="148" t="str">
        <f>IF(I2872=0," ",VLOOKUP(I2872,'Pokyny k vyplnění'!$B$23:$D$35,3))</f>
        <v xml:space="preserve"> </v>
      </c>
      <c r="K2872" s="238"/>
      <c r="L2872" s="206"/>
      <c r="M2872" s="153"/>
      <c r="N2872" s="207"/>
      <c r="O2872" s="205"/>
      <c r="P2872" s="132"/>
      <c r="Q2872" s="132"/>
      <c r="R2872" s="134"/>
      <c r="S2872" s="135"/>
      <c r="T2872" s="135"/>
      <c r="U2872" s="133"/>
      <c r="V2872" s="154"/>
      <c r="W2872" s="136"/>
      <c r="X2872" s="208"/>
      <c r="Y2872" s="242"/>
      <c r="Z2872" s="137"/>
      <c r="AA2872" s="209"/>
      <c r="AB2872" s="219"/>
    </row>
    <row r="2873" spans="1:28" ht="12.75">
      <c r="A2873" s="91" t="str">
        <f t="shared" si="44"/>
        <v xml:space="preserve"> </v>
      </c>
      <c r="B2873" s="142"/>
      <c r="C2873" s="143"/>
      <c r="D2873" s="144"/>
      <c r="E2873" s="149"/>
      <c r="F2873" s="240"/>
      <c r="G2873" s="148" t="str">
        <f>IF(OR(F2873=0,F2873="jiné")," ",IF(F2873="13a","info o cenách CK",VLOOKUP(F2873,'Pokyny k vyplnění'!B$14:D$22,3)))</f>
        <v xml:space="preserve"> </v>
      </c>
      <c r="H2873" s="131"/>
      <c r="I2873" s="241"/>
      <c r="J2873" s="148" t="str">
        <f>IF(I2873=0," ",VLOOKUP(I2873,'Pokyny k vyplnění'!$B$23:$D$35,3))</f>
        <v xml:space="preserve"> </v>
      </c>
      <c r="K2873" s="238"/>
      <c r="L2873" s="206"/>
      <c r="M2873" s="153"/>
      <c r="N2873" s="207"/>
      <c r="O2873" s="205"/>
      <c r="P2873" s="132"/>
      <c r="Q2873" s="132"/>
      <c r="R2873" s="134"/>
      <c r="S2873" s="135"/>
      <c r="T2873" s="135"/>
      <c r="U2873" s="133"/>
      <c r="V2873" s="154"/>
      <c r="W2873" s="136"/>
      <c r="X2873" s="208"/>
      <c r="Y2873" s="242"/>
      <c r="Z2873" s="137"/>
      <c r="AA2873" s="209"/>
      <c r="AB2873" s="219"/>
    </row>
    <row r="2874" spans="1:28" ht="12.75">
      <c r="A2874" s="91" t="str">
        <f t="shared" si="44"/>
        <v xml:space="preserve"> </v>
      </c>
      <c r="B2874" s="142"/>
      <c r="C2874" s="143"/>
      <c r="D2874" s="144"/>
      <c r="E2874" s="149"/>
      <c r="F2874" s="240"/>
      <c r="G2874" s="148" t="str">
        <f>IF(OR(F2874=0,F2874="jiné")," ",IF(F2874="13a","info o cenách CK",VLOOKUP(F2874,'Pokyny k vyplnění'!B$14:D$22,3)))</f>
        <v xml:space="preserve"> </v>
      </c>
      <c r="H2874" s="131"/>
      <c r="I2874" s="241"/>
      <c r="J2874" s="148" t="str">
        <f>IF(I2874=0," ",VLOOKUP(I2874,'Pokyny k vyplnění'!$B$23:$D$35,3))</f>
        <v xml:space="preserve"> </v>
      </c>
      <c r="K2874" s="238"/>
      <c r="L2874" s="206"/>
      <c r="M2874" s="153"/>
      <c r="N2874" s="207"/>
      <c r="O2874" s="205"/>
      <c r="P2874" s="132"/>
      <c r="Q2874" s="132"/>
      <c r="R2874" s="134"/>
      <c r="S2874" s="135"/>
      <c r="T2874" s="135"/>
      <c r="U2874" s="133"/>
      <c r="V2874" s="154"/>
      <c r="W2874" s="136"/>
      <c r="X2874" s="208"/>
      <c r="Y2874" s="242"/>
      <c r="Z2874" s="137"/>
      <c r="AA2874" s="209"/>
      <c r="AB2874" s="219"/>
    </row>
    <row r="2875" spans="1:28" ht="12.75">
      <c r="A2875" s="91" t="str">
        <f t="shared" si="44"/>
        <v xml:space="preserve"> </v>
      </c>
      <c r="B2875" s="142"/>
      <c r="C2875" s="143"/>
      <c r="D2875" s="144"/>
      <c r="E2875" s="149"/>
      <c r="F2875" s="240"/>
      <c r="G2875" s="148" t="str">
        <f>IF(OR(F2875=0,F2875="jiné")," ",IF(F2875="13a","info o cenách CK",VLOOKUP(F2875,'Pokyny k vyplnění'!B$14:D$22,3)))</f>
        <v xml:space="preserve"> </v>
      </c>
      <c r="H2875" s="131"/>
      <c r="I2875" s="241"/>
      <c r="J2875" s="148" t="str">
        <f>IF(I2875=0," ",VLOOKUP(I2875,'Pokyny k vyplnění'!$B$23:$D$35,3))</f>
        <v xml:space="preserve"> </v>
      </c>
      <c r="K2875" s="238"/>
      <c r="L2875" s="206"/>
      <c r="M2875" s="153"/>
      <c r="N2875" s="207"/>
      <c r="O2875" s="205"/>
      <c r="P2875" s="132"/>
      <c r="Q2875" s="132"/>
      <c r="R2875" s="134"/>
      <c r="S2875" s="135"/>
      <c r="T2875" s="135"/>
      <c r="U2875" s="133"/>
      <c r="V2875" s="154"/>
      <c r="W2875" s="136"/>
      <c r="X2875" s="208"/>
      <c r="Y2875" s="242"/>
      <c r="Z2875" s="137"/>
      <c r="AA2875" s="209"/>
      <c r="AB2875" s="219"/>
    </row>
    <row r="2876" spans="1:28" ht="12.75">
      <c r="A2876" s="91" t="str">
        <f t="shared" si="44"/>
        <v xml:space="preserve"> </v>
      </c>
      <c r="B2876" s="142"/>
      <c r="C2876" s="143"/>
      <c r="D2876" s="144"/>
      <c r="E2876" s="149"/>
      <c r="F2876" s="240"/>
      <c r="G2876" s="148" t="str">
        <f>IF(OR(F2876=0,F2876="jiné")," ",IF(F2876="13a","info o cenách CK",VLOOKUP(F2876,'Pokyny k vyplnění'!B$14:D$22,3)))</f>
        <v xml:space="preserve"> </v>
      </c>
      <c r="H2876" s="131"/>
      <c r="I2876" s="241"/>
      <c r="J2876" s="148" t="str">
        <f>IF(I2876=0," ",VLOOKUP(I2876,'Pokyny k vyplnění'!$B$23:$D$35,3))</f>
        <v xml:space="preserve"> </v>
      </c>
      <c r="K2876" s="238"/>
      <c r="L2876" s="206"/>
      <c r="M2876" s="153"/>
      <c r="N2876" s="207"/>
      <c r="O2876" s="205"/>
      <c r="P2876" s="132"/>
      <c r="Q2876" s="132"/>
      <c r="R2876" s="134"/>
      <c r="S2876" s="135"/>
      <c r="T2876" s="135"/>
      <c r="U2876" s="133"/>
      <c r="V2876" s="154"/>
      <c r="W2876" s="136"/>
      <c r="X2876" s="208"/>
      <c r="Y2876" s="242"/>
      <c r="Z2876" s="137"/>
      <c r="AA2876" s="209"/>
      <c r="AB2876" s="219"/>
    </row>
    <row r="2877" spans="1:28" ht="12.75">
      <c r="A2877" s="91" t="str">
        <f t="shared" si="44"/>
        <v xml:space="preserve"> </v>
      </c>
      <c r="B2877" s="142"/>
      <c r="C2877" s="143"/>
      <c r="D2877" s="144"/>
      <c r="E2877" s="149"/>
      <c r="F2877" s="240"/>
      <c r="G2877" s="148" t="str">
        <f>IF(OR(F2877=0,F2877="jiné")," ",IF(F2877="13a","info o cenách CK",VLOOKUP(F2877,'Pokyny k vyplnění'!B$14:D$22,3)))</f>
        <v xml:space="preserve"> </v>
      </c>
      <c r="H2877" s="131"/>
      <c r="I2877" s="241"/>
      <c r="J2877" s="148" t="str">
        <f>IF(I2877=0," ",VLOOKUP(I2877,'Pokyny k vyplnění'!$B$23:$D$35,3))</f>
        <v xml:space="preserve"> </v>
      </c>
      <c r="K2877" s="238"/>
      <c r="L2877" s="206"/>
      <c r="M2877" s="153"/>
      <c r="N2877" s="207"/>
      <c r="O2877" s="205"/>
      <c r="P2877" s="132"/>
      <c r="Q2877" s="132"/>
      <c r="R2877" s="134"/>
      <c r="S2877" s="135"/>
      <c r="T2877" s="135"/>
      <c r="U2877" s="133"/>
      <c r="V2877" s="154"/>
      <c r="W2877" s="136"/>
      <c r="X2877" s="208"/>
      <c r="Y2877" s="242"/>
      <c r="Z2877" s="137"/>
      <c r="AA2877" s="209"/>
      <c r="AB2877" s="219"/>
    </row>
    <row r="2878" spans="1:28" ht="12.75">
      <c r="A2878" s="91" t="str">
        <f t="shared" si="44"/>
        <v xml:space="preserve"> </v>
      </c>
      <c r="B2878" s="142"/>
      <c r="C2878" s="143"/>
      <c r="D2878" s="144"/>
      <c r="E2878" s="149"/>
      <c r="F2878" s="240"/>
      <c r="G2878" s="148" t="str">
        <f>IF(OR(F2878=0,F2878="jiné")," ",IF(F2878="13a","info o cenách CK",VLOOKUP(F2878,'Pokyny k vyplnění'!B$14:D$22,3)))</f>
        <v xml:space="preserve"> </v>
      </c>
      <c r="H2878" s="131"/>
      <c r="I2878" s="241"/>
      <c r="J2878" s="148" t="str">
        <f>IF(I2878=0," ",VLOOKUP(I2878,'Pokyny k vyplnění'!$B$23:$D$35,3))</f>
        <v xml:space="preserve"> </v>
      </c>
      <c r="K2878" s="238"/>
      <c r="L2878" s="206"/>
      <c r="M2878" s="153"/>
      <c r="N2878" s="207"/>
      <c r="O2878" s="205"/>
      <c r="P2878" s="132"/>
      <c r="Q2878" s="132"/>
      <c r="R2878" s="134"/>
      <c r="S2878" s="135"/>
      <c r="T2878" s="135"/>
      <c r="U2878" s="133"/>
      <c r="V2878" s="154"/>
      <c r="W2878" s="136"/>
      <c r="X2878" s="208"/>
      <c r="Y2878" s="242"/>
      <c r="Z2878" s="137"/>
      <c r="AA2878" s="209"/>
      <c r="AB2878" s="219"/>
    </row>
    <row r="2879" spans="1:28" ht="12.75">
      <c r="A2879" s="91" t="str">
        <f t="shared" si="44"/>
        <v xml:space="preserve"> </v>
      </c>
      <c r="B2879" s="142"/>
      <c r="C2879" s="143"/>
      <c r="D2879" s="144"/>
      <c r="E2879" s="149"/>
      <c r="F2879" s="240"/>
      <c r="G2879" s="148" t="str">
        <f>IF(OR(F2879=0,F2879="jiné")," ",IF(F2879="13a","info o cenách CK",VLOOKUP(F2879,'Pokyny k vyplnění'!B$14:D$22,3)))</f>
        <v xml:space="preserve"> </v>
      </c>
      <c r="H2879" s="131"/>
      <c r="I2879" s="241"/>
      <c r="J2879" s="148" t="str">
        <f>IF(I2879=0," ",VLOOKUP(I2879,'Pokyny k vyplnění'!$B$23:$D$35,3))</f>
        <v xml:space="preserve"> </v>
      </c>
      <c r="K2879" s="238"/>
      <c r="L2879" s="206"/>
      <c r="M2879" s="153"/>
      <c r="N2879" s="207"/>
      <c r="O2879" s="205"/>
      <c r="P2879" s="132"/>
      <c r="Q2879" s="132"/>
      <c r="R2879" s="134"/>
      <c r="S2879" s="135"/>
      <c r="T2879" s="135"/>
      <c r="U2879" s="133"/>
      <c r="V2879" s="154"/>
      <c r="W2879" s="136"/>
      <c r="X2879" s="208"/>
      <c r="Y2879" s="242"/>
      <c r="Z2879" s="137"/>
      <c r="AA2879" s="209"/>
      <c r="AB2879" s="219"/>
    </row>
    <row r="2880" spans="1:28" ht="12.75">
      <c r="A2880" s="91" t="str">
        <f t="shared" si="44"/>
        <v xml:space="preserve"> </v>
      </c>
      <c r="B2880" s="142"/>
      <c r="C2880" s="143"/>
      <c r="D2880" s="144"/>
      <c r="E2880" s="149"/>
      <c r="F2880" s="240"/>
      <c r="G2880" s="148" t="str">
        <f>IF(OR(F2880=0,F2880="jiné")," ",IF(F2880="13a","info o cenách CK",VLOOKUP(F2880,'Pokyny k vyplnění'!B$14:D$22,3)))</f>
        <v xml:space="preserve"> </v>
      </c>
      <c r="H2880" s="131"/>
      <c r="I2880" s="241"/>
      <c r="J2880" s="148" t="str">
        <f>IF(I2880=0," ",VLOOKUP(I2880,'Pokyny k vyplnění'!$B$23:$D$35,3))</f>
        <v xml:space="preserve"> </v>
      </c>
      <c r="K2880" s="238"/>
      <c r="L2880" s="206"/>
      <c r="M2880" s="153"/>
      <c r="N2880" s="207"/>
      <c r="O2880" s="205"/>
      <c r="P2880" s="132"/>
      <c r="Q2880" s="132"/>
      <c r="R2880" s="134"/>
      <c r="S2880" s="135"/>
      <c r="T2880" s="135"/>
      <c r="U2880" s="133"/>
      <c r="V2880" s="154"/>
      <c r="W2880" s="136"/>
      <c r="X2880" s="208"/>
      <c r="Y2880" s="242"/>
      <c r="Z2880" s="137"/>
      <c r="AA2880" s="209"/>
      <c r="AB2880" s="219"/>
    </row>
    <row r="2881" spans="1:28" ht="12.75">
      <c r="A2881" s="91" t="str">
        <f t="shared" si="44"/>
        <v xml:space="preserve"> </v>
      </c>
      <c r="B2881" s="142"/>
      <c r="C2881" s="143"/>
      <c r="D2881" s="144"/>
      <c r="E2881" s="149"/>
      <c r="F2881" s="240"/>
      <c r="G2881" s="148" t="str">
        <f>IF(OR(F2881=0,F2881="jiné")," ",IF(F2881="13a","info o cenách CK",VLOOKUP(F2881,'Pokyny k vyplnění'!B$14:D$22,3)))</f>
        <v xml:space="preserve"> </v>
      </c>
      <c r="H2881" s="131"/>
      <c r="I2881" s="241"/>
      <c r="J2881" s="148" t="str">
        <f>IF(I2881=0," ",VLOOKUP(I2881,'Pokyny k vyplnění'!$B$23:$D$35,3))</f>
        <v xml:space="preserve"> </v>
      </c>
      <c r="K2881" s="238"/>
      <c r="L2881" s="206"/>
      <c r="M2881" s="153"/>
      <c r="N2881" s="207"/>
      <c r="O2881" s="205"/>
      <c r="P2881" s="132"/>
      <c r="Q2881" s="132"/>
      <c r="R2881" s="134"/>
      <c r="S2881" s="135"/>
      <c r="T2881" s="135"/>
      <c r="U2881" s="133"/>
      <c r="V2881" s="154"/>
      <c r="W2881" s="136"/>
      <c r="X2881" s="208"/>
      <c r="Y2881" s="242"/>
      <c r="Z2881" s="137"/>
      <c r="AA2881" s="209"/>
      <c r="AB2881" s="219"/>
    </row>
    <row r="2882" spans="1:28" ht="12.75">
      <c r="A2882" s="91" t="str">
        <f t="shared" si="44"/>
        <v xml:space="preserve"> </v>
      </c>
      <c r="B2882" s="142"/>
      <c r="C2882" s="143"/>
      <c r="D2882" s="144"/>
      <c r="E2882" s="149"/>
      <c r="F2882" s="240"/>
      <c r="G2882" s="148" t="str">
        <f>IF(OR(F2882=0,F2882="jiné")," ",IF(F2882="13a","info o cenách CK",VLOOKUP(F2882,'Pokyny k vyplnění'!B$14:D$22,3)))</f>
        <v xml:space="preserve"> </v>
      </c>
      <c r="H2882" s="131"/>
      <c r="I2882" s="241"/>
      <c r="J2882" s="148" t="str">
        <f>IF(I2882=0," ",VLOOKUP(I2882,'Pokyny k vyplnění'!$B$23:$D$35,3))</f>
        <v xml:space="preserve"> </v>
      </c>
      <c r="K2882" s="238"/>
      <c r="L2882" s="206"/>
      <c r="M2882" s="153"/>
      <c r="N2882" s="207"/>
      <c r="O2882" s="205"/>
      <c r="P2882" s="132"/>
      <c r="Q2882" s="132"/>
      <c r="R2882" s="134"/>
      <c r="S2882" s="135"/>
      <c r="T2882" s="135"/>
      <c r="U2882" s="133"/>
      <c r="V2882" s="154"/>
      <c r="W2882" s="136"/>
      <c r="X2882" s="208"/>
      <c r="Y2882" s="242"/>
      <c r="Z2882" s="137"/>
      <c r="AA2882" s="209"/>
      <c r="AB2882" s="219"/>
    </row>
    <row r="2883" spans="1:28" ht="12.75">
      <c r="A2883" s="91" t="str">
        <f t="shared" si="44"/>
        <v xml:space="preserve"> </v>
      </c>
      <c r="B2883" s="142"/>
      <c r="C2883" s="143"/>
      <c r="D2883" s="144"/>
      <c r="E2883" s="149"/>
      <c r="F2883" s="240"/>
      <c r="G2883" s="148" t="str">
        <f>IF(OR(F2883=0,F2883="jiné")," ",IF(F2883="13a","info o cenách CK",VLOOKUP(F2883,'Pokyny k vyplnění'!B$14:D$22,3)))</f>
        <v xml:space="preserve"> </v>
      </c>
      <c r="H2883" s="131"/>
      <c r="I2883" s="241"/>
      <c r="J2883" s="148" t="str">
        <f>IF(I2883=0," ",VLOOKUP(I2883,'Pokyny k vyplnění'!$B$23:$D$35,3))</f>
        <v xml:space="preserve"> </v>
      </c>
      <c r="K2883" s="238"/>
      <c r="L2883" s="206"/>
      <c r="M2883" s="153"/>
      <c r="N2883" s="207"/>
      <c r="O2883" s="205"/>
      <c r="P2883" s="132"/>
      <c r="Q2883" s="132"/>
      <c r="R2883" s="134"/>
      <c r="S2883" s="135"/>
      <c r="T2883" s="135"/>
      <c r="U2883" s="133"/>
      <c r="V2883" s="154"/>
      <c r="W2883" s="136"/>
      <c r="X2883" s="208"/>
      <c r="Y2883" s="242"/>
      <c r="Z2883" s="137"/>
      <c r="AA2883" s="209"/>
      <c r="AB2883" s="219"/>
    </row>
    <row r="2884" spans="1:28" ht="12.75">
      <c r="A2884" s="91" t="str">
        <f t="shared" si="44"/>
        <v xml:space="preserve"> </v>
      </c>
      <c r="B2884" s="142"/>
      <c r="C2884" s="143"/>
      <c r="D2884" s="144"/>
      <c r="E2884" s="149"/>
      <c r="F2884" s="240"/>
      <c r="G2884" s="148" t="str">
        <f>IF(OR(F2884=0,F2884="jiné")," ",IF(F2884="13a","info o cenách CK",VLOOKUP(F2884,'Pokyny k vyplnění'!B$14:D$22,3)))</f>
        <v xml:space="preserve"> </v>
      </c>
      <c r="H2884" s="131"/>
      <c r="I2884" s="241"/>
      <c r="J2884" s="148" t="str">
        <f>IF(I2884=0," ",VLOOKUP(I2884,'Pokyny k vyplnění'!$B$23:$D$35,3))</f>
        <v xml:space="preserve"> </v>
      </c>
      <c r="K2884" s="238"/>
      <c r="L2884" s="206"/>
      <c r="M2884" s="153"/>
      <c r="N2884" s="207"/>
      <c r="O2884" s="205"/>
      <c r="P2884" s="132"/>
      <c r="Q2884" s="132"/>
      <c r="R2884" s="134"/>
      <c r="S2884" s="135"/>
      <c r="T2884" s="135"/>
      <c r="U2884" s="133"/>
      <c r="V2884" s="154"/>
      <c r="W2884" s="136"/>
      <c r="X2884" s="208"/>
      <c r="Y2884" s="242"/>
      <c r="Z2884" s="137"/>
      <c r="AA2884" s="209"/>
      <c r="AB2884" s="219"/>
    </row>
    <row r="2885" spans="1:28" ht="12.75">
      <c r="A2885" s="91" t="str">
        <f t="shared" si="44"/>
        <v xml:space="preserve"> </v>
      </c>
      <c r="B2885" s="142"/>
      <c r="C2885" s="143"/>
      <c r="D2885" s="144"/>
      <c r="E2885" s="149"/>
      <c r="F2885" s="240"/>
      <c r="G2885" s="148" t="str">
        <f>IF(OR(F2885=0,F2885="jiné")," ",IF(F2885="13a","info o cenách CK",VLOOKUP(F2885,'Pokyny k vyplnění'!B$14:D$22,3)))</f>
        <v xml:space="preserve"> </v>
      </c>
      <c r="H2885" s="131"/>
      <c r="I2885" s="241"/>
      <c r="J2885" s="148" t="str">
        <f>IF(I2885=0," ",VLOOKUP(I2885,'Pokyny k vyplnění'!$B$23:$D$35,3))</f>
        <v xml:space="preserve"> </v>
      </c>
      <c r="K2885" s="238"/>
      <c r="L2885" s="206"/>
      <c r="M2885" s="153"/>
      <c r="N2885" s="207"/>
      <c r="O2885" s="205"/>
      <c r="P2885" s="132"/>
      <c r="Q2885" s="132"/>
      <c r="R2885" s="134"/>
      <c r="S2885" s="135"/>
      <c r="T2885" s="135"/>
      <c r="U2885" s="133"/>
      <c r="V2885" s="154"/>
      <c r="W2885" s="136"/>
      <c r="X2885" s="208"/>
      <c r="Y2885" s="242"/>
      <c r="Z2885" s="137"/>
      <c r="AA2885" s="209"/>
      <c r="AB2885" s="219"/>
    </row>
    <row r="2886" spans="1:28" ht="12.75">
      <c r="A2886" s="91" t="str">
        <f t="shared" si="44"/>
        <v xml:space="preserve"> </v>
      </c>
      <c r="B2886" s="142"/>
      <c r="C2886" s="143"/>
      <c r="D2886" s="144"/>
      <c r="E2886" s="149"/>
      <c r="F2886" s="240"/>
      <c r="G2886" s="148" t="str">
        <f>IF(OR(F2886=0,F2886="jiné")," ",IF(F2886="13a","info o cenách CK",VLOOKUP(F2886,'Pokyny k vyplnění'!B$14:D$22,3)))</f>
        <v xml:space="preserve"> </v>
      </c>
      <c r="H2886" s="131"/>
      <c r="I2886" s="241"/>
      <c r="J2886" s="148" t="str">
        <f>IF(I2886=0," ",VLOOKUP(I2886,'Pokyny k vyplnění'!$B$23:$D$35,3))</f>
        <v xml:space="preserve"> </v>
      </c>
      <c r="K2886" s="238"/>
      <c r="L2886" s="206"/>
      <c r="M2886" s="153"/>
      <c r="N2886" s="207"/>
      <c r="O2886" s="205"/>
      <c r="P2886" s="132"/>
      <c r="Q2886" s="132"/>
      <c r="R2886" s="134"/>
      <c r="S2886" s="135"/>
      <c r="T2886" s="135"/>
      <c r="U2886" s="133"/>
      <c r="V2886" s="154"/>
      <c r="W2886" s="136"/>
      <c r="X2886" s="208"/>
      <c r="Y2886" s="242"/>
      <c r="Z2886" s="137"/>
      <c r="AA2886" s="209"/>
      <c r="AB2886" s="219"/>
    </row>
    <row r="2887" spans="1:28" ht="12.75">
      <c r="A2887" s="91" t="str">
        <f t="shared" si="44"/>
        <v xml:space="preserve"> </v>
      </c>
      <c r="B2887" s="142"/>
      <c r="C2887" s="143"/>
      <c r="D2887" s="144"/>
      <c r="E2887" s="149"/>
      <c r="F2887" s="240"/>
      <c r="G2887" s="148" t="str">
        <f>IF(OR(F2887=0,F2887="jiné")," ",IF(F2887="13a","info o cenách CK",VLOOKUP(F2887,'Pokyny k vyplnění'!B$14:D$22,3)))</f>
        <v xml:space="preserve"> </v>
      </c>
      <c r="H2887" s="131"/>
      <c r="I2887" s="241"/>
      <c r="J2887" s="148" t="str">
        <f>IF(I2887=0," ",VLOOKUP(I2887,'Pokyny k vyplnění'!$B$23:$D$35,3))</f>
        <v xml:space="preserve"> </v>
      </c>
      <c r="K2887" s="238"/>
      <c r="L2887" s="206"/>
      <c r="M2887" s="153"/>
      <c r="N2887" s="207"/>
      <c r="O2887" s="205"/>
      <c r="P2887" s="132"/>
      <c r="Q2887" s="132"/>
      <c r="R2887" s="134"/>
      <c r="S2887" s="135"/>
      <c r="T2887" s="135"/>
      <c r="U2887" s="133"/>
      <c r="V2887" s="154"/>
      <c r="W2887" s="136"/>
      <c r="X2887" s="208"/>
      <c r="Y2887" s="242"/>
      <c r="Z2887" s="137"/>
      <c r="AA2887" s="209"/>
      <c r="AB2887" s="219"/>
    </row>
    <row r="2888" spans="1:28" ht="12.75">
      <c r="A2888" s="91" t="str">
        <f t="shared" si="44"/>
        <v xml:space="preserve"> </v>
      </c>
      <c r="B2888" s="142"/>
      <c r="C2888" s="143"/>
      <c r="D2888" s="144"/>
      <c r="E2888" s="149"/>
      <c r="F2888" s="240"/>
      <c r="G2888" s="148" t="str">
        <f>IF(OR(F2888=0,F2888="jiné")," ",IF(F2888="13a","info o cenách CK",VLOOKUP(F2888,'Pokyny k vyplnění'!B$14:D$22,3)))</f>
        <v xml:space="preserve"> </v>
      </c>
      <c r="H2888" s="131"/>
      <c r="I2888" s="241"/>
      <c r="J2888" s="148" t="str">
        <f>IF(I2888=0," ",VLOOKUP(I2888,'Pokyny k vyplnění'!$B$23:$D$35,3))</f>
        <v xml:space="preserve"> </v>
      </c>
      <c r="K2888" s="238"/>
      <c r="L2888" s="206"/>
      <c r="M2888" s="153"/>
      <c r="N2888" s="207"/>
      <c r="O2888" s="205"/>
      <c r="P2888" s="132"/>
      <c r="Q2888" s="132"/>
      <c r="R2888" s="134"/>
      <c r="S2888" s="135"/>
      <c r="T2888" s="135"/>
      <c r="U2888" s="133"/>
      <c r="V2888" s="154"/>
      <c r="W2888" s="136"/>
      <c r="X2888" s="208"/>
      <c r="Y2888" s="242"/>
      <c r="Z2888" s="137"/>
      <c r="AA2888" s="209"/>
      <c r="AB2888" s="219"/>
    </row>
    <row r="2889" spans="1:28" ht="12.75">
      <c r="A2889" s="91" t="str">
        <f t="shared" si="44"/>
        <v xml:space="preserve"> </v>
      </c>
      <c r="B2889" s="142"/>
      <c r="C2889" s="143"/>
      <c r="D2889" s="144"/>
      <c r="E2889" s="149"/>
      <c r="F2889" s="240"/>
      <c r="G2889" s="148" t="str">
        <f>IF(OR(F2889=0,F2889="jiné")," ",IF(F2889="13a","info o cenách CK",VLOOKUP(F2889,'Pokyny k vyplnění'!B$14:D$22,3)))</f>
        <v xml:space="preserve"> </v>
      </c>
      <c r="H2889" s="131"/>
      <c r="I2889" s="241"/>
      <c r="J2889" s="148" t="str">
        <f>IF(I2889=0," ",VLOOKUP(I2889,'Pokyny k vyplnění'!$B$23:$D$35,3))</f>
        <v xml:space="preserve"> </v>
      </c>
      <c r="K2889" s="238"/>
      <c r="L2889" s="206"/>
      <c r="M2889" s="153"/>
      <c r="N2889" s="207"/>
      <c r="O2889" s="205"/>
      <c r="P2889" s="132"/>
      <c r="Q2889" s="132"/>
      <c r="R2889" s="134"/>
      <c r="S2889" s="135"/>
      <c r="T2889" s="135"/>
      <c r="U2889" s="133"/>
      <c r="V2889" s="154"/>
      <c r="W2889" s="136"/>
      <c r="X2889" s="208"/>
      <c r="Y2889" s="242"/>
      <c r="Z2889" s="137"/>
      <c r="AA2889" s="209"/>
      <c r="AB2889" s="219"/>
    </row>
    <row r="2890" spans="1:28" ht="12.75">
      <c r="A2890" s="91" t="str">
        <f t="shared" si="44"/>
        <v xml:space="preserve"> </v>
      </c>
      <c r="B2890" s="142"/>
      <c r="C2890" s="143"/>
      <c r="D2890" s="144"/>
      <c r="E2890" s="149"/>
      <c r="F2890" s="240"/>
      <c r="G2890" s="148" t="str">
        <f>IF(OR(F2890=0,F2890="jiné")," ",IF(F2890="13a","info o cenách CK",VLOOKUP(F2890,'Pokyny k vyplnění'!B$14:D$22,3)))</f>
        <v xml:space="preserve"> </v>
      </c>
      <c r="H2890" s="131"/>
      <c r="I2890" s="241"/>
      <c r="J2890" s="148" t="str">
        <f>IF(I2890=0," ",VLOOKUP(I2890,'Pokyny k vyplnění'!$B$23:$D$35,3))</f>
        <v xml:space="preserve"> </v>
      </c>
      <c r="K2890" s="238"/>
      <c r="L2890" s="206"/>
      <c r="M2890" s="153"/>
      <c r="N2890" s="207"/>
      <c r="O2890" s="205"/>
      <c r="P2890" s="132"/>
      <c r="Q2890" s="132"/>
      <c r="R2890" s="134"/>
      <c r="S2890" s="135"/>
      <c r="T2890" s="135"/>
      <c r="U2890" s="133"/>
      <c r="V2890" s="154"/>
      <c r="W2890" s="136"/>
      <c r="X2890" s="208"/>
      <c r="Y2890" s="242"/>
      <c r="Z2890" s="137"/>
      <c r="AA2890" s="209"/>
      <c r="AB2890" s="219"/>
    </row>
    <row r="2891" spans="1:28" ht="12.75">
      <c r="A2891" s="91" t="str">
        <f t="shared" si="45" ref="A2891:A2954">IF(B2891=0," ",ROW(B2891)-9)</f>
        <v xml:space="preserve"> </v>
      </c>
      <c r="B2891" s="142"/>
      <c r="C2891" s="143"/>
      <c r="D2891" s="144"/>
      <c r="E2891" s="149"/>
      <c r="F2891" s="240"/>
      <c r="G2891" s="148" t="str">
        <f>IF(OR(F2891=0,F2891="jiné")," ",IF(F2891="13a","info o cenách CK",VLOOKUP(F2891,'Pokyny k vyplnění'!B$14:D$22,3)))</f>
        <v xml:space="preserve"> </v>
      </c>
      <c r="H2891" s="131"/>
      <c r="I2891" s="241"/>
      <c r="J2891" s="148" t="str">
        <f>IF(I2891=0," ",VLOOKUP(I2891,'Pokyny k vyplnění'!$B$23:$D$35,3))</f>
        <v xml:space="preserve"> </v>
      </c>
      <c r="K2891" s="238"/>
      <c r="L2891" s="206"/>
      <c r="M2891" s="153"/>
      <c r="N2891" s="207"/>
      <c r="O2891" s="205"/>
      <c r="P2891" s="132"/>
      <c r="Q2891" s="132"/>
      <c r="R2891" s="134"/>
      <c r="S2891" s="135"/>
      <c r="T2891" s="135"/>
      <c r="U2891" s="133"/>
      <c r="V2891" s="154"/>
      <c r="W2891" s="136"/>
      <c r="X2891" s="208"/>
      <c r="Y2891" s="242"/>
      <c r="Z2891" s="137"/>
      <c r="AA2891" s="209"/>
      <c r="AB2891" s="219"/>
    </row>
    <row r="2892" spans="1:28" ht="12.75">
      <c r="A2892" s="91" t="str">
        <f t="shared" si="45"/>
        <v xml:space="preserve"> </v>
      </c>
      <c r="B2892" s="142"/>
      <c r="C2892" s="143"/>
      <c r="D2892" s="144"/>
      <c r="E2892" s="149"/>
      <c r="F2892" s="240"/>
      <c r="G2892" s="148" t="str">
        <f>IF(OR(F2892=0,F2892="jiné")," ",IF(F2892="13a","info o cenách CK",VLOOKUP(F2892,'Pokyny k vyplnění'!B$14:D$22,3)))</f>
        <v xml:space="preserve"> </v>
      </c>
      <c r="H2892" s="131"/>
      <c r="I2892" s="241"/>
      <c r="J2892" s="148" t="str">
        <f>IF(I2892=0," ",VLOOKUP(I2892,'Pokyny k vyplnění'!$B$23:$D$35,3))</f>
        <v xml:space="preserve"> </v>
      </c>
      <c r="K2892" s="238"/>
      <c r="L2892" s="206"/>
      <c r="M2892" s="153"/>
      <c r="N2892" s="207"/>
      <c r="O2892" s="205"/>
      <c r="P2892" s="132"/>
      <c r="Q2892" s="132"/>
      <c r="R2892" s="134"/>
      <c r="S2892" s="135"/>
      <c r="T2892" s="135"/>
      <c r="U2892" s="133"/>
      <c r="V2892" s="154"/>
      <c r="W2892" s="136"/>
      <c r="X2892" s="208"/>
      <c r="Y2892" s="242"/>
      <c r="Z2892" s="137"/>
      <c r="AA2892" s="209"/>
      <c r="AB2892" s="219"/>
    </row>
    <row r="2893" spans="1:28" ht="12.75">
      <c r="A2893" s="91" t="str">
        <f t="shared" si="45"/>
        <v xml:space="preserve"> </v>
      </c>
      <c r="B2893" s="142"/>
      <c r="C2893" s="143"/>
      <c r="D2893" s="144"/>
      <c r="E2893" s="149"/>
      <c r="F2893" s="240"/>
      <c r="G2893" s="148" t="str">
        <f>IF(OR(F2893=0,F2893="jiné")," ",IF(F2893="13a","info o cenách CK",VLOOKUP(F2893,'Pokyny k vyplnění'!B$14:D$22,3)))</f>
        <v xml:space="preserve"> </v>
      </c>
      <c r="H2893" s="131"/>
      <c r="I2893" s="241"/>
      <c r="J2893" s="148" t="str">
        <f>IF(I2893=0," ",VLOOKUP(I2893,'Pokyny k vyplnění'!$B$23:$D$35,3))</f>
        <v xml:space="preserve"> </v>
      </c>
      <c r="K2893" s="238"/>
      <c r="L2893" s="206"/>
      <c r="M2893" s="153"/>
      <c r="N2893" s="207"/>
      <c r="O2893" s="205"/>
      <c r="P2893" s="132"/>
      <c r="Q2893" s="132"/>
      <c r="R2893" s="134"/>
      <c r="S2893" s="135"/>
      <c r="T2893" s="135"/>
      <c r="U2893" s="133"/>
      <c r="V2893" s="154"/>
      <c r="W2893" s="136"/>
      <c r="X2893" s="208"/>
      <c r="Y2893" s="242"/>
      <c r="Z2893" s="137"/>
      <c r="AA2893" s="209"/>
      <c r="AB2893" s="219"/>
    </row>
    <row r="2894" spans="1:28" ht="12.75">
      <c r="A2894" s="91" t="str">
        <f t="shared" si="45"/>
        <v xml:space="preserve"> </v>
      </c>
      <c r="B2894" s="142"/>
      <c r="C2894" s="143"/>
      <c r="D2894" s="144"/>
      <c r="E2894" s="149"/>
      <c r="F2894" s="240"/>
      <c r="G2894" s="148" t="str">
        <f>IF(OR(F2894=0,F2894="jiné")," ",IF(F2894="13a","info o cenách CK",VLOOKUP(F2894,'Pokyny k vyplnění'!B$14:D$22,3)))</f>
        <v xml:space="preserve"> </v>
      </c>
      <c r="H2894" s="131"/>
      <c r="I2894" s="241"/>
      <c r="J2894" s="148" t="str">
        <f>IF(I2894=0," ",VLOOKUP(I2894,'Pokyny k vyplnění'!$B$23:$D$35,3))</f>
        <v xml:space="preserve"> </v>
      </c>
      <c r="K2894" s="238"/>
      <c r="L2894" s="206"/>
      <c r="M2894" s="153"/>
      <c r="N2894" s="207"/>
      <c r="O2894" s="205"/>
      <c r="P2894" s="132"/>
      <c r="Q2894" s="132"/>
      <c r="R2894" s="134"/>
      <c r="S2894" s="135"/>
      <c r="T2894" s="135"/>
      <c r="U2894" s="133"/>
      <c r="V2894" s="154"/>
      <c r="W2894" s="136"/>
      <c r="X2894" s="208"/>
      <c r="Y2894" s="242"/>
      <c r="Z2894" s="137"/>
      <c r="AA2894" s="209"/>
      <c r="AB2894" s="219"/>
    </row>
    <row r="2895" spans="1:28" ht="12.75">
      <c r="A2895" s="91" t="str">
        <f t="shared" si="45"/>
        <v xml:space="preserve"> </v>
      </c>
      <c r="B2895" s="142"/>
      <c r="C2895" s="143"/>
      <c r="D2895" s="144"/>
      <c r="E2895" s="149"/>
      <c r="F2895" s="240"/>
      <c r="G2895" s="148" t="str">
        <f>IF(OR(F2895=0,F2895="jiné")," ",IF(F2895="13a","info o cenách CK",VLOOKUP(F2895,'Pokyny k vyplnění'!B$14:D$22,3)))</f>
        <v xml:space="preserve"> </v>
      </c>
      <c r="H2895" s="131"/>
      <c r="I2895" s="241"/>
      <c r="J2895" s="148" t="str">
        <f>IF(I2895=0," ",VLOOKUP(I2895,'Pokyny k vyplnění'!$B$23:$D$35,3))</f>
        <v xml:space="preserve"> </v>
      </c>
      <c r="K2895" s="238"/>
      <c r="L2895" s="206"/>
      <c r="M2895" s="153"/>
      <c r="N2895" s="207"/>
      <c r="O2895" s="205"/>
      <c r="P2895" s="132"/>
      <c r="Q2895" s="132"/>
      <c r="R2895" s="134"/>
      <c r="S2895" s="135"/>
      <c r="T2895" s="135"/>
      <c r="U2895" s="133"/>
      <c r="V2895" s="154"/>
      <c r="W2895" s="136"/>
      <c r="X2895" s="208"/>
      <c r="Y2895" s="242"/>
      <c r="Z2895" s="137"/>
      <c r="AA2895" s="209"/>
      <c r="AB2895" s="219"/>
    </row>
    <row r="2896" spans="1:28" ht="12.75">
      <c r="A2896" s="91" t="str">
        <f t="shared" si="45"/>
        <v xml:space="preserve"> </v>
      </c>
      <c r="B2896" s="142"/>
      <c r="C2896" s="143"/>
      <c r="D2896" s="144"/>
      <c r="E2896" s="149"/>
      <c r="F2896" s="240"/>
      <c r="G2896" s="148" t="str">
        <f>IF(OR(F2896=0,F2896="jiné")," ",IF(F2896="13a","info o cenách CK",VLOOKUP(F2896,'Pokyny k vyplnění'!B$14:D$22,3)))</f>
        <v xml:space="preserve"> </v>
      </c>
      <c r="H2896" s="131"/>
      <c r="I2896" s="241"/>
      <c r="J2896" s="148" t="str">
        <f>IF(I2896=0," ",VLOOKUP(I2896,'Pokyny k vyplnění'!$B$23:$D$35,3))</f>
        <v xml:space="preserve"> </v>
      </c>
      <c r="K2896" s="238"/>
      <c r="L2896" s="206"/>
      <c r="M2896" s="153"/>
      <c r="N2896" s="207"/>
      <c r="O2896" s="205"/>
      <c r="P2896" s="132"/>
      <c r="Q2896" s="132"/>
      <c r="R2896" s="134"/>
      <c r="S2896" s="135"/>
      <c r="T2896" s="135"/>
      <c r="U2896" s="133"/>
      <c r="V2896" s="154"/>
      <c r="W2896" s="136"/>
      <c r="X2896" s="208"/>
      <c r="Y2896" s="242"/>
      <c r="Z2896" s="137"/>
      <c r="AA2896" s="209"/>
      <c r="AB2896" s="219"/>
    </row>
    <row r="2897" spans="1:28" ht="12.75">
      <c r="A2897" s="91" t="str">
        <f t="shared" si="45"/>
        <v xml:space="preserve"> </v>
      </c>
      <c r="B2897" s="142"/>
      <c r="C2897" s="143"/>
      <c r="D2897" s="144"/>
      <c r="E2897" s="149"/>
      <c r="F2897" s="240"/>
      <c r="G2897" s="148" t="str">
        <f>IF(OR(F2897=0,F2897="jiné")," ",IF(F2897="13a","info o cenách CK",VLOOKUP(F2897,'Pokyny k vyplnění'!B$14:D$22,3)))</f>
        <v xml:space="preserve"> </v>
      </c>
      <c r="H2897" s="131"/>
      <c r="I2897" s="241"/>
      <c r="J2897" s="148" t="str">
        <f>IF(I2897=0," ",VLOOKUP(I2897,'Pokyny k vyplnění'!$B$23:$D$35,3))</f>
        <v xml:space="preserve"> </v>
      </c>
      <c r="K2897" s="238"/>
      <c r="L2897" s="206"/>
      <c r="M2897" s="153"/>
      <c r="N2897" s="207"/>
      <c r="O2897" s="205"/>
      <c r="P2897" s="132"/>
      <c r="Q2897" s="132"/>
      <c r="R2897" s="134"/>
      <c r="S2897" s="135"/>
      <c r="T2897" s="135"/>
      <c r="U2897" s="133"/>
      <c r="V2897" s="154"/>
      <c r="W2897" s="136"/>
      <c r="X2897" s="208"/>
      <c r="Y2897" s="242"/>
      <c r="Z2897" s="137"/>
      <c r="AA2897" s="209"/>
      <c r="AB2897" s="219"/>
    </row>
    <row r="2898" spans="1:28" ht="12.75">
      <c r="A2898" s="91" t="str">
        <f t="shared" si="45"/>
        <v xml:space="preserve"> </v>
      </c>
      <c r="B2898" s="142"/>
      <c r="C2898" s="143"/>
      <c r="D2898" s="144"/>
      <c r="E2898" s="149"/>
      <c r="F2898" s="240"/>
      <c r="G2898" s="148" t="str">
        <f>IF(OR(F2898=0,F2898="jiné")," ",IF(F2898="13a","info o cenách CK",VLOOKUP(F2898,'Pokyny k vyplnění'!B$14:D$22,3)))</f>
        <v xml:space="preserve"> </v>
      </c>
      <c r="H2898" s="131"/>
      <c r="I2898" s="241"/>
      <c r="J2898" s="148" t="str">
        <f>IF(I2898=0," ",VLOOKUP(I2898,'Pokyny k vyplnění'!$B$23:$D$35,3))</f>
        <v xml:space="preserve"> </v>
      </c>
      <c r="K2898" s="238"/>
      <c r="L2898" s="206"/>
      <c r="M2898" s="153"/>
      <c r="N2898" s="207"/>
      <c r="O2898" s="205"/>
      <c r="P2898" s="132"/>
      <c r="Q2898" s="132"/>
      <c r="R2898" s="134"/>
      <c r="S2898" s="135"/>
      <c r="T2898" s="135"/>
      <c r="U2898" s="133"/>
      <c r="V2898" s="154"/>
      <c r="W2898" s="136"/>
      <c r="X2898" s="208"/>
      <c r="Y2898" s="242"/>
      <c r="Z2898" s="137"/>
      <c r="AA2898" s="209"/>
      <c r="AB2898" s="219"/>
    </row>
    <row r="2899" spans="1:28" ht="12.75">
      <c r="A2899" s="91" t="str">
        <f t="shared" si="45"/>
        <v xml:space="preserve"> </v>
      </c>
      <c r="B2899" s="142"/>
      <c r="C2899" s="143"/>
      <c r="D2899" s="144"/>
      <c r="E2899" s="149"/>
      <c r="F2899" s="240"/>
      <c r="G2899" s="148" t="str">
        <f>IF(OR(F2899=0,F2899="jiné")," ",IF(F2899="13a","info o cenách CK",VLOOKUP(F2899,'Pokyny k vyplnění'!B$14:D$22,3)))</f>
        <v xml:space="preserve"> </v>
      </c>
      <c r="H2899" s="131"/>
      <c r="I2899" s="241"/>
      <c r="J2899" s="148" t="str">
        <f>IF(I2899=0," ",VLOOKUP(I2899,'Pokyny k vyplnění'!$B$23:$D$35,3))</f>
        <v xml:space="preserve"> </v>
      </c>
      <c r="K2899" s="238"/>
      <c r="L2899" s="206"/>
      <c r="M2899" s="153"/>
      <c r="N2899" s="207"/>
      <c r="O2899" s="205"/>
      <c r="P2899" s="132"/>
      <c r="Q2899" s="132"/>
      <c r="R2899" s="134"/>
      <c r="S2899" s="135"/>
      <c r="T2899" s="135"/>
      <c r="U2899" s="133"/>
      <c r="V2899" s="154"/>
      <c r="W2899" s="136"/>
      <c r="X2899" s="208"/>
      <c r="Y2899" s="242"/>
      <c r="Z2899" s="137"/>
      <c r="AA2899" s="209"/>
      <c r="AB2899" s="219"/>
    </row>
    <row r="2900" spans="1:28" ht="12.75">
      <c r="A2900" s="91" t="str">
        <f t="shared" si="45"/>
        <v xml:space="preserve"> </v>
      </c>
      <c r="B2900" s="142"/>
      <c r="C2900" s="143"/>
      <c r="D2900" s="144"/>
      <c r="E2900" s="149"/>
      <c r="F2900" s="240"/>
      <c r="G2900" s="148" t="str">
        <f>IF(OR(F2900=0,F2900="jiné")," ",IF(F2900="13a","info o cenách CK",VLOOKUP(F2900,'Pokyny k vyplnění'!B$14:D$22,3)))</f>
        <v xml:space="preserve"> </v>
      </c>
      <c r="H2900" s="131"/>
      <c r="I2900" s="241"/>
      <c r="J2900" s="148" t="str">
        <f>IF(I2900=0," ",VLOOKUP(I2900,'Pokyny k vyplnění'!$B$23:$D$35,3))</f>
        <v xml:space="preserve"> </v>
      </c>
      <c r="K2900" s="238"/>
      <c r="L2900" s="206"/>
      <c r="M2900" s="153"/>
      <c r="N2900" s="207"/>
      <c r="O2900" s="205"/>
      <c r="P2900" s="132"/>
      <c r="Q2900" s="132"/>
      <c r="R2900" s="134"/>
      <c r="S2900" s="135"/>
      <c r="T2900" s="135"/>
      <c r="U2900" s="133"/>
      <c r="V2900" s="154"/>
      <c r="W2900" s="136"/>
      <c r="X2900" s="208"/>
      <c r="Y2900" s="242"/>
      <c r="Z2900" s="137"/>
      <c r="AA2900" s="209"/>
      <c r="AB2900" s="219"/>
    </row>
    <row r="2901" spans="1:28" ht="12.75">
      <c r="A2901" s="91" t="str">
        <f t="shared" si="45"/>
        <v xml:space="preserve"> </v>
      </c>
      <c r="B2901" s="142"/>
      <c r="C2901" s="143"/>
      <c r="D2901" s="144"/>
      <c r="E2901" s="149"/>
      <c r="F2901" s="240"/>
      <c r="G2901" s="148" t="str">
        <f>IF(OR(F2901=0,F2901="jiné")," ",IF(F2901="13a","info o cenách CK",VLOOKUP(F2901,'Pokyny k vyplnění'!B$14:D$22,3)))</f>
        <v xml:space="preserve"> </v>
      </c>
      <c r="H2901" s="131"/>
      <c r="I2901" s="241"/>
      <c r="J2901" s="148" t="str">
        <f>IF(I2901=0," ",VLOOKUP(I2901,'Pokyny k vyplnění'!$B$23:$D$35,3))</f>
        <v xml:space="preserve"> </v>
      </c>
      <c r="K2901" s="238"/>
      <c r="L2901" s="206"/>
      <c r="M2901" s="153"/>
      <c r="N2901" s="207"/>
      <c r="O2901" s="205"/>
      <c r="P2901" s="132"/>
      <c r="Q2901" s="132"/>
      <c r="R2901" s="134"/>
      <c r="S2901" s="135"/>
      <c r="T2901" s="135"/>
      <c r="U2901" s="133"/>
      <c r="V2901" s="154"/>
      <c r="W2901" s="136"/>
      <c r="X2901" s="208"/>
      <c r="Y2901" s="242"/>
      <c r="Z2901" s="137"/>
      <c r="AA2901" s="209"/>
      <c r="AB2901" s="219"/>
    </row>
    <row r="2902" spans="1:28" ht="12.75">
      <c r="A2902" s="91" t="str">
        <f t="shared" si="45"/>
        <v xml:space="preserve"> </v>
      </c>
      <c r="B2902" s="142"/>
      <c r="C2902" s="143"/>
      <c r="D2902" s="144"/>
      <c r="E2902" s="149"/>
      <c r="F2902" s="240"/>
      <c r="G2902" s="148" t="str">
        <f>IF(OR(F2902=0,F2902="jiné")," ",IF(F2902="13a","info o cenách CK",VLOOKUP(F2902,'Pokyny k vyplnění'!B$14:D$22,3)))</f>
        <v xml:space="preserve"> </v>
      </c>
      <c r="H2902" s="131"/>
      <c r="I2902" s="241"/>
      <c r="J2902" s="148" t="str">
        <f>IF(I2902=0," ",VLOOKUP(I2902,'Pokyny k vyplnění'!$B$23:$D$35,3))</f>
        <v xml:space="preserve"> </v>
      </c>
      <c r="K2902" s="238"/>
      <c r="L2902" s="206"/>
      <c r="M2902" s="153"/>
      <c r="N2902" s="207"/>
      <c r="O2902" s="205"/>
      <c r="P2902" s="132"/>
      <c r="Q2902" s="132"/>
      <c r="R2902" s="134"/>
      <c r="S2902" s="135"/>
      <c r="T2902" s="135"/>
      <c r="U2902" s="133"/>
      <c r="V2902" s="154"/>
      <c r="W2902" s="136"/>
      <c r="X2902" s="208"/>
      <c r="Y2902" s="242"/>
      <c r="Z2902" s="137"/>
      <c r="AA2902" s="209"/>
      <c r="AB2902" s="219"/>
    </row>
    <row r="2903" spans="1:28" ht="12.75">
      <c r="A2903" s="91" t="str">
        <f t="shared" si="45"/>
        <v xml:space="preserve"> </v>
      </c>
      <c r="B2903" s="142"/>
      <c r="C2903" s="143"/>
      <c r="D2903" s="144"/>
      <c r="E2903" s="149"/>
      <c r="F2903" s="240"/>
      <c r="G2903" s="148" t="str">
        <f>IF(OR(F2903=0,F2903="jiné")," ",IF(F2903="13a","info o cenách CK",VLOOKUP(F2903,'Pokyny k vyplnění'!B$14:D$22,3)))</f>
        <v xml:space="preserve"> </v>
      </c>
      <c r="H2903" s="131"/>
      <c r="I2903" s="241"/>
      <c r="J2903" s="148" t="str">
        <f>IF(I2903=0," ",VLOOKUP(I2903,'Pokyny k vyplnění'!$B$23:$D$35,3))</f>
        <v xml:space="preserve"> </v>
      </c>
      <c r="K2903" s="238"/>
      <c r="L2903" s="206"/>
      <c r="M2903" s="153"/>
      <c r="N2903" s="207"/>
      <c r="O2903" s="205"/>
      <c r="P2903" s="132"/>
      <c r="Q2903" s="132"/>
      <c r="R2903" s="134"/>
      <c r="S2903" s="135"/>
      <c r="T2903" s="135"/>
      <c r="U2903" s="133"/>
      <c r="V2903" s="154"/>
      <c r="W2903" s="136"/>
      <c r="X2903" s="208"/>
      <c r="Y2903" s="242"/>
      <c r="Z2903" s="137"/>
      <c r="AA2903" s="209"/>
      <c r="AB2903" s="219"/>
    </row>
    <row r="2904" spans="1:28" ht="12.75">
      <c r="A2904" s="91" t="str">
        <f t="shared" si="45"/>
        <v xml:space="preserve"> </v>
      </c>
      <c r="B2904" s="142"/>
      <c r="C2904" s="143"/>
      <c r="D2904" s="144"/>
      <c r="E2904" s="149"/>
      <c r="F2904" s="240"/>
      <c r="G2904" s="148" t="str">
        <f>IF(OR(F2904=0,F2904="jiné")," ",IF(F2904="13a","info o cenách CK",VLOOKUP(F2904,'Pokyny k vyplnění'!B$14:D$22,3)))</f>
        <v xml:space="preserve"> </v>
      </c>
      <c r="H2904" s="131"/>
      <c r="I2904" s="241"/>
      <c r="J2904" s="148" t="str">
        <f>IF(I2904=0," ",VLOOKUP(I2904,'Pokyny k vyplnění'!$B$23:$D$35,3))</f>
        <v xml:space="preserve"> </v>
      </c>
      <c r="K2904" s="238"/>
      <c r="L2904" s="206"/>
      <c r="M2904" s="153"/>
      <c r="N2904" s="207"/>
      <c r="O2904" s="205"/>
      <c r="P2904" s="132"/>
      <c r="Q2904" s="132"/>
      <c r="R2904" s="134"/>
      <c r="S2904" s="135"/>
      <c r="T2904" s="135"/>
      <c r="U2904" s="133"/>
      <c r="V2904" s="154"/>
      <c r="W2904" s="136"/>
      <c r="X2904" s="208"/>
      <c r="Y2904" s="242"/>
      <c r="Z2904" s="137"/>
      <c r="AA2904" s="209"/>
      <c r="AB2904" s="219"/>
    </row>
    <row r="2905" spans="1:28" ht="12.75">
      <c r="A2905" s="91" t="str">
        <f t="shared" si="45"/>
        <v xml:space="preserve"> </v>
      </c>
      <c r="B2905" s="142"/>
      <c r="C2905" s="143"/>
      <c r="D2905" s="144"/>
      <c r="E2905" s="149"/>
      <c r="F2905" s="240"/>
      <c r="G2905" s="148" t="str">
        <f>IF(OR(F2905=0,F2905="jiné")," ",IF(F2905="13a","info o cenách CK",VLOOKUP(F2905,'Pokyny k vyplnění'!B$14:D$22,3)))</f>
        <v xml:space="preserve"> </v>
      </c>
      <c r="H2905" s="131"/>
      <c r="I2905" s="241"/>
      <c r="J2905" s="148" t="str">
        <f>IF(I2905=0," ",VLOOKUP(I2905,'Pokyny k vyplnění'!$B$23:$D$35,3))</f>
        <v xml:space="preserve"> </v>
      </c>
      <c r="K2905" s="238"/>
      <c r="L2905" s="206"/>
      <c r="M2905" s="153"/>
      <c r="N2905" s="207"/>
      <c r="O2905" s="205"/>
      <c r="P2905" s="132"/>
      <c r="Q2905" s="132"/>
      <c r="R2905" s="134"/>
      <c r="S2905" s="135"/>
      <c r="T2905" s="135"/>
      <c r="U2905" s="133"/>
      <c r="V2905" s="154"/>
      <c r="W2905" s="136"/>
      <c r="X2905" s="208"/>
      <c r="Y2905" s="242"/>
      <c r="Z2905" s="137"/>
      <c r="AA2905" s="209"/>
      <c r="AB2905" s="219"/>
    </row>
    <row r="2906" spans="1:28" ht="12.75">
      <c r="A2906" s="91" t="str">
        <f t="shared" si="45"/>
        <v xml:space="preserve"> </v>
      </c>
      <c r="B2906" s="142"/>
      <c r="C2906" s="143"/>
      <c r="D2906" s="144"/>
      <c r="E2906" s="149"/>
      <c r="F2906" s="240"/>
      <c r="G2906" s="148" t="str">
        <f>IF(OR(F2906=0,F2906="jiné")," ",IF(F2906="13a","info o cenách CK",VLOOKUP(F2906,'Pokyny k vyplnění'!B$14:D$22,3)))</f>
        <v xml:space="preserve"> </v>
      </c>
      <c r="H2906" s="131"/>
      <c r="I2906" s="241"/>
      <c r="J2906" s="148" t="str">
        <f>IF(I2906=0," ",VLOOKUP(I2906,'Pokyny k vyplnění'!$B$23:$D$35,3))</f>
        <v xml:space="preserve"> </v>
      </c>
      <c r="K2906" s="238"/>
      <c r="L2906" s="206"/>
      <c r="M2906" s="153"/>
      <c r="N2906" s="207"/>
      <c r="O2906" s="205"/>
      <c r="P2906" s="132"/>
      <c r="Q2906" s="132"/>
      <c r="R2906" s="134"/>
      <c r="S2906" s="135"/>
      <c r="T2906" s="135"/>
      <c r="U2906" s="133"/>
      <c r="V2906" s="154"/>
      <c r="W2906" s="136"/>
      <c r="X2906" s="208"/>
      <c r="Y2906" s="242"/>
      <c r="Z2906" s="137"/>
      <c r="AA2906" s="209"/>
      <c r="AB2906" s="219"/>
    </row>
    <row r="2907" spans="1:28" ht="12.75">
      <c r="A2907" s="91" t="str">
        <f t="shared" si="45"/>
        <v xml:space="preserve"> </v>
      </c>
      <c r="B2907" s="142"/>
      <c r="C2907" s="143"/>
      <c r="D2907" s="144"/>
      <c r="E2907" s="149"/>
      <c r="F2907" s="240"/>
      <c r="G2907" s="148" t="str">
        <f>IF(OR(F2907=0,F2907="jiné")," ",IF(F2907="13a","info o cenách CK",VLOOKUP(F2907,'Pokyny k vyplnění'!B$14:D$22,3)))</f>
        <v xml:space="preserve"> </v>
      </c>
      <c r="H2907" s="131"/>
      <c r="I2907" s="241"/>
      <c r="J2907" s="148" t="str">
        <f>IF(I2907=0," ",VLOOKUP(I2907,'Pokyny k vyplnění'!$B$23:$D$35,3))</f>
        <v xml:space="preserve"> </v>
      </c>
      <c r="K2907" s="238"/>
      <c r="L2907" s="206"/>
      <c r="M2907" s="153"/>
      <c r="N2907" s="207"/>
      <c r="O2907" s="205"/>
      <c r="P2907" s="132"/>
      <c r="Q2907" s="132"/>
      <c r="R2907" s="134"/>
      <c r="S2907" s="135"/>
      <c r="T2907" s="135"/>
      <c r="U2907" s="133"/>
      <c r="V2907" s="154"/>
      <c r="W2907" s="136"/>
      <c r="X2907" s="208"/>
      <c r="Y2907" s="242"/>
      <c r="Z2907" s="137"/>
      <c r="AA2907" s="209"/>
      <c r="AB2907" s="219"/>
    </row>
    <row r="2908" spans="1:28" ht="12.75">
      <c r="A2908" s="91" t="str">
        <f t="shared" si="45"/>
        <v xml:space="preserve"> </v>
      </c>
      <c r="B2908" s="142"/>
      <c r="C2908" s="143"/>
      <c r="D2908" s="144"/>
      <c r="E2908" s="149"/>
      <c r="F2908" s="240"/>
      <c r="G2908" s="148" t="str">
        <f>IF(OR(F2908=0,F2908="jiné")," ",IF(F2908="13a","info o cenách CK",VLOOKUP(F2908,'Pokyny k vyplnění'!B$14:D$22,3)))</f>
        <v xml:space="preserve"> </v>
      </c>
      <c r="H2908" s="131"/>
      <c r="I2908" s="241"/>
      <c r="J2908" s="148" t="str">
        <f>IF(I2908=0," ",VLOOKUP(I2908,'Pokyny k vyplnění'!$B$23:$D$35,3))</f>
        <v xml:space="preserve"> </v>
      </c>
      <c r="K2908" s="238"/>
      <c r="L2908" s="206"/>
      <c r="M2908" s="153"/>
      <c r="N2908" s="207"/>
      <c r="O2908" s="205"/>
      <c r="P2908" s="132"/>
      <c r="Q2908" s="132"/>
      <c r="R2908" s="134"/>
      <c r="S2908" s="135"/>
      <c r="T2908" s="135"/>
      <c r="U2908" s="133"/>
      <c r="V2908" s="154"/>
      <c r="W2908" s="136"/>
      <c r="X2908" s="208"/>
      <c r="Y2908" s="242"/>
      <c r="Z2908" s="137"/>
      <c r="AA2908" s="209"/>
      <c r="AB2908" s="219"/>
    </row>
    <row r="2909" spans="1:28" ht="12.75">
      <c r="A2909" s="91" t="str">
        <f t="shared" si="45"/>
        <v xml:space="preserve"> </v>
      </c>
      <c r="B2909" s="142"/>
      <c r="C2909" s="143"/>
      <c r="D2909" s="144"/>
      <c r="E2909" s="149"/>
      <c r="F2909" s="240"/>
      <c r="G2909" s="148" t="str">
        <f>IF(OR(F2909=0,F2909="jiné")," ",IF(F2909="13a","info o cenách CK",VLOOKUP(F2909,'Pokyny k vyplnění'!B$14:D$22,3)))</f>
        <v xml:space="preserve"> </v>
      </c>
      <c r="H2909" s="131"/>
      <c r="I2909" s="241"/>
      <c r="J2909" s="148" t="str">
        <f>IF(I2909=0," ",VLOOKUP(I2909,'Pokyny k vyplnění'!$B$23:$D$35,3))</f>
        <v xml:space="preserve"> </v>
      </c>
      <c r="K2909" s="238"/>
      <c r="L2909" s="206"/>
      <c r="M2909" s="153"/>
      <c r="N2909" s="207"/>
      <c r="O2909" s="205"/>
      <c r="P2909" s="132"/>
      <c r="Q2909" s="132"/>
      <c r="R2909" s="134"/>
      <c r="S2909" s="135"/>
      <c r="T2909" s="135"/>
      <c r="U2909" s="133"/>
      <c r="V2909" s="154"/>
      <c r="W2909" s="136"/>
      <c r="X2909" s="208"/>
      <c r="Y2909" s="242"/>
      <c r="Z2909" s="137"/>
      <c r="AA2909" s="209"/>
      <c r="AB2909" s="219"/>
    </row>
    <row r="2910" spans="1:28" ht="12.75">
      <c r="A2910" s="91" t="str">
        <f t="shared" si="45"/>
        <v xml:space="preserve"> </v>
      </c>
      <c r="B2910" s="142"/>
      <c r="C2910" s="143"/>
      <c r="D2910" s="144"/>
      <c r="E2910" s="149"/>
      <c r="F2910" s="240"/>
      <c r="G2910" s="148" t="str">
        <f>IF(OR(F2910=0,F2910="jiné")," ",IF(F2910="13a","info o cenách CK",VLOOKUP(F2910,'Pokyny k vyplnění'!B$14:D$22,3)))</f>
        <v xml:space="preserve"> </v>
      </c>
      <c r="H2910" s="131"/>
      <c r="I2910" s="241"/>
      <c r="J2910" s="148" t="str">
        <f>IF(I2910=0," ",VLOOKUP(I2910,'Pokyny k vyplnění'!$B$23:$D$35,3))</f>
        <v xml:space="preserve"> </v>
      </c>
      <c r="K2910" s="238"/>
      <c r="L2910" s="206"/>
      <c r="M2910" s="153"/>
      <c r="N2910" s="207"/>
      <c r="O2910" s="205"/>
      <c r="P2910" s="132"/>
      <c r="Q2910" s="132"/>
      <c r="R2910" s="134"/>
      <c r="S2910" s="135"/>
      <c r="T2910" s="135"/>
      <c r="U2910" s="133"/>
      <c r="V2910" s="154"/>
      <c r="W2910" s="136"/>
      <c r="X2910" s="208"/>
      <c r="Y2910" s="242"/>
      <c r="Z2910" s="137"/>
      <c r="AA2910" s="209"/>
      <c r="AB2910" s="219"/>
    </row>
    <row r="2911" spans="1:28" ht="12.75">
      <c r="A2911" s="91" t="str">
        <f t="shared" si="45"/>
        <v xml:space="preserve"> </v>
      </c>
      <c r="B2911" s="142"/>
      <c r="C2911" s="143"/>
      <c r="D2911" s="144"/>
      <c r="E2911" s="149"/>
      <c r="F2911" s="240"/>
      <c r="G2911" s="148" t="str">
        <f>IF(OR(F2911=0,F2911="jiné")," ",IF(F2911="13a","info o cenách CK",VLOOKUP(F2911,'Pokyny k vyplnění'!B$14:D$22,3)))</f>
        <v xml:space="preserve"> </v>
      </c>
      <c r="H2911" s="131"/>
      <c r="I2911" s="241"/>
      <c r="J2911" s="148" t="str">
        <f>IF(I2911=0," ",VLOOKUP(I2911,'Pokyny k vyplnění'!$B$23:$D$35,3))</f>
        <v xml:space="preserve"> </v>
      </c>
      <c r="K2911" s="238"/>
      <c r="L2911" s="206"/>
      <c r="M2911" s="153"/>
      <c r="N2911" s="207"/>
      <c r="O2911" s="205"/>
      <c r="P2911" s="132"/>
      <c r="Q2911" s="132"/>
      <c r="R2911" s="134"/>
      <c r="S2911" s="135"/>
      <c r="T2911" s="135"/>
      <c r="U2911" s="133"/>
      <c r="V2911" s="154"/>
      <c r="W2911" s="136"/>
      <c r="X2911" s="208"/>
      <c r="Y2911" s="242"/>
      <c r="Z2911" s="137"/>
      <c r="AA2911" s="209"/>
      <c r="AB2911" s="219"/>
    </row>
    <row r="2912" spans="1:28" ht="12.75">
      <c r="A2912" s="91" t="str">
        <f t="shared" si="45"/>
        <v xml:space="preserve"> </v>
      </c>
      <c r="B2912" s="142"/>
      <c r="C2912" s="143"/>
      <c r="D2912" s="144"/>
      <c r="E2912" s="149"/>
      <c r="F2912" s="240"/>
      <c r="G2912" s="148" t="str">
        <f>IF(OR(F2912=0,F2912="jiné")," ",IF(F2912="13a","info o cenách CK",VLOOKUP(F2912,'Pokyny k vyplnění'!B$14:D$22,3)))</f>
        <v xml:space="preserve"> </v>
      </c>
      <c r="H2912" s="131"/>
      <c r="I2912" s="241"/>
      <c r="J2912" s="148" t="str">
        <f>IF(I2912=0," ",VLOOKUP(I2912,'Pokyny k vyplnění'!$B$23:$D$35,3))</f>
        <v xml:space="preserve"> </v>
      </c>
      <c r="K2912" s="238"/>
      <c r="L2912" s="206"/>
      <c r="M2912" s="153"/>
      <c r="N2912" s="207"/>
      <c r="O2912" s="205"/>
      <c r="P2912" s="132"/>
      <c r="Q2912" s="132"/>
      <c r="R2912" s="134"/>
      <c r="S2912" s="135"/>
      <c r="T2912" s="135"/>
      <c r="U2912" s="133"/>
      <c r="V2912" s="154"/>
      <c r="W2912" s="136"/>
      <c r="X2912" s="208"/>
      <c r="Y2912" s="242"/>
      <c r="Z2912" s="137"/>
      <c r="AA2912" s="209"/>
      <c r="AB2912" s="219"/>
    </row>
    <row r="2913" spans="1:28" ht="12.75">
      <c r="A2913" s="91" t="str">
        <f t="shared" si="45"/>
        <v xml:space="preserve"> </v>
      </c>
      <c r="B2913" s="142"/>
      <c r="C2913" s="143"/>
      <c r="D2913" s="144"/>
      <c r="E2913" s="149"/>
      <c r="F2913" s="240"/>
      <c r="G2913" s="148" t="str">
        <f>IF(OR(F2913=0,F2913="jiné")," ",IF(F2913="13a","info o cenách CK",VLOOKUP(F2913,'Pokyny k vyplnění'!B$14:D$22,3)))</f>
        <v xml:space="preserve"> </v>
      </c>
      <c r="H2913" s="131"/>
      <c r="I2913" s="241"/>
      <c r="J2913" s="148" t="str">
        <f>IF(I2913=0," ",VLOOKUP(I2913,'Pokyny k vyplnění'!$B$23:$D$35,3))</f>
        <v xml:space="preserve"> </v>
      </c>
      <c r="K2913" s="238"/>
      <c r="L2913" s="206"/>
      <c r="M2913" s="153"/>
      <c r="N2913" s="207"/>
      <c r="O2913" s="205"/>
      <c r="P2913" s="132"/>
      <c r="Q2913" s="132"/>
      <c r="R2913" s="134"/>
      <c r="S2913" s="135"/>
      <c r="T2913" s="135"/>
      <c r="U2913" s="133"/>
      <c r="V2913" s="154"/>
      <c r="W2913" s="136"/>
      <c r="X2913" s="208"/>
      <c r="Y2913" s="242"/>
      <c r="Z2913" s="137"/>
      <c r="AA2913" s="209"/>
      <c r="AB2913" s="219"/>
    </row>
    <row r="2914" spans="1:28" ht="12.75">
      <c r="A2914" s="91" t="str">
        <f t="shared" si="45"/>
        <v xml:space="preserve"> </v>
      </c>
      <c r="B2914" s="142"/>
      <c r="C2914" s="143"/>
      <c r="D2914" s="144"/>
      <c r="E2914" s="149"/>
      <c r="F2914" s="240"/>
      <c r="G2914" s="148" t="str">
        <f>IF(OR(F2914=0,F2914="jiné")," ",IF(F2914="13a","info o cenách CK",VLOOKUP(F2914,'Pokyny k vyplnění'!B$14:D$22,3)))</f>
        <v xml:space="preserve"> </v>
      </c>
      <c r="H2914" s="131"/>
      <c r="I2914" s="241"/>
      <c r="J2914" s="148" t="str">
        <f>IF(I2914=0," ",VLOOKUP(I2914,'Pokyny k vyplnění'!$B$23:$D$35,3))</f>
        <v xml:space="preserve"> </v>
      </c>
      <c r="K2914" s="238"/>
      <c r="L2914" s="206"/>
      <c r="M2914" s="153"/>
      <c r="N2914" s="207"/>
      <c r="O2914" s="205"/>
      <c r="P2914" s="132"/>
      <c r="Q2914" s="132"/>
      <c r="R2914" s="134"/>
      <c r="S2914" s="135"/>
      <c r="T2914" s="135"/>
      <c r="U2914" s="133"/>
      <c r="V2914" s="154"/>
      <c r="W2914" s="136"/>
      <c r="X2914" s="208"/>
      <c r="Y2914" s="242"/>
      <c r="Z2914" s="137"/>
      <c r="AA2914" s="209"/>
      <c r="AB2914" s="219"/>
    </row>
    <row r="2915" spans="1:28" ht="12.75">
      <c r="A2915" s="91" t="str">
        <f t="shared" si="45"/>
        <v xml:space="preserve"> </v>
      </c>
      <c r="B2915" s="142"/>
      <c r="C2915" s="143"/>
      <c r="D2915" s="144"/>
      <c r="E2915" s="149"/>
      <c r="F2915" s="240"/>
      <c r="G2915" s="148" t="str">
        <f>IF(OR(F2915=0,F2915="jiné")," ",IF(F2915="13a","info o cenách CK",VLOOKUP(F2915,'Pokyny k vyplnění'!B$14:D$22,3)))</f>
        <v xml:space="preserve"> </v>
      </c>
      <c r="H2915" s="131"/>
      <c r="I2915" s="241"/>
      <c r="J2915" s="148" t="str">
        <f>IF(I2915=0," ",VLOOKUP(I2915,'Pokyny k vyplnění'!$B$23:$D$35,3))</f>
        <v xml:space="preserve"> </v>
      </c>
      <c r="K2915" s="238"/>
      <c r="L2915" s="206"/>
      <c r="M2915" s="153"/>
      <c r="N2915" s="207"/>
      <c r="O2915" s="205"/>
      <c r="P2915" s="132"/>
      <c r="Q2915" s="132"/>
      <c r="R2915" s="134"/>
      <c r="S2915" s="135"/>
      <c r="T2915" s="135"/>
      <c r="U2915" s="133"/>
      <c r="V2915" s="154"/>
      <c r="W2915" s="136"/>
      <c r="X2915" s="208"/>
      <c r="Y2915" s="242"/>
      <c r="Z2915" s="137"/>
      <c r="AA2915" s="209"/>
      <c r="AB2915" s="219"/>
    </row>
    <row r="2916" spans="1:28" ht="12.75">
      <c r="A2916" s="91" t="str">
        <f t="shared" si="45"/>
        <v xml:space="preserve"> </v>
      </c>
      <c r="B2916" s="142"/>
      <c r="C2916" s="143"/>
      <c r="D2916" s="144"/>
      <c r="E2916" s="149"/>
      <c r="F2916" s="240"/>
      <c r="G2916" s="148" t="str">
        <f>IF(OR(F2916=0,F2916="jiné")," ",IF(F2916="13a","info o cenách CK",VLOOKUP(F2916,'Pokyny k vyplnění'!B$14:D$22,3)))</f>
        <v xml:space="preserve"> </v>
      </c>
      <c r="H2916" s="131"/>
      <c r="I2916" s="241"/>
      <c r="J2916" s="148" t="str">
        <f>IF(I2916=0," ",VLOOKUP(I2916,'Pokyny k vyplnění'!$B$23:$D$35,3))</f>
        <v xml:space="preserve"> </v>
      </c>
      <c r="K2916" s="238"/>
      <c r="L2916" s="206"/>
      <c r="M2916" s="153"/>
      <c r="N2916" s="207"/>
      <c r="O2916" s="205"/>
      <c r="P2916" s="132"/>
      <c r="Q2916" s="132"/>
      <c r="R2916" s="134"/>
      <c r="S2916" s="135"/>
      <c r="T2916" s="135"/>
      <c r="U2916" s="133"/>
      <c r="V2916" s="154"/>
      <c r="W2916" s="136"/>
      <c r="X2916" s="208"/>
      <c r="Y2916" s="242"/>
      <c r="Z2916" s="137"/>
      <c r="AA2916" s="209"/>
      <c r="AB2916" s="219"/>
    </row>
    <row r="2917" spans="1:28" ht="12.75">
      <c r="A2917" s="91" t="str">
        <f t="shared" si="45"/>
        <v xml:space="preserve"> </v>
      </c>
      <c r="B2917" s="142"/>
      <c r="C2917" s="143"/>
      <c r="D2917" s="144"/>
      <c r="E2917" s="149"/>
      <c r="F2917" s="240"/>
      <c r="G2917" s="148" t="str">
        <f>IF(OR(F2917=0,F2917="jiné")," ",IF(F2917="13a","info o cenách CK",VLOOKUP(F2917,'Pokyny k vyplnění'!B$14:D$22,3)))</f>
        <v xml:space="preserve"> </v>
      </c>
      <c r="H2917" s="131"/>
      <c r="I2917" s="241"/>
      <c r="J2917" s="148" t="str">
        <f>IF(I2917=0," ",VLOOKUP(I2917,'Pokyny k vyplnění'!$B$23:$D$35,3))</f>
        <v xml:space="preserve"> </v>
      </c>
      <c r="K2917" s="238"/>
      <c r="L2917" s="206"/>
      <c r="M2917" s="153"/>
      <c r="N2917" s="207"/>
      <c r="O2917" s="205"/>
      <c r="P2917" s="132"/>
      <c r="Q2917" s="132"/>
      <c r="R2917" s="134"/>
      <c r="S2917" s="135"/>
      <c r="T2917" s="135"/>
      <c r="U2917" s="133"/>
      <c r="V2917" s="154"/>
      <c r="W2917" s="136"/>
      <c r="X2917" s="208"/>
      <c r="Y2917" s="242"/>
      <c r="Z2917" s="137"/>
      <c r="AA2917" s="209"/>
      <c r="AB2917" s="219"/>
    </row>
    <row r="2918" spans="1:28" ht="12.75">
      <c r="A2918" s="91" t="str">
        <f t="shared" si="45"/>
        <v xml:space="preserve"> </v>
      </c>
      <c r="B2918" s="142"/>
      <c r="C2918" s="143"/>
      <c r="D2918" s="144"/>
      <c r="E2918" s="149"/>
      <c r="F2918" s="240"/>
      <c r="G2918" s="148" t="str">
        <f>IF(OR(F2918=0,F2918="jiné")," ",IF(F2918="13a","info o cenách CK",VLOOKUP(F2918,'Pokyny k vyplnění'!B$14:D$22,3)))</f>
        <v xml:space="preserve"> </v>
      </c>
      <c r="H2918" s="131"/>
      <c r="I2918" s="241"/>
      <c r="J2918" s="148" t="str">
        <f>IF(I2918=0," ",VLOOKUP(I2918,'Pokyny k vyplnění'!$B$23:$D$35,3))</f>
        <v xml:space="preserve"> </v>
      </c>
      <c r="K2918" s="238"/>
      <c r="L2918" s="206"/>
      <c r="M2918" s="153"/>
      <c r="N2918" s="207"/>
      <c r="O2918" s="205"/>
      <c r="P2918" s="132"/>
      <c r="Q2918" s="132"/>
      <c r="R2918" s="134"/>
      <c r="S2918" s="135"/>
      <c r="T2918" s="135"/>
      <c r="U2918" s="133"/>
      <c r="V2918" s="154"/>
      <c r="W2918" s="136"/>
      <c r="X2918" s="208"/>
      <c r="Y2918" s="242"/>
      <c r="Z2918" s="137"/>
      <c r="AA2918" s="209"/>
      <c r="AB2918" s="219"/>
    </row>
    <row r="2919" spans="1:28" ht="12.75">
      <c r="A2919" s="91" t="str">
        <f t="shared" si="45"/>
        <v xml:space="preserve"> </v>
      </c>
      <c r="B2919" s="142"/>
      <c r="C2919" s="143"/>
      <c r="D2919" s="144"/>
      <c r="E2919" s="149"/>
      <c r="F2919" s="240"/>
      <c r="G2919" s="148" t="str">
        <f>IF(OR(F2919=0,F2919="jiné")," ",IF(F2919="13a","info o cenách CK",VLOOKUP(F2919,'Pokyny k vyplnění'!B$14:D$22,3)))</f>
        <v xml:space="preserve"> </v>
      </c>
      <c r="H2919" s="131"/>
      <c r="I2919" s="241"/>
      <c r="J2919" s="148" t="str">
        <f>IF(I2919=0," ",VLOOKUP(I2919,'Pokyny k vyplnění'!$B$23:$D$35,3))</f>
        <v xml:space="preserve"> </v>
      </c>
      <c r="K2919" s="238"/>
      <c r="L2919" s="206"/>
      <c r="M2919" s="153"/>
      <c r="N2919" s="207"/>
      <c r="O2919" s="205"/>
      <c r="P2919" s="132"/>
      <c r="Q2919" s="132"/>
      <c r="R2919" s="134"/>
      <c r="S2919" s="135"/>
      <c r="T2919" s="135"/>
      <c r="U2919" s="133"/>
      <c r="V2919" s="154"/>
      <c r="W2919" s="136"/>
      <c r="X2919" s="208"/>
      <c r="Y2919" s="242"/>
      <c r="Z2919" s="137"/>
      <c r="AA2919" s="209"/>
      <c r="AB2919" s="219"/>
    </row>
    <row r="2920" spans="1:28" ht="12.75">
      <c r="A2920" s="91" t="str">
        <f t="shared" si="45"/>
        <v xml:space="preserve"> </v>
      </c>
      <c r="B2920" s="142"/>
      <c r="C2920" s="143"/>
      <c r="D2920" s="144"/>
      <c r="E2920" s="149"/>
      <c r="F2920" s="240"/>
      <c r="G2920" s="148" t="str">
        <f>IF(OR(F2920=0,F2920="jiné")," ",IF(F2920="13a","info o cenách CK",VLOOKUP(F2920,'Pokyny k vyplnění'!B$14:D$22,3)))</f>
        <v xml:space="preserve"> </v>
      </c>
      <c r="H2920" s="131"/>
      <c r="I2920" s="241"/>
      <c r="J2920" s="148" t="str">
        <f>IF(I2920=0," ",VLOOKUP(I2920,'Pokyny k vyplnění'!$B$23:$D$35,3))</f>
        <v xml:space="preserve"> </v>
      </c>
      <c r="K2920" s="238"/>
      <c r="L2920" s="206"/>
      <c r="M2920" s="153"/>
      <c r="N2920" s="207"/>
      <c r="O2920" s="205"/>
      <c r="P2920" s="132"/>
      <c r="Q2920" s="132"/>
      <c r="R2920" s="134"/>
      <c r="S2920" s="135"/>
      <c r="T2920" s="135"/>
      <c r="U2920" s="133"/>
      <c r="V2920" s="154"/>
      <c r="W2920" s="136"/>
      <c r="X2920" s="208"/>
      <c r="Y2920" s="242"/>
      <c r="Z2920" s="137"/>
      <c r="AA2920" s="209"/>
      <c r="AB2920" s="219"/>
    </row>
    <row r="2921" spans="1:28" ht="12.75">
      <c r="A2921" s="91" t="str">
        <f t="shared" si="45"/>
        <v xml:space="preserve"> </v>
      </c>
      <c r="B2921" s="142"/>
      <c r="C2921" s="143"/>
      <c r="D2921" s="144"/>
      <c r="E2921" s="149"/>
      <c r="F2921" s="240"/>
      <c r="G2921" s="148" t="str">
        <f>IF(OR(F2921=0,F2921="jiné")," ",IF(F2921="13a","info o cenách CK",VLOOKUP(F2921,'Pokyny k vyplnění'!B$14:D$22,3)))</f>
        <v xml:space="preserve"> </v>
      </c>
      <c r="H2921" s="131"/>
      <c r="I2921" s="241"/>
      <c r="J2921" s="148" t="str">
        <f>IF(I2921=0," ",VLOOKUP(I2921,'Pokyny k vyplnění'!$B$23:$D$35,3))</f>
        <v xml:space="preserve"> </v>
      </c>
      <c r="K2921" s="238"/>
      <c r="L2921" s="206"/>
      <c r="M2921" s="153"/>
      <c r="N2921" s="207"/>
      <c r="O2921" s="205"/>
      <c r="P2921" s="132"/>
      <c r="Q2921" s="132"/>
      <c r="R2921" s="134"/>
      <c r="S2921" s="135"/>
      <c r="T2921" s="135"/>
      <c r="U2921" s="133"/>
      <c r="V2921" s="154"/>
      <c r="W2921" s="136"/>
      <c r="X2921" s="208"/>
      <c r="Y2921" s="242"/>
      <c r="Z2921" s="137"/>
      <c r="AA2921" s="209"/>
      <c r="AB2921" s="219"/>
    </row>
    <row r="2922" spans="1:28" ht="12.75">
      <c r="A2922" s="91" t="str">
        <f t="shared" si="45"/>
        <v xml:space="preserve"> </v>
      </c>
      <c r="B2922" s="142"/>
      <c r="C2922" s="143"/>
      <c r="D2922" s="144"/>
      <c r="E2922" s="149"/>
      <c r="F2922" s="240"/>
      <c r="G2922" s="148" t="str">
        <f>IF(OR(F2922=0,F2922="jiné")," ",IF(F2922="13a","info o cenách CK",VLOOKUP(F2922,'Pokyny k vyplnění'!B$14:D$22,3)))</f>
        <v xml:space="preserve"> </v>
      </c>
      <c r="H2922" s="131"/>
      <c r="I2922" s="241"/>
      <c r="J2922" s="148" t="str">
        <f>IF(I2922=0," ",VLOOKUP(I2922,'Pokyny k vyplnění'!$B$23:$D$35,3))</f>
        <v xml:space="preserve"> </v>
      </c>
      <c r="K2922" s="238"/>
      <c r="L2922" s="206"/>
      <c r="M2922" s="153"/>
      <c r="N2922" s="207"/>
      <c r="O2922" s="205"/>
      <c r="P2922" s="132"/>
      <c r="Q2922" s="132"/>
      <c r="R2922" s="134"/>
      <c r="S2922" s="135"/>
      <c r="T2922" s="135"/>
      <c r="U2922" s="133"/>
      <c r="V2922" s="154"/>
      <c r="W2922" s="136"/>
      <c r="X2922" s="208"/>
      <c r="Y2922" s="242"/>
      <c r="Z2922" s="137"/>
      <c r="AA2922" s="209"/>
      <c r="AB2922" s="219"/>
    </row>
    <row r="2923" spans="1:28" ht="12.75">
      <c r="A2923" s="91" t="str">
        <f t="shared" si="45"/>
        <v xml:space="preserve"> </v>
      </c>
      <c r="B2923" s="142"/>
      <c r="C2923" s="143"/>
      <c r="D2923" s="144"/>
      <c r="E2923" s="149"/>
      <c r="F2923" s="240"/>
      <c r="G2923" s="148" t="str">
        <f>IF(OR(F2923=0,F2923="jiné")," ",IF(F2923="13a","info o cenách CK",VLOOKUP(F2923,'Pokyny k vyplnění'!B$14:D$22,3)))</f>
        <v xml:space="preserve"> </v>
      </c>
      <c r="H2923" s="131"/>
      <c r="I2923" s="241"/>
      <c r="J2923" s="148" t="str">
        <f>IF(I2923=0," ",VLOOKUP(I2923,'Pokyny k vyplnění'!$B$23:$D$35,3))</f>
        <v xml:space="preserve"> </v>
      </c>
      <c r="K2923" s="238"/>
      <c r="L2923" s="206"/>
      <c r="M2923" s="153"/>
      <c r="N2923" s="207"/>
      <c r="O2923" s="205"/>
      <c r="P2923" s="132"/>
      <c r="Q2923" s="132"/>
      <c r="R2923" s="134"/>
      <c r="S2923" s="135"/>
      <c r="T2923" s="135"/>
      <c r="U2923" s="133"/>
      <c r="V2923" s="154"/>
      <c r="W2923" s="136"/>
      <c r="X2923" s="208"/>
      <c r="Y2923" s="242"/>
      <c r="Z2923" s="137"/>
      <c r="AA2923" s="209"/>
      <c r="AB2923" s="219"/>
    </row>
    <row r="2924" spans="1:28" ht="12.75">
      <c r="A2924" s="91" t="str">
        <f t="shared" si="45"/>
        <v xml:space="preserve"> </v>
      </c>
      <c r="B2924" s="142"/>
      <c r="C2924" s="143"/>
      <c r="D2924" s="144"/>
      <c r="E2924" s="149"/>
      <c r="F2924" s="240"/>
      <c r="G2924" s="148" t="str">
        <f>IF(OR(F2924=0,F2924="jiné")," ",IF(F2924="13a","info o cenách CK",VLOOKUP(F2924,'Pokyny k vyplnění'!B$14:D$22,3)))</f>
        <v xml:space="preserve"> </v>
      </c>
      <c r="H2924" s="131"/>
      <c r="I2924" s="241"/>
      <c r="J2924" s="148" t="str">
        <f>IF(I2924=0," ",VLOOKUP(I2924,'Pokyny k vyplnění'!$B$23:$D$35,3))</f>
        <v xml:space="preserve"> </v>
      </c>
      <c r="K2924" s="238"/>
      <c r="L2924" s="206"/>
      <c r="M2924" s="153"/>
      <c r="N2924" s="207"/>
      <c r="O2924" s="205"/>
      <c r="P2924" s="132"/>
      <c r="Q2924" s="132"/>
      <c r="R2924" s="134"/>
      <c r="S2924" s="135"/>
      <c r="T2924" s="135"/>
      <c r="U2924" s="133"/>
      <c r="V2924" s="154"/>
      <c r="W2924" s="136"/>
      <c r="X2924" s="208"/>
      <c r="Y2924" s="242"/>
      <c r="Z2924" s="137"/>
      <c r="AA2924" s="209"/>
      <c r="AB2924" s="219"/>
    </row>
    <row r="2925" spans="1:28" ht="12.75">
      <c r="A2925" s="91" t="str">
        <f t="shared" si="45"/>
        <v xml:space="preserve"> </v>
      </c>
      <c r="B2925" s="142"/>
      <c r="C2925" s="143"/>
      <c r="D2925" s="144"/>
      <c r="E2925" s="149"/>
      <c r="F2925" s="240"/>
      <c r="G2925" s="148" t="str">
        <f>IF(OR(F2925=0,F2925="jiné")," ",IF(F2925="13a","info o cenách CK",VLOOKUP(F2925,'Pokyny k vyplnění'!B$14:D$22,3)))</f>
        <v xml:space="preserve"> </v>
      </c>
      <c r="H2925" s="131"/>
      <c r="I2925" s="241"/>
      <c r="J2925" s="148" t="str">
        <f>IF(I2925=0," ",VLOOKUP(I2925,'Pokyny k vyplnění'!$B$23:$D$35,3))</f>
        <v xml:space="preserve"> </v>
      </c>
      <c r="K2925" s="238"/>
      <c r="L2925" s="206"/>
      <c r="M2925" s="153"/>
      <c r="N2925" s="207"/>
      <c r="O2925" s="205"/>
      <c r="P2925" s="132"/>
      <c r="Q2925" s="132"/>
      <c r="R2925" s="134"/>
      <c r="S2925" s="135"/>
      <c r="T2925" s="135"/>
      <c r="U2925" s="133"/>
      <c r="V2925" s="154"/>
      <c r="W2925" s="136"/>
      <c r="X2925" s="208"/>
      <c r="Y2925" s="242"/>
      <c r="Z2925" s="137"/>
      <c r="AA2925" s="209"/>
      <c r="AB2925" s="219"/>
    </row>
    <row r="2926" spans="1:28" ht="12.75">
      <c r="A2926" s="91" t="str">
        <f t="shared" si="45"/>
        <v xml:space="preserve"> </v>
      </c>
      <c r="B2926" s="142"/>
      <c r="C2926" s="143"/>
      <c r="D2926" s="144"/>
      <c r="E2926" s="149"/>
      <c r="F2926" s="240"/>
      <c r="G2926" s="148" t="str">
        <f>IF(OR(F2926=0,F2926="jiné")," ",IF(F2926="13a","info o cenách CK",VLOOKUP(F2926,'Pokyny k vyplnění'!B$14:D$22,3)))</f>
        <v xml:space="preserve"> </v>
      </c>
      <c r="H2926" s="131"/>
      <c r="I2926" s="241"/>
      <c r="J2926" s="148" t="str">
        <f>IF(I2926=0," ",VLOOKUP(I2926,'Pokyny k vyplnění'!$B$23:$D$35,3))</f>
        <v xml:space="preserve"> </v>
      </c>
      <c r="K2926" s="238"/>
      <c r="L2926" s="206"/>
      <c r="M2926" s="153"/>
      <c r="N2926" s="207"/>
      <c r="O2926" s="205"/>
      <c r="P2926" s="132"/>
      <c r="Q2926" s="132"/>
      <c r="R2926" s="134"/>
      <c r="S2926" s="135"/>
      <c r="T2926" s="135"/>
      <c r="U2926" s="133"/>
      <c r="V2926" s="154"/>
      <c r="W2926" s="136"/>
      <c r="X2926" s="208"/>
      <c r="Y2926" s="242"/>
      <c r="Z2926" s="137"/>
      <c r="AA2926" s="209"/>
      <c r="AB2926" s="219"/>
    </row>
    <row r="2927" spans="1:28" ht="12.75">
      <c r="A2927" s="91" t="str">
        <f t="shared" si="45"/>
        <v xml:space="preserve"> </v>
      </c>
      <c r="B2927" s="142"/>
      <c r="C2927" s="143"/>
      <c r="D2927" s="144"/>
      <c r="E2927" s="149"/>
      <c r="F2927" s="240"/>
      <c r="G2927" s="148" t="str">
        <f>IF(OR(F2927=0,F2927="jiné")," ",IF(F2927="13a","info o cenách CK",VLOOKUP(F2927,'Pokyny k vyplnění'!B$14:D$22,3)))</f>
        <v xml:space="preserve"> </v>
      </c>
      <c r="H2927" s="131"/>
      <c r="I2927" s="241"/>
      <c r="J2927" s="148" t="str">
        <f>IF(I2927=0," ",VLOOKUP(I2927,'Pokyny k vyplnění'!$B$23:$D$35,3))</f>
        <v xml:space="preserve"> </v>
      </c>
      <c r="K2927" s="238"/>
      <c r="L2927" s="206"/>
      <c r="M2927" s="153"/>
      <c r="N2927" s="207"/>
      <c r="O2927" s="205"/>
      <c r="P2927" s="132"/>
      <c r="Q2927" s="132"/>
      <c r="R2927" s="134"/>
      <c r="S2927" s="135"/>
      <c r="T2927" s="135"/>
      <c r="U2927" s="133"/>
      <c r="V2927" s="154"/>
      <c r="W2927" s="136"/>
      <c r="X2927" s="208"/>
      <c r="Y2927" s="242"/>
      <c r="Z2927" s="137"/>
      <c r="AA2927" s="209"/>
      <c r="AB2927" s="219"/>
    </row>
    <row r="2928" spans="1:28" ht="12.75">
      <c r="A2928" s="91" t="str">
        <f t="shared" si="45"/>
        <v xml:space="preserve"> </v>
      </c>
      <c r="B2928" s="142"/>
      <c r="C2928" s="143"/>
      <c r="D2928" s="144"/>
      <c r="E2928" s="149"/>
      <c r="F2928" s="240"/>
      <c r="G2928" s="148" t="str">
        <f>IF(OR(F2928=0,F2928="jiné")," ",IF(F2928="13a","info o cenách CK",VLOOKUP(F2928,'Pokyny k vyplnění'!B$14:D$22,3)))</f>
        <v xml:space="preserve"> </v>
      </c>
      <c r="H2928" s="131"/>
      <c r="I2928" s="241"/>
      <c r="J2928" s="148" t="str">
        <f>IF(I2928=0," ",VLOOKUP(I2928,'Pokyny k vyplnění'!$B$23:$D$35,3))</f>
        <v xml:space="preserve"> </v>
      </c>
      <c r="K2928" s="238"/>
      <c r="L2928" s="206"/>
      <c r="M2928" s="153"/>
      <c r="N2928" s="207"/>
      <c r="O2928" s="205"/>
      <c r="P2928" s="132"/>
      <c r="Q2928" s="132"/>
      <c r="R2928" s="134"/>
      <c r="S2928" s="135"/>
      <c r="T2928" s="135"/>
      <c r="U2928" s="133"/>
      <c r="V2928" s="154"/>
      <c r="W2928" s="136"/>
      <c r="X2928" s="208"/>
      <c r="Y2928" s="242"/>
      <c r="Z2928" s="137"/>
      <c r="AA2928" s="209"/>
      <c r="AB2928" s="219"/>
    </row>
    <row r="2929" spans="1:28" ht="12.75">
      <c r="A2929" s="91" t="str">
        <f t="shared" si="45"/>
        <v xml:space="preserve"> </v>
      </c>
      <c r="B2929" s="142"/>
      <c r="C2929" s="143"/>
      <c r="D2929" s="144"/>
      <c r="E2929" s="149"/>
      <c r="F2929" s="240"/>
      <c r="G2929" s="148" t="str">
        <f>IF(OR(F2929=0,F2929="jiné")," ",IF(F2929="13a","info o cenách CK",VLOOKUP(F2929,'Pokyny k vyplnění'!B$14:D$22,3)))</f>
        <v xml:space="preserve"> </v>
      </c>
      <c r="H2929" s="131"/>
      <c r="I2929" s="241"/>
      <c r="J2929" s="148" t="str">
        <f>IF(I2929=0," ",VLOOKUP(I2929,'Pokyny k vyplnění'!$B$23:$D$35,3))</f>
        <v xml:space="preserve"> </v>
      </c>
      <c r="K2929" s="238"/>
      <c r="L2929" s="206"/>
      <c r="M2929" s="153"/>
      <c r="N2929" s="207"/>
      <c r="O2929" s="205"/>
      <c r="P2929" s="132"/>
      <c r="Q2929" s="132"/>
      <c r="R2929" s="134"/>
      <c r="S2929" s="135"/>
      <c r="T2929" s="135"/>
      <c r="U2929" s="133"/>
      <c r="V2929" s="154"/>
      <c r="W2929" s="136"/>
      <c r="X2929" s="208"/>
      <c r="Y2929" s="242"/>
      <c r="Z2929" s="137"/>
      <c r="AA2929" s="209"/>
      <c r="AB2929" s="219"/>
    </row>
    <row r="2930" spans="1:28" ht="12.75">
      <c r="A2930" s="91" t="str">
        <f t="shared" si="45"/>
        <v xml:space="preserve"> </v>
      </c>
      <c r="B2930" s="142"/>
      <c r="C2930" s="143"/>
      <c r="D2930" s="144"/>
      <c r="E2930" s="149"/>
      <c r="F2930" s="240"/>
      <c r="G2930" s="148" t="str">
        <f>IF(OR(F2930=0,F2930="jiné")," ",IF(F2930="13a","info o cenách CK",VLOOKUP(F2930,'Pokyny k vyplnění'!B$14:D$22,3)))</f>
        <v xml:space="preserve"> </v>
      </c>
      <c r="H2930" s="131"/>
      <c r="I2930" s="241"/>
      <c r="J2930" s="148" t="str">
        <f>IF(I2930=0," ",VLOOKUP(I2930,'Pokyny k vyplnění'!$B$23:$D$35,3))</f>
        <v xml:space="preserve"> </v>
      </c>
      <c r="K2930" s="238"/>
      <c r="L2930" s="206"/>
      <c r="M2930" s="153"/>
      <c r="N2930" s="207"/>
      <c r="O2930" s="205"/>
      <c r="P2930" s="132"/>
      <c r="Q2930" s="132"/>
      <c r="R2930" s="134"/>
      <c r="S2930" s="135"/>
      <c r="T2930" s="135"/>
      <c r="U2930" s="133"/>
      <c r="V2930" s="154"/>
      <c r="W2930" s="136"/>
      <c r="X2930" s="208"/>
      <c r="Y2930" s="242"/>
      <c r="Z2930" s="137"/>
      <c r="AA2930" s="209"/>
      <c r="AB2930" s="219"/>
    </row>
    <row r="2931" spans="1:28" ht="12.75">
      <c r="A2931" s="91" t="str">
        <f t="shared" si="45"/>
        <v xml:space="preserve"> </v>
      </c>
      <c r="B2931" s="142"/>
      <c r="C2931" s="143"/>
      <c r="D2931" s="144"/>
      <c r="E2931" s="149"/>
      <c r="F2931" s="240"/>
      <c r="G2931" s="148" t="str">
        <f>IF(OR(F2931=0,F2931="jiné")," ",IF(F2931="13a","info o cenách CK",VLOOKUP(F2931,'Pokyny k vyplnění'!B$14:D$22,3)))</f>
        <v xml:space="preserve"> </v>
      </c>
      <c r="H2931" s="131"/>
      <c r="I2931" s="241"/>
      <c r="J2931" s="148" t="str">
        <f>IF(I2931=0," ",VLOOKUP(I2931,'Pokyny k vyplnění'!$B$23:$D$35,3))</f>
        <v xml:space="preserve"> </v>
      </c>
      <c r="K2931" s="238"/>
      <c r="L2931" s="206"/>
      <c r="M2931" s="153"/>
      <c r="N2931" s="207"/>
      <c r="O2931" s="205"/>
      <c r="P2931" s="132"/>
      <c r="Q2931" s="132"/>
      <c r="R2931" s="134"/>
      <c r="S2931" s="135"/>
      <c r="T2931" s="135"/>
      <c r="U2931" s="133"/>
      <c r="V2931" s="154"/>
      <c r="W2931" s="136"/>
      <c r="X2931" s="208"/>
      <c r="Y2931" s="242"/>
      <c r="Z2931" s="137"/>
      <c r="AA2931" s="209"/>
      <c r="AB2931" s="219"/>
    </row>
    <row r="2932" spans="1:28" ht="12.75">
      <c r="A2932" s="91" t="str">
        <f t="shared" si="45"/>
        <v xml:space="preserve"> </v>
      </c>
      <c r="B2932" s="142"/>
      <c r="C2932" s="143"/>
      <c r="D2932" s="144"/>
      <c r="E2932" s="149"/>
      <c r="F2932" s="240"/>
      <c r="G2932" s="148" t="str">
        <f>IF(OR(F2932=0,F2932="jiné")," ",IF(F2932="13a","info o cenách CK",VLOOKUP(F2932,'Pokyny k vyplnění'!B$14:D$22,3)))</f>
        <v xml:space="preserve"> </v>
      </c>
      <c r="H2932" s="131"/>
      <c r="I2932" s="241"/>
      <c r="J2932" s="148" t="str">
        <f>IF(I2932=0," ",VLOOKUP(I2932,'Pokyny k vyplnění'!$B$23:$D$35,3))</f>
        <v xml:space="preserve"> </v>
      </c>
      <c r="K2932" s="238"/>
      <c r="L2932" s="206"/>
      <c r="M2932" s="153"/>
      <c r="N2932" s="207"/>
      <c r="O2932" s="205"/>
      <c r="P2932" s="132"/>
      <c r="Q2932" s="132"/>
      <c r="R2932" s="134"/>
      <c r="S2932" s="135"/>
      <c r="T2932" s="135"/>
      <c r="U2932" s="133"/>
      <c r="V2932" s="154"/>
      <c r="W2932" s="136"/>
      <c r="X2932" s="208"/>
      <c r="Y2932" s="242"/>
      <c r="Z2932" s="137"/>
      <c r="AA2932" s="209"/>
      <c r="AB2932" s="219"/>
    </row>
    <row r="2933" spans="1:28" ht="12.75">
      <c r="A2933" s="91" t="str">
        <f t="shared" si="45"/>
        <v xml:space="preserve"> </v>
      </c>
      <c r="B2933" s="142"/>
      <c r="C2933" s="143"/>
      <c r="D2933" s="144"/>
      <c r="E2933" s="149"/>
      <c r="F2933" s="240"/>
      <c r="G2933" s="148" t="str">
        <f>IF(OR(F2933=0,F2933="jiné")," ",IF(F2933="13a","info o cenách CK",VLOOKUP(F2933,'Pokyny k vyplnění'!B$14:D$22,3)))</f>
        <v xml:space="preserve"> </v>
      </c>
      <c r="H2933" s="131"/>
      <c r="I2933" s="241"/>
      <c r="J2933" s="148" t="str">
        <f>IF(I2933=0," ",VLOOKUP(I2933,'Pokyny k vyplnění'!$B$23:$D$35,3))</f>
        <v xml:space="preserve"> </v>
      </c>
      <c r="K2933" s="238"/>
      <c r="L2933" s="206"/>
      <c r="M2933" s="153"/>
      <c r="N2933" s="207"/>
      <c r="O2933" s="205"/>
      <c r="P2933" s="132"/>
      <c r="Q2933" s="132"/>
      <c r="R2933" s="134"/>
      <c r="S2933" s="135"/>
      <c r="T2933" s="135"/>
      <c r="U2933" s="133"/>
      <c r="V2933" s="154"/>
      <c r="W2933" s="136"/>
      <c r="X2933" s="208"/>
      <c r="Y2933" s="242"/>
      <c r="Z2933" s="137"/>
      <c r="AA2933" s="209"/>
      <c r="AB2933" s="219"/>
    </row>
    <row r="2934" spans="1:28" ht="12.75">
      <c r="A2934" s="91" t="str">
        <f t="shared" si="45"/>
        <v xml:space="preserve"> </v>
      </c>
      <c r="B2934" s="142"/>
      <c r="C2934" s="143"/>
      <c r="D2934" s="144"/>
      <c r="E2934" s="149"/>
      <c r="F2934" s="240"/>
      <c r="G2934" s="148" t="str">
        <f>IF(OR(F2934=0,F2934="jiné")," ",IF(F2934="13a","info o cenách CK",VLOOKUP(F2934,'Pokyny k vyplnění'!B$14:D$22,3)))</f>
        <v xml:space="preserve"> </v>
      </c>
      <c r="H2934" s="131"/>
      <c r="I2934" s="241"/>
      <c r="J2934" s="148" t="str">
        <f>IF(I2934=0," ",VLOOKUP(I2934,'Pokyny k vyplnění'!$B$23:$D$35,3))</f>
        <v xml:space="preserve"> </v>
      </c>
      <c r="K2934" s="238"/>
      <c r="L2934" s="206"/>
      <c r="M2934" s="153"/>
      <c r="N2934" s="207"/>
      <c r="O2934" s="205"/>
      <c r="P2934" s="132"/>
      <c r="Q2934" s="132"/>
      <c r="R2934" s="134"/>
      <c r="S2934" s="135"/>
      <c r="T2934" s="135"/>
      <c r="U2934" s="133"/>
      <c r="V2934" s="154"/>
      <c r="W2934" s="136"/>
      <c r="X2934" s="208"/>
      <c r="Y2934" s="242"/>
      <c r="Z2934" s="137"/>
      <c r="AA2934" s="209"/>
      <c r="AB2934" s="219"/>
    </row>
    <row r="2935" spans="1:28" ht="12.75">
      <c r="A2935" s="91" t="str">
        <f t="shared" si="45"/>
        <v xml:space="preserve"> </v>
      </c>
      <c r="B2935" s="142"/>
      <c r="C2935" s="143"/>
      <c r="D2935" s="144"/>
      <c r="E2935" s="149"/>
      <c r="F2935" s="240"/>
      <c r="G2935" s="148" t="str">
        <f>IF(OR(F2935=0,F2935="jiné")," ",IF(F2935="13a","info o cenách CK",VLOOKUP(F2935,'Pokyny k vyplnění'!B$14:D$22,3)))</f>
        <v xml:space="preserve"> </v>
      </c>
      <c r="H2935" s="131"/>
      <c r="I2935" s="241"/>
      <c r="J2935" s="148" t="str">
        <f>IF(I2935=0," ",VLOOKUP(I2935,'Pokyny k vyplnění'!$B$23:$D$35,3))</f>
        <v xml:space="preserve"> </v>
      </c>
      <c r="K2935" s="238"/>
      <c r="L2935" s="206"/>
      <c r="M2935" s="153"/>
      <c r="N2935" s="207"/>
      <c r="O2935" s="205"/>
      <c r="P2935" s="132"/>
      <c r="Q2935" s="132"/>
      <c r="R2935" s="134"/>
      <c r="S2935" s="135"/>
      <c r="T2935" s="135"/>
      <c r="U2935" s="133"/>
      <c r="V2935" s="154"/>
      <c r="W2935" s="136"/>
      <c r="X2935" s="208"/>
      <c r="Y2935" s="242"/>
      <c r="Z2935" s="137"/>
      <c r="AA2935" s="209"/>
      <c r="AB2935" s="219"/>
    </row>
    <row r="2936" spans="1:28" ht="12.75">
      <c r="A2936" s="91" t="str">
        <f t="shared" si="45"/>
        <v xml:space="preserve"> </v>
      </c>
      <c r="B2936" s="142"/>
      <c r="C2936" s="143"/>
      <c r="D2936" s="144"/>
      <c r="E2936" s="149"/>
      <c r="F2936" s="240"/>
      <c r="G2936" s="148" t="str">
        <f>IF(OR(F2936=0,F2936="jiné")," ",IF(F2936="13a","info o cenách CK",VLOOKUP(F2936,'Pokyny k vyplnění'!B$14:D$22,3)))</f>
        <v xml:space="preserve"> </v>
      </c>
      <c r="H2936" s="131"/>
      <c r="I2936" s="241"/>
      <c r="J2936" s="148" t="str">
        <f>IF(I2936=0," ",VLOOKUP(I2936,'Pokyny k vyplnění'!$B$23:$D$35,3))</f>
        <v xml:space="preserve"> </v>
      </c>
      <c r="K2936" s="238"/>
      <c r="L2936" s="206"/>
      <c r="M2936" s="153"/>
      <c r="N2936" s="207"/>
      <c r="O2936" s="205"/>
      <c r="P2936" s="132"/>
      <c r="Q2936" s="132"/>
      <c r="R2936" s="134"/>
      <c r="S2936" s="135"/>
      <c r="T2936" s="135"/>
      <c r="U2936" s="133"/>
      <c r="V2936" s="154"/>
      <c r="W2936" s="136"/>
      <c r="X2936" s="208"/>
      <c r="Y2936" s="242"/>
      <c r="Z2936" s="137"/>
      <c r="AA2936" s="209"/>
      <c r="AB2936" s="219"/>
    </row>
    <row r="2937" spans="1:28" ht="12.75">
      <c r="A2937" s="91" t="str">
        <f t="shared" si="45"/>
        <v xml:space="preserve"> </v>
      </c>
      <c r="B2937" s="142"/>
      <c r="C2937" s="143"/>
      <c r="D2937" s="144"/>
      <c r="E2937" s="149"/>
      <c r="F2937" s="240"/>
      <c r="G2937" s="148" t="str">
        <f>IF(OR(F2937=0,F2937="jiné")," ",IF(F2937="13a","info o cenách CK",VLOOKUP(F2937,'Pokyny k vyplnění'!B$14:D$22,3)))</f>
        <v xml:space="preserve"> </v>
      </c>
      <c r="H2937" s="131"/>
      <c r="I2937" s="241"/>
      <c r="J2937" s="148" t="str">
        <f>IF(I2937=0," ",VLOOKUP(I2937,'Pokyny k vyplnění'!$B$23:$D$35,3))</f>
        <v xml:space="preserve"> </v>
      </c>
      <c r="K2937" s="238"/>
      <c r="L2937" s="206"/>
      <c r="M2937" s="153"/>
      <c r="N2937" s="207"/>
      <c r="O2937" s="205"/>
      <c r="P2937" s="132"/>
      <c r="Q2937" s="132"/>
      <c r="R2937" s="134"/>
      <c r="S2937" s="135"/>
      <c r="T2937" s="135"/>
      <c r="U2937" s="133"/>
      <c r="V2937" s="154"/>
      <c r="W2937" s="136"/>
      <c r="X2937" s="208"/>
      <c r="Y2937" s="242"/>
      <c r="Z2937" s="137"/>
      <c r="AA2937" s="209"/>
      <c r="AB2937" s="219"/>
    </row>
    <row r="2938" spans="1:28" ht="12.75">
      <c r="A2938" s="91" t="str">
        <f t="shared" si="45"/>
        <v xml:space="preserve"> </v>
      </c>
      <c r="B2938" s="142"/>
      <c r="C2938" s="143"/>
      <c r="D2938" s="144"/>
      <c r="E2938" s="149"/>
      <c r="F2938" s="240"/>
      <c r="G2938" s="148" t="str">
        <f>IF(OR(F2938=0,F2938="jiné")," ",IF(F2938="13a","info o cenách CK",VLOOKUP(F2938,'Pokyny k vyplnění'!B$14:D$22,3)))</f>
        <v xml:space="preserve"> </v>
      </c>
      <c r="H2938" s="131"/>
      <c r="I2938" s="241"/>
      <c r="J2938" s="148" t="str">
        <f>IF(I2938=0," ",VLOOKUP(I2938,'Pokyny k vyplnění'!$B$23:$D$35,3))</f>
        <v xml:space="preserve"> </v>
      </c>
      <c r="K2938" s="238"/>
      <c r="L2938" s="206"/>
      <c r="M2938" s="153"/>
      <c r="N2938" s="207"/>
      <c r="O2938" s="205"/>
      <c r="P2938" s="132"/>
      <c r="Q2938" s="132"/>
      <c r="R2938" s="134"/>
      <c r="S2938" s="135"/>
      <c r="T2938" s="135"/>
      <c r="U2938" s="133"/>
      <c r="V2938" s="154"/>
      <c r="W2938" s="136"/>
      <c r="X2938" s="208"/>
      <c r="Y2938" s="242"/>
      <c r="Z2938" s="137"/>
      <c r="AA2938" s="209"/>
      <c r="AB2938" s="219"/>
    </row>
    <row r="2939" spans="1:28" ht="12.75">
      <c r="A2939" s="91" t="str">
        <f t="shared" si="45"/>
        <v xml:space="preserve"> </v>
      </c>
      <c r="B2939" s="142"/>
      <c r="C2939" s="143"/>
      <c r="D2939" s="144"/>
      <c r="E2939" s="149"/>
      <c r="F2939" s="240"/>
      <c r="G2939" s="148" t="str">
        <f>IF(OR(F2939=0,F2939="jiné")," ",IF(F2939="13a","info o cenách CK",VLOOKUP(F2939,'Pokyny k vyplnění'!B$14:D$22,3)))</f>
        <v xml:space="preserve"> </v>
      </c>
      <c r="H2939" s="131"/>
      <c r="I2939" s="241"/>
      <c r="J2939" s="148" t="str">
        <f>IF(I2939=0," ",VLOOKUP(I2939,'Pokyny k vyplnění'!$B$23:$D$35,3))</f>
        <v xml:space="preserve"> </v>
      </c>
      <c r="K2939" s="238"/>
      <c r="L2939" s="206"/>
      <c r="M2939" s="153"/>
      <c r="N2939" s="207"/>
      <c r="O2939" s="205"/>
      <c r="P2939" s="132"/>
      <c r="Q2939" s="132"/>
      <c r="R2939" s="134"/>
      <c r="S2939" s="135"/>
      <c r="T2939" s="135"/>
      <c r="U2939" s="133"/>
      <c r="V2939" s="154"/>
      <c r="W2939" s="136"/>
      <c r="X2939" s="208"/>
      <c r="Y2939" s="242"/>
      <c r="Z2939" s="137"/>
      <c r="AA2939" s="209"/>
      <c r="AB2939" s="219"/>
    </row>
    <row r="2940" spans="1:28" ht="12.75">
      <c r="A2940" s="91" t="str">
        <f t="shared" si="45"/>
        <v xml:space="preserve"> </v>
      </c>
      <c r="B2940" s="142"/>
      <c r="C2940" s="143"/>
      <c r="D2940" s="144"/>
      <c r="E2940" s="149"/>
      <c r="F2940" s="240"/>
      <c r="G2940" s="148" t="str">
        <f>IF(OR(F2940=0,F2940="jiné")," ",IF(F2940="13a","info o cenách CK",VLOOKUP(F2940,'Pokyny k vyplnění'!B$14:D$22,3)))</f>
        <v xml:space="preserve"> </v>
      </c>
      <c r="H2940" s="131"/>
      <c r="I2940" s="241"/>
      <c r="J2940" s="148" t="str">
        <f>IF(I2940=0," ",VLOOKUP(I2940,'Pokyny k vyplnění'!$B$23:$D$35,3))</f>
        <v xml:space="preserve"> </v>
      </c>
      <c r="K2940" s="238"/>
      <c r="L2940" s="206"/>
      <c r="M2940" s="153"/>
      <c r="N2940" s="207"/>
      <c r="O2940" s="205"/>
      <c r="P2940" s="132"/>
      <c r="Q2940" s="132"/>
      <c r="R2940" s="134"/>
      <c r="S2940" s="135"/>
      <c r="T2940" s="135"/>
      <c r="U2940" s="133"/>
      <c r="V2940" s="154"/>
      <c r="W2940" s="136"/>
      <c r="X2940" s="208"/>
      <c r="Y2940" s="242"/>
      <c r="Z2940" s="137"/>
      <c r="AA2940" s="209"/>
      <c r="AB2940" s="219"/>
    </row>
    <row r="2941" spans="1:28" ht="12.75">
      <c r="A2941" s="91" t="str">
        <f t="shared" si="45"/>
        <v xml:space="preserve"> </v>
      </c>
      <c r="B2941" s="142"/>
      <c r="C2941" s="143"/>
      <c r="D2941" s="144"/>
      <c r="E2941" s="149"/>
      <c r="F2941" s="240"/>
      <c r="G2941" s="148" t="str">
        <f>IF(OR(F2941=0,F2941="jiné")," ",IF(F2941="13a","info o cenách CK",VLOOKUP(F2941,'Pokyny k vyplnění'!B$14:D$22,3)))</f>
        <v xml:space="preserve"> </v>
      </c>
      <c r="H2941" s="131"/>
      <c r="I2941" s="241"/>
      <c r="J2941" s="148" t="str">
        <f>IF(I2941=0," ",VLOOKUP(I2941,'Pokyny k vyplnění'!$B$23:$D$35,3))</f>
        <v xml:space="preserve"> </v>
      </c>
      <c r="K2941" s="238"/>
      <c r="L2941" s="206"/>
      <c r="M2941" s="153"/>
      <c r="N2941" s="207"/>
      <c r="O2941" s="205"/>
      <c r="P2941" s="132"/>
      <c r="Q2941" s="132"/>
      <c r="R2941" s="134"/>
      <c r="S2941" s="135"/>
      <c r="T2941" s="135"/>
      <c r="U2941" s="133"/>
      <c r="V2941" s="154"/>
      <c r="W2941" s="136"/>
      <c r="X2941" s="208"/>
      <c r="Y2941" s="242"/>
      <c r="Z2941" s="137"/>
      <c r="AA2941" s="209"/>
      <c r="AB2941" s="219"/>
    </row>
    <row r="2942" spans="1:28" ht="12.75">
      <c r="A2942" s="91" t="str">
        <f t="shared" si="45"/>
        <v xml:space="preserve"> </v>
      </c>
      <c r="B2942" s="142"/>
      <c r="C2942" s="143"/>
      <c r="D2942" s="144"/>
      <c r="E2942" s="149"/>
      <c r="F2942" s="240"/>
      <c r="G2942" s="148" t="str">
        <f>IF(OR(F2942=0,F2942="jiné")," ",IF(F2942="13a","info o cenách CK",VLOOKUP(F2942,'Pokyny k vyplnění'!B$14:D$22,3)))</f>
        <v xml:space="preserve"> </v>
      </c>
      <c r="H2942" s="131"/>
      <c r="I2942" s="241"/>
      <c r="J2942" s="148" t="str">
        <f>IF(I2942=0," ",VLOOKUP(I2942,'Pokyny k vyplnění'!$B$23:$D$35,3))</f>
        <v xml:space="preserve"> </v>
      </c>
      <c r="K2942" s="238"/>
      <c r="L2942" s="206"/>
      <c r="M2942" s="153"/>
      <c r="N2942" s="207"/>
      <c r="O2942" s="205"/>
      <c r="P2942" s="132"/>
      <c r="Q2942" s="132"/>
      <c r="R2942" s="134"/>
      <c r="S2942" s="135"/>
      <c r="T2942" s="135"/>
      <c r="U2942" s="133"/>
      <c r="V2942" s="154"/>
      <c r="W2942" s="136"/>
      <c r="X2942" s="208"/>
      <c r="Y2942" s="242"/>
      <c r="Z2942" s="137"/>
      <c r="AA2942" s="209"/>
      <c r="AB2942" s="219"/>
    </row>
    <row r="2943" spans="1:28" ht="12.75">
      <c r="A2943" s="91" t="str">
        <f t="shared" si="45"/>
        <v xml:space="preserve"> </v>
      </c>
      <c r="B2943" s="142"/>
      <c r="C2943" s="143"/>
      <c r="D2943" s="144"/>
      <c r="E2943" s="149"/>
      <c r="F2943" s="240"/>
      <c r="G2943" s="148" t="str">
        <f>IF(OR(F2943=0,F2943="jiné")," ",IF(F2943="13a","info o cenách CK",VLOOKUP(F2943,'Pokyny k vyplnění'!B$14:D$22,3)))</f>
        <v xml:space="preserve"> </v>
      </c>
      <c r="H2943" s="131"/>
      <c r="I2943" s="241"/>
      <c r="J2943" s="148" t="str">
        <f>IF(I2943=0," ",VLOOKUP(I2943,'Pokyny k vyplnění'!$B$23:$D$35,3))</f>
        <v xml:space="preserve"> </v>
      </c>
      <c r="K2943" s="238"/>
      <c r="L2943" s="206"/>
      <c r="M2943" s="153"/>
      <c r="N2943" s="207"/>
      <c r="O2943" s="205"/>
      <c r="P2943" s="132"/>
      <c r="Q2943" s="132"/>
      <c r="R2943" s="134"/>
      <c r="S2943" s="135"/>
      <c r="T2943" s="135"/>
      <c r="U2943" s="133"/>
      <c r="V2943" s="154"/>
      <c r="W2943" s="136"/>
      <c r="X2943" s="208"/>
      <c r="Y2943" s="242"/>
      <c r="Z2943" s="137"/>
      <c r="AA2943" s="209"/>
      <c r="AB2943" s="219"/>
    </row>
    <row r="2944" spans="1:28" ht="12.75">
      <c r="A2944" s="91" t="str">
        <f t="shared" si="45"/>
        <v xml:space="preserve"> </v>
      </c>
      <c r="B2944" s="142"/>
      <c r="C2944" s="143"/>
      <c r="D2944" s="144"/>
      <c r="E2944" s="149"/>
      <c r="F2944" s="240"/>
      <c r="G2944" s="148" t="str">
        <f>IF(OR(F2944=0,F2944="jiné")," ",IF(F2944="13a","info o cenách CK",VLOOKUP(F2944,'Pokyny k vyplnění'!B$14:D$22,3)))</f>
        <v xml:space="preserve"> </v>
      </c>
      <c r="H2944" s="131"/>
      <c r="I2944" s="241"/>
      <c r="J2944" s="148" t="str">
        <f>IF(I2944=0," ",VLOOKUP(I2944,'Pokyny k vyplnění'!$B$23:$D$35,3))</f>
        <v xml:space="preserve"> </v>
      </c>
      <c r="K2944" s="238"/>
      <c r="L2944" s="206"/>
      <c r="M2944" s="153"/>
      <c r="N2944" s="207"/>
      <c r="O2944" s="205"/>
      <c r="P2944" s="132"/>
      <c r="Q2944" s="132"/>
      <c r="R2944" s="134"/>
      <c r="S2944" s="135"/>
      <c r="T2944" s="135"/>
      <c r="U2944" s="133"/>
      <c r="V2944" s="154"/>
      <c r="W2944" s="136"/>
      <c r="X2944" s="208"/>
      <c r="Y2944" s="242"/>
      <c r="Z2944" s="137"/>
      <c r="AA2944" s="209"/>
      <c r="AB2944" s="219"/>
    </row>
    <row r="2945" spans="1:28" ht="12.75">
      <c r="A2945" s="91" t="str">
        <f t="shared" si="45"/>
        <v xml:space="preserve"> </v>
      </c>
      <c r="B2945" s="142"/>
      <c r="C2945" s="143"/>
      <c r="D2945" s="144"/>
      <c r="E2945" s="149"/>
      <c r="F2945" s="240"/>
      <c r="G2945" s="148" t="str">
        <f>IF(OR(F2945=0,F2945="jiné")," ",IF(F2945="13a","info o cenách CK",VLOOKUP(F2945,'Pokyny k vyplnění'!B$14:D$22,3)))</f>
        <v xml:space="preserve"> </v>
      </c>
      <c r="H2945" s="131"/>
      <c r="I2945" s="241"/>
      <c r="J2945" s="148" t="str">
        <f>IF(I2945=0," ",VLOOKUP(I2945,'Pokyny k vyplnění'!$B$23:$D$35,3))</f>
        <v xml:space="preserve"> </v>
      </c>
      <c r="K2945" s="238"/>
      <c r="L2945" s="206"/>
      <c r="M2945" s="153"/>
      <c r="N2945" s="207"/>
      <c r="O2945" s="205"/>
      <c r="P2945" s="132"/>
      <c r="Q2945" s="132"/>
      <c r="R2945" s="134"/>
      <c r="S2945" s="135"/>
      <c r="T2945" s="135"/>
      <c r="U2945" s="133"/>
      <c r="V2945" s="154"/>
      <c r="W2945" s="136"/>
      <c r="X2945" s="208"/>
      <c r="Y2945" s="242"/>
      <c r="Z2945" s="137"/>
      <c r="AA2945" s="209"/>
      <c r="AB2945" s="219"/>
    </row>
    <row r="2946" spans="1:28" ht="12.75">
      <c r="A2946" s="91" t="str">
        <f t="shared" si="45"/>
        <v xml:space="preserve"> </v>
      </c>
      <c r="B2946" s="142"/>
      <c r="C2946" s="143"/>
      <c r="D2946" s="144"/>
      <c r="E2946" s="149"/>
      <c r="F2946" s="240"/>
      <c r="G2946" s="148" t="str">
        <f>IF(OR(F2946=0,F2946="jiné")," ",IF(F2946="13a","info o cenách CK",VLOOKUP(F2946,'Pokyny k vyplnění'!B$14:D$22,3)))</f>
        <v xml:space="preserve"> </v>
      </c>
      <c r="H2946" s="131"/>
      <c r="I2946" s="241"/>
      <c r="J2946" s="148" t="str">
        <f>IF(I2946=0," ",VLOOKUP(I2946,'Pokyny k vyplnění'!$B$23:$D$35,3))</f>
        <v xml:space="preserve"> </v>
      </c>
      <c r="K2946" s="238"/>
      <c r="L2946" s="206"/>
      <c r="M2946" s="153"/>
      <c r="N2946" s="207"/>
      <c r="O2946" s="205"/>
      <c r="P2946" s="132"/>
      <c r="Q2946" s="132"/>
      <c r="R2946" s="134"/>
      <c r="S2946" s="135"/>
      <c r="T2946" s="135"/>
      <c r="U2946" s="133"/>
      <c r="V2946" s="154"/>
      <c r="W2946" s="136"/>
      <c r="X2946" s="208"/>
      <c r="Y2946" s="242"/>
      <c r="Z2946" s="137"/>
      <c r="AA2946" s="209"/>
      <c r="AB2946" s="219"/>
    </row>
    <row r="2947" spans="1:28" ht="12.75">
      <c r="A2947" s="91" t="str">
        <f t="shared" si="45"/>
        <v xml:space="preserve"> </v>
      </c>
      <c r="B2947" s="142"/>
      <c r="C2947" s="143"/>
      <c r="D2947" s="144"/>
      <c r="E2947" s="149"/>
      <c r="F2947" s="240"/>
      <c r="G2947" s="148" t="str">
        <f>IF(OR(F2947=0,F2947="jiné")," ",IF(F2947="13a","info o cenách CK",VLOOKUP(F2947,'Pokyny k vyplnění'!B$14:D$22,3)))</f>
        <v xml:space="preserve"> </v>
      </c>
      <c r="H2947" s="131"/>
      <c r="I2947" s="241"/>
      <c r="J2947" s="148" t="str">
        <f>IF(I2947=0," ",VLOOKUP(I2947,'Pokyny k vyplnění'!$B$23:$D$35,3))</f>
        <v xml:space="preserve"> </v>
      </c>
      <c r="K2947" s="238"/>
      <c r="L2947" s="206"/>
      <c r="M2947" s="153"/>
      <c r="N2947" s="207"/>
      <c r="O2947" s="205"/>
      <c r="P2947" s="132"/>
      <c r="Q2947" s="132"/>
      <c r="R2947" s="134"/>
      <c r="S2947" s="135"/>
      <c r="T2947" s="135"/>
      <c r="U2947" s="133"/>
      <c r="V2947" s="154"/>
      <c r="W2947" s="136"/>
      <c r="X2947" s="208"/>
      <c r="Y2947" s="242"/>
      <c r="Z2947" s="137"/>
      <c r="AA2947" s="209"/>
      <c r="AB2947" s="219"/>
    </row>
    <row r="2948" spans="1:28" ht="12.75">
      <c r="A2948" s="91" t="str">
        <f t="shared" si="45"/>
        <v xml:space="preserve"> </v>
      </c>
      <c r="B2948" s="142"/>
      <c r="C2948" s="143"/>
      <c r="D2948" s="144"/>
      <c r="E2948" s="149"/>
      <c r="F2948" s="240"/>
      <c r="G2948" s="148" t="str">
        <f>IF(OR(F2948=0,F2948="jiné")," ",IF(F2948="13a","info o cenách CK",VLOOKUP(F2948,'Pokyny k vyplnění'!B$14:D$22,3)))</f>
        <v xml:space="preserve"> </v>
      </c>
      <c r="H2948" s="131"/>
      <c r="I2948" s="241"/>
      <c r="J2948" s="148" t="str">
        <f>IF(I2948=0," ",VLOOKUP(I2948,'Pokyny k vyplnění'!$B$23:$D$35,3))</f>
        <v xml:space="preserve"> </v>
      </c>
      <c r="K2948" s="238"/>
      <c r="L2948" s="206"/>
      <c r="M2948" s="153"/>
      <c r="N2948" s="207"/>
      <c r="O2948" s="205"/>
      <c r="P2948" s="132"/>
      <c r="Q2948" s="132"/>
      <c r="R2948" s="134"/>
      <c r="S2948" s="135"/>
      <c r="T2948" s="135"/>
      <c r="U2948" s="133"/>
      <c r="V2948" s="154"/>
      <c r="W2948" s="136"/>
      <c r="X2948" s="208"/>
      <c r="Y2948" s="242"/>
      <c r="Z2948" s="137"/>
      <c r="AA2948" s="209"/>
      <c r="AB2948" s="219"/>
    </row>
    <row r="2949" spans="1:28" ht="12.75">
      <c r="A2949" s="91" t="str">
        <f t="shared" si="45"/>
        <v xml:space="preserve"> </v>
      </c>
      <c r="B2949" s="142"/>
      <c r="C2949" s="143"/>
      <c r="D2949" s="144"/>
      <c r="E2949" s="149"/>
      <c r="F2949" s="240"/>
      <c r="G2949" s="148" t="str">
        <f>IF(OR(F2949=0,F2949="jiné")," ",IF(F2949="13a","info o cenách CK",VLOOKUP(F2949,'Pokyny k vyplnění'!B$14:D$22,3)))</f>
        <v xml:space="preserve"> </v>
      </c>
      <c r="H2949" s="131"/>
      <c r="I2949" s="241"/>
      <c r="J2949" s="148" t="str">
        <f>IF(I2949=0," ",VLOOKUP(I2949,'Pokyny k vyplnění'!$B$23:$D$35,3))</f>
        <v xml:space="preserve"> </v>
      </c>
      <c r="K2949" s="238"/>
      <c r="L2949" s="206"/>
      <c r="M2949" s="153"/>
      <c r="N2949" s="207"/>
      <c r="O2949" s="205"/>
      <c r="P2949" s="132"/>
      <c r="Q2949" s="132"/>
      <c r="R2949" s="134"/>
      <c r="S2949" s="135"/>
      <c r="T2949" s="135"/>
      <c r="U2949" s="133"/>
      <c r="V2949" s="154"/>
      <c r="W2949" s="136"/>
      <c r="X2949" s="208"/>
      <c r="Y2949" s="242"/>
      <c r="Z2949" s="137"/>
      <c r="AA2949" s="209"/>
      <c r="AB2949" s="219"/>
    </row>
    <row r="2950" spans="1:28" ht="12.75">
      <c r="A2950" s="91" t="str">
        <f t="shared" si="45"/>
        <v xml:space="preserve"> </v>
      </c>
      <c r="B2950" s="142"/>
      <c r="C2950" s="143"/>
      <c r="D2950" s="144"/>
      <c r="E2950" s="149"/>
      <c r="F2950" s="240"/>
      <c r="G2950" s="148" t="str">
        <f>IF(OR(F2950=0,F2950="jiné")," ",IF(F2950="13a","info o cenách CK",VLOOKUP(F2950,'Pokyny k vyplnění'!B$14:D$22,3)))</f>
        <v xml:space="preserve"> </v>
      </c>
      <c r="H2950" s="131"/>
      <c r="I2950" s="241"/>
      <c r="J2950" s="148" t="str">
        <f>IF(I2950=0," ",VLOOKUP(I2950,'Pokyny k vyplnění'!$B$23:$D$35,3))</f>
        <v xml:space="preserve"> </v>
      </c>
      <c r="K2950" s="238"/>
      <c r="L2950" s="206"/>
      <c r="M2950" s="153"/>
      <c r="N2950" s="207"/>
      <c r="O2950" s="205"/>
      <c r="P2950" s="132"/>
      <c r="Q2950" s="132"/>
      <c r="R2950" s="134"/>
      <c r="S2950" s="135"/>
      <c r="T2950" s="135"/>
      <c r="U2950" s="133"/>
      <c r="V2950" s="154"/>
      <c r="W2950" s="136"/>
      <c r="X2950" s="208"/>
      <c r="Y2950" s="242"/>
      <c r="Z2950" s="137"/>
      <c r="AA2950" s="209"/>
      <c r="AB2950" s="219"/>
    </row>
    <row r="2951" spans="1:28" ht="12.75">
      <c r="A2951" s="91" t="str">
        <f t="shared" si="45"/>
        <v xml:space="preserve"> </v>
      </c>
      <c r="B2951" s="142"/>
      <c r="C2951" s="143"/>
      <c r="D2951" s="144"/>
      <c r="E2951" s="149"/>
      <c r="F2951" s="240"/>
      <c r="G2951" s="148" t="str">
        <f>IF(OR(F2951=0,F2951="jiné")," ",IF(F2951="13a","info o cenách CK",VLOOKUP(F2951,'Pokyny k vyplnění'!B$14:D$22,3)))</f>
        <v xml:space="preserve"> </v>
      </c>
      <c r="H2951" s="131"/>
      <c r="I2951" s="241"/>
      <c r="J2951" s="148" t="str">
        <f>IF(I2951=0," ",VLOOKUP(I2951,'Pokyny k vyplnění'!$B$23:$D$35,3))</f>
        <v xml:space="preserve"> </v>
      </c>
      <c r="K2951" s="238"/>
      <c r="L2951" s="206"/>
      <c r="M2951" s="153"/>
      <c r="N2951" s="207"/>
      <c r="O2951" s="205"/>
      <c r="P2951" s="132"/>
      <c r="Q2951" s="132"/>
      <c r="R2951" s="134"/>
      <c r="S2951" s="135"/>
      <c r="T2951" s="135"/>
      <c r="U2951" s="133"/>
      <c r="V2951" s="154"/>
      <c r="W2951" s="136"/>
      <c r="X2951" s="208"/>
      <c r="Y2951" s="242"/>
      <c r="Z2951" s="137"/>
      <c r="AA2951" s="209"/>
      <c r="AB2951" s="219"/>
    </row>
    <row r="2952" spans="1:28" ht="12.75">
      <c r="A2952" s="91" t="str">
        <f t="shared" si="45"/>
        <v xml:space="preserve"> </v>
      </c>
      <c r="B2952" s="142"/>
      <c r="C2952" s="143"/>
      <c r="D2952" s="144"/>
      <c r="E2952" s="149"/>
      <c r="F2952" s="240"/>
      <c r="G2952" s="148" t="str">
        <f>IF(OR(F2952=0,F2952="jiné")," ",IF(F2952="13a","info o cenách CK",VLOOKUP(F2952,'Pokyny k vyplnění'!B$14:D$22,3)))</f>
        <v xml:space="preserve"> </v>
      </c>
      <c r="H2952" s="131"/>
      <c r="I2952" s="241"/>
      <c r="J2952" s="148" t="str">
        <f>IF(I2952=0," ",VLOOKUP(I2952,'Pokyny k vyplnění'!$B$23:$D$35,3))</f>
        <v xml:space="preserve"> </v>
      </c>
      <c r="K2952" s="238"/>
      <c r="L2952" s="206"/>
      <c r="M2952" s="153"/>
      <c r="N2952" s="207"/>
      <c r="O2952" s="205"/>
      <c r="P2952" s="132"/>
      <c r="Q2952" s="132"/>
      <c r="R2952" s="134"/>
      <c r="S2952" s="135"/>
      <c r="T2952" s="135"/>
      <c r="U2952" s="133"/>
      <c r="V2952" s="154"/>
      <c r="W2952" s="136"/>
      <c r="X2952" s="208"/>
      <c r="Y2952" s="242"/>
      <c r="Z2952" s="137"/>
      <c r="AA2952" s="209"/>
      <c r="AB2952" s="219"/>
    </row>
    <row r="2953" spans="1:28" ht="12.75">
      <c r="A2953" s="91" t="str">
        <f t="shared" si="45"/>
        <v xml:space="preserve"> </v>
      </c>
      <c r="B2953" s="142"/>
      <c r="C2953" s="143"/>
      <c r="D2953" s="144"/>
      <c r="E2953" s="149"/>
      <c r="F2953" s="240"/>
      <c r="G2953" s="148" t="str">
        <f>IF(OR(F2953=0,F2953="jiné")," ",IF(F2953="13a","info o cenách CK",VLOOKUP(F2953,'Pokyny k vyplnění'!B$14:D$22,3)))</f>
        <v xml:space="preserve"> </v>
      </c>
      <c r="H2953" s="131"/>
      <c r="I2953" s="241"/>
      <c r="J2953" s="148" t="str">
        <f>IF(I2953=0," ",VLOOKUP(I2953,'Pokyny k vyplnění'!$B$23:$D$35,3))</f>
        <v xml:space="preserve"> </v>
      </c>
      <c r="K2953" s="238"/>
      <c r="L2953" s="206"/>
      <c r="M2953" s="153"/>
      <c r="N2953" s="207"/>
      <c r="O2953" s="205"/>
      <c r="P2953" s="132"/>
      <c r="Q2953" s="132"/>
      <c r="R2953" s="134"/>
      <c r="S2953" s="135"/>
      <c r="T2953" s="135"/>
      <c r="U2953" s="133"/>
      <c r="V2953" s="154"/>
      <c r="W2953" s="136"/>
      <c r="X2953" s="208"/>
      <c r="Y2953" s="242"/>
      <c r="Z2953" s="137"/>
      <c r="AA2953" s="209"/>
      <c r="AB2953" s="219"/>
    </row>
    <row r="2954" spans="1:28" ht="12.75">
      <c r="A2954" s="91" t="str">
        <f t="shared" si="45"/>
        <v xml:space="preserve"> </v>
      </c>
      <c r="B2954" s="142"/>
      <c r="C2954" s="143"/>
      <c r="D2954" s="144"/>
      <c r="E2954" s="149"/>
      <c r="F2954" s="240"/>
      <c r="G2954" s="148" t="str">
        <f>IF(OR(F2954=0,F2954="jiné")," ",IF(F2954="13a","info o cenách CK",VLOOKUP(F2954,'Pokyny k vyplnění'!B$14:D$22,3)))</f>
        <v xml:space="preserve"> </v>
      </c>
      <c r="H2954" s="131"/>
      <c r="I2954" s="241"/>
      <c r="J2954" s="148" t="str">
        <f>IF(I2954=0," ",VLOOKUP(I2954,'Pokyny k vyplnění'!$B$23:$D$35,3))</f>
        <v xml:space="preserve"> </v>
      </c>
      <c r="K2954" s="238"/>
      <c r="L2954" s="206"/>
      <c r="M2954" s="153"/>
      <c r="N2954" s="207"/>
      <c r="O2954" s="205"/>
      <c r="P2954" s="132"/>
      <c r="Q2954" s="132"/>
      <c r="R2954" s="134"/>
      <c r="S2954" s="135"/>
      <c r="T2954" s="135"/>
      <c r="U2954" s="133"/>
      <c r="V2954" s="154"/>
      <c r="W2954" s="136"/>
      <c r="X2954" s="208"/>
      <c r="Y2954" s="242"/>
      <c r="Z2954" s="137"/>
      <c r="AA2954" s="209"/>
      <c r="AB2954" s="219"/>
    </row>
    <row r="2955" spans="1:28" ht="12.75">
      <c r="A2955" s="91" t="str">
        <f t="shared" si="46" ref="A2955:A3018">IF(B2955=0," ",ROW(B2955)-9)</f>
        <v xml:space="preserve"> </v>
      </c>
      <c r="B2955" s="142"/>
      <c r="C2955" s="143"/>
      <c r="D2955" s="144"/>
      <c r="E2955" s="149"/>
      <c r="F2955" s="240"/>
      <c r="G2955" s="148" t="str">
        <f>IF(OR(F2955=0,F2955="jiné")," ",IF(F2955="13a","info o cenách CK",VLOOKUP(F2955,'Pokyny k vyplnění'!B$14:D$22,3)))</f>
        <v xml:space="preserve"> </v>
      </c>
      <c r="H2955" s="131"/>
      <c r="I2955" s="241"/>
      <c r="J2955" s="148" t="str">
        <f>IF(I2955=0," ",VLOOKUP(I2955,'Pokyny k vyplnění'!$B$23:$D$35,3))</f>
        <v xml:space="preserve"> </v>
      </c>
      <c r="K2955" s="238"/>
      <c r="L2955" s="206"/>
      <c r="M2955" s="153"/>
      <c r="N2955" s="207"/>
      <c r="O2955" s="205"/>
      <c r="P2955" s="132"/>
      <c r="Q2955" s="132"/>
      <c r="R2955" s="134"/>
      <c r="S2955" s="135"/>
      <c r="T2955" s="135"/>
      <c r="U2955" s="133"/>
      <c r="V2955" s="154"/>
      <c r="W2955" s="136"/>
      <c r="X2955" s="208"/>
      <c r="Y2955" s="242"/>
      <c r="Z2955" s="137"/>
      <c r="AA2955" s="209"/>
      <c r="AB2955" s="219"/>
    </row>
    <row r="2956" spans="1:28" ht="12.75">
      <c r="A2956" s="91" t="str">
        <f t="shared" si="46"/>
        <v xml:space="preserve"> </v>
      </c>
      <c r="B2956" s="142"/>
      <c r="C2956" s="143"/>
      <c r="D2956" s="144"/>
      <c r="E2956" s="149"/>
      <c r="F2956" s="240"/>
      <c r="G2956" s="148" t="str">
        <f>IF(OR(F2956=0,F2956="jiné")," ",IF(F2956="13a","info o cenách CK",VLOOKUP(F2956,'Pokyny k vyplnění'!B$14:D$22,3)))</f>
        <v xml:space="preserve"> </v>
      </c>
      <c r="H2956" s="131"/>
      <c r="I2956" s="241"/>
      <c r="J2956" s="148" t="str">
        <f>IF(I2956=0," ",VLOOKUP(I2956,'Pokyny k vyplnění'!$B$23:$D$35,3))</f>
        <v xml:space="preserve"> </v>
      </c>
      <c r="K2956" s="238"/>
      <c r="L2956" s="206"/>
      <c r="M2956" s="153"/>
      <c r="N2956" s="207"/>
      <c r="O2956" s="205"/>
      <c r="P2956" s="132"/>
      <c r="Q2956" s="132"/>
      <c r="R2956" s="134"/>
      <c r="S2956" s="135"/>
      <c r="T2956" s="135"/>
      <c r="U2956" s="133"/>
      <c r="V2956" s="154"/>
      <c r="W2956" s="136"/>
      <c r="X2956" s="208"/>
      <c r="Y2956" s="242"/>
      <c r="Z2956" s="137"/>
      <c r="AA2956" s="209"/>
      <c r="AB2956" s="219"/>
    </row>
    <row r="2957" spans="1:28" ht="12.75">
      <c r="A2957" s="91" t="str">
        <f t="shared" si="46"/>
        <v xml:space="preserve"> </v>
      </c>
      <c r="B2957" s="142"/>
      <c r="C2957" s="143"/>
      <c r="D2957" s="144"/>
      <c r="E2957" s="149"/>
      <c r="F2957" s="240"/>
      <c r="G2957" s="148" t="str">
        <f>IF(OR(F2957=0,F2957="jiné")," ",IF(F2957="13a","info o cenách CK",VLOOKUP(F2957,'Pokyny k vyplnění'!B$14:D$22,3)))</f>
        <v xml:space="preserve"> </v>
      </c>
      <c r="H2957" s="131"/>
      <c r="I2957" s="241"/>
      <c r="J2957" s="148" t="str">
        <f>IF(I2957=0," ",VLOOKUP(I2957,'Pokyny k vyplnění'!$B$23:$D$35,3))</f>
        <v xml:space="preserve"> </v>
      </c>
      <c r="K2957" s="238"/>
      <c r="L2957" s="206"/>
      <c r="M2957" s="153"/>
      <c r="N2957" s="207"/>
      <c r="O2957" s="205"/>
      <c r="P2957" s="132"/>
      <c r="Q2957" s="132"/>
      <c r="R2957" s="134"/>
      <c r="S2957" s="135"/>
      <c r="T2957" s="135"/>
      <c r="U2957" s="133"/>
      <c r="V2957" s="154"/>
      <c r="W2957" s="136"/>
      <c r="X2957" s="208"/>
      <c r="Y2957" s="242"/>
      <c r="Z2957" s="137"/>
      <c r="AA2957" s="209"/>
      <c r="AB2957" s="219"/>
    </row>
    <row r="2958" spans="1:28" ht="12.75">
      <c r="A2958" s="91" t="str">
        <f t="shared" si="46"/>
        <v xml:space="preserve"> </v>
      </c>
      <c r="B2958" s="142"/>
      <c r="C2958" s="143"/>
      <c r="D2958" s="144"/>
      <c r="E2958" s="149"/>
      <c r="F2958" s="240"/>
      <c r="G2958" s="148" t="str">
        <f>IF(OR(F2958=0,F2958="jiné")," ",IF(F2958="13a","info o cenách CK",VLOOKUP(F2958,'Pokyny k vyplnění'!B$14:D$22,3)))</f>
        <v xml:space="preserve"> </v>
      </c>
      <c r="H2958" s="131"/>
      <c r="I2958" s="241"/>
      <c r="J2958" s="148" t="str">
        <f>IF(I2958=0," ",VLOOKUP(I2958,'Pokyny k vyplnění'!$B$23:$D$35,3))</f>
        <v xml:space="preserve"> </v>
      </c>
      <c r="K2958" s="238"/>
      <c r="L2958" s="206"/>
      <c r="M2958" s="153"/>
      <c r="N2958" s="207"/>
      <c r="O2958" s="205"/>
      <c r="P2958" s="132"/>
      <c r="Q2958" s="132"/>
      <c r="R2958" s="134"/>
      <c r="S2958" s="135"/>
      <c r="T2958" s="135"/>
      <c r="U2958" s="133"/>
      <c r="V2958" s="154"/>
      <c r="W2958" s="136"/>
      <c r="X2958" s="208"/>
      <c r="Y2958" s="242"/>
      <c r="Z2958" s="137"/>
      <c r="AA2958" s="209"/>
      <c r="AB2958" s="219"/>
    </row>
    <row r="2959" spans="1:28" ht="12.75">
      <c r="A2959" s="91" t="str">
        <f t="shared" si="46"/>
        <v xml:space="preserve"> </v>
      </c>
      <c r="B2959" s="142"/>
      <c r="C2959" s="143"/>
      <c r="D2959" s="144"/>
      <c r="E2959" s="149"/>
      <c r="F2959" s="240"/>
      <c r="G2959" s="148" t="str">
        <f>IF(OR(F2959=0,F2959="jiné")," ",IF(F2959="13a","info o cenách CK",VLOOKUP(F2959,'Pokyny k vyplnění'!B$14:D$22,3)))</f>
        <v xml:space="preserve"> </v>
      </c>
      <c r="H2959" s="131"/>
      <c r="I2959" s="241"/>
      <c r="J2959" s="148" t="str">
        <f>IF(I2959=0," ",VLOOKUP(I2959,'Pokyny k vyplnění'!$B$23:$D$35,3))</f>
        <v xml:space="preserve"> </v>
      </c>
      <c r="K2959" s="238"/>
      <c r="L2959" s="206"/>
      <c r="M2959" s="153"/>
      <c r="N2959" s="207"/>
      <c r="O2959" s="205"/>
      <c r="P2959" s="132"/>
      <c r="Q2959" s="132"/>
      <c r="R2959" s="134"/>
      <c r="S2959" s="135"/>
      <c r="T2959" s="135"/>
      <c r="U2959" s="133"/>
      <c r="V2959" s="154"/>
      <c r="W2959" s="136"/>
      <c r="X2959" s="208"/>
      <c r="Y2959" s="242"/>
      <c r="Z2959" s="137"/>
      <c r="AA2959" s="209"/>
      <c r="AB2959" s="219"/>
    </row>
    <row r="2960" spans="1:28" ht="12.75">
      <c r="A2960" s="91" t="str">
        <f t="shared" si="46"/>
        <v xml:space="preserve"> </v>
      </c>
      <c r="B2960" s="142"/>
      <c r="C2960" s="143"/>
      <c r="D2960" s="144"/>
      <c r="E2960" s="149"/>
      <c r="F2960" s="240"/>
      <c r="G2960" s="148" t="str">
        <f>IF(OR(F2960=0,F2960="jiné")," ",IF(F2960="13a","info o cenách CK",VLOOKUP(F2960,'Pokyny k vyplnění'!B$14:D$22,3)))</f>
        <v xml:space="preserve"> </v>
      </c>
      <c r="H2960" s="131"/>
      <c r="I2960" s="241"/>
      <c r="J2960" s="148" t="str">
        <f>IF(I2960=0," ",VLOOKUP(I2960,'Pokyny k vyplnění'!$B$23:$D$35,3))</f>
        <v xml:space="preserve"> </v>
      </c>
      <c r="K2960" s="238"/>
      <c r="L2960" s="206"/>
      <c r="M2960" s="153"/>
      <c r="N2960" s="207"/>
      <c r="O2960" s="205"/>
      <c r="P2960" s="132"/>
      <c r="Q2960" s="132"/>
      <c r="R2960" s="134"/>
      <c r="S2960" s="135"/>
      <c r="T2960" s="135"/>
      <c r="U2960" s="133"/>
      <c r="V2960" s="154"/>
      <c r="W2960" s="136"/>
      <c r="X2960" s="208"/>
      <c r="Y2960" s="242"/>
      <c r="Z2960" s="137"/>
      <c r="AA2960" s="209"/>
      <c r="AB2960" s="219"/>
    </row>
    <row r="2961" spans="1:28" ht="12.75">
      <c r="A2961" s="91" t="str">
        <f t="shared" si="46"/>
        <v xml:space="preserve"> </v>
      </c>
      <c r="B2961" s="142"/>
      <c r="C2961" s="143"/>
      <c r="D2961" s="144"/>
      <c r="E2961" s="149"/>
      <c r="F2961" s="240"/>
      <c r="G2961" s="148" t="str">
        <f>IF(OR(F2961=0,F2961="jiné")," ",IF(F2961="13a","info o cenách CK",VLOOKUP(F2961,'Pokyny k vyplnění'!B$14:D$22,3)))</f>
        <v xml:space="preserve"> </v>
      </c>
      <c r="H2961" s="131"/>
      <c r="I2961" s="241"/>
      <c r="J2961" s="148" t="str">
        <f>IF(I2961=0," ",VLOOKUP(I2961,'Pokyny k vyplnění'!$B$23:$D$35,3))</f>
        <v xml:space="preserve"> </v>
      </c>
      <c r="K2961" s="238"/>
      <c r="L2961" s="206"/>
      <c r="M2961" s="153"/>
      <c r="N2961" s="207"/>
      <c r="O2961" s="205"/>
      <c r="P2961" s="132"/>
      <c r="Q2961" s="132"/>
      <c r="R2961" s="134"/>
      <c r="S2961" s="135"/>
      <c r="T2961" s="135"/>
      <c r="U2961" s="133"/>
      <c r="V2961" s="154"/>
      <c r="W2961" s="136"/>
      <c r="X2961" s="208"/>
      <c r="Y2961" s="242"/>
      <c r="Z2961" s="137"/>
      <c r="AA2961" s="209"/>
      <c r="AB2961" s="219"/>
    </row>
    <row r="2962" spans="1:28" ht="12.75">
      <c r="A2962" s="91" t="str">
        <f t="shared" si="46"/>
        <v xml:space="preserve"> </v>
      </c>
      <c r="B2962" s="142"/>
      <c r="C2962" s="143"/>
      <c r="D2962" s="144"/>
      <c r="E2962" s="149"/>
      <c r="F2962" s="240"/>
      <c r="G2962" s="148" t="str">
        <f>IF(OR(F2962=0,F2962="jiné")," ",IF(F2962="13a","info o cenách CK",VLOOKUP(F2962,'Pokyny k vyplnění'!B$14:D$22,3)))</f>
        <v xml:space="preserve"> </v>
      </c>
      <c r="H2962" s="131"/>
      <c r="I2962" s="241"/>
      <c r="J2962" s="148" t="str">
        <f>IF(I2962=0," ",VLOOKUP(I2962,'Pokyny k vyplnění'!$B$23:$D$35,3))</f>
        <v xml:space="preserve"> </v>
      </c>
      <c r="K2962" s="238"/>
      <c r="L2962" s="206"/>
      <c r="M2962" s="153"/>
      <c r="N2962" s="207"/>
      <c r="O2962" s="205"/>
      <c r="P2962" s="132"/>
      <c r="Q2962" s="132"/>
      <c r="R2962" s="134"/>
      <c r="S2962" s="135"/>
      <c r="T2962" s="135"/>
      <c r="U2962" s="133"/>
      <c r="V2962" s="154"/>
      <c r="W2962" s="136"/>
      <c r="X2962" s="208"/>
      <c r="Y2962" s="242"/>
      <c r="Z2962" s="137"/>
      <c r="AA2962" s="209"/>
      <c r="AB2962" s="219"/>
    </row>
    <row r="2963" spans="1:28" ht="12.75">
      <c r="A2963" s="91" t="str">
        <f t="shared" si="46"/>
        <v xml:space="preserve"> </v>
      </c>
      <c r="B2963" s="142"/>
      <c r="C2963" s="143"/>
      <c r="D2963" s="144"/>
      <c r="E2963" s="149"/>
      <c r="F2963" s="240"/>
      <c r="G2963" s="148" t="str">
        <f>IF(OR(F2963=0,F2963="jiné")," ",IF(F2963="13a","info o cenách CK",VLOOKUP(F2963,'Pokyny k vyplnění'!B$14:D$22,3)))</f>
        <v xml:space="preserve"> </v>
      </c>
      <c r="H2963" s="131"/>
      <c r="I2963" s="241"/>
      <c r="J2963" s="148" t="str">
        <f>IF(I2963=0," ",VLOOKUP(I2963,'Pokyny k vyplnění'!$B$23:$D$35,3))</f>
        <v xml:space="preserve"> </v>
      </c>
      <c r="K2963" s="238"/>
      <c r="L2963" s="206"/>
      <c r="M2963" s="153"/>
      <c r="N2963" s="207"/>
      <c r="O2963" s="205"/>
      <c r="P2963" s="132"/>
      <c r="Q2963" s="132"/>
      <c r="R2963" s="134"/>
      <c r="S2963" s="135"/>
      <c r="T2963" s="135"/>
      <c r="U2963" s="133"/>
      <c r="V2963" s="154"/>
      <c r="W2963" s="136"/>
      <c r="X2963" s="208"/>
      <c r="Y2963" s="242"/>
      <c r="Z2963" s="137"/>
      <c r="AA2963" s="209"/>
      <c r="AB2963" s="219"/>
    </row>
    <row r="2964" spans="1:28" ht="12.75">
      <c r="A2964" s="91" t="str">
        <f t="shared" si="46"/>
        <v xml:space="preserve"> </v>
      </c>
      <c r="B2964" s="142"/>
      <c r="C2964" s="143"/>
      <c r="D2964" s="144"/>
      <c r="E2964" s="149"/>
      <c r="F2964" s="240"/>
      <c r="G2964" s="148" t="str">
        <f>IF(OR(F2964=0,F2964="jiné")," ",IF(F2964="13a","info o cenách CK",VLOOKUP(F2964,'Pokyny k vyplnění'!B$14:D$22,3)))</f>
        <v xml:space="preserve"> </v>
      </c>
      <c r="H2964" s="131"/>
      <c r="I2964" s="241"/>
      <c r="J2964" s="148" t="str">
        <f>IF(I2964=0," ",VLOOKUP(I2964,'Pokyny k vyplnění'!$B$23:$D$35,3))</f>
        <v xml:space="preserve"> </v>
      </c>
      <c r="K2964" s="238"/>
      <c r="L2964" s="206"/>
      <c r="M2964" s="153"/>
      <c r="N2964" s="207"/>
      <c r="O2964" s="205"/>
      <c r="P2964" s="132"/>
      <c r="Q2964" s="132"/>
      <c r="R2964" s="134"/>
      <c r="S2964" s="135"/>
      <c r="T2964" s="135"/>
      <c r="U2964" s="133"/>
      <c r="V2964" s="154"/>
      <c r="W2964" s="136"/>
      <c r="X2964" s="208"/>
      <c r="Y2964" s="242"/>
      <c r="Z2964" s="137"/>
      <c r="AA2964" s="209"/>
      <c r="AB2964" s="219"/>
    </row>
    <row r="2965" spans="1:28" ht="12.75">
      <c r="A2965" s="91" t="str">
        <f t="shared" si="46"/>
        <v xml:space="preserve"> </v>
      </c>
      <c r="B2965" s="142"/>
      <c r="C2965" s="143"/>
      <c r="D2965" s="144"/>
      <c r="E2965" s="149"/>
      <c r="F2965" s="240"/>
      <c r="G2965" s="148" t="str">
        <f>IF(OR(F2965=0,F2965="jiné")," ",IF(F2965="13a","info o cenách CK",VLOOKUP(F2965,'Pokyny k vyplnění'!B$14:D$22,3)))</f>
        <v xml:space="preserve"> </v>
      </c>
      <c r="H2965" s="131"/>
      <c r="I2965" s="241"/>
      <c r="J2965" s="148" t="str">
        <f>IF(I2965=0," ",VLOOKUP(I2965,'Pokyny k vyplnění'!$B$23:$D$35,3))</f>
        <v xml:space="preserve"> </v>
      </c>
      <c r="K2965" s="238"/>
      <c r="L2965" s="206"/>
      <c r="M2965" s="153"/>
      <c r="N2965" s="207"/>
      <c r="O2965" s="205"/>
      <c r="P2965" s="132"/>
      <c r="Q2965" s="132"/>
      <c r="R2965" s="134"/>
      <c r="S2965" s="135"/>
      <c r="T2965" s="135"/>
      <c r="U2965" s="133"/>
      <c r="V2965" s="154"/>
      <c r="W2965" s="136"/>
      <c r="X2965" s="208"/>
      <c r="Y2965" s="242"/>
      <c r="Z2965" s="137"/>
      <c r="AA2965" s="209"/>
      <c r="AB2965" s="219"/>
    </row>
    <row r="2966" spans="1:28" ht="12.75">
      <c r="A2966" s="91" t="str">
        <f t="shared" si="46"/>
        <v xml:space="preserve"> </v>
      </c>
      <c r="B2966" s="142"/>
      <c r="C2966" s="143"/>
      <c r="D2966" s="144"/>
      <c r="E2966" s="149"/>
      <c r="F2966" s="240"/>
      <c r="G2966" s="148" t="str">
        <f>IF(OR(F2966=0,F2966="jiné")," ",IF(F2966="13a","info o cenách CK",VLOOKUP(F2966,'Pokyny k vyplnění'!B$14:D$22,3)))</f>
        <v xml:space="preserve"> </v>
      </c>
      <c r="H2966" s="131"/>
      <c r="I2966" s="241"/>
      <c r="J2966" s="148" t="str">
        <f>IF(I2966=0," ",VLOOKUP(I2966,'Pokyny k vyplnění'!$B$23:$D$35,3))</f>
        <v xml:space="preserve"> </v>
      </c>
      <c r="K2966" s="238"/>
      <c r="L2966" s="206"/>
      <c r="M2966" s="153"/>
      <c r="N2966" s="207"/>
      <c r="O2966" s="205"/>
      <c r="P2966" s="132"/>
      <c r="Q2966" s="132"/>
      <c r="R2966" s="134"/>
      <c r="S2966" s="135"/>
      <c r="T2966" s="135"/>
      <c r="U2966" s="133"/>
      <c r="V2966" s="154"/>
      <c r="W2966" s="136"/>
      <c r="X2966" s="208"/>
      <c r="Y2966" s="242"/>
      <c r="Z2966" s="137"/>
      <c r="AA2966" s="209"/>
      <c r="AB2966" s="219"/>
    </row>
    <row r="2967" spans="1:28" ht="12.75">
      <c r="A2967" s="91" t="str">
        <f t="shared" si="46"/>
        <v xml:space="preserve"> </v>
      </c>
      <c r="B2967" s="142"/>
      <c r="C2967" s="143"/>
      <c r="D2967" s="144"/>
      <c r="E2967" s="149"/>
      <c r="F2967" s="240"/>
      <c r="G2967" s="148" t="str">
        <f>IF(OR(F2967=0,F2967="jiné")," ",IF(F2967="13a","info o cenách CK",VLOOKUP(F2967,'Pokyny k vyplnění'!B$14:D$22,3)))</f>
        <v xml:space="preserve"> </v>
      </c>
      <c r="H2967" s="131"/>
      <c r="I2967" s="241"/>
      <c r="J2967" s="148" t="str">
        <f>IF(I2967=0," ",VLOOKUP(I2967,'Pokyny k vyplnění'!$B$23:$D$35,3))</f>
        <v xml:space="preserve"> </v>
      </c>
      <c r="K2967" s="238"/>
      <c r="L2967" s="206"/>
      <c r="M2967" s="153"/>
      <c r="N2967" s="207"/>
      <c r="O2967" s="205"/>
      <c r="P2967" s="132"/>
      <c r="Q2967" s="132"/>
      <c r="R2967" s="134"/>
      <c r="S2967" s="135"/>
      <c r="T2967" s="135"/>
      <c r="U2967" s="133"/>
      <c r="V2967" s="154"/>
      <c r="W2967" s="136"/>
      <c r="X2967" s="208"/>
      <c r="Y2967" s="242"/>
      <c r="Z2967" s="137"/>
      <c r="AA2967" s="209"/>
      <c r="AB2967" s="219"/>
    </row>
    <row r="2968" spans="1:28" ht="12.75">
      <c r="A2968" s="91" t="str">
        <f t="shared" si="46"/>
        <v xml:space="preserve"> </v>
      </c>
      <c r="B2968" s="142"/>
      <c r="C2968" s="143"/>
      <c r="D2968" s="144"/>
      <c r="E2968" s="149"/>
      <c r="F2968" s="240"/>
      <c r="G2968" s="148" t="str">
        <f>IF(OR(F2968=0,F2968="jiné")," ",IF(F2968="13a","info o cenách CK",VLOOKUP(F2968,'Pokyny k vyplnění'!B$14:D$22,3)))</f>
        <v xml:space="preserve"> </v>
      </c>
      <c r="H2968" s="131"/>
      <c r="I2968" s="241"/>
      <c r="J2968" s="148" t="str">
        <f>IF(I2968=0," ",VLOOKUP(I2968,'Pokyny k vyplnění'!$B$23:$D$35,3))</f>
        <v xml:space="preserve"> </v>
      </c>
      <c r="K2968" s="238"/>
      <c r="L2968" s="206"/>
      <c r="M2968" s="153"/>
      <c r="N2968" s="207"/>
      <c r="O2968" s="205"/>
      <c r="P2968" s="132"/>
      <c r="Q2968" s="132"/>
      <c r="R2968" s="134"/>
      <c r="S2968" s="135"/>
      <c r="T2968" s="135"/>
      <c r="U2968" s="133"/>
      <c r="V2968" s="154"/>
      <c r="W2968" s="136"/>
      <c r="X2968" s="208"/>
      <c r="Y2968" s="242"/>
      <c r="Z2968" s="137"/>
      <c r="AA2968" s="209"/>
      <c r="AB2968" s="219"/>
    </row>
    <row r="2969" spans="1:28" ht="12.75">
      <c r="A2969" s="91" t="str">
        <f t="shared" si="46"/>
        <v xml:space="preserve"> </v>
      </c>
      <c r="B2969" s="142"/>
      <c r="C2969" s="143"/>
      <c r="D2969" s="144"/>
      <c r="E2969" s="149"/>
      <c r="F2969" s="240"/>
      <c r="G2969" s="148" t="str">
        <f>IF(OR(F2969=0,F2969="jiné")," ",IF(F2969="13a","info o cenách CK",VLOOKUP(F2969,'Pokyny k vyplnění'!B$14:D$22,3)))</f>
        <v xml:space="preserve"> </v>
      </c>
      <c r="H2969" s="131"/>
      <c r="I2969" s="241"/>
      <c r="J2969" s="148" t="str">
        <f>IF(I2969=0," ",VLOOKUP(I2969,'Pokyny k vyplnění'!$B$23:$D$35,3))</f>
        <v xml:space="preserve"> </v>
      </c>
      <c r="K2969" s="238"/>
      <c r="L2969" s="206"/>
      <c r="M2969" s="153"/>
      <c r="N2969" s="207"/>
      <c r="O2969" s="205"/>
      <c r="P2969" s="132"/>
      <c r="Q2969" s="132"/>
      <c r="R2969" s="134"/>
      <c r="S2969" s="135"/>
      <c r="T2969" s="135"/>
      <c r="U2969" s="133"/>
      <c r="V2969" s="154"/>
      <c r="W2969" s="136"/>
      <c r="X2969" s="208"/>
      <c r="Y2969" s="242"/>
      <c r="Z2969" s="137"/>
      <c r="AA2969" s="209"/>
      <c r="AB2969" s="219"/>
    </row>
    <row r="2970" spans="1:28" ht="12.75">
      <c r="A2970" s="91" t="str">
        <f t="shared" si="46"/>
        <v xml:space="preserve"> </v>
      </c>
      <c r="B2970" s="142"/>
      <c r="C2970" s="143"/>
      <c r="D2970" s="144"/>
      <c r="E2970" s="149"/>
      <c r="F2970" s="240"/>
      <c r="G2970" s="148" t="str">
        <f>IF(OR(F2970=0,F2970="jiné")," ",IF(F2970="13a","info o cenách CK",VLOOKUP(F2970,'Pokyny k vyplnění'!B$14:D$22,3)))</f>
        <v xml:space="preserve"> </v>
      </c>
      <c r="H2970" s="131"/>
      <c r="I2970" s="241"/>
      <c r="J2970" s="148" t="str">
        <f>IF(I2970=0," ",VLOOKUP(I2970,'Pokyny k vyplnění'!$B$23:$D$35,3))</f>
        <v xml:space="preserve"> </v>
      </c>
      <c r="K2970" s="238"/>
      <c r="L2970" s="206"/>
      <c r="M2970" s="153"/>
      <c r="N2970" s="207"/>
      <c r="O2970" s="205"/>
      <c r="P2970" s="132"/>
      <c r="Q2970" s="132"/>
      <c r="R2970" s="134"/>
      <c r="S2970" s="135"/>
      <c r="T2970" s="135"/>
      <c r="U2970" s="133"/>
      <c r="V2970" s="154"/>
      <c r="W2970" s="136"/>
      <c r="X2970" s="208"/>
      <c r="Y2970" s="242"/>
      <c r="Z2970" s="137"/>
      <c r="AA2970" s="209"/>
      <c r="AB2970" s="219"/>
    </row>
    <row r="2971" spans="1:28" ht="12.75">
      <c r="A2971" s="91" t="str">
        <f t="shared" si="46"/>
        <v xml:space="preserve"> </v>
      </c>
      <c r="B2971" s="142"/>
      <c r="C2971" s="143"/>
      <c r="D2971" s="144"/>
      <c r="E2971" s="149"/>
      <c r="F2971" s="240"/>
      <c r="G2971" s="148" t="str">
        <f>IF(OR(F2971=0,F2971="jiné")," ",IF(F2971="13a","info o cenách CK",VLOOKUP(F2971,'Pokyny k vyplnění'!B$14:D$22,3)))</f>
        <v xml:space="preserve"> </v>
      </c>
      <c r="H2971" s="131"/>
      <c r="I2971" s="241"/>
      <c r="J2971" s="148" t="str">
        <f>IF(I2971=0," ",VLOOKUP(I2971,'Pokyny k vyplnění'!$B$23:$D$35,3))</f>
        <v xml:space="preserve"> </v>
      </c>
      <c r="K2971" s="238"/>
      <c r="L2971" s="206"/>
      <c r="M2971" s="153"/>
      <c r="N2971" s="207"/>
      <c r="O2971" s="205"/>
      <c r="P2971" s="132"/>
      <c r="Q2971" s="132"/>
      <c r="R2971" s="134"/>
      <c r="S2971" s="135"/>
      <c r="T2971" s="135"/>
      <c r="U2971" s="133"/>
      <c r="V2971" s="154"/>
      <c r="W2971" s="136"/>
      <c r="X2971" s="208"/>
      <c r="Y2971" s="242"/>
      <c r="Z2971" s="137"/>
      <c r="AA2971" s="209"/>
      <c r="AB2971" s="219"/>
    </row>
    <row r="2972" spans="1:28" ht="12.75">
      <c r="A2972" s="91" t="str">
        <f t="shared" si="46"/>
        <v xml:space="preserve"> </v>
      </c>
      <c r="B2972" s="142"/>
      <c r="C2972" s="143"/>
      <c r="D2972" s="144"/>
      <c r="E2972" s="149"/>
      <c r="F2972" s="240"/>
      <c r="G2972" s="148" t="str">
        <f>IF(OR(F2972=0,F2972="jiné")," ",IF(F2972="13a","info o cenách CK",VLOOKUP(F2972,'Pokyny k vyplnění'!B$14:D$22,3)))</f>
        <v xml:space="preserve"> </v>
      </c>
      <c r="H2972" s="131"/>
      <c r="I2972" s="241"/>
      <c r="J2972" s="148" t="str">
        <f>IF(I2972=0," ",VLOOKUP(I2972,'Pokyny k vyplnění'!$B$23:$D$35,3))</f>
        <v xml:space="preserve"> </v>
      </c>
      <c r="K2972" s="238"/>
      <c r="L2972" s="206"/>
      <c r="M2972" s="153"/>
      <c r="N2972" s="207"/>
      <c r="O2972" s="205"/>
      <c r="P2972" s="132"/>
      <c r="Q2972" s="132"/>
      <c r="R2972" s="134"/>
      <c r="S2972" s="135"/>
      <c r="T2972" s="135"/>
      <c r="U2972" s="133"/>
      <c r="V2972" s="154"/>
      <c r="W2972" s="136"/>
      <c r="X2972" s="208"/>
      <c r="Y2972" s="242"/>
      <c r="Z2972" s="137"/>
      <c r="AA2972" s="209"/>
      <c r="AB2972" s="219"/>
    </row>
    <row r="2973" spans="1:28" ht="12.75">
      <c r="A2973" s="91" t="str">
        <f t="shared" si="46"/>
        <v xml:space="preserve"> </v>
      </c>
      <c r="B2973" s="142"/>
      <c r="C2973" s="143"/>
      <c r="D2973" s="144"/>
      <c r="E2973" s="149"/>
      <c r="F2973" s="240"/>
      <c r="G2973" s="148" t="str">
        <f>IF(OR(F2973=0,F2973="jiné")," ",IF(F2973="13a","info o cenách CK",VLOOKUP(F2973,'Pokyny k vyplnění'!B$14:D$22,3)))</f>
        <v xml:space="preserve"> </v>
      </c>
      <c r="H2973" s="131"/>
      <c r="I2973" s="241"/>
      <c r="J2973" s="148" t="str">
        <f>IF(I2973=0," ",VLOOKUP(I2973,'Pokyny k vyplnění'!$B$23:$D$35,3))</f>
        <v xml:space="preserve"> </v>
      </c>
      <c r="K2973" s="238"/>
      <c r="L2973" s="206"/>
      <c r="M2973" s="153"/>
      <c r="N2973" s="207"/>
      <c r="O2973" s="205"/>
      <c r="P2973" s="132"/>
      <c r="Q2973" s="132"/>
      <c r="R2973" s="134"/>
      <c r="S2973" s="135"/>
      <c r="T2973" s="135"/>
      <c r="U2973" s="133"/>
      <c r="V2973" s="154"/>
      <c r="W2973" s="136"/>
      <c r="X2973" s="208"/>
      <c r="Y2973" s="242"/>
      <c r="Z2973" s="137"/>
      <c r="AA2973" s="209"/>
      <c r="AB2973" s="219"/>
    </row>
    <row r="2974" spans="1:28" ht="12.75">
      <c r="A2974" s="91" t="str">
        <f t="shared" si="46"/>
        <v xml:space="preserve"> </v>
      </c>
      <c r="B2974" s="142"/>
      <c r="C2974" s="143"/>
      <c r="D2974" s="144"/>
      <c r="E2974" s="149"/>
      <c r="F2974" s="240"/>
      <c r="G2974" s="148" t="str">
        <f>IF(OR(F2974=0,F2974="jiné")," ",IF(F2974="13a","info o cenách CK",VLOOKUP(F2974,'Pokyny k vyplnění'!B$14:D$22,3)))</f>
        <v xml:space="preserve"> </v>
      </c>
      <c r="H2974" s="131"/>
      <c r="I2974" s="241"/>
      <c r="J2974" s="148" t="str">
        <f>IF(I2974=0," ",VLOOKUP(I2974,'Pokyny k vyplnění'!$B$23:$D$35,3))</f>
        <v xml:space="preserve"> </v>
      </c>
      <c r="K2974" s="238"/>
      <c r="L2974" s="206"/>
      <c r="M2974" s="153"/>
      <c r="N2974" s="207"/>
      <c r="O2974" s="205"/>
      <c r="P2974" s="132"/>
      <c r="Q2974" s="132"/>
      <c r="R2974" s="134"/>
      <c r="S2974" s="135"/>
      <c r="T2974" s="135"/>
      <c r="U2974" s="133"/>
      <c r="V2974" s="154"/>
      <c r="W2974" s="136"/>
      <c r="X2974" s="208"/>
      <c r="Y2974" s="242"/>
      <c r="Z2974" s="137"/>
      <c r="AA2974" s="209"/>
      <c r="AB2974" s="219"/>
    </row>
    <row r="2975" spans="1:28" ht="12.75">
      <c r="A2975" s="91" t="str">
        <f t="shared" si="46"/>
        <v xml:space="preserve"> </v>
      </c>
      <c r="B2975" s="142"/>
      <c r="C2975" s="143"/>
      <c r="D2975" s="144"/>
      <c r="E2975" s="149"/>
      <c r="F2975" s="240"/>
      <c r="G2975" s="148" t="str">
        <f>IF(OR(F2975=0,F2975="jiné")," ",IF(F2975="13a","info o cenách CK",VLOOKUP(F2975,'Pokyny k vyplnění'!B$14:D$22,3)))</f>
        <v xml:space="preserve"> </v>
      </c>
      <c r="H2975" s="131"/>
      <c r="I2975" s="241"/>
      <c r="J2975" s="148" t="str">
        <f>IF(I2975=0," ",VLOOKUP(I2975,'Pokyny k vyplnění'!$B$23:$D$35,3))</f>
        <v xml:space="preserve"> </v>
      </c>
      <c r="K2975" s="238"/>
      <c r="L2975" s="206"/>
      <c r="M2975" s="153"/>
      <c r="N2975" s="207"/>
      <c r="O2975" s="205"/>
      <c r="P2975" s="132"/>
      <c r="Q2975" s="132"/>
      <c r="R2975" s="134"/>
      <c r="S2975" s="135"/>
      <c r="T2975" s="135"/>
      <c r="U2975" s="133"/>
      <c r="V2975" s="154"/>
      <c r="W2975" s="136"/>
      <c r="X2975" s="208"/>
      <c r="Y2975" s="242"/>
      <c r="Z2975" s="137"/>
      <c r="AA2975" s="209"/>
      <c r="AB2975" s="219"/>
    </row>
    <row r="2976" spans="1:28" ht="12.75">
      <c r="A2976" s="91" t="str">
        <f t="shared" si="46"/>
        <v xml:space="preserve"> </v>
      </c>
      <c r="B2976" s="142"/>
      <c r="C2976" s="143"/>
      <c r="D2976" s="144"/>
      <c r="E2976" s="149"/>
      <c r="F2976" s="240"/>
      <c r="G2976" s="148" t="str">
        <f>IF(OR(F2976=0,F2976="jiné")," ",IF(F2976="13a","info o cenách CK",VLOOKUP(F2976,'Pokyny k vyplnění'!B$14:D$22,3)))</f>
        <v xml:space="preserve"> </v>
      </c>
      <c r="H2976" s="131"/>
      <c r="I2976" s="241"/>
      <c r="J2976" s="148" t="str">
        <f>IF(I2976=0," ",VLOOKUP(I2976,'Pokyny k vyplnění'!$B$23:$D$35,3))</f>
        <v xml:space="preserve"> </v>
      </c>
      <c r="K2976" s="238"/>
      <c r="L2976" s="206"/>
      <c r="M2976" s="153"/>
      <c r="N2976" s="207"/>
      <c r="O2976" s="205"/>
      <c r="P2976" s="132"/>
      <c r="Q2976" s="132"/>
      <c r="R2976" s="134"/>
      <c r="S2976" s="135"/>
      <c r="T2976" s="135"/>
      <c r="U2976" s="133"/>
      <c r="V2976" s="154"/>
      <c r="W2976" s="136"/>
      <c r="X2976" s="208"/>
      <c r="Y2976" s="242"/>
      <c r="Z2976" s="137"/>
      <c r="AA2976" s="209"/>
      <c r="AB2976" s="219"/>
    </row>
    <row r="2977" spans="1:28" ht="12.75">
      <c r="A2977" s="91" t="str">
        <f t="shared" si="46"/>
        <v xml:space="preserve"> </v>
      </c>
      <c r="B2977" s="142"/>
      <c r="C2977" s="143"/>
      <c r="D2977" s="144"/>
      <c r="E2977" s="149"/>
      <c r="F2977" s="240"/>
      <c r="G2977" s="148" t="str">
        <f>IF(OR(F2977=0,F2977="jiné")," ",IF(F2977="13a","info o cenách CK",VLOOKUP(F2977,'Pokyny k vyplnění'!B$14:D$22,3)))</f>
        <v xml:space="preserve"> </v>
      </c>
      <c r="H2977" s="131"/>
      <c r="I2977" s="241"/>
      <c r="J2977" s="148" t="str">
        <f>IF(I2977=0," ",VLOOKUP(I2977,'Pokyny k vyplnění'!$B$23:$D$35,3))</f>
        <v xml:space="preserve"> </v>
      </c>
      <c r="K2977" s="238"/>
      <c r="L2977" s="206"/>
      <c r="M2977" s="153"/>
      <c r="N2977" s="207"/>
      <c r="O2977" s="205"/>
      <c r="P2977" s="132"/>
      <c r="Q2977" s="132"/>
      <c r="R2977" s="134"/>
      <c r="S2977" s="135"/>
      <c r="T2977" s="135"/>
      <c r="U2977" s="133"/>
      <c r="V2977" s="154"/>
      <c r="W2977" s="136"/>
      <c r="X2977" s="208"/>
      <c r="Y2977" s="242"/>
      <c r="Z2977" s="137"/>
      <c r="AA2977" s="209"/>
      <c r="AB2977" s="219"/>
    </row>
    <row r="2978" spans="1:28" ht="12.75">
      <c r="A2978" s="91" t="str">
        <f t="shared" si="46"/>
        <v xml:space="preserve"> </v>
      </c>
      <c r="B2978" s="142"/>
      <c r="C2978" s="143"/>
      <c r="D2978" s="144"/>
      <c r="E2978" s="149"/>
      <c r="F2978" s="240"/>
      <c r="G2978" s="148" t="str">
        <f>IF(OR(F2978=0,F2978="jiné")," ",IF(F2978="13a","info o cenách CK",VLOOKUP(F2978,'Pokyny k vyplnění'!B$14:D$22,3)))</f>
        <v xml:space="preserve"> </v>
      </c>
      <c r="H2978" s="131"/>
      <c r="I2978" s="241"/>
      <c r="J2978" s="148" t="str">
        <f>IF(I2978=0," ",VLOOKUP(I2978,'Pokyny k vyplnění'!$B$23:$D$35,3))</f>
        <v xml:space="preserve"> </v>
      </c>
      <c r="K2978" s="238"/>
      <c r="L2978" s="206"/>
      <c r="M2978" s="153"/>
      <c r="N2978" s="207"/>
      <c r="O2978" s="205"/>
      <c r="P2978" s="132"/>
      <c r="Q2978" s="132"/>
      <c r="R2978" s="134"/>
      <c r="S2978" s="135"/>
      <c r="T2978" s="135"/>
      <c r="U2978" s="133"/>
      <c r="V2978" s="154"/>
      <c r="W2978" s="136"/>
      <c r="X2978" s="208"/>
      <c r="Y2978" s="242"/>
      <c r="Z2978" s="137"/>
      <c r="AA2978" s="209"/>
      <c r="AB2978" s="219"/>
    </row>
    <row r="2979" spans="1:28" ht="12.75">
      <c r="A2979" s="91" t="str">
        <f t="shared" si="46"/>
        <v xml:space="preserve"> </v>
      </c>
      <c r="B2979" s="142"/>
      <c r="C2979" s="143"/>
      <c r="D2979" s="144"/>
      <c r="E2979" s="149"/>
      <c r="F2979" s="240"/>
      <c r="G2979" s="148" t="str">
        <f>IF(OR(F2979=0,F2979="jiné")," ",IF(F2979="13a","info o cenách CK",VLOOKUP(F2979,'Pokyny k vyplnění'!B$14:D$22,3)))</f>
        <v xml:space="preserve"> </v>
      </c>
      <c r="H2979" s="131"/>
      <c r="I2979" s="241"/>
      <c r="J2979" s="148" t="str">
        <f>IF(I2979=0," ",VLOOKUP(I2979,'Pokyny k vyplnění'!$B$23:$D$35,3))</f>
        <v xml:space="preserve"> </v>
      </c>
      <c r="K2979" s="238"/>
      <c r="L2979" s="206"/>
      <c r="M2979" s="153"/>
      <c r="N2979" s="207"/>
      <c r="O2979" s="205"/>
      <c r="P2979" s="132"/>
      <c r="Q2979" s="132"/>
      <c r="R2979" s="134"/>
      <c r="S2979" s="135"/>
      <c r="T2979" s="135"/>
      <c r="U2979" s="133"/>
      <c r="V2979" s="154"/>
      <c r="W2979" s="136"/>
      <c r="X2979" s="208"/>
      <c r="Y2979" s="242"/>
      <c r="Z2979" s="137"/>
      <c r="AA2979" s="209"/>
      <c r="AB2979" s="219"/>
    </row>
    <row r="2980" spans="1:28" ht="12.75">
      <c r="A2980" s="91" t="str">
        <f t="shared" si="46"/>
        <v xml:space="preserve"> </v>
      </c>
      <c r="B2980" s="142"/>
      <c r="C2980" s="143"/>
      <c r="D2980" s="144"/>
      <c r="E2980" s="149"/>
      <c r="F2980" s="240"/>
      <c r="G2980" s="148" t="str">
        <f>IF(OR(F2980=0,F2980="jiné")," ",IF(F2980="13a","info o cenách CK",VLOOKUP(F2980,'Pokyny k vyplnění'!B$14:D$22,3)))</f>
        <v xml:space="preserve"> </v>
      </c>
      <c r="H2980" s="131"/>
      <c r="I2980" s="241"/>
      <c r="J2980" s="148" t="str">
        <f>IF(I2980=0," ",VLOOKUP(I2980,'Pokyny k vyplnění'!$B$23:$D$35,3))</f>
        <v xml:space="preserve"> </v>
      </c>
      <c r="K2980" s="238"/>
      <c r="L2980" s="206"/>
      <c r="M2980" s="153"/>
      <c r="N2980" s="207"/>
      <c r="O2980" s="205"/>
      <c r="P2980" s="132"/>
      <c r="Q2980" s="132"/>
      <c r="R2980" s="134"/>
      <c r="S2980" s="135"/>
      <c r="T2980" s="135"/>
      <c r="U2980" s="133"/>
      <c r="V2980" s="154"/>
      <c r="W2980" s="136"/>
      <c r="X2980" s="208"/>
      <c r="Y2980" s="242"/>
      <c r="Z2980" s="137"/>
      <c r="AA2980" s="209"/>
      <c r="AB2980" s="219"/>
    </row>
    <row r="2981" spans="1:28" ht="12.75">
      <c r="A2981" s="91" t="str">
        <f t="shared" si="46"/>
        <v xml:space="preserve"> </v>
      </c>
      <c r="B2981" s="142"/>
      <c r="C2981" s="143"/>
      <c r="D2981" s="144"/>
      <c r="E2981" s="149"/>
      <c r="F2981" s="240"/>
      <c r="G2981" s="148" t="str">
        <f>IF(OR(F2981=0,F2981="jiné")," ",IF(F2981="13a","info o cenách CK",VLOOKUP(F2981,'Pokyny k vyplnění'!B$14:D$22,3)))</f>
        <v xml:space="preserve"> </v>
      </c>
      <c r="H2981" s="131"/>
      <c r="I2981" s="241"/>
      <c r="J2981" s="148" t="str">
        <f>IF(I2981=0," ",VLOOKUP(I2981,'Pokyny k vyplnění'!$B$23:$D$35,3))</f>
        <v xml:space="preserve"> </v>
      </c>
      <c r="K2981" s="238"/>
      <c r="L2981" s="206"/>
      <c r="M2981" s="153"/>
      <c r="N2981" s="207"/>
      <c r="O2981" s="205"/>
      <c r="P2981" s="132"/>
      <c r="Q2981" s="132"/>
      <c r="R2981" s="134"/>
      <c r="S2981" s="135"/>
      <c r="T2981" s="135"/>
      <c r="U2981" s="133"/>
      <c r="V2981" s="154"/>
      <c r="W2981" s="136"/>
      <c r="X2981" s="208"/>
      <c r="Y2981" s="242"/>
      <c r="Z2981" s="137"/>
      <c r="AA2981" s="209"/>
      <c r="AB2981" s="219"/>
    </row>
    <row r="2982" spans="1:28" ht="12.75">
      <c r="A2982" s="91" t="str">
        <f t="shared" si="46"/>
        <v xml:space="preserve"> </v>
      </c>
      <c r="B2982" s="142"/>
      <c r="C2982" s="143"/>
      <c r="D2982" s="144"/>
      <c r="E2982" s="149"/>
      <c r="F2982" s="240"/>
      <c r="G2982" s="148" t="str">
        <f>IF(OR(F2982=0,F2982="jiné")," ",IF(F2982="13a","info o cenách CK",VLOOKUP(F2982,'Pokyny k vyplnění'!B$14:D$22,3)))</f>
        <v xml:space="preserve"> </v>
      </c>
      <c r="H2982" s="131"/>
      <c r="I2982" s="241"/>
      <c r="J2982" s="148" t="str">
        <f>IF(I2982=0," ",VLOOKUP(I2982,'Pokyny k vyplnění'!$B$23:$D$35,3))</f>
        <v xml:space="preserve"> </v>
      </c>
      <c r="K2982" s="238"/>
      <c r="L2982" s="206"/>
      <c r="M2982" s="153"/>
      <c r="N2982" s="207"/>
      <c r="O2982" s="205"/>
      <c r="P2982" s="132"/>
      <c r="Q2982" s="132"/>
      <c r="R2982" s="134"/>
      <c r="S2982" s="135"/>
      <c r="T2982" s="135"/>
      <c r="U2982" s="133"/>
      <c r="V2982" s="154"/>
      <c r="W2982" s="136"/>
      <c r="X2982" s="208"/>
      <c r="Y2982" s="242"/>
      <c r="Z2982" s="137"/>
      <c r="AA2982" s="209"/>
      <c r="AB2982" s="219"/>
    </row>
    <row r="2983" spans="1:28" ht="12.75">
      <c r="A2983" s="91" t="str">
        <f t="shared" si="46"/>
        <v xml:space="preserve"> </v>
      </c>
      <c r="B2983" s="142"/>
      <c r="C2983" s="143"/>
      <c r="D2983" s="144"/>
      <c r="E2983" s="149"/>
      <c r="F2983" s="240"/>
      <c r="G2983" s="148" t="str">
        <f>IF(OR(F2983=0,F2983="jiné")," ",IF(F2983="13a","info o cenách CK",VLOOKUP(F2983,'Pokyny k vyplnění'!B$14:D$22,3)))</f>
        <v xml:space="preserve"> </v>
      </c>
      <c r="H2983" s="131"/>
      <c r="I2983" s="241"/>
      <c r="J2983" s="148" t="str">
        <f>IF(I2983=0," ",VLOOKUP(I2983,'Pokyny k vyplnění'!$B$23:$D$35,3))</f>
        <v xml:space="preserve"> </v>
      </c>
      <c r="K2983" s="238"/>
      <c r="L2983" s="206"/>
      <c r="M2983" s="153"/>
      <c r="N2983" s="207"/>
      <c r="O2983" s="205"/>
      <c r="P2983" s="132"/>
      <c r="Q2983" s="132"/>
      <c r="R2983" s="134"/>
      <c r="S2983" s="135"/>
      <c r="T2983" s="135"/>
      <c r="U2983" s="133"/>
      <c r="V2983" s="154"/>
      <c r="W2983" s="136"/>
      <c r="X2983" s="208"/>
      <c r="Y2983" s="242"/>
      <c r="Z2983" s="137"/>
      <c r="AA2983" s="209"/>
      <c r="AB2983" s="219"/>
    </row>
    <row r="2984" spans="1:28" ht="12.75">
      <c r="A2984" s="91" t="str">
        <f t="shared" si="46"/>
        <v xml:space="preserve"> </v>
      </c>
      <c r="B2984" s="142"/>
      <c r="C2984" s="143"/>
      <c r="D2984" s="144"/>
      <c r="E2984" s="149"/>
      <c r="F2984" s="240"/>
      <c r="G2984" s="148" t="str">
        <f>IF(OR(F2984=0,F2984="jiné")," ",IF(F2984="13a","info o cenách CK",VLOOKUP(F2984,'Pokyny k vyplnění'!B$14:D$22,3)))</f>
        <v xml:space="preserve"> </v>
      </c>
      <c r="H2984" s="131"/>
      <c r="I2984" s="241"/>
      <c r="J2984" s="148" t="str">
        <f>IF(I2984=0," ",VLOOKUP(I2984,'Pokyny k vyplnění'!$B$23:$D$35,3))</f>
        <v xml:space="preserve"> </v>
      </c>
      <c r="K2984" s="238"/>
      <c r="L2984" s="206"/>
      <c r="M2984" s="153"/>
      <c r="N2984" s="207"/>
      <c r="O2984" s="205"/>
      <c r="P2984" s="132"/>
      <c r="Q2984" s="132"/>
      <c r="R2984" s="134"/>
      <c r="S2984" s="135"/>
      <c r="T2984" s="135"/>
      <c r="U2984" s="133"/>
      <c r="V2984" s="154"/>
      <c r="W2984" s="136"/>
      <c r="X2984" s="208"/>
      <c r="Y2984" s="242"/>
      <c r="Z2984" s="137"/>
      <c r="AA2984" s="209"/>
      <c r="AB2984" s="219"/>
    </row>
    <row r="2985" spans="1:28" ht="12.75">
      <c r="A2985" s="91" t="str">
        <f t="shared" si="46"/>
        <v xml:space="preserve"> </v>
      </c>
      <c r="B2985" s="142"/>
      <c r="C2985" s="143"/>
      <c r="D2985" s="144"/>
      <c r="E2985" s="149"/>
      <c r="F2985" s="240"/>
      <c r="G2985" s="148" t="str">
        <f>IF(OR(F2985=0,F2985="jiné")," ",IF(F2985="13a","info o cenách CK",VLOOKUP(F2985,'Pokyny k vyplnění'!B$14:D$22,3)))</f>
        <v xml:space="preserve"> </v>
      </c>
      <c r="H2985" s="131"/>
      <c r="I2985" s="241"/>
      <c r="J2985" s="148" t="str">
        <f>IF(I2985=0," ",VLOOKUP(I2985,'Pokyny k vyplnění'!$B$23:$D$35,3))</f>
        <v xml:space="preserve"> </v>
      </c>
      <c r="K2985" s="238"/>
      <c r="L2985" s="206"/>
      <c r="M2985" s="153"/>
      <c r="N2985" s="207"/>
      <c r="O2985" s="205"/>
      <c r="P2985" s="132"/>
      <c r="Q2985" s="132"/>
      <c r="R2985" s="134"/>
      <c r="S2985" s="135"/>
      <c r="T2985" s="135"/>
      <c r="U2985" s="133"/>
      <c r="V2985" s="154"/>
      <c r="W2985" s="136"/>
      <c r="X2985" s="208"/>
      <c r="Y2985" s="242"/>
      <c r="Z2985" s="137"/>
      <c r="AA2985" s="209"/>
      <c r="AB2985" s="219"/>
    </row>
    <row r="2986" spans="1:28" ht="12.75">
      <c r="A2986" s="91" t="str">
        <f t="shared" si="46"/>
        <v xml:space="preserve"> </v>
      </c>
      <c r="B2986" s="142"/>
      <c r="C2986" s="143"/>
      <c r="D2986" s="144"/>
      <c r="E2986" s="149"/>
      <c r="F2986" s="240"/>
      <c r="G2986" s="148" t="str">
        <f>IF(OR(F2986=0,F2986="jiné")," ",IF(F2986="13a","info o cenách CK",VLOOKUP(F2986,'Pokyny k vyplnění'!B$14:D$22,3)))</f>
        <v xml:space="preserve"> </v>
      </c>
      <c r="H2986" s="131"/>
      <c r="I2986" s="241"/>
      <c r="J2986" s="148" t="str">
        <f>IF(I2986=0," ",VLOOKUP(I2986,'Pokyny k vyplnění'!$B$23:$D$35,3))</f>
        <v xml:space="preserve"> </v>
      </c>
      <c r="K2986" s="238"/>
      <c r="L2986" s="206"/>
      <c r="M2986" s="153"/>
      <c r="N2986" s="207"/>
      <c r="O2986" s="205"/>
      <c r="P2986" s="132"/>
      <c r="Q2986" s="132"/>
      <c r="R2986" s="134"/>
      <c r="S2986" s="135"/>
      <c r="T2986" s="135"/>
      <c r="U2986" s="133"/>
      <c r="V2986" s="154"/>
      <c r="W2986" s="136"/>
      <c r="X2986" s="208"/>
      <c r="Y2986" s="242"/>
      <c r="Z2986" s="137"/>
      <c r="AA2986" s="209"/>
      <c r="AB2986" s="219"/>
    </row>
    <row r="2987" spans="1:28" ht="12.75">
      <c r="A2987" s="91" t="str">
        <f t="shared" si="46"/>
        <v xml:space="preserve"> </v>
      </c>
      <c r="B2987" s="142"/>
      <c r="C2987" s="143"/>
      <c r="D2987" s="144"/>
      <c r="E2987" s="149"/>
      <c r="F2987" s="240"/>
      <c r="G2987" s="148" t="str">
        <f>IF(OR(F2987=0,F2987="jiné")," ",IF(F2987="13a","info o cenách CK",VLOOKUP(F2987,'Pokyny k vyplnění'!B$14:D$22,3)))</f>
        <v xml:space="preserve"> </v>
      </c>
      <c r="H2987" s="131"/>
      <c r="I2987" s="241"/>
      <c r="J2987" s="148" t="str">
        <f>IF(I2987=0," ",VLOOKUP(I2987,'Pokyny k vyplnění'!$B$23:$D$35,3))</f>
        <v xml:space="preserve"> </v>
      </c>
      <c r="K2987" s="238"/>
      <c r="L2987" s="206"/>
      <c r="M2987" s="153"/>
      <c r="N2987" s="207"/>
      <c r="O2987" s="205"/>
      <c r="P2987" s="132"/>
      <c r="Q2987" s="132"/>
      <c r="R2987" s="134"/>
      <c r="S2987" s="135"/>
      <c r="T2987" s="135"/>
      <c r="U2987" s="133"/>
      <c r="V2987" s="154"/>
      <c r="W2987" s="136"/>
      <c r="X2987" s="208"/>
      <c r="Y2987" s="242"/>
      <c r="Z2987" s="137"/>
      <c r="AA2987" s="209"/>
      <c r="AB2987" s="219"/>
    </row>
    <row r="2988" spans="1:28" ht="12.75">
      <c r="A2988" s="91" t="str">
        <f t="shared" si="46"/>
        <v xml:space="preserve"> </v>
      </c>
      <c r="B2988" s="142"/>
      <c r="C2988" s="143"/>
      <c r="D2988" s="144"/>
      <c r="E2988" s="149"/>
      <c r="F2988" s="240"/>
      <c r="G2988" s="148" t="str">
        <f>IF(OR(F2988=0,F2988="jiné")," ",IF(F2988="13a","info o cenách CK",VLOOKUP(F2988,'Pokyny k vyplnění'!B$14:D$22,3)))</f>
        <v xml:space="preserve"> </v>
      </c>
      <c r="H2988" s="131"/>
      <c r="I2988" s="241"/>
      <c r="J2988" s="148" t="str">
        <f>IF(I2988=0," ",VLOOKUP(I2988,'Pokyny k vyplnění'!$B$23:$D$35,3))</f>
        <v xml:space="preserve"> </v>
      </c>
      <c r="K2988" s="238"/>
      <c r="L2988" s="206"/>
      <c r="M2988" s="153"/>
      <c r="N2988" s="207"/>
      <c r="O2988" s="205"/>
      <c r="P2988" s="132"/>
      <c r="Q2988" s="132"/>
      <c r="R2988" s="134"/>
      <c r="S2988" s="135"/>
      <c r="T2988" s="135"/>
      <c r="U2988" s="133"/>
      <c r="V2988" s="154"/>
      <c r="W2988" s="136"/>
      <c r="X2988" s="208"/>
      <c r="Y2988" s="242"/>
      <c r="Z2988" s="137"/>
      <c r="AA2988" s="209"/>
      <c r="AB2988" s="219"/>
    </row>
    <row r="2989" spans="1:28" ht="12.75">
      <c r="A2989" s="91" t="str">
        <f t="shared" si="46"/>
        <v xml:space="preserve"> </v>
      </c>
      <c r="B2989" s="142"/>
      <c r="C2989" s="143"/>
      <c r="D2989" s="144"/>
      <c r="E2989" s="149"/>
      <c r="F2989" s="240"/>
      <c r="G2989" s="148" t="str">
        <f>IF(OR(F2989=0,F2989="jiné")," ",IF(F2989="13a","info o cenách CK",VLOOKUP(F2989,'Pokyny k vyplnění'!B$14:D$22,3)))</f>
        <v xml:space="preserve"> </v>
      </c>
      <c r="H2989" s="131"/>
      <c r="I2989" s="241"/>
      <c r="J2989" s="148" t="str">
        <f>IF(I2989=0," ",VLOOKUP(I2989,'Pokyny k vyplnění'!$B$23:$D$35,3))</f>
        <v xml:space="preserve"> </v>
      </c>
      <c r="K2989" s="238"/>
      <c r="L2989" s="206"/>
      <c r="M2989" s="153"/>
      <c r="N2989" s="207"/>
      <c r="O2989" s="205"/>
      <c r="P2989" s="132"/>
      <c r="Q2989" s="132"/>
      <c r="R2989" s="134"/>
      <c r="S2989" s="135"/>
      <c r="T2989" s="135"/>
      <c r="U2989" s="133"/>
      <c r="V2989" s="154"/>
      <c r="W2989" s="136"/>
      <c r="X2989" s="208"/>
      <c r="Y2989" s="242"/>
      <c r="Z2989" s="137"/>
      <c r="AA2989" s="209"/>
      <c r="AB2989" s="219"/>
    </row>
    <row r="2990" spans="1:28" ht="12.75">
      <c r="A2990" s="91" t="str">
        <f t="shared" si="46"/>
        <v xml:space="preserve"> </v>
      </c>
      <c r="B2990" s="142"/>
      <c r="C2990" s="143"/>
      <c r="D2990" s="144"/>
      <c r="E2990" s="149"/>
      <c r="F2990" s="240"/>
      <c r="G2990" s="148" t="str">
        <f>IF(OR(F2990=0,F2990="jiné")," ",IF(F2990="13a","info o cenách CK",VLOOKUP(F2990,'Pokyny k vyplnění'!B$14:D$22,3)))</f>
        <v xml:space="preserve"> </v>
      </c>
      <c r="H2990" s="131"/>
      <c r="I2990" s="241"/>
      <c r="J2990" s="148" t="str">
        <f>IF(I2990=0," ",VLOOKUP(I2990,'Pokyny k vyplnění'!$B$23:$D$35,3))</f>
        <v xml:space="preserve"> </v>
      </c>
      <c r="K2990" s="238"/>
      <c r="L2990" s="206"/>
      <c r="M2990" s="153"/>
      <c r="N2990" s="207"/>
      <c r="O2990" s="205"/>
      <c r="P2990" s="132"/>
      <c r="Q2990" s="132"/>
      <c r="R2990" s="134"/>
      <c r="S2990" s="135"/>
      <c r="T2990" s="135"/>
      <c r="U2990" s="133"/>
      <c r="V2990" s="154"/>
      <c r="W2990" s="136"/>
      <c r="X2990" s="208"/>
      <c r="Y2990" s="242"/>
      <c r="Z2990" s="137"/>
      <c r="AA2990" s="209"/>
      <c r="AB2990" s="219"/>
    </row>
    <row r="2991" spans="1:28" ht="12.75">
      <c r="A2991" s="91" t="str">
        <f t="shared" si="46"/>
        <v xml:space="preserve"> </v>
      </c>
      <c r="B2991" s="142"/>
      <c r="C2991" s="143"/>
      <c r="D2991" s="144"/>
      <c r="E2991" s="149"/>
      <c r="F2991" s="240"/>
      <c r="G2991" s="148" t="str">
        <f>IF(OR(F2991=0,F2991="jiné")," ",IF(F2991="13a","info o cenách CK",VLOOKUP(F2991,'Pokyny k vyplnění'!B$14:D$22,3)))</f>
        <v xml:space="preserve"> </v>
      </c>
      <c r="H2991" s="131"/>
      <c r="I2991" s="241"/>
      <c r="J2991" s="148" t="str">
        <f>IF(I2991=0," ",VLOOKUP(I2991,'Pokyny k vyplnění'!$B$23:$D$35,3))</f>
        <v xml:space="preserve"> </v>
      </c>
      <c r="K2991" s="238"/>
      <c r="L2991" s="206"/>
      <c r="M2991" s="153"/>
      <c r="N2991" s="207"/>
      <c r="O2991" s="205"/>
      <c r="P2991" s="132"/>
      <c r="Q2991" s="132"/>
      <c r="R2991" s="134"/>
      <c r="S2991" s="135"/>
      <c r="T2991" s="135"/>
      <c r="U2991" s="133"/>
      <c r="V2991" s="154"/>
      <c r="W2991" s="136"/>
      <c r="X2991" s="208"/>
      <c r="Y2991" s="242"/>
      <c r="Z2991" s="137"/>
      <c r="AA2991" s="209"/>
      <c r="AB2991" s="219"/>
    </row>
    <row r="2992" spans="1:28" ht="12.75">
      <c r="A2992" s="91" t="str">
        <f t="shared" si="46"/>
        <v xml:space="preserve"> </v>
      </c>
      <c r="B2992" s="142"/>
      <c r="C2992" s="143"/>
      <c r="D2992" s="144"/>
      <c r="E2992" s="149"/>
      <c r="F2992" s="240"/>
      <c r="G2992" s="148" t="str">
        <f>IF(OR(F2992=0,F2992="jiné")," ",IF(F2992="13a","info o cenách CK",VLOOKUP(F2992,'Pokyny k vyplnění'!B$14:D$22,3)))</f>
        <v xml:space="preserve"> </v>
      </c>
      <c r="H2992" s="131"/>
      <c r="I2992" s="241"/>
      <c r="J2992" s="148" t="str">
        <f>IF(I2992=0," ",VLOOKUP(I2992,'Pokyny k vyplnění'!$B$23:$D$35,3))</f>
        <v xml:space="preserve"> </v>
      </c>
      <c r="K2992" s="238"/>
      <c r="L2992" s="206"/>
      <c r="M2992" s="153"/>
      <c r="N2992" s="207"/>
      <c r="O2992" s="205"/>
      <c r="P2992" s="132"/>
      <c r="Q2992" s="132"/>
      <c r="R2992" s="134"/>
      <c r="S2992" s="135"/>
      <c r="T2992" s="135"/>
      <c r="U2992" s="133"/>
      <c r="V2992" s="154"/>
      <c r="W2992" s="136"/>
      <c r="X2992" s="208"/>
      <c r="Y2992" s="242"/>
      <c r="Z2992" s="137"/>
      <c r="AA2992" s="209"/>
      <c r="AB2992" s="219"/>
    </row>
    <row r="2993" spans="1:28" ht="12.75">
      <c r="A2993" s="91" t="str">
        <f t="shared" si="46"/>
        <v xml:space="preserve"> </v>
      </c>
      <c r="B2993" s="142"/>
      <c r="C2993" s="143"/>
      <c r="D2993" s="144"/>
      <c r="E2993" s="149"/>
      <c r="F2993" s="240"/>
      <c r="G2993" s="148" t="str">
        <f>IF(OR(F2993=0,F2993="jiné")," ",IF(F2993="13a","info o cenách CK",VLOOKUP(F2993,'Pokyny k vyplnění'!B$14:D$22,3)))</f>
        <v xml:space="preserve"> </v>
      </c>
      <c r="H2993" s="131"/>
      <c r="I2993" s="241"/>
      <c r="J2993" s="148" t="str">
        <f>IF(I2993=0," ",VLOOKUP(I2993,'Pokyny k vyplnění'!$B$23:$D$35,3))</f>
        <v xml:space="preserve"> </v>
      </c>
      <c r="K2993" s="238"/>
      <c r="L2993" s="206"/>
      <c r="M2993" s="153"/>
      <c r="N2993" s="207"/>
      <c r="O2993" s="205"/>
      <c r="P2993" s="132"/>
      <c r="Q2993" s="132"/>
      <c r="R2993" s="134"/>
      <c r="S2993" s="135"/>
      <c r="T2993" s="135"/>
      <c r="U2993" s="133"/>
      <c r="V2993" s="154"/>
      <c r="W2993" s="136"/>
      <c r="X2993" s="208"/>
      <c r="Y2993" s="242"/>
      <c r="Z2993" s="137"/>
      <c r="AA2993" s="209"/>
      <c r="AB2993" s="219"/>
    </row>
    <row r="2994" spans="1:28" ht="12.75">
      <c r="A2994" s="91" t="str">
        <f t="shared" si="46"/>
        <v xml:space="preserve"> </v>
      </c>
      <c r="B2994" s="142"/>
      <c r="C2994" s="143"/>
      <c r="D2994" s="144"/>
      <c r="E2994" s="149"/>
      <c r="F2994" s="240"/>
      <c r="G2994" s="148" t="str">
        <f>IF(OR(F2994=0,F2994="jiné")," ",IF(F2994="13a","info o cenách CK",VLOOKUP(F2994,'Pokyny k vyplnění'!B$14:D$22,3)))</f>
        <v xml:space="preserve"> </v>
      </c>
      <c r="H2994" s="131"/>
      <c r="I2994" s="241"/>
      <c r="J2994" s="148" t="str">
        <f>IF(I2994=0," ",VLOOKUP(I2994,'Pokyny k vyplnění'!$B$23:$D$35,3))</f>
        <v xml:space="preserve"> </v>
      </c>
      <c r="K2994" s="238"/>
      <c r="L2994" s="206"/>
      <c r="M2994" s="153"/>
      <c r="N2994" s="207"/>
      <c r="O2994" s="205"/>
      <c r="P2994" s="132"/>
      <c r="Q2994" s="132"/>
      <c r="R2994" s="134"/>
      <c r="S2994" s="135"/>
      <c r="T2994" s="135"/>
      <c r="U2994" s="133"/>
      <c r="V2994" s="154"/>
      <c r="W2994" s="136"/>
      <c r="X2994" s="208"/>
      <c r="Y2994" s="242"/>
      <c r="Z2994" s="137"/>
      <c r="AA2994" s="209"/>
      <c r="AB2994" s="219"/>
    </row>
    <row r="2995" spans="1:28" ht="12.75">
      <c r="A2995" s="91" t="str">
        <f t="shared" si="46"/>
        <v xml:space="preserve"> </v>
      </c>
      <c r="B2995" s="142"/>
      <c r="C2995" s="143"/>
      <c r="D2995" s="144"/>
      <c r="E2995" s="149"/>
      <c r="F2995" s="240"/>
      <c r="G2995" s="148" t="str">
        <f>IF(OR(F2995=0,F2995="jiné")," ",IF(F2995="13a","info o cenách CK",VLOOKUP(F2995,'Pokyny k vyplnění'!B$14:D$22,3)))</f>
        <v xml:space="preserve"> </v>
      </c>
      <c r="H2995" s="131"/>
      <c r="I2995" s="241"/>
      <c r="J2995" s="148" t="str">
        <f>IF(I2995=0," ",VLOOKUP(I2995,'Pokyny k vyplnění'!$B$23:$D$35,3))</f>
        <v xml:space="preserve"> </v>
      </c>
      <c r="K2995" s="238"/>
      <c r="L2995" s="206"/>
      <c r="M2995" s="153"/>
      <c r="N2995" s="207"/>
      <c r="O2995" s="205"/>
      <c r="P2995" s="132"/>
      <c r="Q2995" s="132"/>
      <c r="R2995" s="134"/>
      <c r="S2995" s="135"/>
      <c r="T2995" s="135"/>
      <c r="U2995" s="133"/>
      <c r="V2995" s="154"/>
      <c r="W2995" s="136"/>
      <c r="X2995" s="208"/>
      <c r="Y2995" s="242"/>
      <c r="Z2995" s="137"/>
      <c r="AA2995" s="209"/>
      <c r="AB2995" s="219"/>
    </row>
    <row r="2996" spans="1:28" ht="12.75">
      <c r="A2996" s="91" t="str">
        <f t="shared" si="46"/>
        <v xml:space="preserve"> </v>
      </c>
      <c r="B2996" s="142"/>
      <c r="C2996" s="143"/>
      <c r="D2996" s="144"/>
      <c r="E2996" s="149"/>
      <c r="F2996" s="240"/>
      <c r="G2996" s="148" t="str">
        <f>IF(OR(F2996=0,F2996="jiné")," ",IF(F2996="13a","info o cenách CK",VLOOKUP(F2996,'Pokyny k vyplnění'!B$14:D$22,3)))</f>
        <v xml:space="preserve"> </v>
      </c>
      <c r="H2996" s="131"/>
      <c r="I2996" s="241"/>
      <c r="J2996" s="148" t="str">
        <f>IF(I2996=0," ",VLOOKUP(I2996,'Pokyny k vyplnění'!$B$23:$D$35,3))</f>
        <v xml:space="preserve"> </v>
      </c>
      <c r="K2996" s="238"/>
      <c r="L2996" s="206"/>
      <c r="M2996" s="153"/>
      <c r="N2996" s="207"/>
      <c r="O2996" s="205"/>
      <c r="P2996" s="132"/>
      <c r="Q2996" s="132"/>
      <c r="R2996" s="134"/>
      <c r="S2996" s="135"/>
      <c r="T2996" s="135"/>
      <c r="U2996" s="133"/>
      <c r="V2996" s="154"/>
      <c r="W2996" s="136"/>
      <c r="X2996" s="208"/>
      <c r="Y2996" s="242"/>
      <c r="Z2996" s="137"/>
      <c r="AA2996" s="209"/>
      <c r="AB2996" s="219"/>
    </row>
    <row r="2997" spans="1:28" ht="12.75">
      <c r="A2997" s="91" t="str">
        <f t="shared" si="46"/>
        <v xml:space="preserve"> </v>
      </c>
      <c r="B2997" s="142"/>
      <c r="C2997" s="143"/>
      <c r="D2997" s="144"/>
      <c r="E2997" s="149"/>
      <c r="F2997" s="240"/>
      <c r="G2997" s="148" t="str">
        <f>IF(OR(F2997=0,F2997="jiné")," ",IF(F2997="13a","info o cenách CK",VLOOKUP(F2997,'Pokyny k vyplnění'!B$14:D$22,3)))</f>
        <v xml:space="preserve"> </v>
      </c>
      <c r="H2997" s="131"/>
      <c r="I2997" s="241"/>
      <c r="J2997" s="148" t="str">
        <f>IF(I2997=0," ",VLOOKUP(I2997,'Pokyny k vyplnění'!$B$23:$D$35,3))</f>
        <v xml:space="preserve"> </v>
      </c>
      <c r="K2997" s="238"/>
      <c r="L2997" s="206"/>
      <c r="M2997" s="153"/>
      <c r="N2997" s="207"/>
      <c r="O2997" s="205"/>
      <c r="P2997" s="132"/>
      <c r="Q2997" s="132"/>
      <c r="R2997" s="134"/>
      <c r="S2997" s="135"/>
      <c r="T2997" s="135"/>
      <c r="U2997" s="133"/>
      <c r="V2997" s="154"/>
      <c r="W2997" s="136"/>
      <c r="X2997" s="208"/>
      <c r="Y2997" s="242"/>
      <c r="Z2997" s="137"/>
      <c r="AA2997" s="209"/>
      <c r="AB2997" s="219"/>
    </row>
    <row r="2998" spans="1:28" ht="12.75">
      <c r="A2998" s="91" t="str">
        <f t="shared" si="46"/>
        <v xml:space="preserve"> </v>
      </c>
      <c r="B2998" s="142"/>
      <c r="C2998" s="143"/>
      <c r="D2998" s="144"/>
      <c r="E2998" s="149"/>
      <c r="F2998" s="240"/>
      <c r="G2998" s="148" t="str">
        <f>IF(OR(F2998=0,F2998="jiné")," ",IF(F2998="13a","info o cenách CK",VLOOKUP(F2998,'Pokyny k vyplnění'!B$14:D$22,3)))</f>
        <v xml:space="preserve"> </v>
      </c>
      <c r="H2998" s="131"/>
      <c r="I2998" s="241"/>
      <c r="J2998" s="148" t="str">
        <f>IF(I2998=0," ",VLOOKUP(I2998,'Pokyny k vyplnění'!$B$23:$D$35,3))</f>
        <v xml:space="preserve"> </v>
      </c>
      <c r="K2998" s="238"/>
      <c r="L2998" s="206"/>
      <c r="M2998" s="153"/>
      <c r="N2998" s="207"/>
      <c r="O2998" s="205"/>
      <c r="P2998" s="132"/>
      <c r="Q2998" s="132"/>
      <c r="R2998" s="134"/>
      <c r="S2998" s="135"/>
      <c r="T2998" s="135"/>
      <c r="U2998" s="133"/>
      <c r="V2998" s="154"/>
      <c r="W2998" s="136"/>
      <c r="X2998" s="208"/>
      <c r="Y2998" s="242"/>
      <c r="Z2998" s="137"/>
      <c r="AA2998" s="209"/>
      <c r="AB2998" s="219"/>
    </row>
    <row r="2999" spans="1:28" ht="12.75">
      <c r="A2999" s="91" t="str">
        <f t="shared" si="46"/>
        <v xml:space="preserve"> </v>
      </c>
      <c r="B2999" s="142"/>
      <c r="C2999" s="143"/>
      <c r="D2999" s="144"/>
      <c r="E2999" s="149"/>
      <c r="F2999" s="240"/>
      <c r="G2999" s="148" t="str">
        <f>IF(OR(F2999=0,F2999="jiné")," ",IF(F2999="13a","info o cenách CK",VLOOKUP(F2999,'Pokyny k vyplnění'!B$14:D$22,3)))</f>
        <v xml:space="preserve"> </v>
      </c>
      <c r="H2999" s="131"/>
      <c r="I2999" s="241"/>
      <c r="J2999" s="148" t="str">
        <f>IF(I2999=0," ",VLOOKUP(I2999,'Pokyny k vyplnění'!$B$23:$D$35,3))</f>
        <v xml:space="preserve"> </v>
      </c>
      <c r="K2999" s="238"/>
      <c r="L2999" s="206"/>
      <c r="M2999" s="153"/>
      <c r="N2999" s="207"/>
      <c r="O2999" s="205"/>
      <c r="P2999" s="132"/>
      <c r="Q2999" s="132"/>
      <c r="R2999" s="134"/>
      <c r="S2999" s="135"/>
      <c r="T2999" s="135"/>
      <c r="U2999" s="133"/>
      <c r="V2999" s="154"/>
      <c r="W2999" s="136"/>
      <c r="X2999" s="208"/>
      <c r="Y2999" s="242"/>
      <c r="Z2999" s="137"/>
      <c r="AA2999" s="209"/>
      <c r="AB2999" s="219"/>
    </row>
    <row r="3000" spans="1:28" ht="12.75">
      <c r="A3000" s="91" t="str">
        <f t="shared" si="46"/>
        <v xml:space="preserve"> </v>
      </c>
      <c r="B3000" s="142"/>
      <c r="C3000" s="143"/>
      <c r="D3000" s="144"/>
      <c r="E3000" s="149"/>
      <c r="F3000" s="240"/>
      <c r="G3000" s="148" t="str">
        <f>IF(OR(F3000=0,F3000="jiné")," ",IF(F3000="13a","info o cenách CK",VLOOKUP(F3000,'Pokyny k vyplnění'!B$14:D$22,3)))</f>
        <v xml:space="preserve"> </v>
      </c>
      <c r="H3000" s="131"/>
      <c r="I3000" s="241"/>
      <c r="J3000" s="148" t="str">
        <f>IF(I3000=0," ",VLOOKUP(I3000,'Pokyny k vyplnění'!$B$23:$D$35,3))</f>
        <v xml:space="preserve"> </v>
      </c>
      <c r="K3000" s="238"/>
      <c r="L3000" s="206"/>
      <c r="M3000" s="153"/>
      <c r="N3000" s="207"/>
      <c r="O3000" s="205"/>
      <c r="P3000" s="132"/>
      <c r="Q3000" s="132"/>
      <c r="R3000" s="134"/>
      <c r="S3000" s="135"/>
      <c r="T3000" s="135"/>
      <c r="U3000" s="133"/>
      <c r="V3000" s="154"/>
      <c r="W3000" s="136"/>
      <c r="X3000" s="208"/>
      <c r="Y3000" s="242"/>
      <c r="Z3000" s="137"/>
      <c r="AA3000" s="209"/>
      <c r="AB3000" s="219"/>
    </row>
    <row r="3001" spans="1:28" ht="12.75">
      <c r="A3001" s="91" t="str">
        <f t="shared" si="46"/>
        <v xml:space="preserve"> </v>
      </c>
      <c r="B3001" s="142"/>
      <c r="C3001" s="143"/>
      <c r="D3001" s="144"/>
      <c r="E3001" s="149"/>
      <c r="F3001" s="240"/>
      <c r="G3001" s="148" t="str">
        <f>IF(OR(F3001=0,F3001="jiné")," ",IF(F3001="13a","info o cenách CK",VLOOKUP(F3001,'Pokyny k vyplnění'!B$14:D$22,3)))</f>
        <v xml:space="preserve"> </v>
      </c>
      <c r="H3001" s="131"/>
      <c r="I3001" s="241"/>
      <c r="J3001" s="148" t="str">
        <f>IF(I3001=0," ",VLOOKUP(I3001,'Pokyny k vyplnění'!$B$23:$D$35,3))</f>
        <v xml:space="preserve"> </v>
      </c>
      <c r="K3001" s="238"/>
      <c r="L3001" s="206"/>
      <c r="M3001" s="153"/>
      <c r="N3001" s="207"/>
      <c r="O3001" s="205"/>
      <c r="P3001" s="132"/>
      <c r="Q3001" s="132"/>
      <c r="R3001" s="134"/>
      <c r="S3001" s="135"/>
      <c r="T3001" s="135"/>
      <c r="U3001" s="133"/>
      <c r="V3001" s="154"/>
      <c r="W3001" s="136"/>
      <c r="X3001" s="208"/>
      <c r="Y3001" s="242"/>
      <c r="Z3001" s="137"/>
      <c r="AA3001" s="209"/>
      <c r="AB3001" s="219"/>
    </row>
    <row r="3002" spans="1:28" ht="12.75">
      <c r="A3002" s="91" t="str">
        <f t="shared" si="46"/>
        <v xml:space="preserve"> </v>
      </c>
      <c r="B3002" s="142"/>
      <c r="C3002" s="143"/>
      <c r="D3002" s="144"/>
      <c r="E3002" s="149"/>
      <c r="F3002" s="240"/>
      <c r="G3002" s="148" t="str">
        <f>IF(OR(F3002=0,F3002="jiné")," ",IF(F3002="13a","info o cenách CK",VLOOKUP(F3002,'Pokyny k vyplnění'!B$14:D$22,3)))</f>
        <v xml:space="preserve"> </v>
      </c>
      <c r="H3002" s="131"/>
      <c r="I3002" s="241"/>
      <c r="J3002" s="148" t="str">
        <f>IF(I3002=0," ",VLOOKUP(I3002,'Pokyny k vyplnění'!$B$23:$D$35,3))</f>
        <v xml:space="preserve"> </v>
      </c>
      <c r="K3002" s="238"/>
      <c r="L3002" s="206"/>
      <c r="M3002" s="153"/>
      <c r="N3002" s="207"/>
      <c r="O3002" s="205"/>
      <c r="P3002" s="132"/>
      <c r="Q3002" s="132"/>
      <c r="R3002" s="134"/>
      <c r="S3002" s="135"/>
      <c r="T3002" s="135"/>
      <c r="U3002" s="133"/>
      <c r="V3002" s="154"/>
      <c r="W3002" s="136"/>
      <c r="X3002" s="208"/>
      <c r="Y3002" s="242"/>
      <c r="Z3002" s="137"/>
      <c r="AA3002" s="209"/>
      <c r="AB3002" s="219"/>
    </row>
    <row r="3003" spans="1:28" ht="12.75">
      <c r="A3003" s="91" t="str">
        <f t="shared" si="46"/>
        <v xml:space="preserve"> </v>
      </c>
      <c r="B3003" s="142"/>
      <c r="C3003" s="143"/>
      <c r="D3003" s="144"/>
      <c r="E3003" s="149"/>
      <c r="F3003" s="240"/>
      <c r="G3003" s="148" t="str">
        <f>IF(OR(F3003=0,F3003="jiné")," ",IF(F3003="13a","info o cenách CK",VLOOKUP(F3003,'Pokyny k vyplnění'!B$14:D$22,3)))</f>
        <v xml:space="preserve"> </v>
      </c>
      <c r="H3003" s="131"/>
      <c r="I3003" s="241"/>
      <c r="J3003" s="148" t="str">
        <f>IF(I3003=0," ",VLOOKUP(I3003,'Pokyny k vyplnění'!$B$23:$D$35,3))</f>
        <v xml:space="preserve"> </v>
      </c>
      <c r="K3003" s="238"/>
      <c r="L3003" s="206"/>
      <c r="M3003" s="153"/>
      <c r="N3003" s="207"/>
      <c r="O3003" s="205"/>
      <c r="P3003" s="132"/>
      <c r="Q3003" s="132"/>
      <c r="R3003" s="134"/>
      <c r="S3003" s="135"/>
      <c r="T3003" s="135"/>
      <c r="U3003" s="133"/>
      <c r="V3003" s="154"/>
      <c r="W3003" s="136"/>
      <c r="X3003" s="208"/>
      <c r="Y3003" s="242"/>
      <c r="Z3003" s="137"/>
      <c r="AA3003" s="209"/>
      <c r="AB3003" s="219"/>
    </row>
    <row r="3004" spans="1:28" ht="12.75">
      <c r="A3004" s="91" t="str">
        <f t="shared" si="46"/>
        <v xml:space="preserve"> </v>
      </c>
      <c r="B3004" s="142"/>
      <c r="C3004" s="143"/>
      <c r="D3004" s="144"/>
      <c r="E3004" s="149"/>
      <c r="F3004" s="240"/>
      <c r="G3004" s="148" t="str">
        <f>IF(OR(F3004=0,F3004="jiné")," ",IF(F3004="13a","info o cenách CK",VLOOKUP(F3004,'Pokyny k vyplnění'!B$14:D$22,3)))</f>
        <v xml:space="preserve"> </v>
      </c>
      <c r="H3004" s="131"/>
      <c r="I3004" s="241"/>
      <c r="J3004" s="148" t="str">
        <f>IF(I3004=0," ",VLOOKUP(I3004,'Pokyny k vyplnění'!$B$23:$D$35,3))</f>
        <v xml:space="preserve"> </v>
      </c>
      <c r="K3004" s="238"/>
      <c r="L3004" s="206"/>
      <c r="M3004" s="153"/>
      <c r="N3004" s="207"/>
      <c r="O3004" s="205"/>
      <c r="P3004" s="132"/>
      <c r="Q3004" s="132"/>
      <c r="R3004" s="134"/>
      <c r="S3004" s="135"/>
      <c r="T3004" s="135"/>
      <c r="U3004" s="133"/>
      <c r="V3004" s="154"/>
      <c r="W3004" s="136"/>
      <c r="X3004" s="208"/>
      <c r="Y3004" s="242"/>
      <c r="Z3004" s="137"/>
      <c r="AA3004" s="209"/>
      <c r="AB3004" s="219"/>
    </row>
    <row r="3005" spans="1:28" ht="12.75">
      <c r="A3005" s="91" t="str">
        <f t="shared" si="46"/>
        <v xml:space="preserve"> </v>
      </c>
      <c r="B3005" s="142"/>
      <c r="C3005" s="143"/>
      <c r="D3005" s="144"/>
      <c r="E3005" s="149"/>
      <c r="F3005" s="240"/>
      <c r="G3005" s="148" t="str">
        <f>IF(OR(F3005=0,F3005="jiné")," ",IF(F3005="13a","info o cenách CK",VLOOKUP(F3005,'Pokyny k vyplnění'!B$14:D$22,3)))</f>
        <v xml:space="preserve"> </v>
      </c>
      <c r="H3005" s="131"/>
      <c r="I3005" s="241"/>
      <c r="J3005" s="148" t="str">
        <f>IF(I3005=0," ",VLOOKUP(I3005,'Pokyny k vyplnění'!$B$23:$D$35,3))</f>
        <v xml:space="preserve"> </v>
      </c>
      <c r="K3005" s="238"/>
      <c r="L3005" s="206"/>
      <c r="M3005" s="153"/>
      <c r="N3005" s="207"/>
      <c r="O3005" s="205"/>
      <c r="P3005" s="132"/>
      <c r="Q3005" s="132"/>
      <c r="R3005" s="134"/>
      <c r="S3005" s="135"/>
      <c r="T3005" s="135"/>
      <c r="U3005" s="133"/>
      <c r="V3005" s="154"/>
      <c r="W3005" s="136"/>
      <c r="X3005" s="208"/>
      <c r="Y3005" s="242"/>
      <c r="Z3005" s="137"/>
      <c r="AA3005" s="209"/>
      <c r="AB3005" s="219"/>
    </row>
    <row r="3006" spans="1:28" ht="12.75">
      <c r="A3006" s="91" t="str">
        <f t="shared" si="46"/>
        <v xml:space="preserve"> </v>
      </c>
      <c r="B3006" s="142"/>
      <c r="C3006" s="143"/>
      <c r="D3006" s="144"/>
      <c r="E3006" s="149"/>
      <c r="F3006" s="240"/>
      <c r="G3006" s="148" t="str">
        <f>IF(OR(F3006=0,F3006="jiné")," ",IF(F3006="13a","info o cenách CK",VLOOKUP(F3006,'Pokyny k vyplnění'!B$14:D$22,3)))</f>
        <v xml:space="preserve"> </v>
      </c>
      <c r="H3006" s="131"/>
      <c r="I3006" s="241"/>
      <c r="J3006" s="148" t="str">
        <f>IF(I3006=0," ",VLOOKUP(I3006,'Pokyny k vyplnění'!$B$23:$D$35,3))</f>
        <v xml:space="preserve"> </v>
      </c>
      <c r="K3006" s="238"/>
      <c r="L3006" s="206"/>
      <c r="M3006" s="153"/>
      <c r="N3006" s="207"/>
      <c r="O3006" s="205"/>
      <c r="P3006" s="132"/>
      <c r="Q3006" s="132"/>
      <c r="R3006" s="134"/>
      <c r="S3006" s="135"/>
      <c r="T3006" s="135"/>
      <c r="U3006" s="133"/>
      <c r="V3006" s="154"/>
      <c r="W3006" s="136"/>
      <c r="X3006" s="208"/>
      <c r="Y3006" s="242"/>
      <c r="Z3006" s="137"/>
      <c r="AA3006" s="209"/>
      <c r="AB3006" s="219"/>
    </row>
    <row r="3007" spans="1:28" ht="12.75">
      <c r="A3007" s="91" t="str">
        <f t="shared" si="46"/>
        <v xml:space="preserve"> </v>
      </c>
      <c r="B3007" s="142"/>
      <c r="C3007" s="143"/>
      <c r="D3007" s="144"/>
      <c r="E3007" s="149"/>
      <c r="F3007" s="240"/>
      <c r="G3007" s="148" t="str">
        <f>IF(OR(F3007=0,F3007="jiné")," ",IF(F3007="13a","info o cenách CK",VLOOKUP(F3007,'Pokyny k vyplnění'!B$14:D$22,3)))</f>
        <v xml:space="preserve"> </v>
      </c>
      <c r="H3007" s="131"/>
      <c r="I3007" s="241"/>
      <c r="J3007" s="148" t="str">
        <f>IF(I3007=0," ",VLOOKUP(I3007,'Pokyny k vyplnění'!$B$23:$D$35,3))</f>
        <v xml:space="preserve"> </v>
      </c>
      <c r="K3007" s="238"/>
      <c r="L3007" s="206"/>
      <c r="M3007" s="153"/>
      <c r="N3007" s="207"/>
      <c r="O3007" s="205"/>
      <c r="P3007" s="132"/>
      <c r="Q3007" s="132"/>
      <c r="R3007" s="134"/>
      <c r="S3007" s="135"/>
      <c r="T3007" s="135"/>
      <c r="U3007" s="133"/>
      <c r="V3007" s="154"/>
      <c r="W3007" s="136"/>
      <c r="X3007" s="208"/>
      <c r="Y3007" s="242"/>
      <c r="Z3007" s="137"/>
      <c r="AA3007" s="209"/>
      <c r="AB3007" s="219"/>
    </row>
    <row r="3008" spans="1:28" ht="12.75">
      <c r="A3008" s="91" t="str">
        <f t="shared" si="46"/>
        <v xml:space="preserve"> </v>
      </c>
      <c r="B3008" s="142"/>
      <c r="C3008" s="143"/>
      <c r="D3008" s="144"/>
      <c r="E3008" s="149"/>
      <c r="F3008" s="240"/>
      <c r="G3008" s="148" t="str">
        <f>IF(OR(F3008=0,F3008="jiné")," ",IF(F3008="13a","info o cenách CK",VLOOKUP(F3008,'Pokyny k vyplnění'!B$14:D$22,3)))</f>
        <v xml:space="preserve"> </v>
      </c>
      <c r="H3008" s="131"/>
      <c r="I3008" s="241"/>
      <c r="J3008" s="148" t="str">
        <f>IF(I3008=0," ",VLOOKUP(I3008,'Pokyny k vyplnění'!$B$23:$D$35,3))</f>
        <v xml:space="preserve"> </v>
      </c>
      <c r="K3008" s="238"/>
      <c r="L3008" s="206"/>
      <c r="M3008" s="153"/>
      <c r="N3008" s="207"/>
      <c r="O3008" s="205"/>
      <c r="P3008" s="132"/>
      <c r="Q3008" s="132"/>
      <c r="R3008" s="134"/>
      <c r="S3008" s="135"/>
      <c r="T3008" s="135"/>
      <c r="U3008" s="133"/>
      <c r="V3008" s="154"/>
      <c r="W3008" s="136"/>
      <c r="X3008" s="208"/>
      <c r="Y3008" s="242"/>
      <c r="Z3008" s="137"/>
      <c r="AA3008" s="209"/>
      <c r="AB3008" s="219"/>
    </row>
    <row r="3009" spans="1:28" ht="12.75">
      <c r="A3009" s="91" t="str">
        <f t="shared" si="46"/>
        <v xml:space="preserve"> </v>
      </c>
      <c r="B3009" s="142"/>
      <c r="C3009" s="143"/>
      <c r="D3009" s="144"/>
      <c r="E3009" s="149"/>
      <c r="F3009" s="240"/>
      <c r="G3009" s="148" t="str">
        <f>IF(OR(F3009=0,F3009="jiné")," ",IF(F3009="13a","info o cenách CK",VLOOKUP(F3009,'Pokyny k vyplnění'!B$14:D$22,3)))</f>
        <v xml:space="preserve"> </v>
      </c>
      <c r="H3009" s="131"/>
      <c r="I3009" s="241"/>
      <c r="J3009" s="148" t="str">
        <f>IF(I3009=0," ",VLOOKUP(I3009,'Pokyny k vyplnění'!$B$23:$D$35,3))</f>
        <v xml:space="preserve"> </v>
      </c>
      <c r="K3009" s="238"/>
      <c r="L3009" s="206"/>
      <c r="M3009" s="153"/>
      <c r="N3009" s="207"/>
      <c r="O3009" s="205"/>
      <c r="P3009" s="132"/>
      <c r="Q3009" s="132"/>
      <c r="R3009" s="134"/>
      <c r="S3009" s="135"/>
      <c r="T3009" s="135"/>
      <c r="U3009" s="133"/>
      <c r="V3009" s="154"/>
      <c r="W3009" s="136"/>
      <c r="X3009" s="208"/>
      <c r="Y3009" s="242"/>
      <c r="Z3009" s="137"/>
      <c r="AA3009" s="209"/>
      <c r="AB3009" s="219"/>
    </row>
    <row r="3010" spans="1:28" ht="12.75">
      <c r="A3010" s="91" t="str">
        <f t="shared" si="46"/>
        <v xml:space="preserve"> </v>
      </c>
      <c r="B3010" s="142"/>
      <c r="C3010" s="143"/>
      <c r="D3010" s="144"/>
      <c r="E3010" s="149"/>
      <c r="F3010" s="240"/>
      <c r="G3010" s="148" t="str">
        <f>IF(OR(F3010=0,F3010="jiné")," ",IF(F3010="13a","info o cenách CK",VLOOKUP(F3010,'Pokyny k vyplnění'!B$14:D$22,3)))</f>
        <v xml:space="preserve"> </v>
      </c>
      <c r="H3010" s="131"/>
      <c r="I3010" s="241"/>
      <c r="J3010" s="148" t="str">
        <f>IF(I3010=0," ",VLOOKUP(I3010,'Pokyny k vyplnění'!$B$23:$D$35,3))</f>
        <v xml:space="preserve"> </v>
      </c>
      <c r="K3010" s="238"/>
      <c r="L3010" s="206"/>
      <c r="M3010" s="153"/>
      <c r="N3010" s="207"/>
      <c r="O3010" s="205"/>
      <c r="P3010" s="132"/>
      <c r="Q3010" s="132"/>
      <c r="R3010" s="134"/>
      <c r="S3010" s="135"/>
      <c r="T3010" s="135"/>
      <c r="U3010" s="133"/>
      <c r="V3010" s="154"/>
      <c r="W3010" s="136"/>
      <c r="X3010" s="208"/>
      <c r="Y3010" s="242"/>
      <c r="Z3010" s="137"/>
      <c r="AA3010" s="209"/>
      <c r="AB3010" s="219"/>
    </row>
    <row r="3011" spans="1:28" ht="12.75">
      <c r="A3011" s="91" t="str">
        <f t="shared" si="46"/>
        <v xml:space="preserve"> </v>
      </c>
      <c r="B3011" s="142"/>
      <c r="C3011" s="143"/>
      <c r="D3011" s="144"/>
      <c r="E3011" s="149"/>
      <c r="F3011" s="240"/>
      <c r="G3011" s="148" t="str">
        <f>IF(OR(F3011=0,F3011="jiné")," ",IF(F3011="13a","info o cenách CK",VLOOKUP(F3011,'Pokyny k vyplnění'!B$14:D$22,3)))</f>
        <v xml:space="preserve"> </v>
      </c>
      <c r="H3011" s="131"/>
      <c r="I3011" s="241"/>
      <c r="J3011" s="148" t="str">
        <f>IF(I3011=0," ",VLOOKUP(I3011,'Pokyny k vyplnění'!$B$23:$D$35,3))</f>
        <v xml:space="preserve"> </v>
      </c>
      <c r="K3011" s="238"/>
      <c r="L3011" s="206"/>
      <c r="M3011" s="153"/>
      <c r="N3011" s="207"/>
      <c r="O3011" s="205"/>
      <c r="P3011" s="132"/>
      <c r="Q3011" s="132"/>
      <c r="R3011" s="134"/>
      <c r="S3011" s="135"/>
      <c r="T3011" s="135"/>
      <c r="U3011" s="133"/>
      <c r="V3011" s="154"/>
      <c r="W3011" s="136"/>
      <c r="X3011" s="208"/>
      <c r="Y3011" s="242"/>
      <c r="Z3011" s="137"/>
      <c r="AA3011" s="209"/>
      <c r="AB3011" s="219"/>
    </row>
    <row r="3012" spans="1:28" ht="12.75">
      <c r="A3012" s="91" t="str">
        <f t="shared" si="46"/>
        <v xml:space="preserve"> </v>
      </c>
      <c r="B3012" s="142"/>
      <c r="C3012" s="143"/>
      <c r="D3012" s="144"/>
      <c r="E3012" s="149"/>
      <c r="F3012" s="240"/>
      <c r="G3012" s="148" t="str">
        <f>IF(OR(F3012=0,F3012="jiné")," ",IF(F3012="13a","info o cenách CK",VLOOKUP(F3012,'Pokyny k vyplnění'!B$14:D$22,3)))</f>
        <v xml:space="preserve"> </v>
      </c>
      <c r="H3012" s="131"/>
      <c r="I3012" s="241"/>
      <c r="J3012" s="148" t="str">
        <f>IF(I3012=0," ",VLOOKUP(I3012,'Pokyny k vyplnění'!$B$23:$D$35,3))</f>
        <v xml:space="preserve"> </v>
      </c>
      <c r="K3012" s="238"/>
      <c r="L3012" s="206"/>
      <c r="M3012" s="153"/>
      <c r="N3012" s="207"/>
      <c r="O3012" s="205"/>
      <c r="P3012" s="132"/>
      <c r="Q3012" s="132"/>
      <c r="R3012" s="134"/>
      <c r="S3012" s="135"/>
      <c r="T3012" s="135"/>
      <c r="U3012" s="133"/>
      <c r="V3012" s="154"/>
      <c r="W3012" s="136"/>
      <c r="X3012" s="208"/>
      <c r="Y3012" s="242"/>
      <c r="Z3012" s="137"/>
      <c r="AA3012" s="209"/>
      <c r="AB3012" s="219"/>
    </row>
    <row r="3013" spans="1:28" ht="12.75">
      <c r="A3013" s="91" t="str">
        <f t="shared" si="46"/>
        <v xml:space="preserve"> </v>
      </c>
      <c r="B3013" s="142"/>
      <c r="C3013" s="143"/>
      <c r="D3013" s="144"/>
      <c r="E3013" s="149"/>
      <c r="F3013" s="240"/>
      <c r="G3013" s="148" t="str">
        <f>IF(OR(F3013=0,F3013="jiné")," ",IF(F3013="13a","info o cenách CK",VLOOKUP(F3013,'Pokyny k vyplnění'!B$14:D$22,3)))</f>
        <v xml:space="preserve"> </v>
      </c>
      <c r="H3013" s="131"/>
      <c r="I3013" s="241"/>
      <c r="J3013" s="148" t="str">
        <f>IF(I3013=0," ",VLOOKUP(I3013,'Pokyny k vyplnění'!$B$23:$D$35,3))</f>
        <v xml:space="preserve"> </v>
      </c>
      <c r="K3013" s="238"/>
      <c r="L3013" s="206"/>
      <c r="M3013" s="153"/>
      <c r="N3013" s="207"/>
      <c r="O3013" s="205"/>
      <c r="P3013" s="132"/>
      <c r="Q3013" s="132"/>
      <c r="R3013" s="134"/>
      <c r="S3013" s="135"/>
      <c r="T3013" s="135"/>
      <c r="U3013" s="133"/>
      <c r="V3013" s="154"/>
      <c r="W3013" s="136"/>
      <c r="X3013" s="208"/>
      <c r="Y3013" s="242"/>
      <c r="Z3013" s="137"/>
      <c r="AA3013" s="209"/>
      <c r="AB3013" s="219"/>
    </row>
    <row r="3014" spans="1:28" ht="12.75">
      <c r="A3014" s="91" t="str">
        <f t="shared" si="46"/>
        <v xml:space="preserve"> </v>
      </c>
      <c r="B3014" s="142"/>
      <c r="C3014" s="143"/>
      <c r="D3014" s="144"/>
      <c r="E3014" s="149"/>
      <c r="F3014" s="240"/>
      <c r="G3014" s="148" t="str">
        <f>IF(OR(F3014=0,F3014="jiné")," ",IF(F3014="13a","info o cenách CK",VLOOKUP(F3014,'Pokyny k vyplnění'!B$14:D$22,3)))</f>
        <v xml:space="preserve"> </v>
      </c>
      <c r="H3014" s="131"/>
      <c r="I3014" s="241"/>
      <c r="J3014" s="148" t="str">
        <f>IF(I3014=0," ",VLOOKUP(I3014,'Pokyny k vyplnění'!$B$23:$D$35,3))</f>
        <v xml:space="preserve"> </v>
      </c>
      <c r="K3014" s="238"/>
      <c r="L3014" s="206"/>
      <c r="M3014" s="153"/>
      <c r="N3014" s="207"/>
      <c r="O3014" s="205"/>
      <c r="P3014" s="132"/>
      <c r="Q3014" s="132"/>
      <c r="R3014" s="134"/>
      <c r="S3014" s="135"/>
      <c r="T3014" s="135"/>
      <c r="U3014" s="133"/>
      <c r="V3014" s="154"/>
      <c r="W3014" s="136"/>
      <c r="X3014" s="208"/>
      <c r="Y3014" s="242"/>
      <c r="Z3014" s="137"/>
      <c r="AA3014" s="209"/>
      <c r="AB3014" s="219"/>
    </row>
    <row r="3015" spans="1:28" ht="12.75">
      <c r="A3015" s="91" t="str">
        <f t="shared" si="46"/>
        <v xml:space="preserve"> </v>
      </c>
      <c r="B3015" s="142"/>
      <c r="C3015" s="143"/>
      <c r="D3015" s="144"/>
      <c r="E3015" s="149"/>
      <c r="F3015" s="240"/>
      <c r="G3015" s="148" t="str">
        <f>IF(OR(F3015=0,F3015="jiné")," ",IF(F3015="13a","info o cenách CK",VLOOKUP(F3015,'Pokyny k vyplnění'!B$14:D$22,3)))</f>
        <v xml:space="preserve"> </v>
      </c>
      <c r="H3015" s="131"/>
      <c r="I3015" s="241"/>
      <c r="J3015" s="148" t="str">
        <f>IF(I3015=0," ",VLOOKUP(I3015,'Pokyny k vyplnění'!$B$23:$D$35,3))</f>
        <v xml:space="preserve"> </v>
      </c>
      <c r="K3015" s="238"/>
      <c r="L3015" s="206"/>
      <c r="M3015" s="153"/>
      <c r="N3015" s="207"/>
      <c r="O3015" s="205"/>
      <c r="P3015" s="132"/>
      <c r="Q3015" s="132"/>
      <c r="R3015" s="134"/>
      <c r="S3015" s="135"/>
      <c r="T3015" s="135"/>
      <c r="U3015" s="133"/>
      <c r="V3015" s="154"/>
      <c r="W3015" s="136"/>
      <c r="X3015" s="208"/>
      <c r="Y3015" s="242"/>
      <c r="Z3015" s="137"/>
      <c r="AA3015" s="209"/>
      <c r="AB3015" s="219"/>
    </row>
    <row r="3016" spans="1:28" ht="12.75">
      <c r="A3016" s="91" t="str">
        <f t="shared" si="46"/>
        <v xml:space="preserve"> </v>
      </c>
      <c r="B3016" s="142"/>
      <c r="C3016" s="143"/>
      <c r="D3016" s="144"/>
      <c r="E3016" s="149"/>
      <c r="F3016" s="240"/>
      <c r="G3016" s="148" t="str">
        <f>IF(OR(F3016=0,F3016="jiné")," ",IF(F3016="13a","info o cenách CK",VLOOKUP(F3016,'Pokyny k vyplnění'!B$14:D$22,3)))</f>
        <v xml:space="preserve"> </v>
      </c>
      <c r="H3016" s="131"/>
      <c r="I3016" s="241"/>
      <c r="J3016" s="148" t="str">
        <f>IF(I3016=0," ",VLOOKUP(I3016,'Pokyny k vyplnění'!$B$23:$D$35,3))</f>
        <v xml:space="preserve"> </v>
      </c>
      <c r="K3016" s="238"/>
      <c r="L3016" s="206"/>
      <c r="M3016" s="153"/>
      <c r="N3016" s="207"/>
      <c r="O3016" s="205"/>
      <c r="P3016" s="132"/>
      <c r="Q3016" s="132"/>
      <c r="R3016" s="134"/>
      <c r="S3016" s="135"/>
      <c r="T3016" s="135"/>
      <c r="U3016" s="133"/>
      <c r="V3016" s="154"/>
      <c r="W3016" s="136"/>
      <c r="X3016" s="208"/>
      <c r="Y3016" s="242"/>
      <c r="Z3016" s="137"/>
      <c r="AA3016" s="209"/>
      <c r="AB3016" s="219"/>
    </row>
    <row r="3017" spans="1:28" ht="12.75">
      <c r="A3017" s="91" t="str">
        <f t="shared" si="46"/>
        <v xml:space="preserve"> </v>
      </c>
      <c r="B3017" s="142"/>
      <c r="C3017" s="143"/>
      <c r="D3017" s="144"/>
      <c r="E3017" s="149"/>
      <c r="F3017" s="240"/>
      <c r="G3017" s="148" t="str">
        <f>IF(OR(F3017=0,F3017="jiné")," ",IF(F3017="13a","info o cenách CK",VLOOKUP(F3017,'Pokyny k vyplnění'!B$14:D$22,3)))</f>
        <v xml:space="preserve"> </v>
      </c>
      <c r="H3017" s="131"/>
      <c r="I3017" s="241"/>
      <c r="J3017" s="148" t="str">
        <f>IF(I3017=0," ",VLOOKUP(I3017,'Pokyny k vyplnění'!$B$23:$D$35,3))</f>
        <v xml:space="preserve"> </v>
      </c>
      <c r="K3017" s="238"/>
      <c r="L3017" s="206"/>
      <c r="M3017" s="153"/>
      <c r="N3017" s="207"/>
      <c r="O3017" s="205"/>
      <c r="P3017" s="132"/>
      <c r="Q3017" s="132"/>
      <c r="R3017" s="134"/>
      <c r="S3017" s="135"/>
      <c r="T3017" s="135"/>
      <c r="U3017" s="133"/>
      <c r="V3017" s="154"/>
      <c r="W3017" s="136"/>
      <c r="X3017" s="208"/>
      <c r="Y3017" s="242"/>
      <c r="Z3017" s="137"/>
      <c r="AA3017" s="209"/>
      <c r="AB3017" s="219"/>
    </row>
    <row r="3018" spans="1:28" ht="12.75">
      <c r="A3018" s="91" t="str">
        <f t="shared" si="46"/>
        <v xml:space="preserve"> </v>
      </c>
      <c r="B3018" s="142"/>
      <c r="C3018" s="143"/>
      <c r="D3018" s="144"/>
      <c r="E3018" s="149"/>
      <c r="F3018" s="240"/>
      <c r="G3018" s="148" t="str">
        <f>IF(OR(F3018=0,F3018="jiné")," ",IF(F3018="13a","info o cenách CK",VLOOKUP(F3018,'Pokyny k vyplnění'!B$14:D$22,3)))</f>
        <v xml:space="preserve"> </v>
      </c>
      <c r="H3018" s="131"/>
      <c r="I3018" s="241"/>
      <c r="J3018" s="148" t="str">
        <f>IF(I3018=0," ",VLOOKUP(I3018,'Pokyny k vyplnění'!$B$23:$D$35,3))</f>
        <v xml:space="preserve"> </v>
      </c>
      <c r="K3018" s="238"/>
      <c r="L3018" s="206"/>
      <c r="M3018" s="153"/>
      <c r="N3018" s="207"/>
      <c r="O3018" s="205"/>
      <c r="P3018" s="132"/>
      <c r="Q3018" s="132"/>
      <c r="R3018" s="134"/>
      <c r="S3018" s="135"/>
      <c r="T3018" s="135"/>
      <c r="U3018" s="133"/>
      <c r="V3018" s="154"/>
      <c r="W3018" s="136"/>
      <c r="X3018" s="208"/>
      <c r="Y3018" s="242"/>
      <c r="Z3018" s="137"/>
      <c r="AA3018" s="209"/>
      <c r="AB3018" s="219"/>
    </row>
    <row r="3019" spans="1:28" ht="12.75">
      <c r="A3019" s="91" t="str">
        <f t="shared" si="47" ref="A3019:A3082">IF(B3019=0," ",ROW(B3019)-9)</f>
        <v xml:space="preserve"> </v>
      </c>
      <c r="B3019" s="142"/>
      <c r="C3019" s="143"/>
      <c r="D3019" s="144"/>
      <c r="E3019" s="149"/>
      <c r="F3019" s="240"/>
      <c r="G3019" s="148" t="str">
        <f>IF(OR(F3019=0,F3019="jiné")," ",IF(F3019="13a","info o cenách CK",VLOOKUP(F3019,'Pokyny k vyplnění'!B$14:D$22,3)))</f>
        <v xml:space="preserve"> </v>
      </c>
      <c r="H3019" s="131"/>
      <c r="I3019" s="241"/>
      <c r="J3019" s="148" t="str">
        <f>IF(I3019=0," ",VLOOKUP(I3019,'Pokyny k vyplnění'!$B$23:$D$35,3))</f>
        <v xml:space="preserve"> </v>
      </c>
      <c r="K3019" s="238"/>
      <c r="L3019" s="206"/>
      <c r="M3019" s="153"/>
      <c r="N3019" s="207"/>
      <c r="O3019" s="205"/>
      <c r="P3019" s="132"/>
      <c r="Q3019" s="132"/>
      <c r="R3019" s="134"/>
      <c r="S3019" s="135"/>
      <c r="T3019" s="135"/>
      <c r="U3019" s="133"/>
      <c r="V3019" s="154"/>
      <c r="W3019" s="136"/>
      <c r="X3019" s="208"/>
      <c r="Y3019" s="242"/>
      <c r="Z3019" s="137"/>
      <c r="AA3019" s="209"/>
      <c r="AB3019" s="219"/>
    </row>
    <row r="3020" spans="1:28" ht="12.75">
      <c r="A3020" s="91" t="str">
        <f t="shared" si="47"/>
        <v xml:space="preserve"> </v>
      </c>
      <c r="B3020" s="142"/>
      <c r="C3020" s="143"/>
      <c r="D3020" s="144"/>
      <c r="E3020" s="149"/>
      <c r="F3020" s="240"/>
      <c r="G3020" s="148" t="str">
        <f>IF(OR(F3020=0,F3020="jiné")," ",IF(F3020="13a","info o cenách CK",VLOOKUP(F3020,'Pokyny k vyplnění'!B$14:D$22,3)))</f>
        <v xml:space="preserve"> </v>
      </c>
      <c r="H3020" s="131"/>
      <c r="I3020" s="241"/>
      <c r="J3020" s="148" t="str">
        <f>IF(I3020=0," ",VLOOKUP(I3020,'Pokyny k vyplnění'!$B$23:$D$35,3))</f>
        <v xml:space="preserve"> </v>
      </c>
      <c r="K3020" s="238"/>
      <c r="L3020" s="206"/>
      <c r="M3020" s="153"/>
      <c r="N3020" s="207"/>
      <c r="O3020" s="205"/>
      <c r="P3020" s="132"/>
      <c r="Q3020" s="132"/>
      <c r="R3020" s="134"/>
      <c r="S3020" s="135"/>
      <c r="T3020" s="135"/>
      <c r="U3020" s="133"/>
      <c r="V3020" s="154"/>
      <c r="W3020" s="136"/>
      <c r="X3020" s="208"/>
      <c r="Y3020" s="242"/>
      <c r="Z3020" s="137"/>
      <c r="AA3020" s="209"/>
      <c r="AB3020" s="219"/>
    </row>
    <row r="3021" spans="1:28" ht="12.75">
      <c r="A3021" s="91" t="str">
        <f t="shared" si="47"/>
        <v xml:space="preserve"> </v>
      </c>
      <c r="B3021" s="142"/>
      <c r="C3021" s="143"/>
      <c r="D3021" s="144"/>
      <c r="E3021" s="149"/>
      <c r="F3021" s="240"/>
      <c r="G3021" s="148" t="str">
        <f>IF(OR(F3021=0,F3021="jiné")," ",IF(F3021="13a","info o cenách CK",VLOOKUP(F3021,'Pokyny k vyplnění'!B$14:D$22,3)))</f>
        <v xml:space="preserve"> </v>
      </c>
      <c r="H3021" s="131"/>
      <c r="I3021" s="241"/>
      <c r="J3021" s="148" t="str">
        <f>IF(I3021=0," ",VLOOKUP(I3021,'Pokyny k vyplnění'!$B$23:$D$35,3))</f>
        <v xml:space="preserve"> </v>
      </c>
      <c r="K3021" s="238"/>
      <c r="L3021" s="206"/>
      <c r="M3021" s="153"/>
      <c r="N3021" s="207"/>
      <c r="O3021" s="205"/>
      <c r="P3021" s="132"/>
      <c r="Q3021" s="132"/>
      <c r="R3021" s="134"/>
      <c r="S3021" s="135"/>
      <c r="T3021" s="135"/>
      <c r="U3021" s="133"/>
      <c r="V3021" s="154"/>
      <c r="W3021" s="136"/>
      <c r="X3021" s="208"/>
      <c r="Y3021" s="242"/>
      <c r="Z3021" s="137"/>
      <c r="AA3021" s="209"/>
      <c r="AB3021" s="219"/>
    </row>
    <row r="3022" spans="1:28" ht="12.75">
      <c r="A3022" s="91" t="str">
        <f t="shared" si="47"/>
        <v xml:space="preserve"> </v>
      </c>
      <c r="B3022" s="142"/>
      <c r="C3022" s="143"/>
      <c r="D3022" s="144"/>
      <c r="E3022" s="149"/>
      <c r="F3022" s="240"/>
      <c r="G3022" s="148" t="str">
        <f>IF(OR(F3022=0,F3022="jiné")," ",IF(F3022="13a","info o cenách CK",VLOOKUP(F3022,'Pokyny k vyplnění'!B$14:D$22,3)))</f>
        <v xml:space="preserve"> </v>
      </c>
      <c r="H3022" s="131"/>
      <c r="I3022" s="241"/>
      <c r="J3022" s="148" t="str">
        <f>IF(I3022=0," ",VLOOKUP(I3022,'Pokyny k vyplnění'!$B$23:$D$35,3))</f>
        <v xml:space="preserve"> </v>
      </c>
      <c r="K3022" s="238"/>
      <c r="L3022" s="206"/>
      <c r="M3022" s="153"/>
      <c r="N3022" s="207"/>
      <c r="O3022" s="205"/>
      <c r="P3022" s="132"/>
      <c r="Q3022" s="132"/>
      <c r="R3022" s="134"/>
      <c r="S3022" s="135"/>
      <c r="T3022" s="135"/>
      <c r="U3022" s="133"/>
      <c r="V3022" s="154"/>
      <c r="W3022" s="136"/>
      <c r="X3022" s="208"/>
      <c r="Y3022" s="242"/>
      <c r="Z3022" s="137"/>
      <c r="AA3022" s="209"/>
      <c r="AB3022" s="219"/>
    </row>
    <row r="3023" spans="1:28" ht="12.75">
      <c r="A3023" s="91" t="str">
        <f t="shared" si="47"/>
        <v xml:space="preserve"> </v>
      </c>
      <c r="B3023" s="142"/>
      <c r="C3023" s="143"/>
      <c r="D3023" s="144"/>
      <c r="E3023" s="149"/>
      <c r="F3023" s="240"/>
      <c r="G3023" s="148" t="str">
        <f>IF(OR(F3023=0,F3023="jiné")," ",IF(F3023="13a","info o cenách CK",VLOOKUP(F3023,'Pokyny k vyplnění'!B$14:D$22,3)))</f>
        <v xml:space="preserve"> </v>
      </c>
      <c r="H3023" s="131"/>
      <c r="I3023" s="241"/>
      <c r="J3023" s="148" t="str">
        <f>IF(I3023=0," ",VLOOKUP(I3023,'Pokyny k vyplnění'!$B$23:$D$35,3))</f>
        <v xml:space="preserve"> </v>
      </c>
      <c r="K3023" s="238"/>
      <c r="L3023" s="206"/>
      <c r="M3023" s="153"/>
      <c r="N3023" s="207"/>
      <c r="O3023" s="205"/>
      <c r="P3023" s="132"/>
      <c r="Q3023" s="132"/>
      <c r="R3023" s="134"/>
      <c r="S3023" s="135"/>
      <c r="T3023" s="135"/>
      <c r="U3023" s="133"/>
      <c r="V3023" s="154"/>
      <c r="W3023" s="136"/>
      <c r="X3023" s="208"/>
      <c r="Y3023" s="242"/>
      <c r="Z3023" s="137"/>
      <c r="AA3023" s="209"/>
      <c r="AB3023" s="219"/>
    </row>
    <row r="3024" spans="1:28" ht="12.75">
      <c r="A3024" s="91" t="str">
        <f t="shared" si="47"/>
        <v xml:space="preserve"> </v>
      </c>
      <c r="B3024" s="142"/>
      <c r="C3024" s="143"/>
      <c r="D3024" s="144"/>
      <c r="E3024" s="149"/>
      <c r="F3024" s="240"/>
      <c r="G3024" s="148" t="str">
        <f>IF(OR(F3024=0,F3024="jiné")," ",IF(F3024="13a","info o cenách CK",VLOOKUP(F3024,'Pokyny k vyplnění'!B$14:D$22,3)))</f>
        <v xml:space="preserve"> </v>
      </c>
      <c r="H3024" s="131"/>
      <c r="I3024" s="241"/>
      <c r="J3024" s="148" t="str">
        <f>IF(I3024=0," ",VLOOKUP(I3024,'Pokyny k vyplnění'!$B$23:$D$35,3))</f>
        <v xml:space="preserve"> </v>
      </c>
      <c r="K3024" s="238"/>
      <c r="L3024" s="206"/>
      <c r="M3024" s="153"/>
      <c r="N3024" s="207"/>
      <c r="O3024" s="205"/>
      <c r="P3024" s="132"/>
      <c r="Q3024" s="132"/>
      <c r="R3024" s="134"/>
      <c r="S3024" s="135"/>
      <c r="T3024" s="135"/>
      <c r="U3024" s="133"/>
      <c r="V3024" s="154"/>
      <c r="W3024" s="136"/>
      <c r="X3024" s="208"/>
      <c r="Y3024" s="242"/>
      <c r="Z3024" s="137"/>
      <c r="AA3024" s="209"/>
      <c r="AB3024" s="219"/>
    </row>
    <row r="3025" spans="1:28" ht="12.75">
      <c r="A3025" s="91" t="str">
        <f t="shared" si="47"/>
        <v xml:space="preserve"> </v>
      </c>
      <c r="B3025" s="142"/>
      <c r="C3025" s="143"/>
      <c r="D3025" s="144"/>
      <c r="E3025" s="149"/>
      <c r="F3025" s="240"/>
      <c r="G3025" s="148" t="str">
        <f>IF(OR(F3025=0,F3025="jiné")," ",IF(F3025="13a","info o cenách CK",VLOOKUP(F3025,'Pokyny k vyplnění'!B$14:D$22,3)))</f>
        <v xml:space="preserve"> </v>
      </c>
      <c r="H3025" s="131"/>
      <c r="I3025" s="241"/>
      <c r="J3025" s="148" t="str">
        <f>IF(I3025=0," ",VLOOKUP(I3025,'Pokyny k vyplnění'!$B$23:$D$35,3))</f>
        <v xml:space="preserve"> </v>
      </c>
      <c r="K3025" s="238"/>
      <c r="L3025" s="206"/>
      <c r="M3025" s="153"/>
      <c r="N3025" s="207"/>
      <c r="O3025" s="205"/>
      <c r="P3025" s="132"/>
      <c r="Q3025" s="132"/>
      <c r="R3025" s="134"/>
      <c r="S3025" s="135"/>
      <c r="T3025" s="135"/>
      <c r="U3025" s="133"/>
      <c r="V3025" s="154"/>
      <c r="W3025" s="136"/>
      <c r="X3025" s="208"/>
      <c r="Y3025" s="242"/>
      <c r="Z3025" s="137"/>
      <c r="AA3025" s="209"/>
      <c r="AB3025" s="219"/>
    </row>
    <row r="3026" spans="1:28" ht="12.75">
      <c r="A3026" s="91" t="str">
        <f t="shared" si="47"/>
        <v xml:space="preserve"> </v>
      </c>
      <c r="B3026" s="142"/>
      <c r="C3026" s="143"/>
      <c r="D3026" s="144"/>
      <c r="E3026" s="149"/>
      <c r="F3026" s="240"/>
      <c r="G3026" s="148" t="str">
        <f>IF(OR(F3026=0,F3026="jiné")," ",IF(F3026="13a","info o cenách CK",VLOOKUP(F3026,'Pokyny k vyplnění'!B$14:D$22,3)))</f>
        <v xml:space="preserve"> </v>
      </c>
      <c r="H3026" s="131"/>
      <c r="I3026" s="241"/>
      <c r="J3026" s="148" t="str">
        <f>IF(I3026=0," ",VLOOKUP(I3026,'Pokyny k vyplnění'!$B$23:$D$35,3))</f>
        <v xml:space="preserve"> </v>
      </c>
      <c r="K3026" s="238"/>
      <c r="L3026" s="206"/>
      <c r="M3026" s="153"/>
      <c r="N3026" s="207"/>
      <c r="O3026" s="205"/>
      <c r="P3026" s="132"/>
      <c r="Q3026" s="132"/>
      <c r="R3026" s="134"/>
      <c r="S3026" s="135"/>
      <c r="T3026" s="135"/>
      <c r="U3026" s="133"/>
      <c r="V3026" s="154"/>
      <c r="W3026" s="136"/>
      <c r="X3026" s="208"/>
      <c r="Y3026" s="242"/>
      <c r="Z3026" s="137"/>
      <c r="AA3026" s="209"/>
      <c r="AB3026" s="219"/>
    </row>
    <row r="3027" spans="1:28" ht="12.75">
      <c r="A3027" s="91" t="str">
        <f t="shared" si="47"/>
        <v xml:space="preserve"> </v>
      </c>
      <c r="B3027" s="142"/>
      <c r="C3027" s="143"/>
      <c r="D3027" s="144"/>
      <c r="E3027" s="149"/>
      <c r="F3027" s="240"/>
      <c r="G3027" s="148" t="str">
        <f>IF(OR(F3027=0,F3027="jiné")," ",IF(F3027="13a","info o cenách CK",VLOOKUP(F3027,'Pokyny k vyplnění'!B$14:D$22,3)))</f>
        <v xml:space="preserve"> </v>
      </c>
      <c r="H3027" s="131"/>
      <c r="I3027" s="241"/>
      <c r="J3027" s="148" t="str">
        <f>IF(I3027=0," ",VLOOKUP(I3027,'Pokyny k vyplnění'!$B$23:$D$35,3))</f>
        <v xml:space="preserve"> </v>
      </c>
      <c r="K3027" s="238"/>
      <c r="L3027" s="206"/>
      <c r="M3027" s="153"/>
      <c r="N3027" s="207"/>
      <c r="O3027" s="205"/>
      <c r="P3027" s="132"/>
      <c r="Q3027" s="132"/>
      <c r="R3027" s="134"/>
      <c r="S3027" s="135"/>
      <c r="T3027" s="135"/>
      <c r="U3027" s="133"/>
      <c r="V3027" s="154"/>
      <c r="W3027" s="136"/>
      <c r="X3027" s="208"/>
      <c r="Y3027" s="242"/>
      <c r="Z3027" s="137"/>
      <c r="AA3027" s="209"/>
      <c r="AB3027" s="219"/>
    </row>
    <row r="3028" spans="1:28" ht="12.75">
      <c r="A3028" s="91" t="str">
        <f t="shared" si="47"/>
        <v xml:space="preserve"> </v>
      </c>
      <c r="B3028" s="142"/>
      <c r="C3028" s="143"/>
      <c r="D3028" s="144"/>
      <c r="E3028" s="149"/>
      <c r="F3028" s="240"/>
      <c r="G3028" s="148" t="str">
        <f>IF(OR(F3028=0,F3028="jiné")," ",IF(F3028="13a","info o cenách CK",VLOOKUP(F3028,'Pokyny k vyplnění'!B$14:D$22,3)))</f>
        <v xml:space="preserve"> </v>
      </c>
      <c r="H3028" s="131"/>
      <c r="I3028" s="241"/>
      <c r="J3028" s="148" t="str">
        <f>IF(I3028=0," ",VLOOKUP(I3028,'Pokyny k vyplnění'!$B$23:$D$35,3))</f>
        <v xml:space="preserve"> </v>
      </c>
      <c r="K3028" s="238"/>
      <c r="L3028" s="206"/>
      <c r="M3028" s="153"/>
      <c r="N3028" s="207"/>
      <c r="O3028" s="205"/>
      <c r="P3028" s="132"/>
      <c r="Q3028" s="132"/>
      <c r="R3028" s="134"/>
      <c r="S3028" s="135"/>
      <c r="T3028" s="135"/>
      <c r="U3028" s="133"/>
      <c r="V3028" s="154"/>
      <c r="W3028" s="136"/>
      <c r="X3028" s="208"/>
      <c r="Y3028" s="242"/>
      <c r="Z3028" s="137"/>
      <c r="AA3028" s="209"/>
      <c r="AB3028" s="219"/>
    </row>
    <row r="3029" spans="1:28" ht="12.75">
      <c r="A3029" s="91" t="str">
        <f t="shared" si="47"/>
        <v xml:space="preserve"> </v>
      </c>
      <c r="B3029" s="142"/>
      <c r="C3029" s="143"/>
      <c r="D3029" s="144"/>
      <c r="E3029" s="149"/>
      <c r="F3029" s="240"/>
      <c r="G3029" s="148" t="str">
        <f>IF(OR(F3029=0,F3029="jiné")," ",IF(F3029="13a","info o cenách CK",VLOOKUP(F3029,'Pokyny k vyplnění'!B$14:D$22,3)))</f>
        <v xml:space="preserve"> </v>
      </c>
      <c r="H3029" s="131"/>
      <c r="I3029" s="241"/>
      <c r="J3029" s="148" t="str">
        <f>IF(I3029=0," ",VLOOKUP(I3029,'Pokyny k vyplnění'!$B$23:$D$35,3))</f>
        <v xml:space="preserve"> </v>
      </c>
      <c r="K3029" s="238"/>
      <c r="L3029" s="206"/>
      <c r="M3029" s="153"/>
      <c r="N3029" s="207"/>
      <c r="O3029" s="205"/>
      <c r="P3029" s="132"/>
      <c r="Q3029" s="132"/>
      <c r="R3029" s="134"/>
      <c r="S3029" s="135"/>
      <c r="T3029" s="135"/>
      <c r="U3029" s="133"/>
      <c r="V3029" s="154"/>
      <c r="W3029" s="136"/>
      <c r="X3029" s="208"/>
      <c r="Y3029" s="242"/>
      <c r="Z3029" s="137"/>
      <c r="AA3029" s="209"/>
      <c r="AB3029" s="219"/>
    </row>
    <row r="3030" spans="1:28" ht="12.75">
      <c r="A3030" s="91" t="str">
        <f t="shared" si="47"/>
        <v xml:space="preserve"> </v>
      </c>
      <c r="B3030" s="142"/>
      <c r="C3030" s="143"/>
      <c r="D3030" s="144"/>
      <c r="E3030" s="149"/>
      <c r="F3030" s="240"/>
      <c r="G3030" s="148" t="str">
        <f>IF(OR(F3030=0,F3030="jiné")," ",IF(F3030="13a","info o cenách CK",VLOOKUP(F3030,'Pokyny k vyplnění'!B$14:D$22,3)))</f>
        <v xml:space="preserve"> </v>
      </c>
      <c r="H3030" s="131"/>
      <c r="I3030" s="241"/>
      <c r="J3030" s="148" t="str">
        <f>IF(I3030=0," ",VLOOKUP(I3030,'Pokyny k vyplnění'!$B$23:$D$35,3))</f>
        <v xml:space="preserve"> </v>
      </c>
      <c r="K3030" s="238"/>
      <c r="L3030" s="206"/>
      <c r="M3030" s="153"/>
      <c r="N3030" s="207"/>
      <c r="O3030" s="205"/>
      <c r="P3030" s="132"/>
      <c r="Q3030" s="132"/>
      <c r="R3030" s="134"/>
      <c r="S3030" s="135"/>
      <c r="T3030" s="135"/>
      <c r="U3030" s="133"/>
      <c r="V3030" s="154"/>
      <c r="W3030" s="136"/>
      <c r="X3030" s="208"/>
      <c r="Y3030" s="242"/>
      <c r="Z3030" s="137"/>
      <c r="AA3030" s="209"/>
      <c r="AB3030" s="219"/>
    </row>
    <row r="3031" spans="1:28" ht="12.75">
      <c r="A3031" s="91" t="str">
        <f t="shared" si="47"/>
        <v xml:space="preserve"> </v>
      </c>
      <c r="B3031" s="142"/>
      <c r="C3031" s="143"/>
      <c r="D3031" s="144"/>
      <c r="E3031" s="149"/>
      <c r="F3031" s="240"/>
      <c r="G3031" s="148" t="str">
        <f>IF(OR(F3031=0,F3031="jiné")," ",IF(F3031="13a","info o cenách CK",VLOOKUP(F3031,'Pokyny k vyplnění'!B$14:D$22,3)))</f>
        <v xml:space="preserve"> </v>
      </c>
      <c r="H3031" s="131"/>
      <c r="I3031" s="241"/>
      <c r="J3031" s="148" t="str">
        <f>IF(I3031=0," ",VLOOKUP(I3031,'Pokyny k vyplnění'!$B$23:$D$35,3))</f>
        <v xml:space="preserve"> </v>
      </c>
      <c r="K3031" s="238"/>
      <c r="L3031" s="206"/>
      <c r="M3031" s="153"/>
      <c r="N3031" s="207"/>
      <c r="O3031" s="205"/>
      <c r="P3031" s="132"/>
      <c r="Q3031" s="132"/>
      <c r="R3031" s="134"/>
      <c r="S3031" s="135"/>
      <c r="T3031" s="135"/>
      <c r="U3031" s="133"/>
      <c r="V3031" s="154"/>
      <c r="W3031" s="136"/>
      <c r="X3031" s="208"/>
      <c r="Y3031" s="242"/>
      <c r="Z3031" s="137"/>
      <c r="AA3031" s="209"/>
      <c r="AB3031" s="219"/>
    </row>
    <row r="3032" spans="1:28" ht="12.75">
      <c r="A3032" s="91" t="str">
        <f t="shared" si="47"/>
        <v xml:space="preserve"> </v>
      </c>
      <c r="B3032" s="142"/>
      <c r="C3032" s="143"/>
      <c r="D3032" s="144"/>
      <c r="E3032" s="149"/>
      <c r="F3032" s="240"/>
      <c r="G3032" s="148" t="str">
        <f>IF(OR(F3032=0,F3032="jiné")," ",IF(F3032="13a","info o cenách CK",VLOOKUP(F3032,'Pokyny k vyplnění'!B$14:D$22,3)))</f>
        <v xml:space="preserve"> </v>
      </c>
      <c r="H3032" s="131"/>
      <c r="I3032" s="241"/>
      <c r="J3032" s="148" t="str">
        <f>IF(I3032=0," ",VLOOKUP(I3032,'Pokyny k vyplnění'!$B$23:$D$35,3))</f>
        <v xml:space="preserve"> </v>
      </c>
      <c r="K3032" s="238"/>
      <c r="L3032" s="206"/>
      <c r="M3032" s="153"/>
      <c r="N3032" s="207"/>
      <c r="O3032" s="205"/>
      <c r="P3032" s="132"/>
      <c r="Q3032" s="132"/>
      <c r="R3032" s="134"/>
      <c r="S3032" s="135"/>
      <c r="T3032" s="135"/>
      <c r="U3032" s="133"/>
      <c r="V3032" s="154"/>
      <c r="W3032" s="136"/>
      <c r="X3032" s="208"/>
      <c r="Y3032" s="242"/>
      <c r="Z3032" s="137"/>
      <c r="AA3032" s="209"/>
      <c r="AB3032" s="219"/>
    </row>
    <row r="3033" spans="1:28" ht="12.75">
      <c r="A3033" s="91" t="str">
        <f t="shared" si="47"/>
        <v xml:space="preserve"> </v>
      </c>
      <c r="B3033" s="142"/>
      <c r="C3033" s="143"/>
      <c r="D3033" s="144"/>
      <c r="E3033" s="149"/>
      <c r="F3033" s="240"/>
      <c r="G3033" s="148" t="str">
        <f>IF(OR(F3033=0,F3033="jiné")," ",IF(F3033="13a","info o cenách CK",VLOOKUP(F3033,'Pokyny k vyplnění'!B$14:D$22,3)))</f>
        <v xml:space="preserve"> </v>
      </c>
      <c r="H3033" s="131"/>
      <c r="I3033" s="241"/>
      <c r="J3033" s="148" t="str">
        <f>IF(I3033=0," ",VLOOKUP(I3033,'Pokyny k vyplnění'!$B$23:$D$35,3))</f>
        <v xml:space="preserve"> </v>
      </c>
      <c r="K3033" s="238"/>
      <c r="L3033" s="206"/>
      <c r="M3033" s="153"/>
      <c r="N3033" s="207"/>
      <c r="O3033" s="205"/>
      <c r="P3033" s="132"/>
      <c r="Q3033" s="132"/>
      <c r="R3033" s="134"/>
      <c r="S3033" s="135"/>
      <c r="T3033" s="135"/>
      <c r="U3033" s="133"/>
      <c r="V3033" s="154"/>
      <c r="W3033" s="136"/>
      <c r="X3033" s="208"/>
      <c r="Y3033" s="242"/>
      <c r="Z3033" s="137"/>
      <c r="AA3033" s="209"/>
      <c r="AB3033" s="219"/>
    </row>
    <row r="3034" spans="1:28" ht="12.75">
      <c r="A3034" s="91" t="str">
        <f t="shared" si="47"/>
        <v xml:space="preserve"> </v>
      </c>
      <c r="B3034" s="142"/>
      <c r="C3034" s="143"/>
      <c r="D3034" s="144"/>
      <c r="E3034" s="149"/>
      <c r="F3034" s="240"/>
      <c r="G3034" s="148" t="str">
        <f>IF(OR(F3034=0,F3034="jiné")," ",IF(F3034="13a","info o cenách CK",VLOOKUP(F3034,'Pokyny k vyplnění'!B$14:D$22,3)))</f>
        <v xml:space="preserve"> </v>
      </c>
      <c r="H3034" s="131"/>
      <c r="I3034" s="241"/>
      <c r="J3034" s="148" t="str">
        <f>IF(I3034=0," ",VLOOKUP(I3034,'Pokyny k vyplnění'!$B$23:$D$35,3))</f>
        <v xml:space="preserve"> </v>
      </c>
      <c r="K3034" s="238"/>
      <c r="L3034" s="206"/>
      <c r="M3034" s="153"/>
      <c r="N3034" s="207"/>
      <c r="O3034" s="205"/>
      <c r="P3034" s="132"/>
      <c r="Q3034" s="132"/>
      <c r="R3034" s="134"/>
      <c r="S3034" s="135"/>
      <c r="T3034" s="135"/>
      <c r="U3034" s="133"/>
      <c r="V3034" s="154"/>
      <c r="W3034" s="136"/>
      <c r="X3034" s="208"/>
      <c r="Y3034" s="242"/>
      <c r="Z3034" s="137"/>
      <c r="AA3034" s="209"/>
      <c r="AB3034" s="219"/>
    </row>
    <row r="3035" spans="1:28" ht="12.75">
      <c r="A3035" s="91" t="str">
        <f t="shared" si="47"/>
        <v xml:space="preserve"> </v>
      </c>
      <c r="B3035" s="142"/>
      <c r="C3035" s="143"/>
      <c r="D3035" s="144"/>
      <c r="E3035" s="149"/>
      <c r="F3035" s="240"/>
      <c r="G3035" s="148" t="str">
        <f>IF(OR(F3035=0,F3035="jiné")," ",IF(F3035="13a","info o cenách CK",VLOOKUP(F3035,'Pokyny k vyplnění'!B$14:D$22,3)))</f>
        <v xml:space="preserve"> </v>
      </c>
      <c r="H3035" s="131"/>
      <c r="I3035" s="241"/>
      <c r="J3035" s="148" t="str">
        <f>IF(I3035=0," ",VLOOKUP(I3035,'Pokyny k vyplnění'!$B$23:$D$35,3))</f>
        <v xml:space="preserve"> </v>
      </c>
      <c r="K3035" s="238"/>
      <c r="L3035" s="206"/>
      <c r="M3035" s="153"/>
      <c r="N3035" s="207"/>
      <c r="O3035" s="205"/>
      <c r="P3035" s="132"/>
      <c r="Q3035" s="132"/>
      <c r="R3035" s="134"/>
      <c r="S3035" s="135"/>
      <c r="T3035" s="135"/>
      <c r="U3035" s="133"/>
      <c r="V3035" s="154"/>
      <c r="W3035" s="136"/>
      <c r="X3035" s="208"/>
      <c r="Y3035" s="242"/>
      <c r="Z3035" s="137"/>
      <c r="AA3035" s="209"/>
      <c r="AB3035" s="219"/>
    </row>
    <row r="3036" spans="1:28" ht="12.75">
      <c r="A3036" s="91" t="str">
        <f t="shared" si="47"/>
        <v xml:space="preserve"> </v>
      </c>
      <c r="B3036" s="142"/>
      <c r="C3036" s="143"/>
      <c r="D3036" s="144"/>
      <c r="E3036" s="149"/>
      <c r="F3036" s="240"/>
      <c r="G3036" s="148" t="str">
        <f>IF(OR(F3036=0,F3036="jiné")," ",IF(F3036="13a","info o cenách CK",VLOOKUP(F3036,'Pokyny k vyplnění'!B$14:D$22,3)))</f>
        <v xml:space="preserve"> </v>
      </c>
      <c r="H3036" s="131"/>
      <c r="I3036" s="241"/>
      <c r="J3036" s="148" t="str">
        <f>IF(I3036=0," ",VLOOKUP(I3036,'Pokyny k vyplnění'!$B$23:$D$35,3))</f>
        <v xml:space="preserve"> </v>
      </c>
      <c r="K3036" s="238"/>
      <c r="L3036" s="206"/>
      <c r="M3036" s="153"/>
      <c r="N3036" s="207"/>
      <c r="O3036" s="205"/>
      <c r="P3036" s="132"/>
      <c r="Q3036" s="132"/>
      <c r="R3036" s="134"/>
      <c r="S3036" s="135"/>
      <c r="T3036" s="135"/>
      <c r="U3036" s="133"/>
      <c r="V3036" s="154"/>
      <c r="W3036" s="136"/>
      <c r="X3036" s="208"/>
      <c r="Y3036" s="242"/>
      <c r="Z3036" s="137"/>
      <c r="AA3036" s="209"/>
      <c r="AB3036" s="219"/>
    </row>
    <row r="3037" spans="1:28" ht="12.75">
      <c r="A3037" s="91" t="str">
        <f t="shared" si="47"/>
        <v xml:space="preserve"> </v>
      </c>
      <c r="B3037" s="142"/>
      <c r="C3037" s="143"/>
      <c r="D3037" s="144"/>
      <c r="E3037" s="149"/>
      <c r="F3037" s="240"/>
      <c r="G3037" s="148" t="str">
        <f>IF(OR(F3037=0,F3037="jiné")," ",IF(F3037="13a","info o cenách CK",VLOOKUP(F3037,'Pokyny k vyplnění'!B$14:D$22,3)))</f>
        <v xml:space="preserve"> </v>
      </c>
      <c r="H3037" s="131"/>
      <c r="I3037" s="241"/>
      <c r="J3037" s="148" t="str">
        <f>IF(I3037=0," ",VLOOKUP(I3037,'Pokyny k vyplnění'!$B$23:$D$35,3))</f>
        <v xml:space="preserve"> </v>
      </c>
      <c r="K3037" s="238"/>
      <c r="L3037" s="206"/>
      <c r="M3037" s="153"/>
      <c r="N3037" s="207"/>
      <c r="O3037" s="205"/>
      <c r="P3037" s="132"/>
      <c r="Q3037" s="132"/>
      <c r="R3037" s="134"/>
      <c r="S3037" s="135"/>
      <c r="T3037" s="135"/>
      <c r="U3037" s="133"/>
      <c r="V3037" s="154"/>
      <c r="W3037" s="136"/>
      <c r="X3037" s="208"/>
      <c r="Y3037" s="242"/>
      <c r="Z3037" s="137"/>
      <c r="AA3037" s="209"/>
      <c r="AB3037" s="219"/>
    </row>
    <row r="3038" spans="1:28" ht="12.75">
      <c r="A3038" s="91" t="str">
        <f t="shared" si="47"/>
        <v xml:space="preserve"> </v>
      </c>
      <c r="B3038" s="142"/>
      <c r="C3038" s="143"/>
      <c r="D3038" s="144"/>
      <c r="E3038" s="149"/>
      <c r="F3038" s="240"/>
      <c r="G3038" s="148" t="str">
        <f>IF(OR(F3038=0,F3038="jiné")," ",IF(F3038="13a","info o cenách CK",VLOOKUP(F3038,'Pokyny k vyplnění'!B$14:D$22,3)))</f>
        <v xml:space="preserve"> </v>
      </c>
      <c r="H3038" s="131"/>
      <c r="I3038" s="241"/>
      <c r="J3038" s="148" t="str">
        <f>IF(I3038=0," ",VLOOKUP(I3038,'Pokyny k vyplnění'!$B$23:$D$35,3))</f>
        <v xml:space="preserve"> </v>
      </c>
      <c r="K3038" s="238"/>
      <c r="L3038" s="206"/>
      <c r="M3038" s="153"/>
      <c r="N3038" s="207"/>
      <c r="O3038" s="205"/>
      <c r="P3038" s="132"/>
      <c r="Q3038" s="132"/>
      <c r="R3038" s="134"/>
      <c r="S3038" s="135"/>
      <c r="T3038" s="135"/>
      <c r="U3038" s="133"/>
      <c r="V3038" s="154"/>
      <c r="W3038" s="136"/>
      <c r="X3038" s="208"/>
      <c r="Y3038" s="242"/>
      <c r="Z3038" s="137"/>
      <c r="AA3038" s="209"/>
      <c r="AB3038" s="219"/>
    </row>
    <row r="3039" spans="1:28" ht="12.75">
      <c r="A3039" s="91" t="str">
        <f t="shared" si="47"/>
        <v xml:space="preserve"> </v>
      </c>
      <c r="B3039" s="142"/>
      <c r="C3039" s="143"/>
      <c r="D3039" s="144"/>
      <c r="E3039" s="149"/>
      <c r="F3039" s="240"/>
      <c r="G3039" s="148" t="str">
        <f>IF(OR(F3039=0,F3039="jiné")," ",IF(F3039="13a","info o cenách CK",VLOOKUP(F3039,'Pokyny k vyplnění'!B$14:D$22,3)))</f>
        <v xml:space="preserve"> </v>
      </c>
      <c r="H3039" s="131"/>
      <c r="I3039" s="241"/>
      <c r="J3039" s="148" t="str">
        <f>IF(I3039=0," ",VLOOKUP(I3039,'Pokyny k vyplnění'!$B$23:$D$35,3))</f>
        <v xml:space="preserve"> </v>
      </c>
      <c r="K3039" s="238"/>
      <c r="L3039" s="206"/>
      <c r="M3039" s="153"/>
      <c r="N3039" s="207"/>
      <c r="O3039" s="205"/>
      <c r="P3039" s="132"/>
      <c r="Q3039" s="132"/>
      <c r="R3039" s="134"/>
      <c r="S3039" s="135"/>
      <c r="T3039" s="135"/>
      <c r="U3039" s="133"/>
      <c r="V3039" s="154"/>
      <c r="W3039" s="136"/>
      <c r="X3039" s="208"/>
      <c r="Y3039" s="242"/>
      <c r="Z3039" s="137"/>
      <c r="AA3039" s="209"/>
      <c r="AB3039" s="219"/>
    </row>
    <row r="3040" spans="1:28" ht="12.75">
      <c r="A3040" s="91" t="str">
        <f t="shared" si="47"/>
        <v xml:space="preserve"> </v>
      </c>
      <c r="B3040" s="142"/>
      <c r="C3040" s="143"/>
      <c r="D3040" s="144"/>
      <c r="E3040" s="149"/>
      <c r="F3040" s="240"/>
      <c r="G3040" s="148" t="str">
        <f>IF(OR(F3040=0,F3040="jiné")," ",IF(F3040="13a","info o cenách CK",VLOOKUP(F3040,'Pokyny k vyplnění'!B$14:D$22,3)))</f>
        <v xml:space="preserve"> </v>
      </c>
      <c r="H3040" s="131"/>
      <c r="I3040" s="241"/>
      <c r="J3040" s="148" t="str">
        <f>IF(I3040=0," ",VLOOKUP(I3040,'Pokyny k vyplnění'!$B$23:$D$35,3))</f>
        <v xml:space="preserve"> </v>
      </c>
      <c r="K3040" s="238"/>
      <c r="L3040" s="206"/>
      <c r="M3040" s="153"/>
      <c r="N3040" s="207"/>
      <c r="O3040" s="205"/>
      <c r="P3040" s="132"/>
      <c r="Q3040" s="132"/>
      <c r="R3040" s="134"/>
      <c r="S3040" s="135"/>
      <c r="T3040" s="135"/>
      <c r="U3040" s="133"/>
      <c r="V3040" s="154"/>
      <c r="W3040" s="136"/>
      <c r="X3040" s="208"/>
      <c r="Y3040" s="242"/>
      <c r="Z3040" s="137"/>
      <c r="AA3040" s="209"/>
      <c r="AB3040" s="219"/>
    </row>
    <row r="3041" spans="1:28" ht="12.75">
      <c r="A3041" s="91" t="str">
        <f t="shared" si="47"/>
        <v xml:space="preserve"> </v>
      </c>
      <c r="B3041" s="142"/>
      <c r="C3041" s="143"/>
      <c r="D3041" s="144"/>
      <c r="E3041" s="149"/>
      <c r="F3041" s="240"/>
      <c r="G3041" s="148" t="str">
        <f>IF(OR(F3041=0,F3041="jiné")," ",IF(F3041="13a","info o cenách CK",VLOOKUP(F3041,'Pokyny k vyplnění'!B$14:D$22,3)))</f>
        <v xml:space="preserve"> </v>
      </c>
      <c r="H3041" s="131"/>
      <c r="I3041" s="241"/>
      <c r="J3041" s="148" t="str">
        <f>IF(I3041=0," ",VLOOKUP(I3041,'Pokyny k vyplnění'!$B$23:$D$35,3))</f>
        <v xml:space="preserve"> </v>
      </c>
      <c r="K3041" s="238"/>
      <c r="L3041" s="206"/>
      <c r="M3041" s="153"/>
      <c r="N3041" s="207"/>
      <c r="O3041" s="205"/>
      <c r="P3041" s="132"/>
      <c r="Q3041" s="132"/>
      <c r="R3041" s="134"/>
      <c r="S3041" s="135"/>
      <c r="T3041" s="135"/>
      <c r="U3041" s="133"/>
      <c r="V3041" s="154"/>
      <c r="W3041" s="136"/>
      <c r="X3041" s="208"/>
      <c r="Y3041" s="242"/>
      <c r="Z3041" s="137"/>
      <c r="AA3041" s="209"/>
      <c r="AB3041" s="219"/>
    </row>
    <row r="3042" spans="1:28" ht="12.75">
      <c r="A3042" s="91" t="str">
        <f t="shared" si="47"/>
        <v xml:space="preserve"> </v>
      </c>
      <c r="B3042" s="142"/>
      <c r="C3042" s="143"/>
      <c r="D3042" s="144"/>
      <c r="E3042" s="149"/>
      <c r="F3042" s="240"/>
      <c r="G3042" s="148" t="str">
        <f>IF(OR(F3042=0,F3042="jiné")," ",IF(F3042="13a","info o cenách CK",VLOOKUP(F3042,'Pokyny k vyplnění'!B$14:D$22,3)))</f>
        <v xml:space="preserve"> </v>
      </c>
      <c r="H3042" s="131"/>
      <c r="I3042" s="241"/>
      <c r="J3042" s="148" t="str">
        <f>IF(I3042=0," ",VLOOKUP(I3042,'Pokyny k vyplnění'!$B$23:$D$35,3))</f>
        <v xml:space="preserve"> </v>
      </c>
      <c r="K3042" s="238"/>
      <c r="L3042" s="206"/>
      <c r="M3042" s="153"/>
      <c r="N3042" s="207"/>
      <c r="O3042" s="205"/>
      <c r="P3042" s="132"/>
      <c r="Q3042" s="132"/>
      <c r="R3042" s="134"/>
      <c r="S3042" s="135"/>
      <c r="T3042" s="135"/>
      <c r="U3042" s="133"/>
      <c r="V3042" s="154"/>
      <c r="W3042" s="136"/>
      <c r="X3042" s="208"/>
      <c r="Y3042" s="242"/>
      <c r="Z3042" s="137"/>
      <c r="AA3042" s="209"/>
      <c r="AB3042" s="219"/>
    </row>
    <row r="3043" spans="1:28" ht="12.75">
      <c r="A3043" s="91" t="str">
        <f t="shared" si="47"/>
        <v xml:space="preserve"> </v>
      </c>
      <c r="B3043" s="142"/>
      <c r="C3043" s="143"/>
      <c r="D3043" s="144"/>
      <c r="E3043" s="149"/>
      <c r="F3043" s="240"/>
      <c r="G3043" s="148" t="str">
        <f>IF(OR(F3043=0,F3043="jiné")," ",IF(F3043="13a","info o cenách CK",VLOOKUP(F3043,'Pokyny k vyplnění'!B$14:D$22,3)))</f>
        <v xml:space="preserve"> </v>
      </c>
      <c r="H3043" s="131"/>
      <c r="I3043" s="241"/>
      <c r="J3043" s="148" t="str">
        <f>IF(I3043=0," ",VLOOKUP(I3043,'Pokyny k vyplnění'!$B$23:$D$35,3))</f>
        <v xml:space="preserve"> </v>
      </c>
      <c r="K3043" s="238"/>
      <c r="L3043" s="206"/>
      <c r="M3043" s="153"/>
      <c r="N3043" s="207"/>
      <c r="O3043" s="205"/>
      <c r="P3043" s="132"/>
      <c r="Q3043" s="132"/>
      <c r="R3043" s="134"/>
      <c r="S3043" s="135"/>
      <c r="T3043" s="135"/>
      <c r="U3043" s="133"/>
      <c r="V3043" s="154"/>
      <c r="W3043" s="136"/>
      <c r="X3043" s="208"/>
      <c r="Y3043" s="242"/>
      <c r="Z3043" s="137"/>
      <c r="AA3043" s="209"/>
      <c r="AB3043" s="219"/>
    </row>
    <row r="3044" spans="1:28" ht="12.75">
      <c r="A3044" s="91" t="str">
        <f t="shared" si="47"/>
        <v xml:space="preserve"> </v>
      </c>
      <c r="B3044" s="142"/>
      <c r="C3044" s="143"/>
      <c r="D3044" s="144"/>
      <c r="E3044" s="149"/>
      <c r="F3044" s="240"/>
      <c r="G3044" s="148" t="str">
        <f>IF(OR(F3044=0,F3044="jiné")," ",IF(F3044="13a","info o cenách CK",VLOOKUP(F3044,'Pokyny k vyplnění'!B$14:D$22,3)))</f>
        <v xml:space="preserve"> </v>
      </c>
      <c r="H3044" s="131"/>
      <c r="I3044" s="241"/>
      <c r="J3044" s="148" t="str">
        <f>IF(I3044=0," ",VLOOKUP(I3044,'Pokyny k vyplnění'!$B$23:$D$35,3))</f>
        <v xml:space="preserve"> </v>
      </c>
      <c r="K3044" s="238"/>
      <c r="L3044" s="206"/>
      <c r="M3044" s="153"/>
      <c r="N3044" s="207"/>
      <c r="O3044" s="205"/>
      <c r="P3044" s="132"/>
      <c r="Q3044" s="132"/>
      <c r="R3044" s="134"/>
      <c r="S3044" s="135"/>
      <c r="T3044" s="135"/>
      <c r="U3044" s="133"/>
      <c r="V3044" s="154"/>
      <c r="W3044" s="136"/>
      <c r="X3044" s="208"/>
      <c r="Y3044" s="242"/>
      <c r="Z3044" s="137"/>
      <c r="AA3044" s="209"/>
      <c r="AB3044" s="219"/>
    </row>
    <row r="3045" spans="1:28" ht="12.75">
      <c r="A3045" s="91" t="str">
        <f t="shared" si="47"/>
        <v xml:space="preserve"> </v>
      </c>
      <c r="B3045" s="142"/>
      <c r="C3045" s="143"/>
      <c r="D3045" s="144"/>
      <c r="E3045" s="149"/>
      <c r="F3045" s="240"/>
      <c r="G3045" s="148" t="str">
        <f>IF(OR(F3045=0,F3045="jiné")," ",IF(F3045="13a","info o cenách CK",VLOOKUP(F3045,'Pokyny k vyplnění'!B$14:D$22,3)))</f>
        <v xml:space="preserve"> </v>
      </c>
      <c r="H3045" s="131"/>
      <c r="I3045" s="241"/>
      <c r="J3045" s="148" t="str">
        <f>IF(I3045=0," ",VLOOKUP(I3045,'Pokyny k vyplnění'!$B$23:$D$35,3))</f>
        <v xml:space="preserve"> </v>
      </c>
      <c r="K3045" s="238"/>
      <c r="L3045" s="206"/>
      <c r="M3045" s="153"/>
      <c r="N3045" s="207"/>
      <c r="O3045" s="205"/>
      <c r="P3045" s="132"/>
      <c r="Q3045" s="132"/>
      <c r="R3045" s="134"/>
      <c r="S3045" s="135"/>
      <c r="T3045" s="135"/>
      <c r="U3045" s="133"/>
      <c r="V3045" s="154"/>
      <c r="W3045" s="136"/>
      <c r="X3045" s="208"/>
      <c r="Y3045" s="242"/>
      <c r="Z3045" s="137"/>
      <c r="AA3045" s="209"/>
      <c r="AB3045" s="219"/>
    </row>
    <row r="3046" spans="1:28" ht="12.75">
      <c r="A3046" s="91" t="str">
        <f t="shared" si="47"/>
        <v xml:space="preserve"> </v>
      </c>
      <c r="B3046" s="142"/>
      <c r="C3046" s="143"/>
      <c r="D3046" s="144"/>
      <c r="E3046" s="149"/>
      <c r="F3046" s="240"/>
      <c r="G3046" s="148" t="str">
        <f>IF(OR(F3046=0,F3046="jiné")," ",IF(F3046="13a","info o cenách CK",VLOOKUP(F3046,'Pokyny k vyplnění'!B$14:D$22,3)))</f>
        <v xml:space="preserve"> </v>
      </c>
      <c r="H3046" s="131"/>
      <c r="I3046" s="241"/>
      <c r="J3046" s="148" t="str">
        <f>IF(I3046=0," ",VLOOKUP(I3046,'Pokyny k vyplnění'!$B$23:$D$35,3))</f>
        <v xml:space="preserve"> </v>
      </c>
      <c r="K3046" s="238"/>
      <c r="L3046" s="206"/>
      <c r="M3046" s="153"/>
      <c r="N3046" s="207"/>
      <c r="O3046" s="205"/>
      <c r="P3046" s="132"/>
      <c r="Q3046" s="132"/>
      <c r="R3046" s="134"/>
      <c r="S3046" s="135"/>
      <c r="T3046" s="135"/>
      <c r="U3046" s="133"/>
      <c r="V3046" s="154"/>
      <c r="W3046" s="136"/>
      <c r="X3046" s="208"/>
      <c r="Y3046" s="242"/>
      <c r="Z3046" s="137"/>
      <c r="AA3046" s="209"/>
      <c r="AB3046" s="219"/>
    </row>
    <row r="3047" spans="1:28" ht="12.75">
      <c r="A3047" s="91" t="str">
        <f t="shared" si="47"/>
        <v xml:space="preserve"> </v>
      </c>
      <c r="B3047" s="142"/>
      <c r="C3047" s="143"/>
      <c r="D3047" s="144"/>
      <c r="E3047" s="149"/>
      <c r="F3047" s="240"/>
      <c r="G3047" s="148" t="str">
        <f>IF(OR(F3047=0,F3047="jiné")," ",IF(F3047="13a","info o cenách CK",VLOOKUP(F3047,'Pokyny k vyplnění'!B$14:D$22,3)))</f>
        <v xml:space="preserve"> </v>
      </c>
      <c r="H3047" s="131"/>
      <c r="I3047" s="241"/>
      <c r="J3047" s="148" t="str">
        <f>IF(I3047=0," ",VLOOKUP(I3047,'Pokyny k vyplnění'!$B$23:$D$35,3))</f>
        <v xml:space="preserve"> </v>
      </c>
      <c r="K3047" s="238"/>
      <c r="L3047" s="206"/>
      <c r="M3047" s="153"/>
      <c r="N3047" s="207"/>
      <c r="O3047" s="205"/>
      <c r="P3047" s="132"/>
      <c r="Q3047" s="132"/>
      <c r="R3047" s="134"/>
      <c r="S3047" s="135"/>
      <c r="T3047" s="135"/>
      <c r="U3047" s="133"/>
      <c r="V3047" s="154"/>
      <c r="W3047" s="136"/>
      <c r="X3047" s="208"/>
      <c r="Y3047" s="242"/>
      <c r="Z3047" s="137"/>
      <c r="AA3047" s="209"/>
      <c r="AB3047" s="219"/>
    </row>
    <row r="3048" spans="1:28" ht="12.75">
      <c r="A3048" s="91" t="str">
        <f t="shared" si="47"/>
        <v xml:space="preserve"> </v>
      </c>
      <c r="B3048" s="142"/>
      <c r="C3048" s="143"/>
      <c r="D3048" s="144"/>
      <c r="E3048" s="149"/>
      <c r="F3048" s="240"/>
      <c r="G3048" s="148" t="str">
        <f>IF(OR(F3048=0,F3048="jiné")," ",IF(F3048="13a","info o cenách CK",VLOOKUP(F3048,'Pokyny k vyplnění'!B$14:D$22,3)))</f>
        <v xml:space="preserve"> </v>
      </c>
      <c r="H3048" s="131"/>
      <c r="I3048" s="241"/>
      <c r="J3048" s="148" t="str">
        <f>IF(I3048=0," ",VLOOKUP(I3048,'Pokyny k vyplnění'!$B$23:$D$35,3))</f>
        <v xml:space="preserve"> </v>
      </c>
      <c r="K3048" s="238"/>
      <c r="L3048" s="206"/>
      <c r="M3048" s="153"/>
      <c r="N3048" s="207"/>
      <c r="O3048" s="205"/>
      <c r="P3048" s="132"/>
      <c r="Q3048" s="132"/>
      <c r="R3048" s="134"/>
      <c r="S3048" s="135"/>
      <c r="T3048" s="135"/>
      <c r="U3048" s="133"/>
      <c r="V3048" s="154"/>
      <c r="W3048" s="136"/>
      <c r="X3048" s="208"/>
      <c r="Y3048" s="242"/>
      <c r="Z3048" s="137"/>
      <c r="AA3048" s="209"/>
      <c r="AB3048" s="219"/>
    </row>
    <row r="3049" spans="1:28" ht="12.75">
      <c r="A3049" s="91" t="str">
        <f t="shared" si="47"/>
        <v xml:space="preserve"> </v>
      </c>
      <c r="B3049" s="142"/>
      <c r="C3049" s="143"/>
      <c r="D3049" s="144"/>
      <c r="E3049" s="149"/>
      <c r="F3049" s="240"/>
      <c r="G3049" s="148" t="str">
        <f>IF(OR(F3049=0,F3049="jiné")," ",IF(F3049="13a","info o cenách CK",VLOOKUP(F3049,'Pokyny k vyplnění'!B$14:D$22,3)))</f>
        <v xml:space="preserve"> </v>
      </c>
      <c r="H3049" s="131"/>
      <c r="I3049" s="241"/>
      <c r="J3049" s="148" t="str">
        <f>IF(I3049=0," ",VLOOKUP(I3049,'Pokyny k vyplnění'!$B$23:$D$35,3))</f>
        <v xml:space="preserve"> </v>
      </c>
      <c r="K3049" s="238"/>
      <c r="L3049" s="206"/>
      <c r="M3049" s="153"/>
      <c r="N3049" s="207"/>
      <c r="O3049" s="205"/>
      <c r="P3049" s="132"/>
      <c r="Q3049" s="132"/>
      <c r="R3049" s="134"/>
      <c r="S3049" s="135"/>
      <c r="T3049" s="135"/>
      <c r="U3049" s="133"/>
      <c r="V3049" s="154"/>
      <c r="W3049" s="136"/>
      <c r="X3049" s="208"/>
      <c r="Y3049" s="242"/>
      <c r="Z3049" s="137"/>
      <c r="AA3049" s="209"/>
      <c r="AB3049" s="219"/>
    </row>
    <row r="3050" spans="1:28" ht="12.75">
      <c r="A3050" s="91" t="str">
        <f t="shared" si="47"/>
        <v xml:space="preserve"> </v>
      </c>
      <c r="B3050" s="142"/>
      <c r="C3050" s="143"/>
      <c r="D3050" s="144"/>
      <c r="E3050" s="149"/>
      <c r="F3050" s="240"/>
      <c r="G3050" s="148" t="str">
        <f>IF(OR(F3050=0,F3050="jiné")," ",IF(F3050="13a","info o cenách CK",VLOOKUP(F3050,'Pokyny k vyplnění'!B$14:D$22,3)))</f>
        <v xml:space="preserve"> </v>
      </c>
      <c r="H3050" s="131"/>
      <c r="I3050" s="241"/>
      <c r="J3050" s="148" t="str">
        <f>IF(I3050=0," ",VLOOKUP(I3050,'Pokyny k vyplnění'!$B$23:$D$35,3))</f>
        <v xml:space="preserve"> </v>
      </c>
      <c r="K3050" s="238"/>
      <c r="L3050" s="206"/>
      <c r="M3050" s="153"/>
      <c r="N3050" s="207"/>
      <c r="O3050" s="205"/>
      <c r="P3050" s="132"/>
      <c r="Q3050" s="132"/>
      <c r="R3050" s="134"/>
      <c r="S3050" s="135"/>
      <c r="T3050" s="135"/>
      <c r="U3050" s="133"/>
      <c r="V3050" s="154"/>
      <c r="W3050" s="136"/>
      <c r="X3050" s="208"/>
      <c r="Y3050" s="242"/>
      <c r="Z3050" s="137"/>
      <c r="AA3050" s="209"/>
      <c r="AB3050" s="219"/>
    </row>
    <row r="3051" spans="1:28" ht="12.75">
      <c r="A3051" s="91" t="str">
        <f t="shared" si="47"/>
        <v xml:space="preserve"> </v>
      </c>
      <c r="B3051" s="142"/>
      <c r="C3051" s="143"/>
      <c r="D3051" s="144"/>
      <c r="E3051" s="149"/>
      <c r="F3051" s="240"/>
      <c r="G3051" s="148" t="str">
        <f>IF(OR(F3051=0,F3051="jiné")," ",IF(F3051="13a","info o cenách CK",VLOOKUP(F3051,'Pokyny k vyplnění'!B$14:D$22,3)))</f>
        <v xml:space="preserve"> </v>
      </c>
      <c r="H3051" s="131"/>
      <c r="I3051" s="241"/>
      <c r="J3051" s="148" t="str">
        <f>IF(I3051=0," ",VLOOKUP(I3051,'Pokyny k vyplnění'!$B$23:$D$35,3))</f>
        <v xml:space="preserve"> </v>
      </c>
      <c r="K3051" s="238"/>
      <c r="L3051" s="206"/>
      <c r="M3051" s="153"/>
      <c r="N3051" s="207"/>
      <c r="O3051" s="205"/>
      <c r="P3051" s="132"/>
      <c r="Q3051" s="132"/>
      <c r="R3051" s="134"/>
      <c r="S3051" s="135"/>
      <c r="T3051" s="135"/>
      <c r="U3051" s="133"/>
      <c r="V3051" s="154"/>
      <c r="W3051" s="136"/>
      <c r="X3051" s="208"/>
      <c r="Y3051" s="242"/>
      <c r="Z3051" s="137"/>
      <c r="AA3051" s="209"/>
      <c r="AB3051" s="219"/>
    </row>
    <row r="3052" spans="1:28" ht="12.75">
      <c r="A3052" s="91" t="str">
        <f t="shared" si="47"/>
        <v xml:space="preserve"> </v>
      </c>
      <c r="B3052" s="142"/>
      <c r="C3052" s="143"/>
      <c r="D3052" s="144"/>
      <c r="E3052" s="149"/>
      <c r="F3052" s="240"/>
      <c r="G3052" s="148" t="str">
        <f>IF(OR(F3052=0,F3052="jiné")," ",IF(F3052="13a","info o cenách CK",VLOOKUP(F3052,'Pokyny k vyplnění'!B$14:D$22,3)))</f>
        <v xml:space="preserve"> </v>
      </c>
      <c r="H3052" s="131"/>
      <c r="I3052" s="241"/>
      <c r="J3052" s="148" t="str">
        <f>IF(I3052=0," ",VLOOKUP(I3052,'Pokyny k vyplnění'!$B$23:$D$35,3))</f>
        <v xml:space="preserve"> </v>
      </c>
      <c r="K3052" s="238"/>
      <c r="L3052" s="206"/>
      <c r="M3052" s="153"/>
      <c r="N3052" s="207"/>
      <c r="O3052" s="205"/>
      <c r="P3052" s="132"/>
      <c r="Q3052" s="132"/>
      <c r="R3052" s="134"/>
      <c r="S3052" s="135"/>
      <c r="T3052" s="135"/>
      <c r="U3052" s="133"/>
      <c r="V3052" s="154"/>
      <c r="W3052" s="136"/>
      <c r="X3052" s="208"/>
      <c r="Y3052" s="242"/>
      <c r="Z3052" s="137"/>
      <c r="AA3052" s="209"/>
      <c r="AB3052" s="219"/>
    </row>
    <row r="3053" spans="1:28" ht="12.75">
      <c r="A3053" s="91" t="str">
        <f t="shared" si="47"/>
        <v xml:space="preserve"> </v>
      </c>
      <c r="B3053" s="142"/>
      <c r="C3053" s="143"/>
      <c r="D3053" s="144"/>
      <c r="E3053" s="149"/>
      <c r="F3053" s="240"/>
      <c r="G3053" s="148" t="str">
        <f>IF(OR(F3053=0,F3053="jiné")," ",IF(F3053="13a","info o cenách CK",VLOOKUP(F3053,'Pokyny k vyplnění'!B$14:D$22,3)))</f>
        <v xml:space="preserve"> </v>
      </c>
      <c r="H3053" s="131"/>
      <c r="I3053" s="241"/>
      <c r="J3053" s="148" t="str">
        <f>IF(I3053=0," ",VLOOKUP(I3053,'Pokyny k vyplnění'!$B$23:$D$35,3))</f>
        <v xml:space="preserve"> </v>
      </c>
      <c r="K3053" s="238"/>
      <c r="L3053" s="206"/>
      <c r="M3053" s="153"/>
      <c r="N3053" s="207"/>
      <c r="O3053" s="205"/>
      <c r="P3053" s="132"/>
      <c r="Q3053" s="132"/>
      <c r="R3053" s="134"/>
      <c r="S3053" s="135"/>
      <c r="T3053" s="135"/>
      <c r="U3053" s="133"/>
      <c r="V3053" s="154"/>
      <c r="W3053" s="136"/>
      <c r="X3053" s="208"/>
      <c r="Y3053" s="242"/>
      <c r="Z3053" s="137"/>
      <c r="AA3053" s="209"/>
      <c r="AB3053" s="219"/>
    </row>
    <row r="3054" spans="1:28" ht="12.75">
      <c r="A3054" s="91" t="str">
        <f t="shared" si="47"/>
        <v xml:space="preserve"> </v>
      </c>
      <c r="B3054" s="142"/>
      <c r="C3054" s="143"/>
      <c r="D3054" s="144"/>
      <c r="E3054" s="149"/>
      <c r="F3054" s="240"/>
      <c r="G3054" s="148" t="str">
        <f>IF(OR(F3054=0,F3054="jiné")," ",IF(F3054="13a","info o cenách CK",VLOOKUP(F3054,'Pokyny k vyplnění'!B$14:D$22,3)))</f>
        <v xml:space="preserve"> </v>
      </c>
      <c r="H3054" s="131"/>
      <c r="I3054" s="241"/>
      <c r="J3054" s="148" t="str">
        <f>IF(I3054=0," ",VLOOKUP(I3054,'Pokyny k vyplnění'!$B$23:$D$35,3))</f>
        <v xml:space="preserve"> </v>
      </c>
      <c r="K3054" s="238"/>
      <c r="L3054" s="206"/>
      <c r="M3054" s="153"/>
      <c r="N3054" s="207"/>
      <c r="O3054" s="205"/>
      <c r="P3054" s="132"/>
      <c r="Q3054" s="132"/>
      <c r="R3054" s="134"/>
      <c r="S3054" s="135"/>
      <c r="T3054" s="135"/>
      <c r="U3054" s="133"/>
      <c r="V3054" s="154"/>
      <c r="W3054" s="136"/>
      <c r="X3054" s="208"/>
      <c r="Y3054" s="242"/>
      <c r="Z3054" s="137"/>
      <c r="AA3054" s="209"/>
      <c r="AB3054" s="219"/>
    </row>
    <row r="3055" spans="1:28" ht="12.75">
      <c r="A3055" s="91" t="str">
        <f t="shared" si="47"/>
        <v xml:space="preserve"> </v>
      </c>
      <c r="B3055" s="142"/>
      <c r="C3055" s="143"/>
      <c r="D3055" s="144"/>
      <c r="E3055" s="149"/>
      <c r="F3055" s="240"/>
      <c r="G3055" s="148" t="str">
        <f>IF(OR(F3055=0,F3055="jiné")," ",IF(F3055="13a","info o cenách CK",VLOOKUP(F3055,'Pokyny k vyplnění'!B$14:D$22,3)))</f>
        <v xml:space="preserve"> </v>
      </c>
      <c r="H3055" s="131"/>
      <c r="I3055" s="241"/>
      <c r="J3055" s="148" t="str">
        <f>IF(I3055=0," ",VLOOKUP(I3055,'Pokyny k vyplnění'!$B$23:$D$35,3))</f>
        <v xml:space="preserve"> </v>
      </c>
      <c r="K3055" s="238"/>
      <c r="L3055" s="206"/>
      <c r="M3055" s="153"/>
      <c r="N3055" s="207"/>
      <c r="O3055" s="205"/>
      <c r="P3055" s="132"/>
      <c r="Q3055" s="132"/>
      <c r="R3055" s="134"/>
      <c r="S3055" s="135"/>
      <c r="T3055" s="135"/>
      <c r="U3055" s="133"/>
      <c r="V3055" s="154"/>
      <c r="W3055" s="136"/>
      <c r="X3055" s="208"/>
      <c r="Y3055" s="242"/>
      <c r="Z3055" s="137"/>
      <c r="AA3055" s="209"/>
      <c r="AB3055" s="219"/>
    </row>
    <row r="3056" spans="1:28" ht="12.75">
      <c r="A3056" s="91" t="str">
        <f t="shared" si="47"/>
        <v xml:space="preserve"> </v>
      </c>
      <c r="B3056" s="142"/>
      <c r="C3056" s="143"/>
      <c r="D3056" s="144"/>
      <c r="E3056" s="149"/>
      <c r="F3056" s="240"/>
      <c r="G3056" s="148" t="str">
        <f>IF(OR(F3056=0,F3056="jiné")," ",IF(F3056="13a","info o cenách CK",VLOOKUP(F3056,'Pokyny k vyplnění'!B$14:D$22,3)))</f>
        <v xml:space="preserve"> </v>
      </c>
      <c r="H3056" s="131"/>
      <c r="I3056" s="241"/>
      <c r="J3056" s="148" t="str">
        <f>IF(I3056=0," ",VLOOKUP(I3056,'Pokyny k vyplnění'!$B$23:$D$35,3))</f>
        <v xml:space="preserve"> </v>
      </c>
      <c r="K3056" s="238"/>
      <c r="L3056" s="206"/>
      <c r="M3056" s="153"/>
      <c r="N3056" s="207"/>
      <c r="O3056" s="205"/>
      <c r="P3056" s="132"/>
      <c r="Q3056" s="132"/>
      <c r="R3056" s="134"/>
      <c r="S3056" s="135"/>
      <c r="T3056" s="135"/>
      <c r="U3056" s="133"/>
      <c r="V3056" s="154"/>
      <c r="W3056" s="136"/>
      <c r="X3056" s="208"/>
      <c r="Y3056" s="242"/>
      <c r="Z3056" s="137"/>
      <c r="AA3056" s="209"/>
      <c r="AB3056" s="219"/>
    </row>
    <row r="3057" spans="1:28" ht="12.75">
      <c r="A3057" s="91" t="str">
        <f t="shared" si="47"/>
        <v xml:space="preserve"> </v>
      </c>
      <c r="B3057" s="142"/>
      <c r="C3057" s="143"/>
      <c r="D3057" s="144"/>
      <c r="E3057" s="149"/>
      <c r="F3057" s="240"/>
      <c r="G3057" s="148" t="str">
        <f>IF(OR(F3057=0,F3057="jiné")," ",IF(F3057="13a","info o cenách CK",VLOOKUP(F3057,'Pokyny k vyplnění'!B$14:D$22,3)))</f>
        <v xml:space="preserve"> </v>
      </c>
      <c r="H3057" s="131"/>
      <c r="I3057" s="241"/>
      <c r="J3057" s="148" t="str">
        <f>IF(I3057=0," ",VLOOKUP(I3057,'Pokyny k vyplnění'!$B$23:$D$35,3))</f>
        <v xml:space="preserve"> </v>
      </c>
      <c r="K3057" s="238"/>
      <c r="L3057" s="206"/>
      <c r="M3057" s="153"/>
      <c r="N3057" s="207"/>
      <c r="O3057" s="205"/>
      <c r="P3057" s="132"/>
      <c r="Q3057" s="132"/>
      <c r="R3057" s="134"/>
      <c r="S3057" s="135"/>
      <c r="T3057" s="135"/>
      <c r="U3057" s="133"/>
      <c r="V3057" s="154"/>
      <c r="W3057" s="136"/>
      <c r="X3057" s="208"/>
      <c r="Y3057" s="242"/>
      <c r="Z3057" s="137"/>
      <c r="AA3057" s="209"/>
      <c r="AB3057" s="219"/>
    </row>
    <row r="3058" spans="1:28" ht="12.75">
      <c r="A3058" s="91" t="str">
        <f t="shared" si="47"/>
        <v xml:space="preserve"> </v>
      </c>
      <c r="B3058" s="142"/>
      <c r="C3058" s="143"/>
      <c r="D3058" s="144"/>
      <c r="E3058" s="149"/>
      <c r="F3058" s="240"/>
      <c r="G3058" s="148" t="str">
        <f>IF(OR(F3058=0,F3058="jiné")," ",IF(F3058="13a","info o cenách CK",VLOOKUP(F3058,'Pokyny k vyplnění'!B$14:D$22,3)))</f>
        <v xml:space="preserve"> </v>
      </c>
      <c r="H3058" s="131"/>
      <c r="I3058" s="241"/>
      <c r="J3058" s="148" t="str">
        <f>IF(I3058=0," ",VLOOKUP(I3058,'Pokyny k vyplnění'!$B$23:$D$35,3))</f>
        <v xml:space="preserve"> </v>
      </c>
      <c r="K3058" s="238"/>
      <c r="L3058" s="206"/>
      <c r="M3058" s="153"/>
      <c r="N3058" s="207"/>
      <c r="O3058" s="205"/>
      <c r="P3058" s="132"/>
      <c r="Q3058" s="132"/>
      <c r="R3058" s="134"/>
      <c r="S3058" s="135"/>
      <c r="T3058" s="135"/>
      <c r="U3058" s="133"/>
      <c r="V3058" s="154"/>
      <c r="W3058" s="136"/>
      <c r="X3058" s="208"/>
      <c r="Y3058" s="242"/>
      <c r="Z3058" s="137"/>
      <c r="AA3058" s="209"/>
      <c r="AB3058" s="219"/>
    </row>
    <row r="3059" spans="1:28" ht="12.75">
      <c r="A3059" s="91" t="str">
        <f t="shared" si="47"/>
        <v xml:space="preserve"> </v>
      </c>
      <c r="B3059" s="142"/>
      <c r="C3059" s="143"/>
      <c r="D3059" s="144"/>
      <c r="E3059" s="149"/>
      <c r="F3059" s="240"/>
      <c r="G3059" s="148" t="str">
        <f>IF(OR(F3059=0,F3059="jiné")," ",IF(F3059="13a","info o cenách CK",VLOOKUP(F3059,'Pokyny k vyplnění'!B$14:D$22,3)))</f>
        <v xml:space="preserve"> </v>
      </c>
      <c r="H3059" s="131"/>
      <c r="I3059" s="241"/>
      <c r="J3059" s="148" t="str">
        <f>IF(I3059=0," ",VLOOKUP(I3059,'Pokyny k vyplnění'!$B$23:$D$35,3))</f>
        <v xml:space="preserve"> </v>
      </c>
      <c r="K3059" s="238"/>
      <c r="L3059" s="206"/>
      <c r="M3059" s="153"/>
      <c r="N3059" s="207"/>
      <c r="O3059" s="205"/>
      <c r="P3059" s="132"/>
      <c r="Q3059" s="132"/>
      <c r="R3059" s="134"/>
      <c r="S3059" s="135"/>
      <c r="T3059" s="135"/>
      <c r="U3059" s="133"/>
      <c r="V3059" s="154"/>
      <c r="W3059" s="136"/>
      <c r="X3059" s="208"/>
      <c r="Y3059" s="242"/>
      <c r="Z3059" s="137"/>
      <c r="AA3059" s="209"/>
      <c r="AB3059" s="219"/>
    </row>
    <row r="3060" spans="1:28" ht="12.75">
      <c r="A3060" s="91" t="str">
        <f t="shared" si="47"/>
        <v xml:space="preserve"> </v>
      </c>
      <c r="B3060" s="142"/>
      <c r="C3060" s="143"/>
      <c r="D3060" s="144"/>
      <c r="E3060" s="149"/>
      <c r="F3060" s="240"/>
      <c r="G3060" s="148" t="str">
        <f>IF(OR(F3060=0,F3060="jiné")," ",IF(F3060="13a","info o cenách CK",VLOOKUP(F3060,'Pokyny k vyplnění'!B$14:D$22,3)))</f>
        <v xml:space="preserve"> </v>
      </c>
      <c r="H3060" s="131"/>
      <c r="I3060" s="241"/>
      <c r="J3060" s="148" t="str">
        <f>IF(I3060=0," ",VLOOKUP(I3060,'Pokyny k vyplnění'!$B$23:$D$35,3))</f>
        <v xml:space="preserve"> </v>
      </c>
      <c r="K3060" s="238"/>
      <c r="L3060" s="206"/>
      <c r="M3060" s="153"/>
      <c r="N3060" s="207"/>
      <c r="O3060" s="205"/>
      <c r="P3060" s="132"/>
      <c r="Q3060" s="132"/>
      <c r="R3060" s="134"/>
      <c r="S3060" s="135"/>
      <c r="T3060" s="135"/>
      <c r="U3060" s="133"/>
      <c r="V3060" s="154"/>
      <c r="W3060" s="136"/>
      <c r="X3060" s="208"/>
      <c r="Y3060" s="242"/>
      <c r="Z3060" s="137"/>
      <c r="AA3060" s="209"/>
      <c r="AB3060" s="219"/>
    </row>
    <row r="3061" spans="1:28" ht="12.75">
      <c r="A3061" s="91" t="str">
        <f t="shared" si="47"/>
        <v xml:space="preserve"> </v>
      </c>
      <c r="B3061" s="142"/>
      <c r="C3061" s="143"/>
      <c r="D3061" s="144"/>
      <c r="E3061" s="149"/>
      <c r="F3061" s="240"/>
      <c r="G3061" s="148" t="str">
        <f>IF(OR(F3061=0,F3061="jiné")," ",IF(F3061="13a","info o cenách CK",VLOOKUP(F3061,'Pokyny k vyplnění'!B$14:D$22,3)))</f>
        <v xml:space="preserve"> </v>
      </c>
      <c r="H3061" s="131"/>
      <c r="I3061" s="241"/>
      <c r="J3061" s="148" t="str">
        <f>IF(I3061=0," ",VLOOKUP(I3061,'Pokyny k vyplnění'!$B$23:$D$35,3))</f>
        <v xml:space="preserve"> </v>
      </c>
      <c r="K3061" s="238"/>
      <c r="L3061" s="206"/>
      <c r="M3061" s="153"/>
      <c r="N3061" s="207"/>
      <c r="O3061" s="205"/>
      <c r="P3061" s="132"/>
      <c r="Q3061" s="132"/>
      <c r="R3061" s="134"/>
      <c r="S3061" s="135"/>
      <c r="T3061" s="135"/>
      <c r="U3061" s="133"/>
      <c r="V3061" s="154"/>
      <c r="W3061" s="136"/>
      <c r="X3061" s="208"/>
      <c r="Y3061" s="242"/>
      <c r="Z3061" s="137"/>
      <c r="AA3061" s="209"/>
      <c r="AB3061" s="219"/>
    </row>
    <row r="3062" spans="1:28" ht="12.75">
      <c r="A3062" s="91" t="str">
        <f t="shared" si="47"/>
        <v xml:space="preserve"> </v>
      </c>
      <c r="B3062" s="142"/>
      <c r="C3062" s="143"/>
      <c r="D3062" s="144"/>
      <c r="E3062" s="149"/>
      <c r="F3062" s="240"/>
      <c r="G3062" s="148" t="str">
        <f>IF(OR(F3062=0,F3062="jiné")," ",IF(F3062="13a","info o cenách CK",VLOOKUP(F3062,'Pokyny k vyplnění'!B$14:D$22,3)))</f>
        <v xml:space="preserve"> </v>
      </c>
      <c r="H3062" s="131"/>
      <c r="I3062" s="241"/>
      <c r="J3062" s="148" t="str">
        <f>IF(I3062=0," ",VLOOKUP(I3062,'Pokyny k vyplnění'!$B$23:$D$35,3))</f>
        <v xml:space="preserve"> </v>
      </c>
      <c r="K3062" s="238"/>
      <c r="L3062" s="206"/>
      <c r="M3062" s="153"/>
      <c r="N3062" s="207"/>
      <c r="O3062" s="205"/>
      <c r="P3062" s="132"/>
      <c r="Q3062" s="132"/>
      <c r="R3062" s="134"/>
      <c r="S3062" s="135"/>
      <c r="T3062" s="135"/>
      <c r="U3062" s="133"/>
      <c r="V3062" s="154"/>
      <c r="W3062" s="136"/>
      <c r="X3062" s="208"/>
      <c r="Y3062" s="242"/>
      <c r="Z3062" s="137"/>
      <c r="AA3062" s="209"/>
      <c r="AB3062" s="219"/>
    </row>
    <row r="3063" spans="1:28" ht="12.75">
      <c r="A3063" s="91" t="str">
        <f t="shared" si="47"/>
        <v xml:space="preserve"> </v>
      </c>
      <c r="B3063" s="142"/>
      <c r="C3063" s="143"/>
      <c r="D3063" s="144"/>
      <c r="E3063" s="149"/>
      <c r="F3063" s="240"/>
      <c r="G3063" s="148" t="str">
        <f>IF(OR(F3063=0,F3063="jiné")," ",IF(F3063="13a","info o cenách CK",VLOOKUP(F3063,'Pokyny k vyplnění'!B$14:D$22,3)))</f>
        <v xml:space="preserve"> </v>
      </c>
      <c r="H3063" s="131"/>
      <c r="I3063" s="241"/>
      <c r="J3063" s="148" t="str">
        <f>IF(I3063=0," ",VLOOKUP(I3063,'Pokyny k vyplnění'!$B$23:$D$35,3))</f>
        <v xml:space="preserve"> </v>
      </c>
      <c r="K3063" s="238"/>
      <c r="L3063" s="206"/>
      <c r="M3063" s="153"/>
      <c r="N3063" s="207"/>
      <c r="O3063" s="205"/>
      <c r="P3063" s="132"/>
      <c r="Q3063" s="132"/>
      <c r="R3063" s="134"/>
      <c r="S3063" s="135"/>
      <c r="T3063" s="135"/>
      <c r="U3063" s="133"/>
      <c r="V3063" s="154"/>
      <c r="W3063" s="136"/>
      <c r="X3063" s="208"/>
      <c r="Y3063" s="242"/>
      <c r="Z3063" s="137"/>
      <c r="AA3063" s="209"/>
      <c r="AB3063" s="219"/>
    </row>
    <row r="3064" spans="1:28" ht="12.75">
      <c r="A3064" s="91" t="str">
        <f t="shared" si="47"/>
        <v xml:space="preserve"> </v>
      </c>
      <c r="B3064" s="142"/>
      <c r="C3064" s="143"/>
      <c r="D3064" s="144"/>
      <c r="E3064" s="149"/>
      <c r="F3064" s="240"/>
      <c r="G3064" s="148" t="str">
        <f>IF(OR(F3064=0,F3064="jiné")," ",IF(F3064="13a","info o cenách CK",VLOOKUP(F3064,'Pokyny k vyplnění'!B$14:D$22,3)))</f>
        <v xml:space="preserve"> </v>
      </c>
      <c r="H3064" s="131"/>
      <c r="I3064" s="241"/>
      <c r="J3064" s="148" t="str">
        <f>IF(I3064=0," ",VLOOKUP(I3064,'Pokyny k vyplnění'!$B$23:$D$35,3))</f>
        <v xml:space="preserve"> </v>
      </c>
      <c r="K3064" s="238"/>
      <c r="L3064" s="206"/>
      <c r="M3064" s="153"/>
      <c r="N3064" s="207"/>
      <c r="O3064" s="205"/>
      <c r="P3064" s="132"/>
      <c r="Q3064" s="132"/>
      <c r="R3064" s="134"/>
      <c r="S3064" s="135"/>
      <c r="T3064" s="135"/>
      <c r="U3064" s="133"/>
      <c r="V3064" s="154"/>
      <c r="W3064" s="136"/>
      <c r="X3064" s="208"/>
      <c r="Y3064" s="242"/>
      <c r="Z3064" s="137"/>
      <c r="AA3064" s="209"/>
      <c r="AB3064" s="219"/>
    </row>
    <row r="3065" spans="1:28" ht="12.75">
      <c r="A3065" s="91" t="str">
        <f t="shared" si="47"/>
        <v xml:space="preserve"> </v>
      </c>
      <c r="B3065" s="142"/>
      <c r="C3065" s="143"/>
      <c r="D3065" s="144"/>
      <c r="E3065" s="149"/>
      <c r="F3065" s="240"/>
      <c r="G3065" s="148" t="str">
        <f>IF(OR(F3065=0,F3065="jiné")," ",IF(F3065="13a","info o cenách CK",VLOOKUP(F3065,'Pokyny k vyplnění'!B$14:D$22,3)))</f>
        <v xml:space="preserve"> </v>
      </c>
      <c r="H3065" s="131"/>
      <c r="I3065" s="241"/>
      <c r="J3065" s="148" t="str">
        <f>IF(I3065=0," ",VLOOKUP(I3065,'Pokyny k vyplnění'!$B$23:$D$35,3))</f>
        <v xml:space="preserve"> </v>
      </c>
      <c r="K3065" s="238"/>
      <c r="L3065" s="206"/>
      <c r="M3065" s="153"/>
      <c r="N3065" s="207"/>
      <c r="O3065" s="205"/>
      <c r="P3065" s="132"/>
      <c r="Q3065" s="132"/>
      <c r="R3065" s="134"/>
      <c r="S3065" s="135"/>
      <c r="T3065" s="135"/>
      <c r="U3065" s="133"/>
      <c r="V3065" s="154"/>
      <c r="W3065" s="136"/>
      <c r="X3065" s="208"/>
      <c r="Y3065" s="242"/>
      <c r="Z3065" s="137"/>
      <c r="AA3065" s="209"/>
      <c r="AB3065" s="219"/>
    </row>
    <row r="3066" spans="1:28" ht="12.75">
      <c r="A3066" s="91" t="str">
        <f t="shared" si="47"/>
        <v xml:space="preserve"> </v>
      </c>
      <c r="B3066" s="142"/>
      <c r="C3066" s="143"/>
      <c r="D3066" s="144"/>
      <c r="E3066" s="149"/>
      <c r="F3066" s="240"/>
      <c r="G3066" s="148" t="str">
        <f>IF(OR(F3066=0,F3066="jiné")," ",IF(F3066="13a","info o cenách CK",VLOOKUP(F3066,'Pokyny k vyplnění'!B$14:D$22,3)))</f>
        <v xml:space="preserve"> </v>
      </c>
      <c r="H3066" s="131"/>
      <c r="I3066" s="241"/>
      <c r="J3066" s="148" t="str">
        <f>IF(I3066=0," ",VLOOKUP(I3066,'Pokyny k vyplnění'!$B$23:$D$35,3))</f>
        <v xml:space="preserve"> </v>
      </c>
      <c r="K3066" s="238"/>
      <c r="L3066" s="206"/>
      <c r="M3066" s="153"/>
      <c r="N3066" s="207"/>
      <c r="O3066" s="205"/>
      <c r="P3066" s="132"/>
      <c r="Q3066" s="132"/>
      <c r="R3066" s="134"/>
      <c r="S3066" s="135"/>
      <c r="T3066" s="135"/>
      <c r="U3066" s="133"/>
      <c r="V3066" s="154"/>
      <c r="W3066" s="136"/>
      <c r="X3066" s="208"/>
      <c r="Y3066" s="242"/>
      <c r="Z3066" s="137"/>
      <c r="AA3066" s="209"/>
      <c r="AB3066" s="219"/>
    </row>
    <row r="3067" spans="1:28" ht="12.75">
      <c r="A3067" s="91" t="str">
        <f t="shared" si="47"/>
        <v xml:space="preserve"> </v>
      </c>
      <c r="B3067" s="142"/>
      <c r="C3067" s="143"/>
      <c r="D3067" s="144"/>
      <c r="E3067" s="149"/>
      <c r="F3067" s="240"/>
      <c r="G3067" s="148" t="str">
        <f>IF(OR(F3067=0,F3067="jiné")," ",IF(F3067="13a","info o cenách CK",VLOOKUP(F3067,'Pokyny k vyplnění'!B$14:D$22,3)))</f>
        <v xml:space="preserve"> </v>
      </c>
      <c r="H3067" s="131"/>
      <c r="I3067" s="241"/>
      <c r="J3067" s="148" t="str">
        <f>IF(I3067=0," ",VLOOKUP(I3067,'Pokyny k vyplnění'!$B$23:$D$35,3))</f>
        <v xml:space="preserve"> </v>
      </c>
      <c r="K3067" s="238"/>
      <c r="L3067" s="206"/>
      <c r="M3067" s="153"/>
      <c r="N3067" s="207"/>
      <c r="O3067" s="205"/>
      <c r="P3067" s="132"/>
      <c r="Q3067" s="132"/>
      <c r="R3067" s="134"/>
      <c r="S3067" s="135"/>
      <c r="T3067" s="135"/>
      <c r="U3067" s="133"/>
      <c r="V3067" s="154"/>
      <c r="W3067" s="136"/>
      <c r="X3067" s="208"/>
      <c r="Y3067" s="242"/>
      <c r="Z3067" s="137"/>
      <c r="AA3067" s="209"/>
      <c r="AB3067" s="219"/>
    </row>
    <row r="3068" spans="1:28" ht="12.75">
      <c r="A3068" s="91" t="str">
        <f t="shared" si="47"/>
        <v xml:space="preserve"> </v>
      </c>
      <c r="B3068" s="142"/>
      <c r="C3068" s="143"/>
      <c r="D3068" s="144"/>
      <c r="E3068" s="149"/>
      <c r="F3068" s="240"/>
      <c r="G3068" s="148" t="str">
        <f>IF(OR(F3068=0,F3068="jiné")," ",IF(F3068="13a","info o cenách CK",VLOOKUP(F3068,'Pokyny k vyplnění'!B$14:D$22,3)))</f>
        <v xml:space="preserve"> </v>
      </c>
      <c r="H3068" s="131"/>
      <c r="I3068" s="241"/>
      <c r="J3068" s="148" t="str">
        <f>IF(I3068=0," ",VLOOKUP(I3068,'Pokyny k vyplnění'!$B$23:$D$35,3))</f>
        <v xml:space="preserve"> </v>
      </c>
      <c r="K3068" s="238"/>
      <c r="L3068" s="206"/>
      <c r="M3068" s="153"/>
      <c r="N3068" s="207"/>
      <c r="O3068" s="205"/>
      <c r="P3068" s="132"/>
      <c r="Q3068" s="132"/>
      <c r="R3068" s="134"/>
      <c r="S3068" s="135"/>
      <c r="T3068" s="135"/>
      <c r="U3068" s="133"/>
      <c r="V3068" s="154"/>
      <c r="W3068" s="136"/>
      <c r="X3068" s="208"/>
      <c r="Y3068" s="242"/>
      <c r="Z3068" s="137"/>
      <c r="AA3068" s="209"/>
      <c r="AB3068" s="219"/>
    </row>
    <row r="3069" spans="1:28" ht="12.75">
      <c r="A3069" s="91" t="str">
        <f t="shared" si="47"/>
        <v xml:space="preserve"> </v>
      </c>
      <c r="B3069" s="142"/>
      <c r="C3069" s="143"/>
      <c r="D3069" s="144"/>
      <c r="E3069" s="149"/>
      <c r="F3069" s="240"/>
      <c r="G3069" s="148" t="str">
        <f>IF(OR(F3069=0,F3069="jiné")," ",IF(F3069="13a","info o cenách CK",VLOOKUP(F3069,'Pokyny k vyplnění'!B$14:D$22,3)))</f>
        <v xml:space="preserve"> </v>
      </c>
      <c r="H3069" s="131"/>
      <c r="I3069" s="241"/>
      <c r="J3069" s="148" t="str">
        <f>IF(I3069=0," ",VLOOKUP(I3069,'Pokyny k vyplnění'!$B$23:$D$35,3))</f>
        <v xml:space="preserve"> </v>
      </c>
      <c r="K3069" s="238"/>
      <c r="L3069" s="206"/>
      <c r="M3069" s="153"/>
      <c r="N3069" s="207"/>
      <c r="O3069" s="205"/>
      <c r="P3069" s="132"/>
      <c r="Q3069" s="132"/>
      <c r="R3069" s="134"/>
      <c r="S3069" s="135"/>
      <c r="T3069" s="135"/>
      <c r="U3069" s="133"/>
      <c r="V3069" s="154"/>
      <c r="W3069" s="136"/>
      <c r="X3069" s="208"/>
      <c r="Y3069" s="242"/>
      <c r="Z3069" s="137"/>
      <c r="AA3069" s="209"/>
      <c r="AB3069" s="219"/>
    </row>
    <row r="3070" spans="1:28" ht="12.75">
      <c r="A3070" s="91" t="str">
        <f t="shared" si="47"/>
        <v xml:space="preserve"> </v>
      </c>
      <c r="B3070" s="142"/>
      <c r="C3070" s="143"/>
      <c r="D3070" s="144"/>
      <c r="E3070" s="149"/>
      <c r="F3070" s="240"/>
      <c r="G3070" s="148" t="str">
        <f>IF(OR(F3070=0,F3070="jiné")," ",IF(F3070="13a","info o cenách CK",VLOOKUP(F3070,'Pokyny k vyplnění'!B$14:D$22,3)))</f>
        <v xml:space="preserve"> </v>
      </c>
      <c r="H3070" s="131"/>
      <c r="I3070" s="241"/>
      <c r="J3070" s="148" t="str">
        <f>IF(I3070=0," ",VLOOKUP(I3070,'Pokyny k vyplnění'!$B$23:$D$35,3))</f>
        <v xml:space="preserve"> </v>
      </c>
      <c r="K3070" s="238"/>
      <c r="L3070" s="206"/>
      <c r="M3070" s="153"/>
      <c r="N3070" s="207"/>
      <c r="O3070" s="205"/>
      <c r="P3070" s="132"/>
      <c r="Q3070" s="132"/>
      <c r="R3070" s="134"/>
      <c r="S3070" s="135"/>
      <c r="T3070" s="135"/>
      <c r="U3070" s="133"/>
      <c r="V3070" s="154"/>
      <c r="W3070" s="136"/>
      <c r="X3070" s="208"/>
      <c r="Y3070" s="242"/>
      <c r="Z3070" s="137"/>
      <c r="AA3070" s="209"/>
      <c r="AB3070" s="219"/>
    </row>
    <row r="3071" spans="1:28" ht="12.75">
      <c r="A3071" s="91" t="str">
        <f t="shared" si="47"/>
        <v xml:space="preserve"> </v>
      </c>
      <c r="B3071" s="142"/>
      <c r="C3071" s="143"/>
      <c r="D3071" s="144"/>
      <c r="E3071" s="149"/>
      <c r="F3071" s="240"/>
      <c r="G3071" s="148" t="str">
        <f>IF(OR(F3071=0,F3071="jiné")," ",IF(F3071="13a","info o cenách CK",VLOOKUP(F3071,'Pokyny k vyplnění'!B$14:D$22,3)))</f>
        <v xml:space="preserve"> </v>
      </c>
      <c r="H3071" s="131"/>
      <c r="I3071" s="241"/>
      <c r="J3071" s="148" t="str">
        <f>IF(I3071=0," ",VLOOKUP(I3071,'Pokyny k vyplnění'!$B$23:$D$35,3))</f>
        <v xml:space="preserve"> </v>
      </c>
      <c r="K3071" s="238"/>
      <c r="L3071" s="206"/>
      <c r="M3071" s="153"/>
      <c r="N3071" s="207"/>
      <c r="O3071" s="205"/>
      <c r="P3071" s="132"/>
      <c r="Q3071" s="132"/>
      <c r="R3071" s="134"/>
      <c r="S3071" s="135"/>
      <c r="T3071" s="135"/>
      <c r="U3071" s="133"/>
      <c r="V3071" s="154"/>
      <c r="W3071" s="136"/>
      <c r="X3071" s="208"/>
      <c r="Y3071" s="242"/>
      <c r="Z3071" s="137"/>
      <c r="AA3071" s="209"/>
      <c r="AB3071" s="219"/>
    </row>
    <row r="3072" spans="1:28" ht="12.75">
      <c r="A3072" s="91" t="str">
        <f t="shared" si="47"/>
        <v xml:space="preserve"> </v>
      </c>
      <c r="B3072" s="142"/>
      <c r="C3072" s="143"/>
      <c r="D3072" s="144"/>
      <c r="E3072" s="149"/>
      <c r="F3072" s="240"/>
      <c r="G3072" s="148" t="str">
        <f>IF(OR(F3072=0,F3072="jiné")," ",IF(F3072="13a","info o cenách CK",VLOOKUP(F3072,'Pokyny k vyplnění'!B$14:D$22,3)))</f>
        <v xml:space="preserve"> </v>
      </c>
      <c r="H3072" s="131"/>
      <c r="I3072" s="241"/>
      <c r="J3072" s="148" t="str">
        <f>IF(I3072=0," ",VLOOKUP(I3072,'Pokyny k vyplnění'!$B$23:$D$35,3))</f>
        <v xml:space="preserve"> </v>
      </c>
      <c r="K3072" s="238"/>
      <c r="L3072" s="206"/>
      <c r="M3072" s="153"/>
      <c r="N3072" s="207"/>
      <c r="O3072" s="205"/>
      <c r="P3072" s="132"/>
      <c r="Q3072" s="132"/>
      <c r="R3072" s="134"/>
      <c r="S3072" s="135"/>
      <c r="T3072" s="135"/>
      <c r="U3072" s="133"/>
      <c r="V3072" s="154"/>
      <c r="W3072" s="136"/>
      <c r="X3072" s="208"/>
      <c r="Y3072" s="242"/>
      <c r="Z3072" s="137"/>
      <c r="AA3072" s="209"/>
      <c r="AB3072" s="219"/>
    </row>
    <row r="3073" spans="1:28" ht="12.75">
      <c r="A3073" s="91" t="str">
        <f t="shared" si="47"/>
        <v xml:space="preserve"> </v>
      </c>
      <c r="B3073" s="142"/>
      <c r="C3073" s="143"/>
      <c r="D3073" s="144"/>
      <c r="E3073" s="149"/>
      <c r="F3073" s="240"/>
      <c r="G3073" s="148" t="str">
        <f>IF(OR(F3073=0,F3073="jiné")," ",IF(F3073="13a","info o cenách CK",VLOOKUP(F3073,'Pokyny k vyplnění'!B$14:D$22,3)))</f>
        <v xml:space="preserve"> </v>
      </c>
      <c r="H3073" s="131"/>
      <c r="I3073" s="241"/>
      <c r="J3073" s="148" t="str">
        <f>IF(I3073=0," ",VLOOKUP(I3073,'Pokyny k vyplnění'!$B$23:$D$35,3))</f>
        <v xml:space="preserve"> </v>
      </c>
      <c r="K3073" s="238"/>
      <c r="L3073" s="206"/>
      <c r="M3073" s="153"/>
      <c r="N3073" s="207"/>
      <c r="O3073" s="205"/>
      <c r="P3073" s="132"/>
      <c r="Q3073" s="132"/>
      <c r="R3073" s="134"/>
      <c r="S3073" s="135"/>
      <c r="T3073" s="135"/>
      <c r="U3073" s="133"/>
      <c r="V3073" s="154"/>
      <c r="W3073" s="136"/>
      <c r="X3073" s="208"/>
      <c r="Y3073" s="242"/>
      <c r="Z3073" s="137"/>
      <c r="AA3073" s="209"/>
      <c r="AB3073" s="219"/>
    </row>
    <row r="3074" spans="1:28" ht="12.75">
      <c r="A3074" s="91" t="str">
        <f t="shared" si="47"/>
        <v xml:space="preserve"> </v>
      </c>
      <c r="B3074" s="142"/>
      <c r="C3074" s="143"/>
      <c r="D3074" s="144"/>
      <c r="E3074" s="149"/>
      <c r="F3074" s="240"/>
      <c r="G3074" s="148" t="str">
        <f>IF(OR(F3074=0,F3074="jiné")," ",IF(F3074="13a","info o cenách CK",VLOOKUP(F3074,'Pokyny k vyplnění'!B$14:D$22,3)))</f>
        <v xml:space="preserve"> </v>
      </c>
      <c r="H3074" s="131"/>
      <c r="I3074" s="241"/>
      <c r="J3074" s="148" t="str">
        <f>IF(I3074=0," ",VLOOKUP(I3074,'Pokyny k vyplnění'!$B$23:$D$35,3))</f>
        <v xml:space="preserve"> </v>
      </c>
      <c r="K3074" s="238"/>
      <c r="L3074" s="206"/>
      <c r="M3074" s="153"/>
      <c r="N3074" s="207"/>
      <c r="O3074" s="205"/>
      <c r="P3074" s="132"/>
      <c r="Q3074" s="132"/>
      <c r="R3074" s="134"/>
      <c r="S3074" s="135"/>
      <c r="T3074" s="135"/>
      <c r="U3074" s="133"/>
      <c r="V3074" s="154"/>
      <c r="W3074" s="136"/>
      <c r="X3074" s="208"/>
      <c r="Y3074" s="242"/>
      <c r="Z3074" s="137"/>
      <c r="AA3074" s="209"/>
      <c r="AB3074" s="219"/>
    </row>
    <row r="3075" spans="1:28" ht="12.75">
      <c r="A3075" s="91" t="str">
        <f t="shared" si="47"/>
        <v xml:space="preserve"> </v>
      </c>
      <c r="B3075" s="142"/>
      <c r="C3075" s="143"/>
      <c r="D3075" s="144"/>
      <c r="E3075" s="149"/>
      <c r="F3075" s="240"/>
      <c r="G3075" s="148" t="str">
        <f>IF(OR(F3075=0,F3075="jiné")," ",IF(F3075="13a","info o cenách CK",VLOOKUP(F3075,'Pokyny k vyplnění'!B$14:D$22,3)))</f>
        <v xml:space="preserve"> </v>
      </c>
      <c r="H3075" s="131"/>
      <c r="I3075" s="241"/>
      <c r="J3075" s="148" t="str">
        <f>IF(I3075=0," ",VLOOKUP(I3075,'Pokyny k vyplnění'!$B$23:$D$35,3))</f>
        <v xml:space="preserve"> </v>
      </c>
      <c r="K3075" s="238"/>
      <c r="L3075" s="206"/>
      <c r="M3075" s="153"/>
      <c r="N3075" s="207"/>
      <c r="O3075" s="205"/>
      <c r="P3075" s="132"/>
      <c r="Q3075" s="132"/>
      <c r="R3075" s="134"/>
      <c r="S3075" s="135"/>
      <c r="T3075" s="135"/>
      <c r="U3075" s="133"/>
      <c r="V3075" s="154"/>
      <c r="W3075" s="136"/>
      <c r="X3075" s="208"/>
      <c r="Y3075" s="242"/>
      <c r="Z3075" s="137"/>
      <c r="AA3075" s="209"/>
      <c r="AB3075" s="219"/>
    </row>
    <row r="3076" spans="1:28" ht="12.75">
      <c r="A3076" s="91" t="str">
        <f t="shared" si="47"/>
        <v xml:space="preserve"> </v>
      </c>
      <c r="B3076" s="142"/>
      <c r="C3076" s="143"/>
      <c r="D3076" s="144"/>
      <c r="E3076" s="149"/>
      <c r="F3076" s="240"/>
      <c r="G3076" s="148" t="str">
        <f>IF(OR(F3076=0,F3076="jiné")," ",IF(F3076="13a","info o cenách CK",VLOOKUP(F3076,'Pokyny k vyplnění'!B$14:D$22,3)))</f>
        <v xml:space="preserve"> </v>
      </c>
      <c r="H3076" s="131"/>
      <c r="I3076" s="241"/>
      <c r="J3076" s="148" t="str">
        <f>IF(I3076=0," ",VLOOKUP(I3076,'Pokyny k vyplnění'!$B$23:$D$35,3))</f>
        <v xml:space="preserve"> </v>
      </c>
      <c r="K3076" s="238"/>
      <c r="L3076" s="206"/>
      <c r="M3076" s="153"/>
      <c r="N3076" s="207"/>
      <c r="O3076" s="205"/>
      <c r="P3076" s="132"/>
      <c r="Q3076" s="132"/>
      <c r="R3076" s="134"/>
      <c r="S3076" s="135"/>
      <c r="T3076" s="135"/>
      <c r="U3076" s="133"/>
      <c r="V3076" s="154"/>
      <c r="W3076" s="136"/>
      <c r="X3076" s="208"/>
      <c r="Y3076" s="242"/>
      <c r="Z3076" s="137"/>
      <c r="AA3076" s="209"/>
      <c r="AB3076" s="219"/>
    </row>
    <row r="3077" spans="1:28" ht="12.75">
      <c r="A3077" s="91" t="str">
        <f t="shared" si="47"/>
        <v xml:space="preserve"> </v>
      </c>
      <c r="B3077" s="142"/>
      <c r="C3077" s="143"/>
      <c r="D3077" s="144"/>
      <c r="E3077" s="149"/>
      <c r="F3077" s="240"/>
      <c r="G3077" s="148" t="str">
        <f>IF(OR(F3077=0,F3077="jiné")," ",IF(F3077="13a","info o cenách CK",VLOOKUP(F3077,'Pokyny k vyplnění'!B$14:D$22,3)))</f>
        <v xml:space="preserve"> </v>
      </c>
      <c r="H3077" s="131"/>
      <c r="I3077" s="241"/>
      <c r="J3077" s="148" t="str">
        <f>IF(I3077=0," ",VLOOKUP(I3077,'Pokyny k vyplnění'!$B$23:$D$35,3))</f>
        <v xml:space="preserve"> </v>
      </c>
      <c r="K3077" s="238"/>
      <c r="L3077" s="206"/>
      <c r="M3077" s="153"/>
      <c r="N3077" s="207"/>
      <c r="O3077" s="205"/>
      <c r="P3077" s="132"/>
      <c r="Q3077" s="132"/>
      <c r="R3077" s="134"/>
      <c r="S3077" s="135"/>
      <c r="T3077" s="135"/>
      <c r="U3077" s="133"/>
      <c r="V3077" s="154"/>
      <c r="W3077" s="136"/>
      <c r="X3077" s="208"/>
      <c r="Y3077" s="242"/>
      <c r="Z3077" s="137"/>
      <c r="AA3077" s="209"/>
      <c r="AB3077" s="219"/>
    </row>
    <row r="3078" spans="1:28" ht="12.75">
      <c r="A3078" s="91" t="str">
        <f t="shared" si="47"/>
        <v xml:space="preserve"> </v>
      </c>
      <c r="B3078" s="142"/>
      <c r="C3078" s="143"/>
      <c r="D3078" s="144"/>
      <c r="E3078" s="149"/>
      <c r="F3078" s="240"/>
      <c r="G3078" s="148" t="str">
        <f>IF(OR(F3078=0,F3078="jiné")," ",IF(F3078="13a","info o cenách CK",VLOOKUP(F3078,'Pokyny k vyplnění'!B$14:D$22,3)))</f>
        <v xml:space="preserve"> </v>
      </c>
      <c r="H3078" s="131"/>
      <c r="I3078" s="241"/>
      <c r="J3078" s="148" t="str">
        <f>IF(I3078=0," ",VLOOKUP(I3078,'Pokyny k vyplnění'!$B$23:$D$35,3))</f>
        <v xml:space="preserve"> </v>
      </c>
      <c r="K3078" s="238"/>
      <c r="L3078" s="206"/>
      <c r="M3078" s="153"/>
      <c r="N3078" s="207"/>
      <c r="O3078" s="205"/>
      <c r="P3078" s="132"/>
      <c r="Q3078" s="132"/>
      <c r="R3078" s="134"/>
      <c r="S3078" s="135"/>
      <c r="T3078" s="135"/>
      <c r="U3078" s="133"/>
      <c r="V3078" s="154"/>
      <c r="W3078" s="136"/>
      <c r="X3078" s="208"/>
      <c r="Y3078" s="242"/>
      <c r="Z3078" s="137"/>
      <c r="AA3078" s="209"/>
      <c r="AB3078" s="219"/>
    </row>
    <row r="3079" spans="1:28" ht="12.75">
      <c r="A3079" s="91" t="str">
        <f t="shared" si="47"/>
        <v xml:space="preserve"> </v>
      </c>
      <c r="B3079" s="142"/>
      <c r="C3079" s="143"/>
      <c r="D3079" s="144"/>
      <c r="E3079" s="149"/>
      <c r="F3079" s="240"/>
      <c r="G3079" s="148" t="str">
        <f>IF(OR(F3079=0,F3079="jiné")," ",IF(F3079="13a","info o cenách CK",VLOOKUP(F3079,'Pokyny k vyplnění'!B$14:D$22,3)))</f>
        <v xml:space="preserve"> </v>
      </c>
      <c r="H3079" s="131"/>
      <c r="I3079" s="241"/>
      <c r="J3079" s="148" t="str">
        <f>IF(I3079=0," ",VLOOKUP(I3079,'Pokyny k vyplnění'!$B$23:$D$35,3))</f>
        <v xml:space="preserve"> </v>
      </c>
      <c r="K3079" s="238"/>
      <c r="L3079" s="206"/>
      <c r="M3079" s="153"/>
      <c r="N3079" s="207"/>
      <c r="O3079" s="205"/>
      <c r="P3079" s="132"/>
      <c r="Q3079" s="132"/>
      <c r="R3079" s="134"/>
      <c r="S3079" s="135"/>
      <c r="T3079" s="135"/>
      <c r="U3079" s="133"/>
      <c r="V3079" s="154"/>
      <c r="W3079" s="136"/>
      <c r="X3079" s="208"/>
      <c r="Y3079" s="242"/>
      <c r="Z3079" s="137"/>
      <c r="AA3079" s="209"/>
      <c r="AB3079" s="219"/>
    </row>
    <row r="3080" spans="1:28" ht="12.75">
      <c r="A3080" s="91" t="str">
        <f t="shared" si="47"/>
        <v xml:space="preserve"> </v>
      </c>
      <c r="B3080" s="142"/>
      <c r="C3080" s="143"/>
      <c r="D3080" s="144"/>
      <c r="E3080" s="149"/>
      <c r="F3080" s="240"/>
      <c r="G3080" s="148" t="str">
        <f>IF(OR(F3080=0,F3080="jiné")," ",IF(F3080="13a","info o cenách CK",VLOOKUP(F3080,'Pokyny k vyplnění'!B$14:D$22,3)))</f>
        <v xml:space="preserve"> </v>
      </c>
      <c r="H3080" s="131"/>
      <c r="I3080" s="241"/>
      <c r="J3080" s="148" t="str">
        <f>IF(I3080=0," ",VLOOKUP(I3080,'Pokyny k vyplnění'!$B$23:$D$35,3))</f>
        <v xml:space="preserve"> </v>
      </c>
      <c r="K3080" s="238"/>
      <c r="L3080" s="206"/>
      <c r="M3080" s="153"/>
      <c r="N3080" s="207"/>
      <c r="O3080" s="205"/>
      <c r="P3080" s="132"/>
      <c r="Q3080" s="132"/>
      <c r="R3080" s="134"/>
      <c r="S3080" s="135"/>
      <c r="T3080" s="135"/>
      <c r="U3080" s="133"/>
      <c r="V3080" s="154"/>
      <c r="W3080" s="136"/>
      <c r="X3080" s="208"/>
      <c r="Y3080" s="242"/>
      <c r="Z3080" s="137"/>
      <c r="AA3080" s="209"/>
      <c r="AB3080" s="219"/>
    </row>
    <row r="3081" spans="1:28" ht="12.75">
      <c r="A3081" s="91" t="str">
        <f t="shared" si="47"/>
        <v xml:space="preserve"> </v>
      </c>
      <c r="B3081" s="142"/>
      <c r="C3081" s="143"/>
      <c r="D3081" s="144"/>
      <c r="E3081" s="149"/>
      <c r="F3081" s="240"/>
      <c r="G3081" s="148" t="str">
        <f>IF(OR(F3081=0,F3081="jiné")," ",IF(F3081="13a","info o cenách CK",VLOOKUP(F3081,'Pokyny k vyplnění'!B$14:D$22,3)))</f>
        <v xml:space="preserve"> </v>
      </c>
      <c r="H3081" s="131"/>
      <c r="I3081" s="241"/>
      <c r="J3081" s="148" t="str">
        <f>IF(I3081=0," ",VLOOKUP(I3081,'Pokyny k vyplnění'!$B$23:$D$35,3))</f>
        <v xml:space="preserve"> </v>
      </c>
      <c r="K3081" s="238"/>
      <c r="L3081" s="206"/>
      <c r="M3081" s="153"/>
      <c r="N3081" s="207"/>
      <c r="O3081" s="205"/>
      <c r="P3081" s="132"/>
      <c r="Q3081" s="132"/>
      <c r="R3081" s="134"/>
      <c r="S3081" s="135"/>
      <c r="T3081" s="135"/>
      <c r="U3081" s="133"/>
      <c r="V3081" s="154"/>
      <c r="W3081" s="136"/>
      <c r="X3081" s="208"/>
      <c r="Y3081" s="242"/>
      <c r="Z3081" s="137"/>
      <c r="AA3081" s="209"/>
      <c r="AB3081" s="219"/>
    </row>
    <row r="3082" spans="1:28" ht="12.75">
      <c r="A3082" s="91" t="str">
        <f t="shared" si="47"/>
        <v xml:space="preserve"> </v>
      </c>
      <c r="B3082" s="142"/>
      <c r="C3082" s="143"/>
      <c r="D3082" s="144"/>
      <c r="E3082" s="149"/>
      <c r="F3082" s="240"/>
      <c r="G3082" s="148" t="str">
        <f>IF(OR(F3082=0,F3082="jiné")," ",IF(F3082="13a","info o cenách CK",VLOOKUP(F3082,'Pokyny k vyplnění'!B$14:D$22,3)))</f>
        <v xml:space="preserve"> </v>
      </c>
      <c r="H3082" s="131"/>
      <c r="I3082" s="241"/>
      <c r="J3082" s="148" t="str">
        <f>IF(I3082=0," ",VLOOKUP(I3082,'Pokyny k vyplnění'!$B$23:$D$35,3))</f>
        <v xml:space="preserve"> </v>
      </c>
      <c r="K3082" s="238"/>
      <c r="L3082" s="206"/>
      <c r="M3082" s="153"/>
      <c r="N3082" s="207"/>
      <c r="O3082" s="205"/>
      <c r="P3082" s="132"/>
      <c r="Q3082" s="132"/>
      <c r="R3082" s="134"/>
      <c r="S3082" s="135"/>
      <c r="T3082" s="135"/>
      <c r="U3082" s="133"/>
      <c r="V3082" s="154"/>
      <c r="W3082" s="136"/>
      <c r="X3082" s="208"/>
      <c r="Y3082" s="242"/>
      <c r="Z3082" s="137"/>
      <c r="AA3082" s="209"/>
      <c r="AB3082" s="219"/>
    </row>
    <row r="3083" spans="1:28" ht="12.75">
      <c r="A3083" s="91" t="str">
        <f t="shared" si="48" ref="A3083:A3146">IF(B3083=0," ",ROW(B3083)-9)</f>
        <v xml:space="preserve"> </v>
      </c>
      <c r="B3083" s="142"/>
      <c r="C3083" s="143"/>
      <c r="D3083" s="144"/>
      <c r="E3083" s="149"/>
      <c r="F3083" s="240"/>
      <c r="G3083" s="148" t="str">
        <f>IF(OR(F3083=0,F3083="jiné")," ",IF(F3083="13a","info o cenách CK",VLOOKUP(F3083,'Pokyny k vyplnění'!B$14:D$22,3)))</f>
        <v xml:space="preserve"> </v>
      </c>
      <c r="H3083" s="131"/>
      <c r="I3083" s="241"/>
      <c r="J3083" s="148" t="str">
        <f>IF(I3083=0," ",VLOOKUP(I3083,'Pokyny k vyplnění'!$B$23:$D$35,3))</f>
        <v xml:space="preserve"> </v>
      </c>
      <c r="K3083" s="238"/>
      <c r="L3083" s="206"/>
      <c r="M3083" s="153"/>
      <c r="N3083" s="207"/>
      <c r="O3083" s="205"/>
      <c r="P3083" s="132"/>
      <c r="Q3083" s="132"/>
      <c r="R3083" s="134"/>
      <c r="S3083" s="135"/>
      <c r="T3083" s="135"/>
      <c r="U3083" s="133"/>
      <c r="V3083" s="154"/>
      <c r="W3083" s="136"/>
      <c r="X3083" s="208"/>
      <c r="Y3083" s="242"/>
      <c r="Z3083" s="137"/>
      <c r="AA3083" s="209"/>
      <c r="AB3083" s="219"/>
    </row>
    <row r="3084" spans="1:28" ht="12.75">
      <c r="A3084" s="91" t="str">
        <f t="shared" si="48"/>
        <v xml:space="preserve"> </v>
      </c>
      <c r="B3084" s="142"/>
      <c r="C3084" s="143"/>
      <c r="D3084" s="144"/>
      <c r="E3084" s="149"/>
      <c r="F3084" s="240"/>
      <c r="G3084" s="148" t="str">
        <f>IF(OR(F3084=0,F3084="jiné")," ",IF(F3084="13a","info o cenách CK",VLOOKUP(F3084,'Pokyny k vyplnění'!B$14:D$22,3)))</f>
        <v xml:space="preserve"> </v>
      </c>
      <c r="H3084" s="131"/>
      <c r="I3084" s="241"/>
      <c r="J3084" s="148" t="str">
        <f>IF(I3084=0," ",VLOOKUP(I3084,'Pokyny k vyplnění'!$B$23:$D$35,3))</f>
        <v xml:space="preserve"> </v>
      </c>
      <c r="K3084" s="238"/>
      <c r="L3084" s="206"/>
      <c r="M3084" s="153"/>
      <c r="N3084" s="207"/>
      <c r="O3084" s="205"/>
      <c r="P3084" s="132"/>
      <c r="Q3084" s="132"/>
      <c r="R3084" s="134"/>
      <c r="S3084" s="135"/>
      <c r="T3084" s="135"/>
      <c r="U3084" s="133"/>
      <c r="V3084" s="154"/>
      <c r="W3084" s="136"/>
      <c r="X3084" s="208"/>
      <c r="Y3084" s="242"/>
      <c r="Z3084" s="137"/>
      <c r="AA3084" s="209"/>
      <c r="AB3084" s="219"/>
    </row>
    <row r="3085" spans="1:28" ht="12.75">
      <c r="A3085" s="91" t="str">
        <f t="shared" si="48"/>
        <v xml:space="preserve"> </v>
      </c>
      <c r="B3085" s="142"/>
      <c r="C3085" s="143"/>
      <c r="D3085" s="144"/>
      <c r="E3085" s="149"/>
      <c r="F3085" s="240"/>
      <c r="G3085" s="148" t="str">
        <f>IF(OR(F3085=0,F3085="jiné")," ",IF(F3085="13a","info o cenách CK",VLOOKUP(F3085,'Pokyny k vyplnění'!B$14:D$22,3)))</f>
        <v xml:space="preserve"> </v>
      </c>
      <c r="H3085" s="131"/>
      <c r="I3085" s="241"/>
      <c r="J3085" s="148" t="str">
        <f>IF(I3085=0," ",VLOOKUP(I3085,'Pokyny k vyplnění'!$B$23:$D$35,3))</f>
        <v xml:space="preserve"> </v>
      </c>
      <c r="K3085" s="238"/>
      <c r="L3085" s="206"/>
      <c r="M3085" s="153"/>
      <c r="N3085" s="207"/>
      <c r="O3085" s="205"/>
      <c r="P3085" s="132"/>
      <c r="Q3085" s="132"/>
      <c r="R3085" s="134"/>
      <c r="S3085" s="135"/>
      <c r="T3085" s="135"/>
      <c r="U3085" s="133"/>
      <c r="V3085" s="154"/>
      <c r="W3085" s="136"/>
      <c r="X3085" s="208"/>
      <c r="Y3085" s="242"/>
      <c r="Z3085" s="137"/>
      <c r="AA3085" s="209"/>
      <c r="AB3085" s="219"/>
    </row>
    <row r="3086" spans="1:28" ht="12.75">
      <c r="A3086" s="91" t="str">
        <f t="shared" si="48"/>
        <v xml:space="preserve"> </v>
      </c>
      <c r="B3086" s="142"/>
      <c r="C3086" s="143"/>
      <c r="D3086" s="144"/>
      <c r="E3086" s="149"/>
      <c r="F3086" s="240"/>
      <c r="G3086" s="148" t="str">
        <f>IF(OR(F3086=0,F3086="jiné")," ",IF(F3086="13a","info o cenách CK",VLOOKUP(F3086,'Pokyny k vyplnění'!B$14:D$22,3)))</f>
        <v xml:space="preserve"> </v>
      </c>
      <c r="H3086" s="131"/>
      <c r="I3086" s="241"/>
      <c r="J3086" s="148" t="str">
        <f>IF(I3086=0," ",VLOOKUP(I3086,'Pokyny k vyplnění'!$B$23:$D$35,3))</f>
        <v xml:space="preserve"> </v>
      </c>
      <c r="K3086" s="238"/>
      <c r="L3086" s="206"/>
      <c r="M3086" s="153"/>
      <c r="N3086" s="207"/>
      <c r="O3086" s="205"/>
      <c r="P3086" s="132"/>
      <c r="Q3086" s="132"/>
      <c r="R3086" s="134"/>
      <c r="S3086" s="135"/>
      <c r="T3086" s="135"/>
      <c r="U3086" s="133"/>
      <c r="V3086" s="154"/>
      <c r="W3086" s="136"/>
      <c r="X3086" s="208"/>
      <c r="Y3086" s="242"/>
      <c r="Z3086" s="137"/>
      <c r="AA3086" s="209"/>
      <c r="AB3086" s="219"/>
    </row>
    <row r="3087" spans="1:28" ht="12.75">
      <c r="A3087" s="91" t="str">
        <f t="shared" si="48"/>
        <v xml:space="preserve"> </v>
      </c>
      <c r="B3087" s="142"/>
      <c r="C3087" s="143"/>
      <c r="D3087" s="144"/>
      <c r="E3087" s="149"/>
      <c r="F3087" s="240"/>
      <c r="G3087" s="148" t="str">
        <f>IF(OR(F3087=0,F3087="jiné")," ",IF(F3087="13a","info o cenách CK",VLOOKUP(F3087,'Pokyny k vyplnění'!B$14:D$22,3)))</f>
        <v xml:space="preserve"> </v>
      </c>
      <c r="H3087" s="131"/>
      <c r="I3087" s="241"/>
      <c r="J3087" s="148" t="str">
        <f>IF(I3087=0," ",VLOOKUP(I3087,'Pokyny k vyplnění'!$B$23:$D$35,3))</f>
        <v xml:space="preserve"> </v>
      </c>
      <c r="K3087" s="238"/>
      <c r="L3087" s="206"/>
      <c r="M3087" s="153"/>
      <c r="N3087" s="207"/>
      <c r="O3087" s="205"/>
      <c r="P3087" s="132"/>
      <c r="Q3087" s="132"/>
      <c r="R3087" s="134"/>
      <c r="S3087" s="135"/>
      <c r="T3087" s="135"/>
      <c r="U3087" s="133"/>
      <c r="V3087" s="154"/>
      <c r="W3087" s="136"/>
      <c r="X3087" s="208"/>
      <c r="Y3087" s="242"/>
      <c r="Z3087" s="137"/>
      <c r="AA3087" s="209"/>
      <c r="AB3087" s="219"/>
    </row>
    <row r="3088" spans="1:28" ht="12.75">
      <c r="A3088" s="91" t="str">
        <f t="shared" si="48"/>
        <v xml:space="preserve"> </v>
      </c>
      <c r="B3088" s="142"/>
      <c r="C3088" s="143"/>
      <c r="D3088" s="144"/>
      <c r="E3088" s="149"/>
      <c r="F3088" s="240"/>
      <c r="G3088" s="148" t="str">
        <f>IF(OR(F3088=0,F3088="jiné")," ",IF(F3088="13a","info o cenách CK",VLOOKUP(F3088,'Pokyny k vyplnění'!B$14:D$22,3)))</f>
        <v xml:space="preserve"> </v>
      </c>
      <c r="H3088" s="131"/>
      <c r="I3088" s="241"/>
      <c r="J3088" s="148" t="str">
        <f>IF(I3088=0," ",VLOOKUP(I3088,'Pokyny k vyplnění'!$B$23:$D$35,3))</f>
        <v xml:space="preserve"> </v>
      </c>
      <c r="K3088" s="238"/>
      <c r="L3088" s="206"/>
      <c r="M3088" s="153"/>
      <c r="N3088" s="207"/>
      <c r="O3088" s="205"/>
      <c r="P3088" s="132"/>
      <c r="Q3088" s="132"/>
      <c r="R3088" s="134"/>
      <c r="S3088" s="135"/>
      <c r="T3088" s="135"/>
      <c r="U3088" s="133"/>
      <c r="V3088" s="154"/>
      <c r="W3088" s="136"/>
      <c r="X3088" s="208"/>
      <c r="Y3088" s="242"/>
      <c r="Z3088" s="137"/>
      <c r="AA3088" s="209"/>
      <c r="AB3088" s="219"/>
    </row>
    <row r="3089" spans="1:28" ht="12.75">
      <c r="A3089" s="91" t="str">
        <f t="shared" si="48"/>
        <v xml:space="preserve"> </v>
      </c>
      <c r="B3089" s="142"/>
      <c r="C3089" s="143"/>
      <c r="D3089" s="144"/>
      <c r="E3089" s="149"/>
      <c r="F3089" s="240"/>
      <c r="G3089" s="148" t="str">
        <f>IF(OR(F3089=0,F3089="jiné")," ",IF(F3089="13a","info o cenách CK",VLOOKUP(F3089,'Pokyny k vyplnění'!B$14:D$22,3)))</f>
        <v xml:space="preserve"> </v>
      </c>
      <c r="H3089" s="131"/>
      <c r="I3089" s="241"/>
      <c r="J3089" s="148" t="str">
        <f>IF(I3089=0," ",VLOOKUP(I3089,'Pokyny k vyplnění'!$B$23:$D$35,3))</f>
        <v xml:space="preserve"> </v>
      </c>
      <c r="K3089" s="238"/>
      <c r="L3089" s="206"/>
      <c r="M3089" s="153"/>
      <c r="N3089" s="207"/>
      <c r="O3089" s="205"/>
      <c r="P3089" s="132"/>
      <c r="Q3089" s="132"/>
      <c r="R3089" s="134"/>
      <c r="S3089" s="135"/>
      <c r="T3089" s="135"/>
      <c r="U3089" s="133"/>
      <c r="V3089" s="154"/>
      <c r="W3089" s="136"/>
      <c r="X3089" s="208"/>
      <c r="Y3089" s="242"/>
      <c r="Z3089" s="137"/>
      <c r="AA3089" s="209"/>
      <c r="AB3089" s="219"/>
    </row>
    <row r="3090" spans="1:28" ht="12.75">
      <c r="A3090" s="91" t="str">
        <f t="shared" si="48"/>
        <v xml:space="preserve"> </v>
      </c>
      <c r="B3090" s="142"/>
      <c r="C3090" s="143"/>
      <c r="D3090" s="144"/>
      <c r="E3090" s="149"/>
      <c r="F3090" s="240"/>
      <c r="G3090" s="148" t="str">
        <f>IF(OR(F3090=0,F3090="jiné")," ",IF(F3090="13a","info o cenách CK",VLOOKUP(F3090,'Pokyny k vyplnění'!B$14:D$22,3)))</f>
        <v xml:space="preserve"> </v>
      </c>
      <c r="H3090" s="131"/>
      <c r="I3090" s="241"/>
      <c r="J3090" s="148" t="str">
        <f>IF(I3090=0," ",VLOOKUP(I3090,'Pokyny k vyplnění'!$B$23:$D$35,3))</f>
        <v xml:space="preserve"> </v>
      </c>
      <c r="K3090" s="238"/>
      <c r="L3090" s="206"/>
      <c r="M3090" s="153"/>
      <c r="N3090" s="207"/>
      <c r="O3090" s="205"/>
      <c r="P3090" s="132"/>
      <c r="Q3090" s="132"/>
      <c r="R3090" s="134"/>
      <c r="S3090" s="135"/>
      <c r="T3090" s="135"/>
      <c r="U3090" s="133"/>
      <c r="V3090" s="154"/>
      <c r="W3090" s="136"/>
      <c r="X3090" s="208"/>
      <c r="Y3090" s="242"/>
      <c r="Z3090" s="137"/>
      <c r="AA3090" s="209"/>
      <c r="AB3090" s="219"/>
    </row>
    <row r="3091" spans="1:28" ht="12.75">
      <c r="A3091" s="91" t="str">
        <f t="shared" si="48"/>
        <v xml:space="preserve"> </v>
      </c>
      <c r="B3091" s="142"/>
      <c r="C3091" s="143"/>
      <c r="D3091" s="144"/>
      <c r="E3091" s="149"/>
      <c r="F3091" s="240"/>
      <c r="G3091" s="148" t="str">
        <f>IF(OR(F3091=0,F3091="jiné")," ",IF(F3091="13a","info o cenách CK",VLOOKUP(F3091,'Pokyny k vyplnění'!B$14:D$22,3)))</f>
        <v xml:space="preserve"> </v>
      </c>
      <c r="H3091" s="131"/>
      <c r="I3091" s="241"/>
      <c r="J3091" s="148" t="str">
        <f>IF(I3091=0," ",VLOOKUP(I3091,'Pokyny k vyplnění'!$B$23:$D$35,3))</f>
        <v xml:space="preserve"> </v>
      </c>
      <c r="K3091" s="238"/>
      <c r="L3091" s="206"/>
      <c r="M3091" s="153"/>
      <c r="N3091" s="207"/>
      <c r="O3091" s="205"/>
      <c r="P3091" s="132"/>
      <c r="Q3091" s="132"/>
      <c r="R3091" s="134"/>
      <c r="S3091" s="135"/>
      <c r="T3091" s="135"/>
      <c r="U3091" s="133"/>
      <c r="V3091" s="154"/>
      <c r="W3091" s="136"/>
      <c r="X3091" s="208"/>
      <c r="Y3091" s="242"/>
      <c r="Z3091" s="137"/>
      <c r="AA3091" s="209"/>
      <c r="AB3091" s="219"/>
    </row>
    <row r="3092" spans="1:28" ht="12.75">
      <c r="A3092" s="91" t="str">
        <f t="shared" si="48"/>
        <v xml:space="preserve"> </v>
      </c>
      <c r="B3092" s="142"/>
      <c r="C3092" s="143"/>
      <c r="D3092" s="144"/>
      <c r="E3092" s="149"/>
      <c r="F3092" s="240"/>
      <c r="G3092" s="148" t="str">
        <f>IF(OR(F3092=0,F3092="jiné")," ",IF(F3092="13a","info o cenách CK",VLOOKUP(F3092,'Pokyny k vyplnění'!B$14:D$22,3)))</f>
        <v xml:space="preserve"> </v>
      </c>
      <c r="H3092" s="131"/>
      <c r="I3092" s="241"/>
      <c r="J3092" s="148" t="str">
        <f>IF(I3092=0," ",VLOOKUP(I3092,'Pokyny k vyplnění'!$B$23:$D$35,3))</f>
        <v xml:space="preserve"> </v>
      </c>
      <c r="K3092" s="238"/>
      <c r="L3092" s="206"/>
      <c r="M3092" s="153"/>
      <c r="N3092" s="207"/>
      <c r="O3092" s="205"/>
      <c r="P3092" s="132"/>
      <c r="Q3092" s="132"/>
      <c r="R3092" s="134"/>
      <c r="S3092" s="135"/>
      <c r="T3092" s="135"/>
      <c r="U3092" s="133"/>
      <c r="V3092" s="154"/>
      <c r="W3092" s="136"/>
      <c r="X3092" s="208"/>
      <c r="Y3092" s="242"/>
      <c r="Z3092" s="137"/>
      <c r="AA3092" s="209"/>
      <c r="AB3092" s="219"/>
    </row>
    <row r="3093" spans="1:28" ht="12.75">
      <c r="A3093" s="91" t="str">
        <f t="shared" si="48"/>
        <v xml:space="preserve"> </v>
      </c>
      <c r="B3093" s="142"/>
      <c r="C3093" s="143"/>
      <c r="D3093" s="144"/>
      <c r="E3093" s="149"/>
      <c r="F3093" s="240"/>
      <c r="G3093" s="148" t="str">
        <f>IF(OR(F3093=0,F3093="jiné")," ",IF(F3093="13a","info o cenách CK",VLOOKUP(F3093,'Pokyny k vyplnění'!B$14:D$22,3)))</f>
        <v xml:space="preserve"> </v>
      </c>
      <c r="H3093" s="131"/>
      <c r="I3093" s="241"/>
      <c r="J3093" s="148" t="str">
        <f>IF(I3093=0," ",VLOOKUP(I3093,'Pokyny k vyplnění'!$B$23:$D$35,3))</f>
        <v xml:space="preserve"> </v>
      </c>
      <c r="K3093" s="238"/>
      <c r="L3093" s="206"/>
      <c r="M3093" s="153"/>
      <c r="N3093" s="207"/>
      <c r="O3093" s="205"/>
      <c r="P3093" s="132"/>
      <c r="Q3093" s="132"/>
      <c r="R3093" s="134"/>
      <c r="S3093" s="135"/>
      <c r="T3093" s="135"/>
      <c r="U3093" s="133"/>
      <c r="V3093" s="154"/>
      <c r="W3093" s="136"/>
      <c r="X3093" s="208"/>
      <c r="Y3093" s="242"/>
      <c r="Z3093" s="137"/>
      <c r="AA3093" s="209"/>
      <c r="AB3093" s="219"/>
    </row>
    <row r="3094" spans="1:28" ht="12.75">
      <c r="A3094" s="91" t="str">
        <f t="shared" si="48"/>
        <v xml:space="preserve"> </v>
      </c>
      <c r="B3094" s="142"/>
      <c r="C3094" s="143"/>
      <c r="D3094" s="144"/>
      <c r="E3094" s="149"/>
      <c r="F3094" s="240"/>
      <c r="G3094" s="148" t="str">
        <f>IF(OR(F3094=0,F3094="jiné")," ",IF(F3094="13a","info o cenách CK",VLOOKUP(F3094,'Pokyny k vyplnění'!B$14:D$22,3)))</f>
        <v xml:space="preserve"> </v>
      </c>
      <c r="H3094" s="131"/>
      <c r="I3094" s="241"/>
      <c r="J3094" s="148" t="str">
        <f>IF(I3094=0," ",VLOOKUP(I3094,'Pokyny k vyplnění'!$B$23:$D$35,3))</f>
        <v xml:space="preserve"> </v>
      </c>
      <c r="K3094" s="238"/>
      <c r="L3094" s="206"/>
      <c r="M3094" s="153"/>
      <c r="N3094" s="207"/>
      <c r="O3094" s="205"/>
      <c r="P3094" s="132"/>
      <c r="Q3094" s="132"/>
      <c r="R3094" s="134"/>
      <c r="S3094" s="135"/>
      <c r="T3094" s="135"/>
      <c r="U3094" s="133"/>
      <c r="V3094" s="154"/>
      <c r="W3094" s="136"/>
      <c r="X3094" s="208"/>
      <c r="Y3094" s="242"/>
      <c r="Z3094" s="137"/>
      <c r="AA3094" s="209"/>
      <c r="AB3094" s="219"/>
    </row>
    <row r="3095" spans="1:28" ht="12.75">
      <c r="A3095" s="91" t="str">
        <f t="shared" si="48"/>
        <v xml:space="preserve"> </v>
      </c>
      <c r="B3095" s="142"/>
      <c r="C3095" s="143"/>
      <c r="D3095" s="144"/>
      <c r="E3095" s="149"/>
      <c r="F3095" s="240"/>
      <c r="G3095" s="148" t="str">
        <f>IF(OR(F3095=0,F3095="jiné")," ",IF(F3095="13a","info o cenách CK",VLOOKUP(F3095,'Pokyny k vyplnění'!B$14:D$22,3)))</f>
        <v xml:space="preserve"> </v>
      </c>
      <c r="H3095" s="131"/>
      <c r="I3095" s="241"/>
      <c r="J3095" s="148" t="str">
        <f>IF(I3095=0," ",VLOOKUP(I3095,'Pokyny k vyplnění'!$B$23:$D$35,3))</f>
        <v xml:space="preserve"> </v>
      </c>
      <c r="K3095" s="238"/>
      <c r="L3095" s="206"/>
      <c r="M3095" s="153"/>
      <c r="N3095" s="207"/>
      <c r="O3095" s="205"/>
      <c r="P3095" s="132"/>
      <c r="Q3095" s="132"/>
      <c r="R3095" s="134"/>
      <c r="S3095" s="135"/>
      <c r="T3095" s="135"/>
      <c r="U3095" s="133"/>
      <c r="V3095" s="154"/>
      <c r="W3095" s="136"/>
      <c r="X3095" s="208"/>
      <c r="Y3095" s="242"/>
      <c r="Z3095" s="137"/>
      <c r="AA3095" s="209"/>
      <c r="AB3095" s="219"/>
    </row>
    <row r="3096" spans="1:28" ht="12.75">
      <c r="A3096" s="91" t="str">
        <f t="shared" si="48"/>
        <v xml:space="preserve"> </v>
      </c>
      <c r="B3096" s="142"/>
      <c r="C3096" s="143"/>
      <c r="D3096" s="144"/>
      <c r="E3096" s="149"/>
      <c r="F3096" s="240"/>
      <c r="G3096" s="148" t="str">
        <f>IF(OR(F3096=0,F3096="jiné")," ",IF(F3096="13a","info o cenách CK",VLOOKUP(F3096,'Pokyny k vyplnění'!B$14:D$22,3)))</f>
        <v xml:space="preserve"> </v>
      </c>
      <c r="H3096" s="131"/>
      <c r="I3096" s="241"/>
      <c r="J3096" s="148" t="str">
        <f>IF(I3096=0," ",VLOOKUP(I3096,'Pokyny k vyplnění'!$B$23:$D$35,3))</f>
        <v xml:space="preserve"> </v>
      </c>
      <c r="K3096" s="238"/>
      <c r="L3096" s="206"/>
      <c r="M3096" s="153"/>
      <c r="N3096" s="207"/>
      <c r="O3096" s="205"/>
      <c r="P3096" s="132"/>
      <c r="Q3096" s="132"/>
      <c r="R3096" s="134"/>
      <c r="S3096" s="135"/>
      <c r="T3096" s="135"/>
      <c r="U3096" s="133"/>
      <c r="V3096" s="154"/>
      <c r="W3096" s="136"/>
      <c r="X3096" s="208"/>
      <c r="Y3096" s="242"/>
      <c r="Z3096" s="137"/>
      <c r="AA3096" s="209"/>
      <c r="AB3096" s="219"/>
    </row>
    <row r="3097" spans="1:28" ht="12.75">
      <c r="A3097" s="91" t="str">
        <f t="shared" si="48"/>
        <v xml:space="preserve"> </v>
      </c>
      <c r="B3097" s="142"/>
      <c r="C3097" s="143"/>
      <c r="D3097" s="144"/>
      <c r="E3097" s="149"/>
      <c r="F3097" s="240"/>
      <c r="G3097" s="148" t="str">
        <f>IF(OR(F3097=0,F3097="jiné")," ",IF(F3097="13a","info o cenách CK",VLOOKUP(F3097,'Pokyny k vyplnění'!B$14:D$22,3)))</f>
        <v xml:space="preserve"> </v>
      </c>
      <c r="H3097" s="131"/>
      <c r="I3097" s="241"/>
      <c r="J3097" s="148" t="str">
        <f>IF(I3097=0," ",VLOOKUP(I3097,'Pokyny k vyplnění'!$B$23:$D$35,3))</f>
        <v xml:space="preserve"> </v>
      </c>
      <c r="K3097" s="238"/>
      <c r="L3097" s="206"/>
      <c r="M3097" s="153"/>
      <c r="N3097" s="207"/>
      <c r="O3097" s="205"/>
      <c r="P3097" s="132"/>
      <c r="Q3097" s="132"/>
      <c r="R3097" s="134"/>
      <c r="S3097" s="135"/>
      <c r="T3097" s="135"/>
      <c r="U3097" s="133"/>
      <c r="V3097" s="154"/>
      <c r="W3097" s="136"/>
      <c r="X3097" s="208"/>
      <c r="Y3097" s="242"/>
      <c r="Z3097" s="137"/>
      <c r="AA3097" s="209"/>
      <c r="AB3097" s="219"/>
    </row>
    <row r="3098" spans="1:28" ht="12.75">
      <c r="A3098" s="91" t="str">
        <f t="shared" si="48"/>
        <v xml:space="preserve"> </v>
      </c>
      <c r="B3098" s="142"/>
      <c r="C3098" s="143"/>
      <c r="D3098" s="144"/>
      <c r="E3098" s="149"/>
      <c r="F3098" s="240"/>
      <c r="G3098" s="148" t="str">
        <f>IF(OR(F3098=0,F3098="jiné")," ",IF(F3098="13a","info o cenách CK",VLOOKUP(F3098,'Pokyny k vyplnění'!B$14:D$22,3)))</f>
        <v xml:space="preserve"> </v>
      </c>
      <c r="H3098" s="131"/>
      <c r="I3098" s="241"/>
      <c r="J3098" s="148" t="str">
        <f>IF(I3098=0," ",VLOOKUP(I3098,'Pokyny k vyplnění'!$B$23:$D$35,3))</f>
        <v xml:space="preserve"> </v>
      </c>
      <c r="K3098" s="238"/>
      <c r="L3098" s="206"/>
      <c r="M3098" s="153"/>
      <c r="N3098" s="207"/>
      <c r="O3098" s="205"/>
      <c r="P3098" s="132"/>
      <c r="Q3098" s="132"/>
      <c r="R3098" s="134"/>
      <c r="S3098" s="135"/>
      <c r="T3098" s="135"/>
      <c r="U3098" s="133"/>
      <c r="V3098" s="154"/>
      <c r="W3098" s="136"/>
      <c r="X3098" s="208"/>
      <c r="Y3098" s="242"/>
      <c r="Z3098" s="137"/>
      <c r="AA3098" s="209"/>
      <c r="AB3098" s="219"/>
    </row>
    <row r="3099" spans="1:28" ht="12.75">
      <c r="A3099" s="91" t="str">
        <f t="shared" si="48"/>
        <v xml:space="preserve"> </v>
      </c>
      <c r="B3099" s="142"/>
      <c r="C3099" s="143"/>
      <c r="D3099" s="144"/>
      <c r="E3099" s="149"/>
      <c r="F3099" s="240"/>
      <c r="G3099" s="148" t="str">
        <f>IF(OR(F3099=0,F3099="jiné")," ",IF(F3099="13a","info o cenách CK",VLOOKUP(F3099,'Pokyny k vyplnění'!B$14:D$22,3)))</f>
        <v xml:space="preserve"> </v>
      </c>
      <c r="H3099" s="131"/>
      <c r="I3099" s="241"/>
      <c r="J3099" s="148" t="str">
        <f>IF(I3099=0," ",VLOOKUP(I3099,'Pokyny k vyplnění'!$B$23:$D$35,3))</f>
        <v xml:space="preserve"> </v>
      </c>
      <c r="K3099" s="238"/>
      <c r="L3099" s="206"/>
      <c r="M3099" s="153"/>
      <c r="N3099" s="207"/>
      <c r="O3099" s="205"/>
      <c r="P3099" s="132"/>
      <c r="Q3099" s="132"/>
      <c r="R3099" s="134"/>
      <c r="S3099" s="135"/>
      <c r="T3099" s="135"/>
      <c r="U3099" s="133"/>
      <c r="V3099" s="154"/>
      <c r="W3099" s="136"/>
      <c r="X3099" s="208"/>
      <c r="Y3099" s="242"/>
      <c r="Z3099" s="137"/>
      <c r="AA3099" s="209"/>
      <c r="AB3099" s="219"/>
    </row>
    <row r="3100" spans="1:28" ht="12.75">
      <c r="A3100" s="91" t="str">
        <f t="shared" si="48"/>
        <v xml:space="preserve"> </v>
      </c>
      <c r="B3100" s="142"/>
      <c r="C3100" s="143"/>
      <c r="D3100" s="144"/>
      <c r="E3100" s="149"/>
      <c r="F3100" s="240"/>
      <c r="G3100" s="148" t="str">
        <f>IF(OR(F3100=0,F3100="jiné")," ",IF(F3100="13a","info o cenách CK",VLOOKUP(F3100,'Pokyny k vyplnění'!B$14:D$22,3)))</f>
        <v xml:space="preserve"> </v>
      </c>
      <c r="H3100" s="131"/>
      <c r="I3100" s="241"/>
      <c r="J3100" s="148" t="str">
        <f>IF(I3100=0," ",VLOOKUP(I3100,'Pokyny k vyplnění'!$B$23:$D$35,3))</f>
        <v xml:space="preserve"> </v>
      </c>
      <c r="K3100" s="238"/>
      <c r="L3100" s="206"/>
      <c r="M3100" s="153"/>
      <c r="N3100" s="207"/>
      <c r="O3100" s="205"/>
      <c r="P3100" s="132"/>
      <c r="Q3100" s="132"/>
      <c r="R3100" s="134"/>
      <c r="S3100" s="135"/>
      <c r="T3100" s="135"/>
      <c r="U3100" s="133"/>
      <c r="V3100" s="154"/>
      <c r="W3100" s="136"/>
      <c r="X3100" s="208"/>
      <c r="Y3100" s="242"/>
      <c r="Z3100" s="137"/>
      <c r="AA3100" s="209"/>
      <c r="AB3100" s="219"/>
    </row>
    <row r="3101" spans="1:28" ht="12.75">
      <c r="A3101" s="91" t="str">
        <f t="shared" si="48"/>
        <v xml:space="preserve"> </v>
      </c>
      <c r="B3101" s="142"/>
      <c r="C3101" s="143"/>
      <c r="D3101" s="144"/>
      <c r="E3101" s="149"/>
      <c r="F3101" s="240"/>
      <c r="G3101" s="148" t="str">
        <f>IF(OR(F3101=0,F3101="jiné")," ",IF(F3101="13a","info o cenách CK",VLOOKUP(F3101,'Pokyny k vyplnění'!B$14:D$22,3)))</f>
        <v xml:space="preserve"> </v>
      </c>
      <c r="H3101" s="131"/>
      <c r="I3101" s="241"/>
      <c r="J3101" s="148" t="str">
        <f>IF(I3101=0," ",VLOOKUP(I3101,'Pokyny k vyplnění'!$B$23:$D$35,3))</f>
        <v xml:space="preserve"> </v>
      </c>
      <c r="K3101" s="238"/>
      <c r="L3101" s="206"/>
      <c r="M3101" s="153"/>
      <c r="N3101" s="207"/>
      <c r="O3101" s="205"/>
      <c r="P3101" s="132"/>
      <c r="Q3101" s="132"/>
      <c r="R3101" s="134"/>
      <c r="S3101" s="135"/>
      <c r="T3101" s="135"/>
      <c r="U3101" s="133"/>
      <c r="V3101" s="154"/>
      <c r="W3101" s="136"/>
      <c r="X3101" s="208"/>
      <c r="Y3101" s="242"/>
      <c r="Z3101" s="137"/>
      <c r="AA3101" s="209"/>
      <c r="AB3101" s="219"/>
    </row>
    <row r="3102" spans="1:28" ht="12.75">
      <c r="A3102" s="91" t="str">
        <f t="shared" si="48"/>
        <v xml:space="preserve"> </v>
      </c>
      <c r="B3102" s="142"/>
      <c r="C3102" s="143"/>
      <c r="D3102" s="144"/>
      <c r="E3102" s="149"/>
      <c r="F3102" s="240"/>
      <c r="G3102" s="148" t="str">
        <f>IF(OR(F3102=0,F3102="jiné")," ",IF(F3102="13a","info o cenách CK",VLOOKUP(F3102,'Pokyny k vyplnění'!B$14:D$22,3)))</f>
        <v xml:space="preserve"> </v>
      </c>
      <c r="H3102" s="131"/>
      <c r="I3102" s="241"/>
      <c r="J3102" s="148" t="str">
        <f>IF(I3102=0," ",VLOOKUP(I3102,'Pokyny k vyplnění'!$B$23:$D$35,3))</f>
        <v xml:space="preserve"> </v>
      </c>
      <c r="K3102" s="238"/>
      <c r="L3102" s="206"/>
      <c r="M3102" s="153"/>
      <c r="N3102" s="207"/>
      <c r="O3102" s="205"/>
      <c r="P3102" s="132"/>
      <c r="Q3102" s="132"/>
      <c r="R3102" s="134"/>
      <c r="S3102" s="135"/>
      <c r="T3102" s="135"/>
      <c r="U3102" s="133"/>
      <c r="V3102" s="154"/>
      <c r="W3102" s="136"/>
      <c r="X3102" s="208"/>
      <c r="Y3102" s="242"/>
      <c r="Z3102" s="137"/>
      <c r="AA3102" s="209"/>
      <c r="AB3102" s="219"/>
    </row>
    <row r="3103" spans="1:28" ht="12.75">
      <c r="A3103" s="91" t="str">
        <f t="shared" si="48"/>
        <v xml:space="preserve"> </v>
      </c>
      <c r="B3103" s="142"/>
      <c r="C3103" s="143"/>
      <c r="D3103" s="144"/>
      <c r="E3103" s="149"/>
      <c r="F3103" s="240"/>
      <c r="G3103" s="148" t="str">
        <f>IF(OR(F3103=0,F3103="jiné")," ",IF(F3103="13a","info o cenách CK",VLOOKUP(F3103,'Pokyny k vyplnění'!B$14:D$22,3)))</f>
        <v xml:space="preserve"> </v>
      </c>
      <c r="H3103" s="131"/>
      <c r="I3103" s="241"/>
      <c r="J3103" s="148" t="str">
        <f>IF(I3103=0," ",VLOOKUP(I3103,'Pokyny k vyplnění'!$B$23:$D$35,3))</f>
        <v xml:space="preserve"> </v>
      </c>
      <c r="K3103" s="238"/>
      <c r="L3103" s="206"/>
      <c r="M3103" s="153"/>
      <c r="N3103" s="207"/>
      <c r="O3103" s="205"/>
      <c r="P3103" s="132"/>
      <c r="Q3103" s="132"/>
      <c r="R3103" s="134"/>
      <c r="S3103" s="135"/>
      <c r="T3103" s="135"/>
      <c r="U3103" s="133"/>
      <c r="V3103" s="154"/>
      <c r="W3103" s="136"/>
      <c r="X3103" s="208"/>
      <c r="Y3103" s="242"/>
      <c r="Z3103" s="137"/>
      <c r="AA3103" s="209"/>
      <c r="AB3103" s="219"/>
    </row>
    <row r="3104" spans="1:28" ht="12.75">
      <c r="A3104" s="91" t="str">
        <f t="shared" si="48"/>
        <v xml:space="preserve"> </v>
      </c>
      <c r="B3104" s="142"/>
      <c r="C3104" s="143"/>
      <c r="D3104" s="144"/>
      <c r="E3104" s="149"/>
      <c r="F3104" s="240"/>
      <c r="G3104" s="148" t="str">
        <f>IF(OR(F3104=0,F3104="jiné")," ",IF(F3104="13a","info o cenách CK",VLOOKUP(F3104,'Pokyny k vyplnění'!B$14:D$22,3)))</f>
        <v xml:space="preserve"> </v>
      </c>
      <c r="H3104" s="131"/>
      <c r="I3104" s="241"/>
      <c r="J3104" s="148" t="str">
        <f>IF(I3104=0," ",VLOOKUP(I3104,'Pokyny k vyplnění'!$B$23:$D$35,3))</f>
        <v xml:space="preserve"> </v>
      </c>
      <c r="K3104" s="238"/>
      <c r="L3104" s="206"/>
      <c r="M3104" s="153"/>
      <c r="N3104" s="207"/>
      <c r="O3104" s="205"/>
      <c r="P3104" s="132"/>
      <c r="Q3104" s="132"/>
      <c r="R3104" s="134"/>
      <c r="S3104" s="135"/>
      <c r="T3104" s="135"/>
      <c r="U3104" s="133"/>
      <c r="V3104" s="154"/>
      <c r="W3104" s="136"/>
      <c r="X3104" s="208"/>
      <c r="Y3104" s="242"/>
      <c r="Z3104" s="137"/>
      <c r="AA3104" s="209"/>
      <c r="AB3104" s="219"/>
    </row>
    <row r="3105" spans="1:28" ht="12.75">
      <c r="A3105" s="91" t="str">
        <f t="shared" si="48"/>
        <v xml:space="preserve"> </v>
      </c>
      <c r="B3105" s="142"/>
      <c r="C3105" s="143"/>
      <c r="D3105" s="144"/>
      <c r="E3105" s="149"/>
      <c r="F3105" s="240"/>
      <c r="G3105" s="148" t="str">
        <f>IF(OR(F3105=0,F3105="jiné")," ",IF(F3105="13a","info o cenách CK",VLOOKUP(F3105,'Pokyny k vyplnění'!B$14:D$22,3)))</f>
        <v xml:space="preserve"> </v>
      </c>
      <c r="H3105" s="131"/>
      <c r="I3105" s="241"/>
      <c r="J3105" s="148" t="str">
        <f>IF(I3105=0," ",VLOOKUP(I3105,'Pokyny k vyplnění'!$B$23:$D$35,3))</f>
        <v xml:space="preserve"> </v>
      </c>
      <c r="K3105" s="238"/>
      <c r="L3105" s="206"/>
      <c r="M3105" s="153"/>
      <c r="N3105" s="207"/>
      <c r="O3105" s="205"/>
      <c r="P3105" s="132"/>
      <c r="Q3105" s="132"/>
      <c r="R3105" s="134"/>
      <c r="S3105" s="135"/>
      <c r="T3105" s="135"/>
      <c r="U3105" s="133"/>
      <c r="V3105" s="154"/>
      <c r="W3105" s="136"/>
      <c r="X3105" s="208"/>
      <c r="Y3105" s="242"/>
      <c r="Z3105" s="137"/>
      <c r="AA3105" s="209"/>
      <c r="AB3105" s="219"/>
    </row>
    <row r="3106" spans="1:28" ht="12.75">
      <c r="A3106" s="91" t="str">
        <f t="shared" si="48"/>
        <v xml:space="preserve"> </v>
      </c>
      <c r="B3106" s="142"/>
      <c r="C3106" s="143"/>
      <c r="D3106" s="144"/>
      <c r="E3106" s="149"/>
      <c r="F3106" s="240"/>
      <c r="G3106" s="148" t="str">
        <f>IF(OR(F3106=0,F3106="jiné")," ",IF(F3106="13a","info o cenách CK",VLOOKUP(F3106,'Pokyny k vyplnění'!B$14:D$22,3)))</f>
        <v xml:space="preserve"> </v>
      </c>
      <c r="H3106" s="131"/>
      <c r="I3106" s="241"/>
      <c r="J3106" s="148" t="str">
        <f>IF(I3106=0," ",VLOOKUP(I3106,'Pokyny k vyplnění'!$B$23:$D$35,3))</f>
        <v xml:space="preserve"> </v>
      </c>
      <c r="K3106" s="238"/>
      <c r="L3106" s="206"/>
      <c r="M3106" s="153"/>
      <c r="N3106" s="207"/>
      <c r="O3106" s="205"/>
      <c r="P3106" s="132"/>
      <c r="Q3106" s="132"/>
      <c r="R3106" s="134"/>
      <c r="S3106" s="135"/>
      <c r="T3106" s="135"/>
      <c r="U3106" s="133"/>
      <c r="V3106" s="154"/>
      <c r="W3106" s="136"/>
      <c r="X3106" s="208"/>
      <c r="Y3106" s="242"/>
      <c r="Z3106" s="137"/>
      <c r="AA3106" s="209"/>
      <c r="AB3106" s="219"/>
    </row>
    <row r="3107" spans="1:28" ht="12.75">
      <c r="A3107" s="91" t="str">
        <f t="shared" si="48"/>
        <v xml:space="preserve"> </v>
      </c>
      <c r="B3107" s="142"/>
      <c r="C3107" s="143"/>
      <c r="D3107" s="144"/>
      <c r="E3107" s="149"/>
      <c r="F3107" s="240"/>
      <c r="G3107" s="148" t="str">
        <f>IF(OR(F3107=0,F3107="jiné")," ",IF(F3107="13a","info o cenách CK",VLOOKUP(F3107,'Pokyny k vyplnění'!B$14:D$22,3)))</f>
        <v xml:space="preserve"> </v>
      </c>
      <c r="H3107" s="131"/>
      <c r="I3107" s="241"/>
      <c r="J3107" s="148" t="str">
        <f>IF(I3107=0," ",VLOOKUP(I3107,'Pokyny k vyplnění'!$B$23:$D$35,3))</f>
        <v xml:space="preserve"> </v>
      </c>
      <c r="K3107" s="238"/>
      <c r="L3107" s="206"/>
      <c r="M3107" s="153"/>
      <c r="N3107" s="207"/>
      <c r="O3107" s="205"/>
      <c r="P3107" s="132"/>
      <c r="Q3107" s="132"/>
      <c r="R3107" s="134"/>
      <c r="S3107" s="135"/>
      <c r="T3107" s="135"/>
      <c r="U3107" s="133"/>
      <c r="V3107" s="154"/>
      <c r="W3107" s="136"/>
      <c r="X3107" s="208"/>
      <c r="Y3107" s="242"/>
      <c r="Z3107" s="137"/>
      <c r="AA3107" s="209"/>
      <c r="AB3107" s="219"/>
    </row>
    <row r="3108" spans="1:28" ht="12.75">
      <c r="A3108" s="91" t="str">
        <f t="shared" si="48"/>
        <v xml:space="preserve"> </v>
      </c>
      <c r="B3108" s="142"/>
      <c r="C3108" s="143"/>
      <c r="D3108" s="144"/>
      <c r="E3108" s="149"/>
      <c r="F3108" s="240"/>
      <c r="G3108" s="148" t="str">
        <f>IF(OR(F3108=0,F3108="jiné")," ",IF(F3108="13a","info o cenách CK",VLOOKUP(F3108,'Pokyny k vyplnění'!B$14:D$22,3)))</f>
        <v xml:space="preserve"> </v>
      </c>
      <c r="H3108" s="131"/>
      <c r="I3108" s="241"/>
      <c r="J3108" s="148" t="str">
        <f>IF(I3108=0," ",VLOOKUP(I3108,'Pokyny k vyplnění'!$B$23:$D$35,3))</f>
        <v xml:space="preserve"> </v>
      </c>
      <c r="K3108" s="238"/>
      <c r="L3108" s="206"/>
      <c r="M3108" s="153"/>
      <c r="N3108" s="207"/>
      <c r="O3108" s="205"/>
      <c r="P3108" s="132"/>
      <c r="Q3108" s="132"/>
      <c r="R3108" s="134"/>
      <c r="S3108" s="135"/>
      <c r="T3108" s="135"/>
      <c r="U3108" s="133"/>
      <c r="V3108" s="154"/>
      <c r="W3108" s="136"/>
      <c r="X3108" s="208"/>
      <c r="Y3108" s="242"/>
      <c r="Z3108" s="137"/>
      <c r="AA3108" s="209"/>
      <c r="AB3108" s="219"/>
    </row>
    <row r="3109" spans="1:28" ht="12.75">
      <c r="A3109" s="91" t="str">
        <f t="shared" si="48"/>
        <v xml:space="preserve"> </v>
      </c>
      <c r="B3109" s="142"/>
      <c r="C3109" s="143"/>
      <c r="D3109" s="144"/>
      <c r="E3109" s="149"/>
      <c r="F3109" s="240"/>
      <c r="G3109" s="148" t="str">
        <f>IF(OR(F3109=0,F3109="jiné")," ",IF(F3109="13a","info o cenách CK",VLOOKUP(F3109,'Pokyny k vyplnění'!B$14:D$22,3)))</f>
        <v xml:space="preserve"> </v>
      </c>
      <c r="H3109" s="131"/>
      <c r="I3109" s="241"/>
      <c r="J3109" s="148" t="str">
        <f>IF(I3109=0," ",VLOOKUP(I3109,'Pokyny k vyplnění'!$B$23:$D$35,3))</f>
        <v xml:space="preserve"> </v>
      </c>
      <c r="K3109" s="238"/>
      <c r="L3109" s="206"/>
      <c r="M3109" s="153"/>
      <c r="N3109" s="207"/>
      <c r="O3109" s="205"/>
      <c r="P3109" s="132"/>
      <c r="Q3109" s="132"/>
      <c r="R3109" s="134"/>
      <c r="S3109" s="135"/>
      <c r="T3109" s="135"/>
      <c r="U3109" s="133"/>
      <c r="V3109" s="154"/>
      <c r="W3109" s="136"/>
      <c r="X3109" s="208"/>
      <c r="Y3109" s="242"/>
      <c r="Z3109" s="137"/>
      <c r="AA3109" s="209"/>
      <c r="AB3109" s="219"/>
    </row>
    <row r="3110" spans="1:28" ht="12.75">
      <c r="A3110" s="91" t="str">
        <f t="shared" si="48"/>
        <v xml:space="preserve"> </v>
      </c>
      <c r="B3110" s="142"/>
      <c r="C3110" s="143"/>
      <c r="D3110" s="144"/>
      <c r="E3110" s="149"/>
      <c r="F3110" s="240"/>
      <c r="G3110" s="148" t="str">
        <f>IF(OR(F3110=0,F3110="jiné")," ",IF(F3110="13a","info o cenách CK",VLOOKUP(F3110,'Pokyny k vyplnění'!B$14:D$22,3)))</f>
        <v xml:space="preserve"> </v>
      </c>
      <c r="H3110" s="131"/>
      <c r="I3110" s="241"/>
      <c r="J3110" s="148" t="str">
        <f>IF(I3110=0," ",VLOOKUP(I3110,'Pokyny k vyplnění'!$B$23:$D$35,3))</f>
        <v xml:space="preserve"> </v>
      </c>
      <c r="K3110" s="238"/>
      <c r="L3110" s="206"/>
      <c r="M3110" s="153"/>
      <c r="N3110" s="207"/>
      <c r="O3110" s="205"/>
      <c r="P3110" s="132"/>
      <c r="Q3110" s="132"/>
      <c r="R3110" s="134"/>
      <c r="S3110" s="135"/>
      <c r="T3110" s="135"/>
      <c r="U3110" s="133"/>
      <c r="V3110" s="154"/>
      <c r="W3110" s="136"/>
      <c r="X3110" s="208"/>
      <c r="Y3110" s="242"/>
      <c r="Z3110" s="137"/>
      <c r="AA3110" s="209"/>
      <c r="AB3110" s="219"/>
    </row>
    <row r="3111" spans="1:28" ht="12.75">
      <c r="A3111" s="91" t="str">
        <f t="shared" si="48"/>
        <v xml:space="preserve"> </v>
      </c>
      <c r="B3111" s="142"/>
      <c r="C3111" s="143"/>
      <c r="D3111" s="144"/>
      <c r="E3111" s="149"/>
      <c r="F3111" s="240"/>
      <c r="G3111" s="148" t="str">
        <f>IF(OR(F3111=0,F3111="jiné")," ",IF(F3111="13a","info o cenách CK",VLOOKUP(F3111,'Pokyny k vyplnění'!B$14:D$22,3)))</f>
        <v xml:space="preserve"> </v>
      </c>
      <c r="H3111" s="131"/>
      <c r="I3111" s="241"/>
      <c r="J3111" s="148" t="str">
        <f>IF(I3111=0," ",VLOOKUP(I3111,'Pokyny k vyplnění'!$B$23:$D$35,3))</f>
        <v xml:space="preserve"> </v>
      </c>
      <c r="K3111" s="238"/>
      <c r="L3111" s="206"/>
      <c r="M3111" s="153"/>
      <c r="N3111" s="207"/>
      <c r="O3111" s="205"/>
      <c r="P3111" s="132"/>
      <c r="Q3111" s="132"/>
      <c r="R3111" s="134"/>
      <c r="S3111" s="135"/>
      <c r="T3111" s="135"/>
      <c r="U3111" s="133"/>
      <c r="V3111" s="154"/>
      <c r="W3111" s="136"/>
      <c r="X3111" s="208"/>
      <c r="Y3111" s="242"/>
      <c r="Z3111" s="137"/>
      <c r="AA3111" s="209"/>
      <c r="AB3111" s="219"/>
    </row>
    <row r="3112" spans="1:28" ht="12.75">
      <c r="A3112" s="91" t="str">
        <f t="shared" si="48"/>
        <v xml:space="preserve"> </v>
      </c>
      <c r="B3112" s="142"/>
      <c r="C3112" s="143"/>
      <c r="D3112" s="144"/>
      <c r="E3112" s="149"/>
      <c r="F3112" s="240"/>
      <c r="G3112" s="148" t="str">
        <f>IF(OR(F3112=0,F3112="jiné")," ",IF(F3112="13a","info o cenách CK",VLOOKUP(F3112,'Pokyny k vyplnění'!B$14:D$22,3)))</f>
        <v xml:space="preserve"> </v>
      </c>
      <c r="H3112" s="131"/>
      <c r="I3112" s="241"/>
      <c r="J3112" s="148" t="str">
        <f>IF(I3112=0," ",VLOOKUP(I3112,'Pokyny k vyplnění'!$B$23:$D$35,3))</f>
        <v xml:space="preserve"> </v>
      </c>
      <c r="K3112" s="238"/>
      <c r="L3112" s="206"/>
      <c r="M3112" s="153"/>
      <c r="N3112" s="207"/>
      <c r="O3112" s="205"/>
      <c r="P3112" s="132"/>
      <c r="Q3112" s="132"/>
      <c r="R3112" s="134"/>
      <c r="S3112" s="135"/>
      <c r="T3112" s="135"/>
      <c r="U3112" s="133"/>
      <c r="V3112" s="154"/>
      <c r="W3112" s="136"/>
      <c r="X3112" s="208"/>
      <c r="Y3112" s="242"/>
      <c r="Z3112" s="137"/>
      <c r="AA3112" s="209"/>
      <c r="AB3112" s="219"/>
    </row>
    <row r="3113" spans="1:28" ht="12.75">
      <c r="A3113" s="91" t="str">
        <f t="shared" si="48"/>
        <v xml:space="preserve"> </v>
      </c>
      <c r="B3113" s="142"/>
      <c r="C3113" s="143"/>
      <c r="D3113" s="144"/>
      <c r="E3113" s="149"/>
      <c r="F3113" s="240"/>
      <c r="G3113" s="148" t="str">
        <f>IF(OR(F3113=0,F3113="jiné")," ",IF(F3113="13a","info o cenách CK",VLOOKUP(F3113,'Pokyny k vyplnění'!B$14:D$22,3)))</f>
        <v xml:space="preserve"> </v>
      </c>
      <c r="H3113" s="131"/>
      <c r="I3113" s="241"/>
      <c r="J3113" s="148" t="str">
        <f>IF(I3113=0," ",VLOOKUP(I3113,'Pokyny k vyplnění'!$B$23:$D$35,3))</f>
        <v xml:space="preserve"> </v>
      </c>
      <c r="K3113" s="238"/>
      <c r="L3113" s="206"/>
      <c r="M3113" s="153"/>
      <c r="N3113" s="207"/>
      <c r="O3113" s="205"/>
      <c r="P3113" s="132"/>
      <c r="Q3113" s="132"/>
      <c r="R3113" s="134"/>
      <c r="S3113" s="135"/>
      <c r="T3113" s="135"/>
      <c r="U3113" s="133"/>
      <c r="V3113" s="154"/>
      <c r="W3113" s="136"/>
      <c r="X3113" s="208"/>
      <c r="Y3113" s="242"/>
      <c r="Z3113" s="137"/>
      <c r="AA3113" s="209"/>
      <c r="AB3113" s="219"/>
    </row>
    <row r="3114" spans="1:28" ht="12.75">
      <c r="A3114" s="91" t="str">
        <f t="shared" si="48"/>
        <v xml:space="preserve"> </v>
      </c>
      <c r="B3114" s="142"/>
      <c r="C3114" s="143"/>
      <c r="D3114" s="144"/>
      <c r="E3114" s="149"/>
      <c r="F3114" s="240"/>
      <c r="G3114" s="148" t="str">
        <f>IF(OR(F3114=0,F3114="jiné")," ",IF(F3114="13a","info o cenách CK",VLOOKUP(F3114,'Pokyny k vyplnění'!B$14:D$22,3)))</f>
        <v xml:space="preserve"> </v>
      </c>
      <c r="H3114" s="131"/>
      <c r="I3114" s="241"/>
      <c r="J3114" s="148" t="str">
        <f>IF(I3114=0," ",VLOOKUP(I3114,'Pokyny k vyplnění'!$B$23:$D$35,3))</f>
        <v xml:space="preserve"> </v>
      </c>
      <c r="K3114" s="238"/>
      <c r="L3114" s="206"/>
      <c r="M3114" s="153"/>
      <c r="N3114" s="207"/>
      <c r="O3114" s="205"/>
      <c r="P3114" s="132"/>
      <c r="Q3114" s="132"/>
      <c r="R3114" s="134"/>
      <c r="S3114" s="135"/>
      <c r="T3114" s="135"/>
      <c r="U3114" s="133"/>
      <c r="V3114" s="154"/>
      <c r="W3114" s="136"/>
      <c r="X3114" s="208"/>
      <c r="Y3114" s="242"/>
      <c r="Z3114" s="137"/>
      <c r="AA3114" s="209"/>
      <c r="AB3114" s="219"/>
    </row>
    <row r="3115" spans="1:28" ht="12.75">
      <c r="A3115" s="91" t="str">
        <f t="shared" si="48"/>
        <v xml:space="preserve"> </v>
      </c>
      <c r="B3115" s="142"/>
      <c r="C3115" s="143"/>
      <c r="D3115" s="144"/>
      <c r="E3115" s="149"/>
      <c r="F3115" s="240"/>
      <c r="G3115" s="148" t="str">
        <f>IF(OR(F3115=0,F3115="jiné")," ",IF(F3115="13a","info o cenách CK",VLOOKUP(F3115,'Pokyny k vyplnění'!B$14:D$22,3)))</f>
        <v xml:space="preserve"> </v>
      </c>
      <c r="H3115" s="131"/>
      <c r="I3115" s="241"/>
      <c r="J3115" s="148" t="str">
        <f>IF(I3115=0," ",VLOOKUP(I3115,'Pokyny k vyplnění'!$B$23:$D$35,3))</f>
        <v xml:space="preserve"> </v>
      </c>
      <c r="K3115" s="238"/>
      <c r="L3115" s="206"/>
      <c r="M3115" s="153"/>
      <c r="N3115" s="207"/>
      <c r="O3115" s="205"/>
      <c r="P3115" s="132"/>
      <c r="Q3115" s="132"/>
      <c r="R3115" s="134"/>
      <c r="S3115" s="135"/>
      <c r="T3115" s="135"/>
      <c r="U3115" s="133"/>
      <c r="V3115" s="154"/>
      <c r="W3115" s="136"/>
      <c r="X3115" s="208"/>
      <c r="Y3115" s="242"/>
      <c r="Z3115" s="137"/>
      <c r="AA3115" s="209"/>
      <c r="AB3115" s="219"/>
    </row>
    <row r="3116" spans="1:28" ht="12.75">
      <c r="A3116" s="91" t="str">
        <f t="shared" si="48"/>
        <v xml:space="preserve"> </v>
      </c>
      <c r="B3116" s="142"/>
      <c r="C3116" s="143"/>
      <c r="D3116" s="144"/>
      <c r="E3116" s="149"/>
      <c r="F3116" s="240"/>
      <c r="G3116" s="148" t="str">
        <f>IF(OR(F3116=0,F3116="jiné")," ",IF(F3116="13a","info o cenách CK",VLOOKUP(F3116,'Pokyny k vyplnění'!B$14:D$22,3)))</f>
        <v xml:space="preserve"> </v>
      </c>
      <c r="H3116" s="131"/>
      <c r="I3116" s="241"/>
      <c r="J3116" s="148" t="str">
        <f>IF(I3116=0," ",VLOOKUP(I3116,'Pokyny k vyplnění'!$B$23:$D$35,3))</f>
        <v xml:space="preserve"> </v>
      </c>
      <c r="K3116" s="238"/>
      <c r="L3116" s="206"/>
      <c r="M3116" s="153"/>
      <c r="N3116" s="207"/>
      <c r="O3116" s="205"/>
      <c r="P3116" s="132"/>
      <c r="Q3116" s="132"/>
      <c r="R3116" s="134"/>
      <c r="S3116" s="135"/>
      <c r="T3116" s="135"/>
      <c r="U3116" s="133"/>
      <c r="V3116" s="154"/>
      <c r="W3116" s="136"/>
      <c r="X3116" s="208"/>
      <c r="Y3116" s="242"/>
      <c r="Z3116" s="137"/>
      <c r="AA3116" s="209"/>
      <c r="AB3116" s="219"/>
    </row>
    <row r="3117" spans="1:28" ht="12.75">
      <c r="A3117" s="91" t="str">
        <f t="shared" si="48"/>
        <v xml:space="preserve"> </v>
      </c>
      <c r="B3117" s="142"/>
      <c r="C3117" s="143"/>
      <c r="D3117" s="144"/>
      <c r="E3117" s="149"/>
      <c r="F3117" s="240"/>
      <c r="G3117" s="148" t="str">
        <f>IF(OR(F3117=0,F3117="jiné")," ",IF(F3117="13a","info o cenách CK",VLOOKUP(F3117,'Pokyny k vyplnění'!B$14:D$22,3)))</f>
        <v xml:space="preserve"> </v>
      </c>
      <c r="H3117" s="131"/>
      <c r="I3117" s="241"/>
      <c r="J3117" s="148" t="str">
        <f>IF(I3117=0," ",VLOOKUP(I3117,'Pokyny k vyplnění'!$B$23:$D$35,3))</f>
        <v xml:space="preserve"> </v>
      </c>
      <c r="K3117" s="238"/>
      <c r="L3117" s="206"/>
      <c r="M3117" s="153"/>
      <c r="N3117" s="207"/>
      <c r="O3117" s="205"/>
      <c r="P3117" s="132"/>
      <c r="Q3117" s="132"/>
      <c r="R3117" s="134"/>
      <c r="S3117" s="135"/>
      <c r="T3117" s="135"/>
      <c r="U3117" s="133"/>
      <c r="V3117" s="154"/>
      <c r="W3117" s="136"/>
      <c r="X3117" s="208"/>
      <c r="Y3117" s="242"/>
      <c r="Z3117" s="137"/>
      <c r="AA3117" s="209"/>
      <c r="AB3117" s="219"/>
    </row>
    <row r="3118" spans="1:28" ht="12.75">
      <c r="A3118" s="91" t="str">
        <f t="shared" si="48"/>
        <v xml:space="preserve"> </v>
      </c>
      <c r="B3118" s="142"/>
      <c r="C3118" s="143"/>
      <c r="D3118" s="144"/>
      <c r="E3118" s="149"/>
      <c r="F3118" s="240"/>
      <c r="G3118" s="148" t="str">
        <f>IF(OR(F3118=0,F3118="jiné")," ",IF(F3118="13a","info o cenách CK",VLOOKUP(F3118,'Pokyny k vyplnění'!B$14:D$22,3)))</f>
        <v xml:space="preserve"> </v>
      </c>
      <c r="H3118" s="131"/>
      <c r="I3118" s="241"/>
      <c r="J3118" s="148" t="str">
        <f>IF(I3118=0," ",VLOOKUP(I3118,'Pokyny k vyplnění'!$B$23:$D$35,3))</f>
        <v xml:space="preserve"> </v>
      </c>
      <c r="K3118" s="238"/>
      <c r="L3118" s="206"/>
      <c r="M3118" s="153"/>
      <c r="N3118" s="207"/>
      <c r="O3118" s="205"/>
      <c r="P3118" s="132"/>
      <c r="Q3118" s="132"/>
      <c r="R3118" s="134"/>
      <c r="S3118" s="135"/>
      <c r="T3118" s="135"/>
      <c r="U3118" s="133"/>
      <c r="V3118" s="154"/>
      <c r="W3118" s="136"/>
      <c r="X3118" s="208"/>
      <c r="Y3118" s="242"/>
      <c r="Z3118" s="137"/>
      <c r="AA3118" s="209"/>
      <c r="AB3118" s="219"/>
    </row>
    <row r="3119" spans="1:28" ht="12.75">
      <c r="A3119" s="91" t="str">
        <f t="shared" si="48"/>
        <v xml:space="preserve"> </v>
      </c>
      <c r="B3119" s="142"/>
      <c r="C3119" s="143"/>
      <c r="D3119" s="144"/>
      <c r="E3119" s="149"/>
      <c r="F3119" s="240"/>
      <c r="G3119" s="148" t="str">
        <f>IF(OR(F3119=0,F3119="jiné")," ",IF(F3119="13a","info o cenách CK",VLOOKUP(F3119,'Pokyny k vyplnění'!B$14:D$22,3)))</f>
        <v xml:space="preserve"> </v>
      </c>
      <c r="H3119" s="131"/>
      <c r="I3119" s="241"/>
      <c r="J3119" s="148" t="str">
        <f>IF(I3119=0," ",VLOOKUP(I3119,'Pokyny k vyplnění'!$B$23:$D$35,3))</f>
        <v xml:space="preserve"> </v>
      </c>
      <c r="K3119" s="238"/>
      <c r="L3119" s="206"/>
      <c r="M3119" s="153"/>
      <c r="N3119" s="207"/>
      <c r="O3119" s="205"/>
      <c r="P3119" s="132"/>
      <c r="Q3119" s="132"/>
      <c r="R3119" s="134"/>
      <c r="S3119" s="135"/>
      <c r="T3119" s="135"/>
      <c r="U3119" s="133"/>
      <c r="V3119" s="154"/>
      <c r="W3119" s="136"/>
      <c r="X3119" s="208"/>
      <c r="Y3119" s="242"/>
      <c r="Z3119" s="137"/>
      <c r="AA3119" s="209"/>
      <c r="AB3119" s="219"/>
    </row>
    <row r="3120" spans="1:28" ht="12.75">
      <c r="A3120" s="91" t="str">
        <f t="shared" si="48"/>
        <v xml:space="preserve"> </v>
      </c>
      <c r="B3120" s="142"/>
      <c r="C3120" s="143"/>
      <c r="D3120" s="144"/>
      <c r="E3120" s="149"/>
      <c r="F3120" s="240"/>
      <c r="G3120" s="148" t="str">
        <f>IF(OR(F3120=0,F3120="jiné")," ",IF(F3120="13a","info o cenách CK",VLOOKUP(F3120,'Pokyny k vyplnění'!B$14:D$22,3)))</f>
        <v xml:space="preserve"> </v>
      </c>
      <c r="H3120" s="131"/>
      <c r="I3120" s="241"/>
      <c r="J3120" s="148" t="str">
        <f>IF(I3120=0," ",VLOOKUP(I3120,'Pokyny k vyplnění'!$B$23:$D$35,3))</f>
        <v xml:space="preserve"> </v>
      </c>
      <c r="K3120" s="238"/>
      <c r="L3120" s="206"/>
      <c r="M3120" s="153"/>
      <c r="N3120" s="207"/>
      <c r="O3120" s="205"/>
      <c r="P3120" s="132"/>
      <c r="Q3120" s="132"/>
      <c r="R3120" s="134"/>
      <c r="S3120" s="135"/>
      <c r="T3120" s="135"/>
      <c r="U3120" s="133"/>
      <c r="V3120" s="154"/>
      <c r="W3120" s="136"/>
      <c r="X3120" s="208"/>
      <c r="Y3120" s="242"/>
      <c r="Z3120" s="137"/>
      <c r="AA3120" s="209"/>
      <c r="AB3120" s="219"/>
    </row>
    <row r="3121" spans="1:28" ht="12.75">
      <c r="A3121" s="91" t="str">
        <f t="shared" si="48"/>
        <v xml:space="preserve"> </v>
      </c>
      <c r="B3121" s="142"/>
      <c r="C3121" s="143"/>
      <c r="D3121" s="144"/>
      <c r="E3121" s="149"/>
      <c r="F3121" s="240"/>
      <c r="G3121" s="148" t="str">
        <f>IF(OR(F3121=0,F3121="jiné")," ",IF(F3121="13a","info o cenách CK",VLOOKUP(F3121,'Pokyny k vyplnění'!B$14:D$22,3)))</f>
        <v xml:space="preserve"> </v>
      </c>
      <c r="H3121" s="131"/>
      <c r="I3121" s="241"/>
      <c r="J3121" s="148" t="str">
        <f>IF(I3121=0," ",VLOOKUP(I3121,'Pokyny k vyplnění'!$B$23:$D$35,3))</f>
        <v xml:space="preserve"> </v>
      </c>
      <c r="K3121" s="238"/>
      <c r="L3121" s="206"/>
      <c r="M3121" s="153"/>
      <c r="N3121" s="207"/>
      <c r="O3121" s="205"/>
      <c r="P3121" s="132"/>
      <c r="Q3121" s="132"/>
      <c r="R3121" s="134"/>
      <c r="S3121" s="135"/>
      <c r="T3121" s="135"/>
      <c r="U3121" s="133"/>
      <c r="V3121" s="154"/>
      <c r="W3121" s="136"/>
      <c r="X3121" s="208"/>
      <c r="Y3121" s="242"/>
      <c r="Z3121" s="137"/>
      <c r="AA3121" s="209"/>
      <c r="AB3121" s="219"/>
    </row>
    <row r="3122" spans="1:28" ht="12.75">
      <c r="A3122" s="91" t="str">
        <f t="shared" si="48"/>
        <v xml:space="preserve"> </v>
      </c>
      <c r="B3122" s="142"/>
      <c r="C3122" s="143"/>
      <c r="D3122" s="144"/>
      <c r="E3122" s="149"/>
      <c r="F3122" s="240"/>
      <c r="G3122" s="148" t="str">
        <f>IF(OR(F3122=0,F3122="jiné")," ",IF(F3122="13a","info o cenách CK",VLOOKUP(F3122,'Pokyny k vyplnění'!B$14:D$22,3)))</f>
        <v xml:space="preserve"> </v>
      </c>
      <c r="H3122" s="131"/>
      <c r="I3122" s="241"/>
      <c r="J3122" s="148" t="str">
        <f>IF(I3122=0," ",VLOOKUP(I3122,'Pokyny k vyplnění'!$B$23:$D$35,3))</f>
        <v xml:space="preserve"> </v>
      </c>
      <c r="K3122" s="238"/>
      <c r="L3122" s="206"/>
      <c r="M3122" s="153"/>
      <c r="N3122" s="207"/>
      <c r="O3122" s="205"/>
      <c r="P3122" s="132"/>
      <c r="Q3122" s="132"/>
      <c r="R3122" s="134"/>
      <c r="S3122" s="135"/>
      <c r="T3122" s="135"/>
      <c r="U3122" s="133"/>
      <c r="V3122" s="154"/>
      <c r="W3122" s="136"/>
      <c r="X3122" s="208"/>
      <c r="Y3122" s="242"/>
      <c r="Z3122" s="137"/>
      <c r="AA3122" s="209"/>
      <c r="AB3122" s="219"/>
    </row>
    <row r="3123" spans="1:28" ht="12.75">
      <c r="A3123" s="91" t="str">
        <f t="shared" si="48"/>
        <v xml:space="preserve"> </v>
      </c>
      <c r="B3123" s="142"/>
      <c r="C3123" s="143"/>
      <c r="D3123" s="144"/>
      <c r="E3123" s="149"/>
      <c r="F3123" s="240"/>
      <c r="G3123" s="148" t="str">
        <f>IF(OR(F3123=0,F3123="jiné")," ",IF(F3123="13a","info o cenách CK",VLOOKUP(F3123,'Pokyny k vyplnění'!B$14:D$22,3)))</f>
        <v xml:space="preserve"> </v>
      </c>
      <c r="H3123" s="131"/>
      <c r="I3123" s="241"/>
      <c r="J3123" s="148" t="str">
        <f>IF(I3123=0," ",VLOOKUP(I3123,'Pokyny k vyplnění'!$B$23:$D$35,3))</f>
        <v xml:space="preserve"> </v>
      </c>
      <c r="K3123" s="238"/>
      <c r="L3123" s="206"/>
      <c r="M3123" s="153"/>
      <c r="N3123" s="207"/>
      <c r="O3123" s="205"/>
      <c r="P3123" s="132"/>
      <c r="Q3123" s="132"/>
      <c r="R3123" s="134"/>
      <c r="S3123" s="135"/>
      <c r="T3123" s="135"/>
      <c r="U3123" s="133"/>
      <c r="V3123" s="154"/>
      <c r="W3123" s="136"/>
      <c r="X3123" s="208"/>
      <c r="Y3123" s="242"/>
      <c r="Z3123" s="137"/>
      <c r="AA3123" s="209"/>
      <c r="AB3123" s="219"/>
    </row>
    <row r="3124" spans="1:28" ht="12.75">
      <c r="A3124" s="91" t="str">
        <f t="shared" si="48"/>
        <v xml:space="preserve"> </v>
      </c>
      <c r="B3124" s="142"/>
      <c r="C3124" s="143"/>
      <c r="D3124" s="144"/>
      <c r="E3124" s="149"/>
      <c r="F3124" s="240"/>
      <c r="G3124" s="148" t="str">
        <f>IF(OR(F3124=0,F3124="jiné")," ",IF(F3124="13a","info o cenách CK",VLOOKUP(F3124,'Pokyny k vyplnění'!B$14:D$22,3)))</f>
        <v xml:space="preserve"> </v>
      </c>
      <c r="H3124" s="131"/>
      <c r="I3124" s="241"/>
      <c r="J3124" s="148" t="str">
        <f>IF(I3124=0," ",VLOOKUP(I3124,'Pokyny k vyplnění'!$B$23:$D$35,3))</f>
        <v xml:space="preserve"> </v>
      </c>
      <c r="K3124" s="238"/>
      <c r="L3124" s="206"/>
      <c r="M3124" s="153"/>
      <c r="N3124" s="207"/>
      <c r="O3124" s="205"/>
      <c r="P3124" s="132"/>
      <c r="Q3124" s="132"/>
      <c r="R3124" s="134"/>
      <c r="S3124" s="135"/>
      <c r="T3124" s="135"/>
      <c r="U3124" s="133"/>
      <c r="V3124" s="154"/>
      <c r="W3124" s="136"/>
      <c r="X3124" s="208"/>
      <c r="Y3124" s="242"/>
      <c r="Z3124" s="137"/>
      <c r="AA3124" s="209"/>
      <c r="AB3124" s="219"/>
    </row>
    <row r="3125" spans="1:28" ht="12.75">
      <c r="A3125" s="91" t="str">
        <f t="shared" si="48"/>
        <v xml:space="preserve"> </v>
      </c>
      <c r="B3125" s="142"/>
      <c r="C3125" s="143"/>
      <c r="D3125" s="144"/>
      <c r="E3125" s="149"/>
      <c r="F3125" s="240"/>
      <c r="G3125" s="148" t="str">
        <f>IF(OR(F3125=0,F3125="jiné")," ",IF(F3125="13a","info o cenách CK",VLOOKUP(F3125,'Pokyny k vyplnění'!B$14:D$22,3)))</f>
        <v xml:space="preserve"> </v>
      </c>
      <c r="H3125" s="131"/>
      <c r="I3125" s="241"/>
      <c r="J3125" s="148" t="str">
        <f>IF(I3125=0," ",VLOOKUP(I3125,'Pokyny k vyplnění'!$B$23:$D$35,3))</f>
        <v xml:space="preserve"> </v>
      </c>
      <c r="K3125" s="238"/>
      <c r="L3125" s="206"/>
      <c r="M3125" s="153"/>
      <c r="N3125" s="207"/>
      <c r="O3125" s="205"/>
      <c r="P3125" s="132"/>
      <c r="Q3125" s="132"/>
      <c r="R3125" s="134"/>
      <c r="S3125" s="135"/>
      <c r="T3125" s="135"/>
      <c r="U3125" s="133"/>
      <c r="V3125" s="154"/>
      <c r="W3125" s="136"/>
      <c r="X3125" s="208"/>
      <c r="Y3125" s="242"/>
      <c r="Z3125" s="137"/>
      <c r="AA3125" s="209"/>
      <c r="AB3125" s="219"/>
    </row>
    <row r="3126" spans="1:28" ht="12.75">
      <c r="A3126" s="91" t="str">
        <f t="shared" si="48"/>
        <v xml:space="preserve"> </v>
      </c>
      <c r="B3126" s="142"/>
      <c r="C3126" s="143"/>
      <c r="D3126" s="144"/>
      <c r="E3126" s="149"/>
      <c r="F3126" s="240"/>
      <c r="G3126" s="148" t="str">
        <f>IF(OR(F3126=0,F3126="jiné")," ",IF(F3126="13a","info o cenách CK",VLOOKUP(F3126,'Pokyny k vyplnění'!B$14:D$22,3)))</f>
        <v xml:space="preserve"> </v>
      </c>
      <c r="H3126" s="131"/>
      <c r="I3126" s="241"/>
      <c r="J3126" s="148" t="str">
        <f>IF(I3126=0," ",VLOOKUP(I3126,'Pokyny k vyplnění'!$B$23:$D$35,3))</f>
        <v xml:space="preserve"> </v>
      </c>
      <c r="K3126" s="238"/>
      <c r="L3126" s="206"/>
      <c r="M3126" s="153"/>
      <c r="N3126" s="207"/>
      <c r="O3126" s="205"/>
      <c r="P3126" s="132"/>
      <c r="Q3126" s="132"/>
      <c r="R3126" s="134"/>
      <c r="S3126" s="135"/>
      <c r="T3126" s="135"/>
      <c r="U3126" s="133"/>
      <c r="V3126" s="154"/>
      <c r="W3126" s="136"/>
      <c r="X3126" s="208"/>
      <c r="Y3126" s="242"/>
      <c r="Z3126" s="137"/>
      <c r="AA3126" s="209"/>
      <c r="AB3126" s="219"/>
    </row>
    <row r="3127" spans="1:28" ht="12.75">
      <c r="A3127" s="91" t="str">
        <f t="shared" si="48"/>
        <v xml:space="preserve"> </v>
      </c>
      <c r="B3127" s="142"/>
      <c r="C3127" s="143"/>
      <c r="D3127" s="144"/>
      <c r="E3127" s="149"/>
      <c r="F3127" s="240"/>
      <c r="G3127" s="148" t="str">
        <f>IF(OR(F3127=0,F3127="jiné")," ",IF(F3127="13a","info o cenách CK",VLOOKUP(F3127,'Pokyny k vyplnění'!B$14:D$22,3)))</f>
        <v xml:space="preserve"> </v>
      </c>
      <c r="H3127" s="131"/>
      <c r="I3127" s="241"/>
      <c r="J3127" s="148" t="str">
        <f>IF(I3127=0," ",VLOOKUP(I3127,'Pokyny k vyplnění'!$B$23:$D$35,3))</f>
        <v xml:space="preserve"> </v>
      </c>
      <c r="K3127" s="238"/>
      <c r="L3127" s="206"/>
      <c r="M3127" s="153"/>
      <c r="N3127" s="207"/>
      <c r="O3127" s="205"/>
      <c r="P3127" s="132"/>
      <c r="Q3127" s="132"/>
      <c r="R3127" s="134"/>
      <c r="S3127" s="135"/>
      <c r="T3127" s="135"/>
      <c r="U3127" s="133"/>
      <c r="V3127" s="154"/>
      <c r="W3127" s="136"/>
      <c r="X3127" s="208"/>
      <c r="Y3127" s="242"/>
      <c r="Z3127" s="137"/>
      <c r="AA3127" s="209"/>
      <c r="AB3127" s="219"/>
    </row>
    <row r="3128" spans="1:28" ht="12.75">
      <c r="A3128" s="91" t="str">
        <f t="shared" si="48"/>
        <v xml:space="preserve"> </v>
      </c>
      <c r="B3128" s="142"/>
      <c r="C3128" s="143"/>
      <c r="D3128" s="144"/>
      <c r="E3128" s="149"/>
      <c r="F3128" s="240"/>
      <c r="G3128" s="148" t="str">
        <f>IF(OR(F3128=0,F3128="jiné")," ",IF(F3128="13a","info o cenách CK",VLOOKUP(F3128,'Pokyny k vyplnění'!B$14:D$22,3)))</f>
        <v xml:space="preserve"> </v>
      </c>
      <c r="H3128" s="131"/>
      <c r="I3128" s="241"/>
      <c r="J3128" s="148" t="str">
        <f>IF(I3128=0," ",VLOOKUP(I3128,'Pokyny k vyplnění'!$B$23:$D$35,3))</f>
        <v xml:space="preserve"> </v>
      </c>
      <c r="K3128" s="238"/>
      <c r="L3128" s="206"/>
      <c r="M3128" s="153"/>
      <c r="N3128" s="207"/>
      <c r="O3128" s="205"/>
      <c r="P3128" s="132"/>
      <c r="Q3128" s="132"/>
      <c r="R3128" s="134"/>
      <c r="S3128" s="135"/>
      <c r="T3128" s="135"/>
      <c r="U3128" s="133"/>
      <c r="V3128" s="154"/>
      <c r="W3128" s="136"/>
      <c r="X3128" s="208"/>
      <c r="Y3128" s="242"/>
      <c r="Z3128" s="137"/>
      <c r="AA3128" s="209"/>
      <c r="AB3128" s="219"/>
    </row>
    <row r="3129" spans="1:28" ht="12.75">
      <c r="A3129" s="91" t="str">
        <f t="shared" si="48"/>
        <v xml:space="preserve"> </v>
      </c>
      <c r="B3129" s="142"/>
      <c r="C3129" s="143"/>
      <c r="D3129" s="144"/>
      <c r="E3129" s="149"/>
      <c r="F3129" s="240"/>
      <c r="G3129" s="148" t="str">
        <f>IF(OR(F3129=0,F3129="jiné")," ",IF(F3129="13a","info o cenách CK",VLOOKUP(F3129,'Pokyny k vyplnění'!B$14:D$22,3)))</f>
        <v xml:space="preserve"> </v>
      </c>
      <c r="H3129" s="131"/>
      <c r="I3129" s="241"/>
      <c r="J3129" s="148" t="str">
        <f>IF(I3129=0," ",VLOOKUP(I3129,'Pokyny k vyplnění'!$B$23:$D$35,3))</f>
        <v xml:space="preserve"> </v>
      </c>
      <c r="K3129" s="238"/>
      <c r="L3129" s="206"/>
      <c r="M3129" s="153"/>
      <c r="N3129" s="207"/>
      <c r="O3129" s="205"/>
      <c r="P3129" s="132"/>
      <c r="Q3129" s="132"/>
      <c r="R3129" s="134"/>
      <c r="S3129" s="135"/>
      <c r="T3129" s="135"/>
      <c r="U3129" s="133"/>
      <c r="V3129" s="154"/>
      <c r="W3129" s="136"/>
      <c r="X3129" s="208"/>
      <c r="Y3129" s="242"/>
      <c r="Z3129" s="137"/>
      <c r="AA3129" s="209"/>
      <c r="AB3129" s="219"/>
    </row>
    <row r="3130" spans="1:28" ht="12.75">
      <c r="A3130" s="91" t="str">
        <f t="shared" si="48"/>
        <v xml:space="preserve"> </v>
      </c>
      <c r="B3130" s="142"/>
      <c r="C3130" s="143"/>
      <c r="D3130" s="144"/>
      <c r="E3130" s="149"/>
      <c r="F3130" s="240"/>
      <c r="G3130" s="148" t="str">
        <f>IF(OR(F3130=0,F3130="jiné")," ",IF(F3130="13a","info o cenách CK",VLOOKUP(F3130,'Pokyny k vyplnění'!B$14:D$22,3)))</f>
        <v xml:space="preserve"> </v>
      </c>
      <c r="H3130" s="131"/>
      <c r="I3130" s="241"/>
      <c r="J3130" s="148" t="str">
        <f>IF(I3130=0," ",VLOOKUP(I3130,'Pokyny k vyplnění'!$B$23:$D$35,3))</f>
        <v xml:space="preserve"> </v>
      </c>
      <c r="K3130" s="238"/>
      <c r="L3130" s="206"/>
      <c r="M3130" s="153"/>
      <c r="N3130" s="207"/>
      <c r="O3130" s="205"/>
      <c r="P3130" s="132"/>
      <c r="Q3130" s="132"/>
      <c r="R3130" s="134"/>
      <c r="S3130" s="135"/>
      <c r="T3130" s="135"/>
      <c r="U3130" s="133"/>
      <c r="V3130" s="154"/>
      <c r="W3130" s="136"/>
      <c r="X3130" s="208"/>
      <c r="Y3130" s="242"/>
      <c r="Z3130" s="137"/>
      <c r="AA3130" s="209"/>
      <c r="AB3130" s="219"/>
    </row>
    <row r="3131" spans="1:28" ht="12.75">
      <c r="A3131" s="91" t="str">
        <f t="shared" si="48"/>
        <v xml:space="preserve"> </v>
      </c>
      <c r="B3131" s="142"/>
      <c r="C3131" s="143"/>
      <c r="D3131" s="144"/>
      <c r="E3131" s="149"/>
      <c r="F3131" s="240"/>
      <c r="G3131" s="148" t="str">
        <f>IF(OR(F3131=0,F3131="jiné")," ",IF(F3131="13a","info o cenách CK",VLOOKUP(F3131,'Pokyny k vyplnění'!B$14:D$22,3)))</f>
        <v xml:space="preserve"> </v>
      </c>
      <c r="H3131" s="131"/>
      <c r="I3131" s="241"/>
      <c r="J3131" s="148" t="str">
        <f>IF(I3131=0," ",VLOOKUP(I3131,'Pokyny k vyplnění'!$B$23:$D$35,3))</f>
        <v xml:space="preserve"> </v>
      </c>
      <c r="K3131" s="238"/>
      <c r="L3131" s="206"/>
      <c r="M3131" s="153"/>
      <c r="N3131" s="207"/>
      <c r="O3131" s="205"/>
      <c r="P3131" s="132"/>
      <c r="Q3131" s="132"/>
      <c r="R3131" s="134"/>
      <c r="S3131" s="135"/>
      <c r="T3131" s="135"/>
      <c r="U3131" s="133"/>
      <c r="V3131" s="154"/>
      <c r="W3131" s="136"/>
      <c r="X3131" s="208"/>
      <c r="Y3131" s="242"/>
      <c r="Z3131" s="137"/>
      <c r="AA3131" s="209"/>
      <c r="AB3131" s="219"/>
    </row>
    <row r="3132" spans="1:28" ht="12.75">
      <c r="A3132" s="91" t="str">
        <f t="shared" si="48"/>
        <v xml:space="preserve"> </v>
      </c>
      <c r="B3132" s="142"/>
      <c r="C3132" s="143"/>
      <c r="D3132" s="144"/>
      <c r="E3132" s="149"/>
      <c r="F3132" s="240"/>
      <c r="G3132" s="148" t="str">
        <f>IF(OR(F3132=0,F3132="jiné")," ",IF(F3132="13a","info o cenách CK",VLOOKUP(F3132,'Pokyny k vyplnění'!B$14:D$22,3)))</f>
        <v xml:space="preserve"> </v>
      </c>
      <c r="H3132" s="131"/>
      <c r="I3132" s="241"/>
      <c r="J3132" s="148" t="str">
        <f>IF(I3132=0," ",VLOOKUP(I3132,'Pokyny k vyplnění'!$B$23:$D$35,3))</f>
        <v xml:space="preserve"> </v>
      </c>
      <c r="K3132" s="238"/>
      <c r="L3132" s="206"/>
      <c r="M3132" s="153"/>
      <c r="N3132" s="207"/>
      <c r="O3132" s="205"/>
      <c r="P3132" s="132"/>
      <c r="Q3132" s="132"/>
      <c r="R3132" s="134"/>
      <c r="S3132" s="135"/>
      <c r="T3132" s="135"/>
      <c r="U3132" s="133"/>
      <c r="V3132" s="154"/>
      <c r="W3132" s="136"/>
      <c r="X3132" s="208"/>
      <c r="Y3132" s="242"/>
      <c r="Z3132" s="137"/>
      <c r="AA3132" s="209"/>
      <c r="AB3132" s="219"/>
    </row>
    <row r="3133" spans="1:28" ht="12.75">
      <c r="A3133" s="91" t="str">
        <f t="shared" si="48"/>
        <v xml:space="preserve"> </v>
      </c>
      <c r="B3133" s="142"/>
      <c r="C3133" s="143"/>
      <c r="D3133" s="144"/>
      <c r="E3133" s="149"/>
      <c r="F3133" s="240"/>
      <c r="G3133" s="148" t="str">
        <f>IF(OR(F3133=0,F3133="jiné")," ",IF(F3133="13a","info o cenách CK",VLOOKUP(F3133,'Pokyny k vyplnění'!B$14:D$22,3)))</f>
        <v xml:space="preserve"> </v>
      </c>
      <c r="H3133" s="131"/>
      <c r="I3133" s="241"/>
      <c r="J3133" s="148" t="str">
        <f>IF(I3133=0," ",VLOOKUP(I3133,'Pokyny k vyplnění'!$B$23:$D$35,3))</f>
        <v xml:space="preserve"> </v>
      </c>
      <c r="K3133" s="238"/>
      <c r="L3133" s="206"/>
      <c r="M3133" s="153"/>
      <c r="N3133" s="207"/>
      <c r="O3133" s="205"/>
      <c r="P3133" s="132"/>
      <c r="Q3133" s="132"/>
      <c r="R3133" s="134"/>
      <c r="S3133" s="135"/>
      <c r="T3133" s="135"/>
      <c r="U3133" s="133"/>
      <c r="V3133" s="154"/>
      <c r="W3133" s="136"/>
      <c r="X3133" s="208"/>
      <c r="Y3133" s="242"/>
      <c r="Z3133" s="137"/>
      <c r="AA3133" s="209"/>
      <c r="AB3133" s="219"/>
    </row>
    <row r="3134" spans="1:28" ht="12.75">
      <c r="A3134" s="91" t="str">
        <f t="shared" si="48"/>
        <v xml:space="preserve"> </v>
      </c>
      <c r="B3134" s="142"/>
      <c r="C3134" s="143"/>
      <c r="D3134" s="144"/>
      <c r="E3134" s="149"/>
      <c r="F3134" s="240"/>
      <c r="G3134" s="148" t="str">
        <f>IF(OR(F3134=0,F3134="jiné")," ",IF(F3134="13a","info o cenách CK",VLOOKUP(F3134,'Pokyny k vyplnění'!B$14:D$22,3)))</f>
        <v xml:space="preserve"> </v>
      </c>
      <c r="H3134" s="131"/>
      <c r="I3134" s="241"/>
      <c r="J3134" s="148" t="str">
        <f>IF(I3134=0," ",VLOOKUP(I3134,'Pokyny k vyplnění'!$B$23:$D$35,3))</f>
        <v xml:space="preserve"> </v>
      </c>
      <c r="K3134" s="238"/>
      <c r="L3134" s="206"/>
      <c r="M3134" s="153"/>
      <c r="N3134" s="207"/>
      <c r="O3134" s="205"/>
      <c r="P3134" s="132"/>
      <c r="Q3134" s="132"/>
      <c r="R3134" s="134"/>
      <c r="S3134" s="135"/>
      <c r="T3134" s="135"/>
      <c r="U3134" s="133"/>
      <c r="V3134" s="154"/>
      <c r="W3134" s="136"/>
      <c r="X3134" s="208"/>
      <c r="Y3134" s="242"/>
      <c r="Z3134" s="137"/>
      <c r="AA3134" s="209"/>
      <c r="AB3134" s="219"/>
    </row>
    <row r="3135" spans="1:28" ht="12.75">
      <c r="A3135" s="91" t="str">
        <f t="shared" si="48"/>
        <v xml:space="preserve"> </v>
      </c>
      <c r="B3135" s="142"/>
      <c r="C3135" s="143"/>
      <c r="D3135" s="144"/>
      <c r="E3135" s="149"/>
      <c r="F3135" s="240"/>
      <c r="G3135" s="148" t="str">
        <f>IF(OR(F3135=0,F3135="jiné")," ",IF(F3135="13a","info o cenách CK",VLOOKUP(F3135,'Pokyny k vyplnění'!B$14:D$22,3)))</f>
        <v xml:space="preserve"> </v>
      </c>
      <c r="H3135" s="131"/>
      <c r="I3135" s="241"/>
      <c r="J3135" s="148" t="str">
        <f>IF(I3135=0," ",VLOOKUP(I3135,'Pokyny k vyplnění'!$B$23:$D$35,3))</f>
        <v xml:space="preserve"> </v>
      </c>
      <c r="K3135" s="238"/>
      <c r="L3135" s="206"/>
      <c r="M3135" s="153"/>
      <c r="N3135" s="207"/>
      <c r="O3135" s="205"/>
      <c r="P3135" s="132"/>
      <c r="Q3135" s="132"/>
      <c r="R3135" s="134"/>
      <c r="S3135" s="135"/>
      <c r="T3135" s="135"/>
      <c r="U3135" s="133"/>
      <c r="V3135" s="154"/>
      <c r="W3135" s="136"/>
      <c r="X3135" s="208"/>
      <c r="Y3135" s="242"/>
      <c r="Z3135" s="137"/>
      <c r="AA3135" s="209"/>
      <c r="AB3135" s="219"/>
    </row>
    <row r="3136" spans="1:28" ht="12.75">
      <c r="A3136" s="91" t="str">
        <f t="shared" si="48"/>
        <v xml:space="preserve"> </v>
      </c>
      <c r="B3136" s="142"/>
      <c r="C3136" s="143"/>
      <c r="D3136" s="144"/>
      <c r="E3136" s="149"/>
      <c r="F3136" s="240"/>
      <c r="G3136" s="148" t="str">
        <f>IF(OR(F3136=0,F3136="jiné")," ",IF(F3136="13a","info o cenách CK",VLOOKUP(F3136,'Pokyny k vyplnění'!B$14:D$22,3)))</f>
        <v xml:space="preserve"> </v>
      </c>
      <c r="H3136" s="131"/>
      <c r="I3136" s="241"/>
      <c r="J3136" s="148" t="str">
        <f>IF(I3136=0," ",VLOOKUP(I3136,'Pokyny k vyplnění'!$B$23:$D$35,3))</f>
        <v xml:space="preserve"> </v>
      </c>
      <c r="K3136" s="238"/>
      <c r="L3136" s="206"/>
      <c r="M3136" s="153"/>
      <c r="N3136" s="207"/>
      <c r="O3136" s="205"/>
      <c r="P3136" s="132"/>
      <c r="Q3136" s="132"/>
      <c r="R3136" s="134"/>
      <c r="S3136" s="135"/>
      <c r="T3136" s="135"/>
      <c r="U3136" s="133"/>
      <c r="V3136" s="154"/>
      <c r="W3136" s="136"/>
      <c r="X3136" s="208"/>
      <c r="Y3136" s="242"/>
      <c r="Z3136" s="137"/>
      <c r="AA3136" s="209"/>
      <c r="AB3136" s="219"/>
    </row>
    <row r="3137" spans="1:28" ht="12.75">
      <c r="A3137" s="91" t="str">
        <f t="shared" si="48"/>
        <v xml:space="preserve"> </v>
      </c>
      <c r="B3137" s="142"/>
      <c r="C3137" s="143"/>
      <c r="D3137" s="144"/>
      <c r="E3137" s="149"/>
      <c r="F3137" s="240"/>
      <c r="G3137" s="148" t="str">
        <f>IF(OR(F3137=0,F3137="jiné")," ",IF(F3137="13a","info o cenách CK",VLOOKUP(F3137,'Pokyny k vyplnění'!B$14:D$22,3)))</f>
        <v xml:space="preserve"> </v>
      </c>
      <c r="H3137" s="131"/>
      <c r="I3137" s="241"/>
      <c r="J3137" s="148" t="str">
        <f>IF(I3137=0," ",VLOOKUP(I3137,'Pokyny k vyplnění'!$B$23:$D$35,3))</f>
        <v xml:space="preserve"> </v>
      </c>
      <c r="K3137" s="238"/>
      <c r="L3137" s="206"/>
      <c r="M3137" s="153"/>
      <c r="N3137" s="207"/>
      <c r="O3137" s="205"/>
      <c r="P3137" s="132"/>
      <c r="Q3137" s="132"/>
      <c r="R3137" s="134"/>
      <c r="S3137" s="135"/>
      <c r="T3137" s="135"/>
      <c r="U3137" s="133"/>
      <c r="V3137" s="154"/>
      <c r="W3137" s="136"/>
      <c r="X3137" s="208"/>
      <c r="Y3137" s="242"/>
      <c r="Z3137" s="137"/>
      <c r="AA3137" s="209"/>
      <c r="AB3137" s="219"/>
    </row>
    <row r="3138" spans="1:28" ht="12.75">
      <c r="A3138" s="91" t="str">
        <f t="shared" si="48"/>
        <v xml:space="preserve"> </v>
      </c>
      <c r="B3138" s="142"/>
      <c r="C3138" s="143"/>
      <c r="D3138" s="144"/>
      <c r="E3138" s="149"/>
      <c r="F3138" s="240"/>
      <c r="G3138" s="148" t="str">
        <f>IF(OR(F3138=0,F3138="jiné")," ",IF(F3138="13a","info o cenách CK",VLOOKUP(F3138,'Pokyny k vyplnění'!B$14:D$22,3)))</f>
        <v xml:space="preserve"> </v>
      </c>
      <c r="H3138" s="131"/>
      <c r="I3138" s="241"/>
      <c r="J3138" s="148" t="str">
        <f>IF(I3138=0," ",VLOOKUP(I3138,'Pokyny k vyplnění'!$B$23:$D$35,3))</f>
        <v xml:space="preserve"> </v>
      </c>
      <c r="K3138" s="238"/>
      <c r="L3138" s="206"/>
      <c r="M3138" s="153"/>
      <c r="N3138" s="207"/>
      <c r="O3138" s="205"/>
      <c r="P3138" s="132"/>
      <c r="Q3138" s="132"/>
      <c r="R3138" s="134"/>
      <c r="S3138" s="135"/>
      <c r="T3138" s="135"/>
      <c r="U3138" s="133"/>
      <c r="V3138" s="154"/>
      <c r="W3138" s="136"/>
      <c r="X3138" s="208"/>
      <c r="Y3138" s="242"/>
      <c r="Z3138" s="137"/>
      <c r="AA3138" s="209"/>
      <c r="AB3138" s="219"/>
    </row>
    <row r="3139" spans="1:28" ht="12.75">
      <c r="A3139" s="91" t="str">
        <f t="shared" si="48"/>
        <v xml:space="preserve"> </v>
      </c>
      <c r="B3139" s="142"/>
      <c r="C3139" s="143"/>
      <c r="D3139" s="144"/>
      <c r="E3139" s="149"/>
      <c r="F3139" s="240"/>
      <c r="G3139" s="148" t="str">
        <f>IF(OR(F3139=0,F3139="jiné")," ",IF(F3139="13a","info o cenách CK",VLOOKUP(F3139,'Pokyny k vyplnění'!B$14:D$22,3)))</f>
        <v xml:space="preserve"> </v>
      </c>
      <c r="H3139" s="131"/>
      <c r="I3139" s="241"/>
      <c r="J3139" s="148" t="str">
        <f>IF(I3139=0," ",VLOOKUP(I3139,'Pokyny k vyplnění'!$B$23:$D$35,3))</f>
        <v xml:space="preserve"> </v>
      </c>
      <c r="K3139" s="238"/>
      <c r="L3139" s="206"/>
      <c r="M3139" s="153"/>
      <c r="N3139" s="207"/>
      <c r="O3139" s="205"/>
      <c r="P3139" s="132"/>
      <c r="Q3139" s="132"/>
      <c r="R3139" s="134"/>
      <c r="S3139" s="135"/>
      <c r="T3139" s="135"/>
      <c r="U3139" s="133"/>
      <c r="V3139" s="154"/>
      <c r="W3139" s="136"/>
      <c r="X3139" s="208"/>
      <c r="Y3139" s="242"/>
      <c r="Z3139" s="137"/>
      <c r="AA3139" s="209"/>
      <c r="AB3139" s="219"/>
    </row>
    <row r="3140" spans="1:28" ht="12.75">
      <c r="A3140" s="91" t="str">
        <f t="shared" si="48"/>
        <v xml:space="preserve"> </v>
      </c>
      <c r="B3140" s="142"/>
      <c r="C3140" s="143"/>
      <c r="D3140" s="144"/>
      <c r="E3140" s="149"/>
      <c r="F3140" s="240"/>
      <c r="G3140" s="148" t="str">
        <f>IF(OR(F3140=0,F3140="jiné")," ",IF(F3140="13a","info o cenách CK",VLOOKUP(F3140,'Pokyny k vyplnění'!B$14:D$22,3)))</f>
        <v xml:space="preserve"> </v>
      </c>
      <c r="H3140" s="131"/>
      <c r="I3140" s="241"/>
      <c r="J3140" s="148" t="str">
        <f>IF(I3140=0," ",VLOOKUP(I3140,'Pokyny k vyplnění'!$B$23:$D$35,3))</f>
        <v xml:space="preserve"> </v>
      </c>
      <c r="K3140" s="238"/>
      <c r="L3140" s="206"/>
      <c r="M3140" s="153"/>
      <c r="N3140" s="207"/>
      <c r="O3140" s="205"/>
      <c r="P3140" s="132"/>
      <c r="Q3140" s="132"/>
      <c r="R3140" s="134"/>
      <c r="S3140" s="135"/>
      <c r="T3140" s="135"/>
      <c r="U3140" s="133"/>
      <c r="V3140" s="154"/>
      <c r="W3140" s="136"/>
      <c r="X3140" s="208"/>
      <c r="Y3140" s="242"/>
      <c r="Z3140" s="137"/>
      <c r="AA3140" s="209"/>
      <c r="AB3140" s="219"/>
    </row>
    <row r="3141" spans="1:28" ht="12.75">
      <c r="A3141" s="91" t="str">
        <f t="shared" si="48"/>
        <v xml:space="preserve"> </v>
      </c>
      <c r="B3141" s="142"/>
      <c r="C3141" s="143"/>
      <c r="D3141" s="144"/>
      <c r="E3141" s="149"/>
      <c r="F3141" s="240"/>
      <c r="G3141" s="148" t="str">
        <f>IF(OR(F3141=0,F3141="jiné")," ",IF(F3141="13a","info o cenách CK",VLOOKUP(F3141,'Pokyny k vyplnění'!B$14:D$22,3)))</f>
        <v xml:space="preserve"> </v>
      </c>
      <c r="H3141" s="131"/>
      <c r="I3141" s="241"/>
      <c r="J3141" s="148" t="str">
        <f>IF(I3141=0," ",VLOOKUP(I3141,'Pokyny k vyplnění'!$B$23:$D$35,3))</f>
        <v xml:space="preserve"> </v>
      </c>
      <c r="K3141" s="238"/>
      <c r="L3141" s="206"/>
      <c r="M3141" s="153"/>
      <c r="N3141" s="207"/>
      <c r="O3141" s="205"/>
      <c r="P3141" s="132"/>
      <c r="Q3141" s="132"/>
      <c r="R3141" s="134"/>
      <c r="S3141" s="135"/>
      <c r="T3141" s="135"/>
      <c r="U3141" s="133"/>
      <c r="V3141" s="154"/>
      <c r="W3141" s="136"/>
      <c r="X3141" s="208"/>
      <c r="Y3141" s="242"/>
      <c r="Z3141" s="137"/>
      <c r="AA3141" s="209"/>
      <c r="AB3141" s="219"/>
    </row>
    <row r="3142" spans="1:28" ht="12.75">
      <c r="A3142" s="91" t="str">
        <f t="shared" si="48"/>
        <v xml:space="preserve"> </v>
      </c>
      <c r="B3142" s="142"/>
      <c r="C3142" s="143"/>
      <c r="D3142" s="144"/>
      <c r="E3142" s="149"/>
      <c r="F3142" s="240"/>
      <c r="G3142" s="148" t="str">
        <f>IF(OR(F3142=0,F3142="jiné")," ",IF(F3142="13a","info o cenách CK",VLOOKUP(F3142,'Pokyny k vyplnění'!B$14:D$22,3)))</f>
        <v xml:space="preserve"> </v>
      </c>
      <c r="H3142" s="131"/>
      <c r="I3142" s="241"/>
      <c r="J3142" s="148" t="str">
        <f>IF(I3142=0," ",VLOOKUP(I3142,'Pokyny k vyplnění'!$B$23:$D$35,3))</f>
        <v xml:space="preserve"> </v>
      </c>
      <c r="K3142" s="238"/>
      <c r="L3142" s="206"/>
      <c r="M3142" s="153"/>
      <c r="N3142" s="207"/>
      <c r="O3142" s="205"/>
      <c r="P3142" s="132"/>
      <c r="Q3142" s="132"/>
      <c r="R3142" s="134"/>
      <c r="S3142" s="135"/>
      <c r="T3142" s="135"/>
      <c r="U3142" s="133"/>
      <c r="V3142" s="154"/>
      <c r="W3142" s="136"/>
      <c r="X3142" s="208"/>
      <c r="Y3142" s="242"/>
      <c r="Z3142" s="137"/>
      <c r="AA3142" s="209"/>
      <c r="AB3142" s="219"/>
    </row>
    <row r="3143" spans="1:28" ht="12.75">
      <c r="A3143" s="91" t="str">
        <f t="shared" si="48"/>
        <v xml:space="preserve"> </v>
      </c>
      <c r="B3143" s="142"/>
      <c r="C3143" s="143"/>
      <c r="D3143" s="144"/>
      <c r="E3143" s="149"/>
      <c r="F3143" s="240"/>
      <c r="G3143" s="148" t="str">
        <f>IF(OR(F3143=0,F3143="jiné")," ",IF(F3143="13a","info o cenách CK",VLOOKUP(F3143,'Pokyny k vyplnění'!B$14:D$22,3)))</f>
        <v xml:space="preserve"> </v>
      </c>
      <c r="H3143" s="131"/>
      <c r="I3143" s="241"/>
      <c r="J3143" s="148" t="str">
        <f>IF(I3143=0," ",VLOOKUP(I3143,'Pokyny k vyplnění'!$B$23:$D$35,3))</f>
        <v xml:space="preserve"> </v>
      </c>
      <c r="K3143" s="238"/>
      <c r="L3143" s="206"/>
      <c r="M3143" s="153"/>
      <c r="N3143" s="207"/>
      <c r="O3143" s="205"/>
      <c r="P3143" s="132"/>
      <c r="Q3143" s="132"/>
      <c r="R3143" s="134"/>
      <c r="S3143" s="135"/>
      <c r="T3143" s="135"/>
      <c r="U3143" s="133"/>
      <c r="V3143" s="154"/>
      <c r="W3143" s="136"/>
      <c r="X3143" s="208"/>
      <c r="Y3143" s="242"/>
      <c r="Z3143" s="137"/>
      <c r="AA3143" s="209"/>
      <c r="AB3143" s="219"/>
    </row>
    <row r="3144" spans="1:28" ht="12.75">
      <c r="A3144" s="91" t="str">
        <f t="shared" si="48"/>
        <v xml:space="preserve"> </v>
      </c>
      <c r="B3144" s="142"/>
      <c r="C3144" s="143"/>
      <c r="D3144" s="144"/>
      <c r="E3144" s="149"/>
      <c r="F3144" s="240"/>
      <c r="G3144" s="148" t="str">
        <f>IF(OR(F3144=0,F3144="jiné")," ",IF(F3144="13a","info o cenách CK",VLOOKUP(F3144,'Pokyny k vyplnění'!B$14:D$22,3)))</f>
        <v xml:space="preserve"> </v>
      </c>
      <c r="H3144" s="131"/>
      <c r="I3144" s="241"/>
      <c r="J3144" s="148" t="str">
        <f>IF(I3144=0," ",VLOOKUP(I3144,'Pokyny k vyplnění'!$B$23:$D$35,3))</f>
        <v xml:space="preserve"> </v>
      </c>
      <c r="K3144" s="238"/>
      <c r="L3144" s="206"/>
      <c r="M3144" s="153"/>
      <c r="N3144" s="207"/>
      <c r="O3144" s="205"/>
      <c r="P3144" s="132"/>
      <c r="Q3144" s="132"/>
      <c r="R3144" s="134"/>
      <c r="S3144" s="135"/>
      <c r="T3144" s="135"/>
      <c r="U3144" s="133"/>
      <c r="V3144" s="154"/>
      <c r="W3144" s="136"/>
      <c r="X3144" s="208"/>
      <c r="Y3144" s="242"/>
      <c r="Z3144" s="137"/>
      <c r="AA3144" s="209"/>
      <c r="AB3144" s="219"/>
    </row>
    <row r="3145" spans="1:28" ht="12.75">
      <c r="A3145" s="91" t="str">
        <f t="shared" si="48"/>
        <v xml:space="preserve"> </v>
      </c>
      <c r="B3145" s="142"/>
      <c r="C3145" s="143"/>
      <c r="D3145" s="144"/>
      <c r="E3145" s="149"/>
      <c r="F3145" s="240"/>
      <c r="G3145" s="148" t="str">
        <f>IF(OR(F3145=0,F3145="jiné")," ",IF(F3145="13a","info o cenách CK",VLOOKUP(F3145,'Pokyny k vyplnění'!B$14:D$22,3)))</f>
        <v xml:space="preserve"> </v>
      </c>
      <c r="H3145" s="131"/>
      <c r="I3145" s="241"/>
      <c r="J3145" s="148" t="str">
        <f>IF(I3145=0," ",VLOOKUP(I3145,'Pokyny k vyplnění'!$B$23:$D$35,3))</f>
        <v xml:space="preserve"> </v>
      </c>
      <c r="K3145" s="238"/>
      <c r="L3145" s="206"/>
      <c r="M3145" s="153"/>
      <c r="N3145" s="207"/>
      <c r="O3145" s="205"/>
      <c r="P3145" s="132"/>
      <c r="Q3145" s="132"/>
      <c r="R3145" s="134"/>
      <c r="S3145" s="135"/>
      <c r="T3145" s="135"/>
      <c r="U3145" s="133"/>
      <c r="V3145" s="154"/>
      <c r="W3145" s="136"/>
      <c r="X3145" s="208"/>
      <c r="Y3145" s="242"/>
      <c r="Z3145" s="137"/>
      <c r="AA3145" s="209"/>
      <c r="AB3145" s="219"/>
    </row>
    <row r="3146" spans="1:28" ht="12.75">
      <c r="A3146" s="91" t="str">
        <f t="shared" si="48"/>
        <v xml:space="preserve"> </v>
      </c>
      <c r="B3146" s="142"/>
      <c r="C3146" s="143"/>
      <c r="D3146" s="144"/>
      <c r="E3146" s="149"/>
      <c r="F3146" s="240"/>
      <c r="G3146" s="148" t="str">
        <f>IF(OR(F3146=0,F3146="jiné")," ",IF(F3146="13a","info o cenách CK",VLOOKUP(F3146,'Pokyny k vyplnění'!B$14:D$22,3)))</f>
        <v xml:space="preserve"> </v>
      </c>
      <c r="H3146" s="131"/>
      <c r="I3146" s="241"/>
      <c r="J3146" s="148" t="str">
        <f>IF(I3146=0," ",VLOOKUP(I3146,'Pokyny k vyplnění'!$B$23:$D$35,3))</f>
        <v xml:space="preserve"> </v>
      </c>
      <c r="K3146" s="238"/>
      <c r="L3146" s="206"/>
      <c r="M3146" s="153"/>
      <c r="N3146" s="207"/>
      <c r="O3146" s="205"/>
      <c r="P3146" s="132"/>
      <c r="Q3146" s="132"/>
      <c r="R3146" s="134"/>
      <c r="S3146" s="135"/>
      <c r="T3146" s="135"/>
      <c r="U3146" s="133"/>
      <c r="V3146" s="154"/>
      <c r="W3146" s="136"/>
      <c r="X3146" s="208"/>
      <c r="Y3146" s="242"/>
      <c r="Z3146" s="137"/>
      <c r="AA3146" s="209"/>
      <c r="AB3146" s="219"/>
    </row>
    <row r="3147" spans="1:28" ht="12.75">
      <c r="A3147" s="91" t="str">
        <f t="shared" si="49" ref="A3147:A3210">IF(B3147=0," ",ROW(B3147)-9)</f>
        <v xml:space="preserve"> </v>
      </c>
      <c r="B3147" s="142"/>
      <c r="C3147" s="143"/>
      <c r="D3147" s="144"/>
      <c r="E3147" s="149"/>
      <c r="F3147" s="240"/>
      <c r="G3147" s="148" t="str">
        <f>IF(OR(F3147=0,F3147="jiné")," ",IF(F3147="13a","info o cenách CK",VLOOKUP(F3147,'Pokyny k vyplnění'!B$14:D$22,3)))</f>
        <v xml:space="preserve"> </v>
      </c>
      <c r="H3147" s="131"/>
      <c r="I3147" s="241"/>
      <c r="J3147" s="148" t="str">
        <f>IF(I3147=0," ",VLOOKUP(I3147,'Pokyny k vyplnění'!$B$23:$D$35,3))</f>
        <v xml:space="preserve"> </v>
      </c>
      <c r="K3147" s="238"/>
      <c r="L3147" s="206"/>
      <c r="M3147" s="153"/>
      <c r="N3147" s="207"/>
      <c r="O3147" s="205"/>
      <c r="P3147" s="132"/>
      <c r="Q3147" s="132"/>
      <c r="R3147" s="134"/>
      <c r="S3147" s="135"/>
      <c r="T3147" s="135"/>
      <c r="U3147" s="133"/>
      <c r="V3147" s="154"/>
      <c r="W3147" s="136"/>
      <c r="X3147" s="208"/>
      <c r="Y3147" s="242"/>
      <c r="Z3147" s="137"/>
      <c r="AA3147" s="209"/>
      <c r="AB3147" s="219"/>
    </row>
    <row r="3148" spans="1:28" ht="12.75">
      <c r="A3148" s="91" t="str">
        <f t="shared" si="49"/>
        <v xml:space="preserve"> </v>
      </c>
      <c r="B3148" s="142"/>
      <c r="C3148" s="143"/>
      <c r="D3148" s="144"/>
      <c r="E3148" s="149"/>
      <c r="F3148" s="240"/>
      <c r="G3148" s="148" t="str">
        <f>IF(OR(F3148=0,F3148="jiné")," ",IF(F3148="13a","info o cenách CK",VLOOKUP(F3148,'Pokyny k vyplnění'!B$14:D$22,3)))</f>
        <v xml:space="preserve"> </v>
      </c>
      <c r="H3148" s="131"/>
      <c r="I3148" s="241"/>
      <c r="J3148" s="148" t="str">
        <f>IF(I3148=0," ",VLOOKUP(I3148,'Pokyny k vyplnění'!$B$23:$D$35,3))</f>
        <v xml:space="preserve"> </v>
      </c>
      <c r="K3148" s="238"/>
      <c r="L3148" s="206"/>
      <c r="M3148" s="153"/>
      <c r="N3148" s="207"/>
      <c r="O3148" s="205"/>
      <c r="P3148" s="132"/>
      <c r="Q3148" s="132"/>
      <c r="R3148" s="134"/>
      <c r="S3148" s="135"/>
      <c r="T3148" s="135"/>
      <c r="U3148" s="133"/>
      <c r="V3148" s="154"/>
      <c r="W3148" s="136"/>
      <c r="X3148" s="208"/>
      <c r="Y3148" s="242"/>
      <c r="Z3148" s="137"/>
      <c r="AA3148" s="209"/>
      <c r="AB3148" s="219"/>
    </row>
    <row r="3149" spans="1:28" ht="12.75">
      <c r="A3149" s="91" t="str">
        <f t="shared" si="49"/>
        <v xml:space="preserve"> </v>
      </c>
      <c r="B3149" s="142"/>
      <c r="C3149" s="143"/>
      <c r="D3149" s="144"/>
      <c r="E3149" s="149"/>
      <c r="F3149" s="240"/>
      <c r="G3149" s="148" t="str">
        <f>IF(OR(F3149=0,F3149="jiné")," ",IF(F3149="13a","info o cenách CK",VLOOKUP(F3149,'Pokyny k vyplnění'!B$14:D$22,3)))</f>
        <v xml:space="preserve"> </v>
      </c>
      <c r="H3149" s="131"/>
      <c r="I3149" s="241"/>
      <c r="J3149" s="148" t="str">
        <f>IF(I3149=0," ",VLOOKUP(I3149,'Pokyny k vyplnění'!$B$23:$D$35,3))</f>
        <v xml:space="preserve"> </v>
      </c>
      <c r="K3149" s="238"/>
      <c r="L3149" s="206"/>
      <c r="M3149" s="153"/>
      <c r="N3149" s="207"/>
      <c r="O3149" s="205"/>
      <c r="P3149" s="132"/>
      <c r="Q3149" s="132"/>
      <c r="R3149" s="134"/>
      <c r="S3149" s="135"/>
      <c r="T3149" s="135"/>
      <c r="U3149" s="133"/>
      <c r="V3149" s="154"/>
      <c r="W3149" s="136"/>
      <c r="X3149" s="208"/>
      <c r="Y3149" s="242"/>
      <c r="Z3149" s="137"/>
      <c r="AA3149" s="209"/>
      <c r="AB3149" s="219"/>
    </row>
    <row r="3150" spans="1:28" ht="12.75">
      <c r="A3150" s="91" t="str">
        <f t="shared" si="49"/>
        <v xml:space="preserve"> </v>
      </c>
      <c r="B3150" s="142"/>
      <c r="C3150" s="143"/>
      <c r="D3150" s="144"/>
      <c r="E3150" s="149"/>
      <c r="F3150" s="240"/>
      <c r="G3150" s="148" t="str">
        <f>IF(OR(F3150=0,F3150="jiné")," ",IF(F3150="13a","info o cenách CK",VLOOKUP(F3150,'Pokyny k vyplnění'!B$14:D$22,3)))</f>
        <v xml:space="preserve"> </v>
      </c>
      <c r="H3150" s="131"/>
      <c r="I3150" s="241"/>
      <c r="J3150" s="148" t="str">
        <f>IF(I3150=0," ",VLOOKUP(I3150,'Pokyny k vyplnění'!$B$23:$D$35,3))</f>
        <v xml:space="preserve"> </v>
      </c>
      <c r="K3150" s="238"/>
      <c r="L3150" s="206"/>
      <c r="M3150" s="153"/>
      <c r="N3150" s="207"/>
      <c r="O3150" s="205"/>
      <c r="P3150" s="132"/>
      <c r="Q3150" s="132"/>
      <c r="R3150" s="134"/>
      <c r="S3150" s="135"/>
      <c r="T3150" s="135"/>
      <c r="U3150" s="133"/>
      <c r="V3150" s="154"/>
      <c r="W3150" s="136"/>
      <c r="X3150" s="208"/>
      <c r="Y3150" s="242"/>
      <c r="Z3150" s="137"/>
      <c r="AA3150" s="209"/>
      <c r="AB3150" s="219"/>
    </row>
    <row r="3151" spans="1:28" ht="12.75">
      <c r="A3151" s="91" t="str">
        <f t="shared" si="49"/>
        <v xml:space="preserve"> </v>
      </c>
      <c r="B3151" s="142"/>
      <c r="C3151" s="143"/>
      <c r="D3151" s="144"/>
      <c r="E3151" s="149"/>
      <c r="F3151" s="240"/>
      <c r="G3151" s="148" t="str">
        <f>IF(OR(F3151=0,F3151="jiné")," ",IF(F3151="13a","info o cenách CK",VLOOKUP(F3151,'Pokyny k vyplnění'!B$14:D$22,3)))</f>
        <v xml:space="preserve"> </v>
      </c>
      <c r="H3151" s="131"/>
      <c r="I3151" s="241"/>
      <c r="J3151" s="148" t="str">
        <f>IF(I3151=0," ",VLOOKUP(I3151,'Pokyny k vyplnění'!$B$23:$D$35,3))</f>
        <v xml:space="preserve"> </v>
      </c>
      <c r="K3151" s="238"/>
      <c r="L3151" s="206"/>
      <c r="M3151" s="153"/>
      <c r="N3151" s="207"/>
      <c r="O3151" s="205"/>
      <c r="P3151" s="132"/>
      <c r="Q3151" s="132"/>
      <c r="R3151" s="134"/>
      <c r="S3151" s="135"/>
      <c r="T3151" s="135"/>
      <c r="U3151" s="133"/>
      <c r="V3151" s="154"/>
      <c r="W3151" s="136"/>
      <c r="X3151" s="208"/>
      <c r="Y3151" s="242"/>
      <c r="Z3151" s="137"/>
      <c r="AA3151" s="209"/>
      <c r="AB3151" s="219"/>
    </row>
    <row r="3152" spans="1:28" ht="12.75">
      <c r="A3152" s="91" t="str">
        <f t="shared" si="49"/>
        <v xml:space="preserve"> </v>
      </c>
      <c r="B3152" s="142"/>
      <c r="C3152" s="143"/>
      <c r="D3152" s="144"/>
      <c r="E3152" s="149"/>
      <c r="F3152" s="240"/>
      <c r="G3152" s="148" t="str">
        <f>IF(OR(F3152=0,F3152="jiné")," ",IF(F3152="13a","info o cenách CK",VLOOKUP(F3152,'Pokyny k vyplnění'!B$14:D$22,3)))</f>
        <v xml:space="preserve"> </v>
      </c>
      <c r="H3152" s="131"/>
      <c r="I3152" s="241"/>
      <c r="J3152" s="148" t="str">
        <f>IF(I3152=0," ",VLOOKUP(I3152,'Pokyny k vyplnění'!$B$23:$D$35,3))</f>
        <v xml:space="preserve"> </v>
      </c>
      <c r="K3152" s="238"/>
      <c r="L3152" s="206"/>
      <c r="M3152" s="153"/>
      <c r="N3152" s="207"/>
      <c r="O3152" s="205"/>
      <c r="P3152" s="132"/>
      <c r="Q3152" s="132"/>
      <c r="R3152" s="134"/>
      <c r="S3152" s="135"/>
      <c r="T3152" s="135"/>
      <c r="U3152" s="133"/>
      <c r="V3152" s="154"/>
      <c r="W3152" s="136"/>
      <c r="X3152" s="208"/>
      <c r="Y3152" s="242"/>
      <c r="Z3152" s="137"/>
      <c r="AA3152" s="209"/>
      <c r="AB3152" s="219"/>
    </row>
    <row r="3153" spans="1:28" ht="12.75">
      <c r="A3153" s="91" t="str">
        <f t="shared" si="49"/>
        <v xml:space="preserve"> </v>
      </c>
      <c r="B3153" s="142"/>
      <c r="C3153" s="143"/>
      <c r="D3153" s="144"/>
      <c r="E3153" s="149"/>
      <c r="F3153" s="240"/>
      <c r="G3153" s="148" t="str">
        <f>IF(OR(F3153=0,F3153="jiné")," ",IF(F3153="13a","info o cenách CK",VLOOKUP(F3153,'Pokyny k vyplnění'!B$14:D$22,3)))</f>
        <v xml:space="preserve"> </v>
      </c>
      <c r="H3153" s="131"/>
      <c r="I3153" s="241"/>
      <c r="J3153" s="148" t="str">
        <f>IF(I3153=0," ",VLOOKUP(I3153,'Pokyny k vyplnění'!$B$23:$D$35,3))</f>
        <v xml:space="preserve"> </v>
      </c>
      <c r="K3153" s="238"/>
      <c r="L3153" s="206"/>
      <c r="M3153" s="153"/>
      <c r="N3153" s="207"/>
      <c r="O3153" s="205"/>
      <c r="P3153" s="132"/>
      <c r="Q3153" s="132"/>
      <c r="R3153" s="134"/>
      <c r="S3153" s="135"/>
      <c r="T3153" s="135"/>
      <c r="U3153" s="133"/>
      <c r="V3153" s="154"/>
      <c r="W3153" s="136"/>
      <c r="X3153" s="208"/>
      <c r="Y3153" s="242"/>
      <c r="Z3153" s="137"/>
      <c r="AA3153" s="209"/>
      <c r="AB3153" s="219"/>
    </row>
    <row r="3154" spans="1:28" ht="12.75">
      <c r="A3154" s="91" t="str">
        <f t="shared" si="49"/>
        <v xml:space="preserve"> </v>
      </c>
      <c r="B3154" s="142"/>
      <c r="C3154" s="143"/>
      <c r="D3154" s="144"/>
      <c r="E3154" s="149"/>
      <c r="F3154" s="240"/>
      <c r="G3154" s="148" t="str">
        <f>IF(OR(F3154=0,F3154="jiné")," ",IF(F3154="13a","info o cenách CK",VLOOKUP(F3154,'Pokyny k vyplnění'!B$14:D$22,3)))</f>
        <v xml:space="preserve"> </v>
      </c>
      <c r="H3154" s="131"/>
      <c r="I3154" s="241"/>
      <c r="J3154" s="148" t="str">
        <f>IF(I3154=0," ",VLOOKUP(I3154,'Pokyny k vyplnění'!$B$23:$D$35,3))</f>
        <v xml:space="preserve"> </v>
      </c>
      <c r="K3154" s="238"/>
      <c r="L3154" s="206"/>
      <c r="M3154" s="153"/>
      <c r="N3154" s="207"/>
      <c r="O3154" s="205"/>
      <c r="P3154" s="132"/>
      <c r="Q3154" s="132"/>
      <c r="R3154" s="134"/>
      <c r="S3154" s="135"/>
      <c r="T3154" s="135"/>
      <c r="U3154" s="133"/>
      <c r="V3154" s="154"/>
      <c r="W3154" s="136"/>
      <c r="X3154" s="208"/>
      <c r="Y3154" s="242"/>
      <c r="Z3154" s="137"/>
      <c r="AA3154" s="209"/>
      <c r="AB3154" s="219"/>
    </row>
    <row r="3155" spans="1:28" ht="12.75">
      <c r="A3155" s="91" t="str">
        <f t="shared" si="49"/>
        <v xml:space="preserve"> </v>
      </c>
      <c r="B3155" s="142"/>
      <c r="C3155" s="143"/>
      <c r="D3155" s="144"/>
      <c r="E3155" s="149"/>
      <c r="F3155" s="240"/>
      <c r="G3155" s="148" t="str">
        <f>IF(OR(F3155=0,F3155="jiné")," ",IF(F3155="13a","info o cenách CK",VLOOKUP(F3155,'Pokyny k vyplnění'!B$14:D$22,3)))</f>
        <v xml:space="preserve"> </v>
      </c>
      <c r="H3155" s="131"/>
      <c r="I3155" s="241"/>
      <c r="J3155" s="148" t="str">
        <f>IF(I3155=0," ",VLOOKUP(I3155,'Pokyny k vyplnění'!$B$23:$D$35,3))</f>
        <v xml:space="preserve"> </v>
      </c>
      <c r="K3155" s="238"/>
      <c r="L3155" s="206"/>
      <c r="M3155" s="153"/>
      <c r="N3155" s="207"/>
      <c r="O3155" s="205"/>
      <c r="P3155" s="132"/>
      <c r="Q3155" s="132"/>
      <c r="R3155" s="134"/>
      <c r="S3155" s="135"/>
      <c r="T3155" s="135"/>
      <c r="U3155" s="133"/>
      <c r="V3155" s="154"/>
      <c r="W3155" s="136"/>
      <c r="X3155" s="208"/>
      <c r="Y3155" s="242"/>
      <c r="Z3155" s="137"/>
      <c r="AA3155" s="209"/>
      <c r="AB3155" s="219"/>
    </row>
    <row r="3156" spans="1:28" ht="12.75">
      <c r="A3156" s="91" t="str">
        <f t="shared" si="49"/>
        <v xml:space="preserve"> </v>
      </c>
      <c r="B3156" s="142"/>
      <c r="C3156" s="143"/>
      <c r="D3156" s="144"/>
      <c r="E3156" s="149"/>
      <c r="F3156" s="240"/>
      <c r="G3156" s="148" t="str">
        <f>IF(OR(F3156=0,F3156="jiné")," ",IF(F3156="13a","info o cenách CK",VLOOKUP(F3156,'Pokyny k vyplnění'!B$14:D$22,3)))</f>
        <v xml:space="preserve"> </v>
      </c>
      <c r="H3156" s="131"/>
      <c r="I3156" s="241"/>
      <c r="J3156" s="148" t="str">
        <f>IF(I3156=0," ",VLOOKUP(I3156,'Pokyny k vyplnění'!$B$23:$D$35,3))</f>
        <v xml:space="preserve"> </v>
      </c>
      <c r="K3156" s="238"/>
      <c r="L3156" s="206"/>
      <c r="M3156" s="153"/>
      <c r="N3156" s="207"/>
      <c r="O3156" s="205"/>
      <c r="P3156" s="132"/>
      <c r="Q3156" s="132"/>
      <c r="R3156" s="134"/>
      <c r="S3156" s="135"/>
      <c r="T3156" s="135"/>
      <c r="U3156" s="133"/>
      <c r="V3156" s="154"/>
      <c r="W3156" s="136"/>
      <c r="X3156" s="208"/>
      <c r="Y3156" s="242"/>
      <c r="Z3156" s="137"/>
      <c r="AA3156" s="209"/>
      <c r="AB3156" s="219"/>
    </row>
    <row r="3157" spans="1:28" ht="12.75">
      <c r="A3157" s="91" t="str">
        <f t="shared" si="49"/>
        <v xml:space="preserve"> </v>
      </c>
      <c r="B3157" s="142"/>
      <c r="C3157" s="143"/>
      <c r="D3157" s="144"/>
      <c r="E3157" s="149"/>
      <c r="F3157" s="240"/>
      <c r="G3157" s="148" t="str">
        <f>IF(OR(F3157=0,F3157="jiné")," ",IF(F3157="13a","info o cenách CK",VLOOKUP(F3157,'Pokyny k vyplnění'!B$14:D$22,3)))</f>
        <v xml:space="preserve"> </v>
      </c>
      <c r="H3157" s="131"/>
      <c r="I3157" s="241"/>
      <c r="J3157" s="148" t="str">
        <f>IF(I3157=0," ",VLOOKUP(I3157,'Pokyny k vyplnění'!$B$23:$D$35,3))</f>
        <v xml:space="preserve"> </v>
      </c>
      <c r="K3157" s="238"/>
      <c r="L3157" s="206"/>
      <c r="M3157" s="153"/>
      <c r="N3157" s="207"/>
      <c r="O3157" s="205"/>
      <c r="P3157" s="132"/>
      <c r="Q3157" s="132"/>
      <c r="R3157" s="134"/>
      <c r="S3157" s="135"/>
      <c r="T3157" s="135"/>
      <c r="U3157" s="133"/>
      <c r="V3157" s="154"/>
      <c r="W3157" s="136"/>
      <c r="X3157" s="208"/>
      <c r="Y3157" s="242"/>
      <c r="Z3157" s="137"/>
      <c r="AA3157" s="209"/>
      <c r="AB3157" s="219"/>
    </row>
    <row r="3158" spans="1:28" ht="12.75">
      <c r="A3158" s="91" t="str">
        <f t="shared" si="49"/>
        <v xml:space="preserve"> </v>
      </c>
      <c r="B3158" s="142"/>
      <c r="C3158" s="143"/>
      <c r="D3158" s="144"/>
      <c r="E3158" s="149"/>
      <c r="F3158" s="240"/>
      <c r="G3158" s="148" t="str">
        <f>IF(OR(F3158=0,F3158="jiné")," ",IF(F3158="13a","info o cenách CK",VLOOKUP(F3158,'Pokyny k vyplnění'!B$14:D$22,3)))</f>
        <v xml:space="preserve"> </v>
      </c>
      <c r="H3158" s="131"/>
      <c r="I3158" s="241"/>
      <c r="J3158" s="148" t="str">
        <f>IF(I3158=0," ",VLOOKUP(I3158,'Pokyny k vyplnění'!$B$23:$D$35,3))</f>
        <v xml:space="preserve"> </v>
      </c>
      <c r="K3158" s="238"/>
      <c r="L3158" s="206"/>
      <c r="M3158" s="153"/>
      <c r="N3158" s="207"/>
      <c r="O3158" s="205"/>
      <c r="P3158" s="132"/>
      <c r="Q3158" s="132"/>
      <c r="R3158" s="134"/>
      <c r="S3158" s="135"/>
      <c r="T3158" s="135"/>
      <c r="U3158" s="133"/>
      <c r="V3158" s="154"/>
      <c r="W3158" s="136"/>
      <c r="X3158" s="208"/>
      <c r="Y3158" s="242"/>
      <c r="Z3158" s="137"/>
      <c r="AA3158" s="209"/>
      <c r="AB3158" s="219"/>
    </row>
    <row r="3159" spans="1:28" ht="12.75">
      <c r="A3159" s="91" t="str">
        <f t="shared" si="49"/>
        <v xml:space="preserve"> </v>
      </c>
      <c r="B3159" s="142"/>
      <c r="C3159" s="143"/>
      <c r="D3159" s="144"/>
      <c r="E3159" s="149"/>
      <c r="F3159" s="240"/>
      <c r="G3159" s="148" t="str">
        <f>IF(OR(F3159=0,F3159="jiné")," ",IF(F3159="13a","info o cenách CK",VLOOKUP(F3159,'Pokyny k vyplnění'!B$14:D$22,3)))</f>
        <v xml:space="preserve"> </v>
      </c>
      <c r="H3159" s="131"/>
      <c r="I3159" s="241"/>
      <c r="J3159" s="148" t="str">
        <f>IF(I3159=0," ",VLOOKUP(I3159,'Pokyny k vyplnění'!$B$23:$D$35,3))</f>
        <v xml:space="preserve"> </v>
      </c>
      <c r="K3159" s="238"/>
      <c r="L3159" s="206"/>
      <c r="M3159" s="153"/>
      <c r="N3159" s="207"/>
      <c r="O3159" s="205"/>
      <c r="P3159" s="132"/>
      <c r="Q3159" s="132"/>
      <c r="R3159" s="134"/>
      <c r="S3159" s="135"/>
      <c r="T3159" s="135"/>
      <c r="U3159" s="133"/>
      <c r="V3159" s="154"/>
      <c r="W3159" s="136"/>
      <c r="X3159" s="208"/>
      <c r="Y3159" s="242"/>
      <c r="Z3159" s="137"/>
      <c r="AA3159" s="209"/>
      <c r="AB3159" s="219"/>
    </row>
    <row r="3160" spans="1:28" ht="12.75">
      <c r="A3160" s="91" t="str">
        <f t="shared" si="49"/>
        <v xml:space="preserve"> </v>
      </c>
      <c r="B3160" s="142"/>
      <c r="C3160" s="143"/>
      <c r="D3160" s="144"/>
      <c r="E3160" s="149"/>
      <c r="F3160" s="240"/>
      <c r="G3160" s="148" t="str">
        <f>IF(OR(F3160=0,F3160="jiné")," ",IF(F3160="13a","info o cenách CK",VLOOKUP(F3160,'Pokyny k vyplnění'!B$14:D$22,3)))</f>
        <v xml:space="preserve"> </v>
      </c>
      <c r="H3160" s="131"/>
      <c r="I3160" s="241"/>
      <c r="J3160" s="148" t="str">
        <f>IF(I3160=0," ",VLOOKUP(I3160,'Pokyny k vyplnění'!$B$23:$D$35,3))</f>
        <v xml:space="preserve"> </v>
      </c>
      <c r="K3160" s="238"/>
      <c r="L3160" s="206"/>
      <c r="M3160" s="153"/>
      <c r="N3160" s="207"/>
      <c r="O3160" s="205"/>
      <c r="P3160" s="132"/>
      <c r="Q3160" s="132"/>
      <c r="R3160" s="134"/>
      <c r="S3160" s="135"/>
      <c r="T3160" s="135"/>
      <c r="U3160" s="133"/>
      <c r="V3160" s="154"/>
      <c r="W3160" s="136"/>
      <c r="X3160" s="208"/>
      <c r="Y3160" s="242"/>
      <c r="Z3160" s="137"/>
      <c r="AA3160" s="209"/>
      <c r="AB3160" s="219"/>
    </row>
    <row r="3161" spans="1:28" ht="12.75">
      <c r="A3161" s="91" t="str">
        <f t="shared" si="49"/>
        <v xml:space="preserve"> </v>
      </c>
      <c r="B3161" s="142"/>
      <c r="C3161" s="143"/>
      <c r="D3161" s="144"/>
      <c r="E3161" s="149"/>
      <c r="F3161" s="240"/>
      <c r="G3161" s="148" t="str">
        <f>IF(OR(F3161=0,F3161="jiné")," ",IF(F3161="13a","info o cenách CK",VLOOKUP(F3161,'Pokyny k vyplnění'!B$14:D$22,3)))</f>
        <v xml:space="preserve"> </v>
      </c>
      <c r="H3161" s="131"/>
      <c r="I3161" s="241"/>
      <c r="J3161" s="148" t="str">
        <f>IF(I3161=0," ",VLOOKUP(I3161,'Pokyny k vyplnění'!$B$23:$D$35,3))</f>
        <v xml:space="preserve"> </v>
      </c>
      <c r="K3161" s="238"/>
      <c r="L3161" s="206"/>
      <c r="M3161" s="153"/>
      <c r="N3161" s="207"/>
      <c r="O3161" s="205"/>
      <c r="P3161" s="132"/>
      <c r="Q3161" s="132"/>
      <c r="R3161" s="134"/>
      <c r="S3161" s="135"/>
      <c r="T3161" s="135"/>
      <c r="U3161" s="133"/>
      <c r="V3161" s="154"/>
      <c r="W3161" s="136"/>
      <c r="X3161" s="208"/>
      <c r="Y3161" s="242"/>
      <c r="Z3161" s="137"/>
      <c r="AA3161" s="209"/>
      <c r="AB3161" s="219"/>
    </row>
    <row r="3162" spans="1:28" ht="12.75">
      <c r="A3162" s="91" t="str">
        <f t="shared" si="49"/>
        <v xml:space="preserve"> </v>
      </c>
      <c r="B3162" s="142"/>
      <c r="C3162" s="143"/>
      <c r="D3162" s="144"/>
      <c r="E3162" s="149"/>
      <c r="F3162" s="240"/>
      <c r="G3162" s="148" t="str">
        <f>IF(OR(F3162=0,F3162="jiné")," ",IF(F3162="13a","info o cenách CK",VLOOKUP(F3162,'Pokyny k vyplnění'!B$14:D$22,3)))</f>
        <v xml:space="preserve"> </v>
      </c>
      <c r="H3162" s="131"/>
      <c r="I3162" s="241"/>
      <c r="J3162" s="148" t="str">
        <f>IF(I3162=0," ",VLOOKUP(I3162,'Pokyny k vyplnění'!$B$23:$D$35,3))</f>
        <v xml:space="preserve"> </v>
      </c>
      <c r="K3162" s="238"/>
      <c r="L3162" s="206"/>
      <c r="M3162" s="153"/>
      <c r="N3162" s="207"/>
      <c r="O3162" s="205"/>
      <c r="P3162" s="132"/>
      <c r="Q3162" s="132"/>
      <c r="R3162" s="134"/>
      <c r="S3162" s="135"/>
      <c r="T3162" s="135"/>
      <c r="U3162" s="133"/>
      <c r="V3162" s="154"/>
      <c r="W3162" s="136"/>
      <c r="X3162" s="208"/>
      <c r="Y3162" s="242"/>
      <c r="Z3162" s="137"/>
      <c r="AA3162" s="209"/>
      <c r="AB3162" s="219"/>
    </row>
    <row r="3163" spans="1:28" ht="12.75">
      <c r="A3163" s="91" t="str">
        <f t="shared" si="49"/>
        <v xml:space="preserve"> </v>
      </c>
      <c r="B3163" s="142"/>
      <c r="C3163" s="143"/>
      <c r="D3163" s="144"/>
      <c r="E3163" s="149"/>
      <c r="F3163" s="240"/>
      <c r="G3163" s="148" t="str">
        <f>IF(OR(F3163=0,F3163="jiné")," ",IF(F3163="13a","info o cenách CK",VLOOKUP(F3163,'Pokyny k vyplnění'!B$14:D$22,3)))</f>
        <v xml:space="preserve"> </v>
      </c>
      <c r="H3163" s="131"/>
      <c r="I3163" s="241"/>
      <c r="J3163" s="148" t="str">
        <f>IF(I3163=0," ",VLOOKUP(I3163,'Pokyny k vyplnění'!$B$23:$D$35,3))</f>
        <v xml:space="preserve"> </v>
      </c>
      <c r="K3163" s="238"/>
      <c r="L3163" s="206"/>
      <c r="M3163" s="153"/>
      <c r="N3163" s="207"/>
      <c r="O3163" s="205"/>
      <c r="P3163" s="132"/>
      <c r="Q3163" s="132"/>
      <c r="R3163" s="134"/>
      <c r="S3163" s="135"/>
      <c r="T3163" s="135"/>
      <c r="U3163" s="133"/>
      <c r="V3163" s="154"/>
      <c r="W3163" s="136"/>
      <c r="X3163" s="208"/>
      <c r="Y3163" s="242"/>
      <c r="Z3163" s="137"/>
      <c r="AA3163" s="209"/>
      <c r="AB3163" s="219"/>
    </row>
    <row r="3164" spans="1:28" ht="12.75">
      <c r="A3164" s="91" t="str">
        <f t="shared" si="49"/>
        <v xml:space="preserve"> </v>
      </c>
      <c r="B3164" s="142"/>
      <c r="C3164" s="143"/>
      <c r="D3164" s="144"/>
      <c r="E3164" s="149"/>
      <c r="F3164" s="240"/>
      <c r="G3164" s="148" t="str">
        <f>IF(OR(F3164=0,F3164="jiné")," ",IF(F3164="13a","info o cenách CK",VLOOKUP(F3164,'Pokyny k vyplnění'!B$14:D$22,3)))</f>
        <v xml:space="preserve"> </v>
      </c>
      <c r="H3164" s="131"/>
      <c r="I3164" s="241"/>
      <c r="J3164" s="148" t="str">
        <f>IF(I3164=0," ",VLOOKUP(I3164,'Pokyny k vyplnění'!$B$23:$D$35,3))</f>
        <v xml:space="preserve"> </v>
      </c>
      <c r="K3164" s="238"/>
      <c r="L3164" s="206"/>
      <c r="M3164" s="153"/>
      <c r="N3164" s="207"/>
      <c r="O3164" s="205"/>
      <c r="P3164" s="132"/>
      <c r="Q3164" s="132"/>
      <c r="R3164" s="134"/>
      <c r="S3164" s="135"/>
      <c r="T3164" s="135"/>
      <c r="U3164" s="133"/>
      <c r="V3164" s="154"/>
      <c r="W3164" s="136"/>
      <c r="X3164" s="208"/>
      <c r="Y3164" s="242"/>
      <c r="Z3164" s="137"/>
      <c r="AA3164" s="209"/>
      <c r="AB3164" s="219"/>
    </row>
    <row r="3165" spans="1:28" ht="12.75">
      <c r="A3165" s="91" t="str">
        <f t="shared" si="49"/>
        <v xml:space="preserve"> </v>
      </c>
      <c r="B3165" s="142"/>
      <c r="C3165" s="143"/>
      <c r="D3165" s="144"/>
      <c r="E3165" s="149"/>
      <c r="F3165" s="240"/>
      <c r="G3165" s="148" t="str">
        <f>IF(OR(F3165=0,F3165="jiné")," ",IF(F3165="13a","info o cenách CK",VLOOKUP(F3165,'Pokyny k vyplnění'!B$14:D$22,3)))</f>
        <v xml:space="preserve"> </v>
      </c>
      <c r="H3165" s="131"/>
      <c r="I3165" s="241"/>
      <c r="J3165" s="148" t="str">
        <f>IF(I3165=0," ",VLOOKUP(I3165,'Pokyny k vyplnění'!$B$23:$D$35,3))</f>
        <v xml:space="preserve"> </v>
      </c>
      <c r="K3165" s="238"/>
      <c r="L3165" s="206"/>
      <c r="M3165" s="153"/>
      <c r="N3165" s="207"/>
      <c r="O3165" s="205"/>
      <c r="P3165" s="132"/>
      <c r="Q3165" s="132"/>
      <c r="R3165" s="134"/>
      <c r="S3165" s="135"/>
      <c r="T3165" s="135"/>
      <c r="U3165" s="133"/>
      <c r="V3165" s="154"/>
      <c r="W3165" s="136"/>
      <c r="X3165" s="208"/>
      <c r="Y3165" s="242"/>
      <c r="Z3165" s="137"/>
      <c r="AA3165" s="209"/>
      <c r="AB3165" s="219"/>
    </row>
    <row r="3166" spans="1:28" ht="12.75">
      <c r="A3166" s="91" t="str">
        <f t="shared" si="49"/>
        <v xml:space="preserve"> </v>
      </c>
      <c r="B3166" s="142"/>
      <c r="C3166" s="143"/>
      <c r="D3166" s="144"/>
      <c r="E3166" s="149"/>
      <c r="F3166" s="240"/>
      <c r="G3166" s="148" t="str">
        <f>IF(OR(F3166=0,F3166="jiné")," ",IF(F3166="13a","info o cenách CK",VLOOKUP(F3166,'Pokyny k vyplnění'!B$14:D$22,3)))</f>
        <v xml:space="preserve"> </v>
      </c>
      <c r="H3166" s="131"/>
      <c r="I3166" s="241"/>
      <c r="J3166" s="148" t="str">
        <f>IF(I3166=0," ",VLOOKUP(I3166,'Pokyny k vyplnění'!$B$23:$D$35,3))</f>
        <v xml:space="preserve"> </v>
      </c>
      <c r="K3166" s="238"/>
      <c r="L3166" s="206"/>
      <c r="M3166" s="153"/>
      <c r="N3166" s="207"/>
      <c r="O3166" s="205"/>
      <c r="P3166" s="132"/>
      <c r="Q3166" s="132"/>
      <c r="R3166" s="134"/>
      <c r="S3166" s="135"/>
      <c r="T3166" s="135"/>
      <c r="U3166" s="133"/>
      <c r="V3166" s="154"/>
      <c r="W3166" s="136"/>
      <c r="X3166" s="208"/>
      <c r="Y3166" s="242"/>
      <c r="Z3166" s="137"/>
      <c r="AA3166" s="209"/>
      <c r="AB3166" s="219"/>
    </row>
    <row r="3167" spans="1:28" ht="12.75">
      <c r="A3167" s="91" t="str">
        <f t="shared" si="49"/>
        <v xml:space="preserve"> </v>
      </c>
      <c r="B3167" s="142"/>
      <c r="C3167" s="143"/>
      <c r="D3167" s="144"/>
      <c r="E3167" s="149"/>
      <c r="F3167" s="240"/>
      <c r="G3167" s="148" t="str">
        <f>IF(OR(F3167=0,F3167="jiné")," ",IF(F3167="13a","info o cenách CK",VLOOKUP(F3167,'Pokyny k vyplnění'!B$14:D$22,3)))</f>
        <v xml:space="preserve"> </v>
      </c>
      <c r="H3167" s="131"/>
      <c r="I3167" s="241"/>
      <c r="J3167" s="148" t="str">
        <f>IF(I3167=0," ",VLOOKUP(I3167,'Pokyny k vyplnění'!$B$23:$D$35,3))</f>
        <v xml:space="preserve"> </v>
      </c>
      <c r="K3167" s="238"/>
      <c r="L3167" s="206"/>
      <c r="M3167" s="153"/>
      <c r="N3167" s="207"/>
      <c r="O3167" s="205"/>
      <c r="P3167" s="132"/>
      <c r="Q3167" s="132"/>
      <c r="R3167" s="134"/>
      <c r="S3167" s="135"/>
      <c r="T3167" s="135"/>
      <c r="U3167" s="133"/>
      <c r="V3167" s="154"/>
      <c r="W3167" s="136"/>
      <c r="X3167" s="208"/>
      <c r="Y3167" s="242"/>
      <c r="Z3167" s="137"/>
      <c r="AA3167" s="209"/>
      <c r="AB3167" s="219"/>
    </row>
    <row r="3168" spans="1:28" ht="12.75">
      <c r="A3168" s="91" t="str">
        <f t="shared" si="49"/>
        <v xml:space="preserve"> </v>
      </c>
      <c r="B3168" s="142"/>
      <c r="C3168" s="143"/>
      <c r="D3168" s="144"/>
      <c r="E3168" s="149"/>
      <c r="F3168" s="240"/>
      <c r="G3168" s="148" t="str">
        <f>IF(OR(F3168=0,F3168="jiné")," ",IF(F3168="13a","info o cenách CK",VLOOKUP(F3168,'Pokyny k vyplnění'!B$14:D$22,3)))</f>
        <v xml:space="preserve"> </v>
      </c>
      <c r="H3168" s="131"/>
      <c r="I3168" s="241"/>
      <c r="J3168" s="148" t="str">
        <f>IF(I3168=0," ",VLOOKUP(I3168,'Pokyny k vyplnění'!$B$23:$D$35,3))</f>
        <v xml:space="preserve"> </v>
      </c>
      <c r="K3168" s="238"/>
      <c r="L3168" s="206"/>
      <c r="M3168" s="153"/>
      <c r="N3168" s="207"/>
      <c r="O3168" s="205"/>
      <c r="P3168" s="132"/>
      <c r="Q3168" s="132"/>
      <c r="R3168" s="134"/>
      <c r="S3168" s="135"/>
      <c r="T3168" s="135"/>
      <c r="U3168" s="133"/>
      <c r="V3168" s="154"/>
      <c r="W3168" s="136"/>
      <c r="X3168" s="208"/>
      <c r="Y3168" s="242"/>
      <c r="Z3168" s="137"/>
      <c r="AA3168" s="209"/>
      <c r="AB3168" s="219"/>
    </row>
    <row r="3169" spans="1:28" ht="12.75">
      <c r="A3169" s="91" t="str">
        <f t="shared" si="49"/>
        <v xml:space="preserve"> </v>
      </c>
      <c r="B3169" s="142"/>
      <c r="C3169" s="143"/>
      <c r="D3169" s="144"/>
      <c r="E3169" s="149"/>
      <c r="F3169" s="240"/>
      <c r="G3169" s="148" t="str">
        <f>IF(OR(F3169=0,F3169="jiné")," ",IF(F3169="13a","info o cenách CK",VLOOKUP(F3169,'Pokyny k vyplnění'!B$14:D$22,3)))</f>
        <v xml:space="preserve"> </v>
      </c>
      <c r="H3169" s="131"/>
      <c r="I3169" s="241"/>
      <c r="J3169" s="148" t="str">
        <f>IF(I3169=0," ",VLOOKUP(I3169,'Pokyny k vyplnění'!$B$23:$D$35,3))</f>
        <v xml:space="preserve"> </v>
      </c>
      <c r="K3169" s="238"/>
      <c r="L3169" s="206"/>
      <c r="M3169" s="153"/>
      <c r="N3169" s="207"/>
      <c r="O3169" s="205"/>
      <c r="P3169" s="132"/>
      <c r="Q3169" s="132"/>
      <c r="R3169" s="134"/>
      <c r="S3169" s="135"/>
      <c r="T3169" s="135"/>
      <c r="U3169" s="133"/>
      <c r="V3169" s="154"/>
      <c r="W3169" s="136"/>
      <c r="X3169" s="208"/>
      <c r="Y3169" s="242"/>
      <c r="Z3169" s="137"/>
      <c r="AA3169" s="209"/>
      <c r="AB3169" s="219"/>
    </row>
    <row r="3170" spans="1:28" ht="12.75">
      <c r="A3170" s="91" t="str">
        <f t="shared" si="49"/>
        <v xml:space="preserve"> </v>
      </c>
      <c r="B3170" s="142"/>
      <c r="C3170" s="143"/>
      <c r="D3170" s="144"/>
      <c r="E3170" s="149"/>
      <c r="F3170" s="240"/>
      <c r="G3170" s="148" t="str">
        <f>IF(OR(F3170=0,F3170="jiné")," ",IF(F3170="13a","info o cenách CK",VLOOKUP(F3170,'Pokyny k vyplnění'!B$14:D$22,3)))</f>
        <v xml:space="preserve"> </v>
      </c>
      <c r="H3170" s="131"/>
      <c r="I3170" s="241"/>
      <c r="J3170" s="148" t="str">
        <f>IF(I3170=0," ",VLOOKUP(I3170,'Pokyny k vyplnění'!$B$23:$D$35,3))</f>
        <v xml:space="preserve"> </v>
      </c>
      <c r="K3170" s="238"/>
      <c r="L3170" s="206"/>
      <c r="M3170" s="153"/>
      <c r="N3170" s="207"/>
      <c r="O3170" s="205"/>
      <c r="P3170" s="132"/>
      <c r="Q3170" s="132"/>
      <c r="R3170" s="134"/>
      <c r="S3170" s="135"/>
      <c r="T3170" s="135"/>
      <c r="U3170" s="133"/>
      <c r="V3170" s="154"/>
      <c r="W3170" s="136"/>
      <c r="X3170" s="208"/>
      <c r="Y3170" s="242"/>
      <c r="Z3170" s="137"/>
      <c r="AA3170" s="209"/>
      <c r="AB3170" s="219"/>
    </row>
    <row r="3171" spans="1:28" ht="12.75">
      <c r="A3171" s="91" t="str">
        <f t="shared" si="49"/>
        <v xml:space="preserve"> </v>
      </c>
      <c r="B3171" s="142"/>
      <c r="C3171" s="143"/>
      <c r="D3171" s="144"/>
      <c r="E3171" s="149"/>
      <c r="F3171" s="240"/>
      <c r="G3171" s="148" t="str">
        <f>IF(OR(F3171=0,F3171="jiné")," ",IF(F3171="13a","info o cenách CK",VLOOKUP(F3171,'Pokyny k vyplnění'!B$14:D$22,3)))</f>
        <v xml:space="preserve"> </v>
      </c>
      <c r="H3171" s="131"/>
      <c r="I3171" s="241"/>
      <c r="J3171" s="148" t="str">
        <f>IF(I3171=0," ",VLOOKUP(I3171,'Pokyny k vyplnění'!$B$23:$D$35,3))</f>
        <v xml:space="preserve"> </v>
      </c>
      <c r="K3171" s="238"/>
      <c r="L3171" s="206"/>
      <c r="M3171" s="153"/>
      <c r="N3171" s="207"/>
      <c r="O3171" s="205"/>
      <c r="P3171" s="132"/>
      <c r="Q3171" s="132"/>
      <c r="R3171" s="134"/>
      <c r="S3171" s="135"/>
      <c r="T3171" s="135"/>
      <c r="U3171" s="133"/>
      <c r="V3171" s="154"/>
      <c r="W3171" s="136"/>
      <c r="X3171" s="208"/>
      <c r="Y3171" s="242"/>
      <c r="Z3171" s="137"/>
      <c r="AA3171" s="209"/>
      <c r="AB3171" s="219"/>
    </row>
    <row r="3172" spans="1:28" ht="12.75">
      <c r="A3172" s="91" t="str">
        <f t="shared" si="49"/>
        <v xml:space="preserve"> </v>
      </c>
      <c r="B3172" s="142"/>
      <c r="C3172" s="143"/>
      <c r="D3172" s="144"/>
      <c r="E3172" s="149"/>
      <c r="F3172" s="240"/>
      <c r="G3172" s="148" t="str">
        <f>IF(OR(F3172=0,F3172="jiné")," ",IF(F3172="13a","info o cenách CK",VLOOKUP(F3172,'Pokyny k vyplnění'!B$14:D$22,3)))</f>
        <v xml:space="preserve"> </v>
      </c>
      <c r="H3172" s="131"/>
      <c r="I3172" s="241"/>
      <c r="J3172" s="148" t="str">
        <f>IF(I3172=0," ",VLOOKUP(I3172,'Pokyny k vyplnění'!$B$23:$D$35,3))</f>
        <v xml:space="preserve"> </v>
      </c>
      <c r="K3172" s="238"/>
      <c r="L3172" s="206"/>
      <c r="M3172" s="153"/>
      <c r="N3172" s="207"/>
      <c r="O3172" s="205"/>
      <c r="P3172" s="132"/>
      <c r="Q3172" s="132"/>
      <c r="R3172" s="134"/>
      <c r="S3172" s="135"/>
      <c r="T3172" s="135"/>
      <c r="U3172" s="133"/>
      <c r="V3172" s="154"/>
      <c r="W3172" s="136"/>
      <c r="X3172" s="208"/>
      <c r="Y3172" s="242"/>
      <c r="Z3172" s="137"/>
      <c r="AA3172" s="209"/>
      <c r="AB3172" s="219"/>
    </row>
    <row r="3173" spans="1:28" ht="12.75">
      <c r="A3173" s="91" t="str">
        <f t="shared" si="49"/>
        <v xml:space="preserve"> </v>
      </c>
      <c r="B3173" s="142"/>
      <c r="C3173" s="143"/>
      <c r="D3173" s="144"/>
      <c r="E3173" s="149"/>
      <c r="F3173" s="240"/>
      <c r="G3173" s="148" t="str">
        <f>IF(OR(F3173=0,F3173="jiné")," ",IF(F3173="13a","info o cenách CK",VLOOKUP(F3173,'Pokyny k vyplnění'!B$14:D$22,3)))</f>
        <v xml:space="preserve"> </v>
      </c>
      <c r="H3173" s="131"/>
      <c r="I3173" s="241"/>
      <c r="J3173" s="148" t="str">
        <f>IF(I3173=0," ",VLOOKUP(I3173,'Pokyny k vyplnění'!$B$23:$D$35,3))</f>
        <v xml:space="preserve"> </v>
      </c>
      <c r="K3173" s="238"/>
      <c r="L3173" s="206"/>
      <c r="M3173" s="153"/>
      <c r="N3173" s="207"/>
      <c r="O3173" s="205"/>
      <c r="P3173" s="132"/>
      <c r="Q3173" s="132"/>
      <c r="R3173" s="134"/>
      <c r="S3173" s="135"/>
      <c r="T3173" s="135"/>
      <c r="U3173" s="133"/>
      <c r="V3173" s="154"/>
      <c r="W3173" s="136"/>
      <c r="X3173" s="208"/>
      <c r="Y3173" s="242"/>
      <c r="Z3173" s="137"/>
      <c r="AA3173" s="209"/>
      <c r="AB3173" s="219"/>
    </row>
    <row r="3174" spans="1:28" ht="12.75">
      <c r="A3174" s="91" t="str">
        <f t="shared" si="49"/>
        <v xml:space="preserve"> </v>
      </c>
      <c r="B3174" s="142"/>
      <c r="C3174" s="143"/>
      <c r="D3174" s="144"/>
      <c r="E3174" s="149"/>
      <c r="F3174" s="240"/>
      <c r="G3174" s="148" t="str">
        <f>IF(OR(F3174=0,F3174="jiné")," ",IF(F3174="13a","info o cenách CK",VLOOKUP(F3174,'Pokyny k vyplnění'!B$14:D$22,3)))</f>
        <v xml:space="preserve"> </v>
      </c>
      <c r="H3174" s="131"/>
      <c r="I3174" s="241"/>
      <c r="J3174" s="148" t="str">
        <f>IF(I3174=0," ",VLOOKUP(I3174,'Pokyny k vyplnění'!$B$23:$D$35,3))</f>
        <v xml:space="preserve"> </v>
      </c>
      <c r="K3174" s="238"/>
      <c r="L3174" s="206"/>
      <c r="M3174" s="153"/>
      <c r="N3174" s="207"/>
      <c r="O3174" s="205"/>
      <c r="P3174" s="132"/>
      <c r="Q3174" s="132"/>
      <c r="R3174" s="134"/>
      <c r="S3174" s="135"/>
      <c r="T3174" s="135"/>
      <c r="U3174" s="133"/>
      <c r="V3174" s="154"/>
      <c r="W3174" s="136"/>
      <c r="X3174" s="208"/>
      <c r="Y3174" s="242"/>
      <c r="Z3174" s="137"/>
      <c r="AA3174" s="209"/>
      <c r="AB3174" s="219"/>
    </row>
    <row r="3175" spans="1:28" ht="12.75">
      <c r="A3175" s="91" t="str">
        <f t="shared" si="49"/>
        <v xml:space="preserve"> </v>
      </c>
      <c r="B3175" s="142"/>
      <c r="C3175" s="143"/>
      <c r="D3175" s="144"/>
      <c r="E3175" s="149"/>
      <c r="F3175" s="240"/>
      <c r="G3175" s="148" t="str">
        <f>IF(OR(F3175=0,F3175="jiné")," ",IF(F3175="13a","info o cenách CK",VLOOKUP(F3175,'Pokyny k vyplnění'!B$14:D$22,3)))</f>
        <v xml:space="preserve"> </v>
      </c>
      <c r="H3175" s="131"/>
      <c r="I3175" s="241"/>
      <c r="J3175" s="148" t="str">
        <f>IF(I3175=0," ",VLOOKUP(I3175,'Pokyny k vyplnění'!$B$23:$D$35,3))</f>
        <v xml:space="preserve"> </v>
      </c>
      <c r="K3175" s="238"/>
      <c r="L3175" s="206"/>
      <c r="M3175" s="153"/>
      <c r="N3175" s="207"/>
      <c r="O3175" s="205"/>
      <c r="P3175" s="132"/>
      <c r="Q3175" s="132"/>
      <c r="R3175" s="134"/>
      <c r="S3175" s="135"/>
      <c r="T3175" s="135"/>
      <c r="U3175" s="133"/>
      <c r="V3175" s="154"/>
      <c r="W3175" s="136"/>
      <c r="X3175" s="208"/>
      <c r="Y3175" s="242"/>
      <c r="Z3175" s="137"/>
      <c r="AA3175" s="209"/>
      <c r="AB3175" s="219"/>
    </row>
    <row r="3176" spans="1:28" ht="12.75">
      <c r="A3176" s="91" t="str">
        <f t="shared" si="49"/>
        <v xml:space="preserve"> </v>
      </c>
      <c r="B3176" s="142"/>
      <c r="C3176" s="143"/>
      <c r="D3176" s="144"/>
      <c r="E3176" s="149"/>
      <c r="F3176" s="240"/>
      <c r="G3176" s="148" t="str">
        <f>IF(OR(F3176=0,F3176="jiné")," ",IF(F3176="13a","info o cenách CK",VLOOKUP(F3176,'Pokyny k vyplnění'!B$14:D$22,3)))</f>
        <v xml:space="preserve"> </v>
      </c>
      <c r="H3176" s="131"/>
      <c r="I3176" s="241"/>
      <c r="J3176" s="148" t="str">
        <f>IF(I3176=0," ",VLOOKUP(I3176,'Pokyny k vyplnění'!$B$23:$D$35,3))</f>
        <v xml:space="preserve"> </v>
      </c>
      <c r="K3176" s="238"/>
      <c r="L3176" s="206"/>
      <c r="M3176" s="153"/>
      <c r="N3176" s="207"/>
      <c r="O3176" s="205"/>
      <c r="P3176" s="132"/>
      <c r="Q3176" s="132"/>
      <c r="R3176" s="134"/>
      <c r="S3176" s="135"/>
      <c r="T3176" s="135"/>
      <c r="U3176" s="133"/>
      <c r="V3176" s="154"/>
      <c r="W3176" s="136"/>
      <c r="X3176" s="208"/>
      <c r="Y3176" s="242"/>
      <c r="Z3176" s="137"/>
      <c r="AA3176" s="209"/>
      <c r="AB3176" s="219"/>
    </row>
    <row r="3177" spans="1:28" ht="12.75">
      <c r="A3177" s="91" t="str">
        <f t="shared" si="49"/>
        <v xml:space="preserve"> </v>
      </c>
      <c r="B3177" s="142"/>
      <c r="C3177" s="143"/>
      <c r="D3177" s="144"/>
      <c r="E3177" s="149"/>
      <c r="F3177" s="240"/>
      <c r="G3177" s="148" t="str">
        <f>IF(OR(F3177=0,F3177="jiné")," ",IF(F3177="13a","info o cenách CK",VLOOKUP(F3177,'Pokyny k vyplnění'!B$14:D$22,3)))</f>
        <v xml:space="preserve"> </v>
      </c>
      <c r="H3177" s="131"/>
      <c r="I3177" s="241"/>
      <c r="J3177" s="148" t="str">
        <f>IF(I3177=0," ",VLOOKUP(I3177,'Pokyny k vyplnění'!$B$23:$D$35,3))</f>
        <v xml:space="preserve"> </v>
      </c>
      <c r="K3177" s="238"/>
      <c r="L3177" s="206"/>
      <c r="M3177" s="153"/>
      <c r="N3177" s="207"/>
      <c r="O3177" s="205"/>
      <c r="P3177" s="132"/>
      <c r="Q3177" s="132"/>
      <c r="R3177" s="134"/>
      <c r="S3177" s="135"/>
      <c r="T3177" s="135"/>
      <c r="U3177" s="133"/>
      <c r="V3177" s="154"/>
      <c r="W3177" s="136"/>
      <c r="X3177" s="208"/>
      <c r="Y3177" s="242"/>
      <c r="Z3177" s="137"/>
      <c r="AA3177" s="209"/>
      <c r="AB3177" s="219"/>
    </row>
    <row r="3178" spans="1:28" ht="12.75">
      <c r="A3178" s="91" t="str">
        <f t="shared" si="49"/>
        <v xml:space="preserve"> </v>
      </c>
      <c r="B3178" s="142"/>
      <c r="C3178" s="143"/>
      <c r="D3178" s="144"/>
      <c r="E3178" s="149"/>
      <c r="F3178" s="240"/>
      <c r="G3178" s="148" t="str">
        <f>IF(OR(F3178=0,F3178="jiné")," ",IF(F3178="13a","info o cenách CK",VLOOKUP(F3178,'Pokyny k vyplnění'!B$14:D$22,3)))</f>
        <v xml:space="preserve"> </v>
      </c>
      <c r="H3178" s="131"/>
      <c r="I3178" s="241"/>
      <c r="J3178" s="148" t="str">
        <f>IF(I3178=0," ",VLOOKUP(I3178,'Pokyny k vyplnění'!$B$23:$D$35,3))</f>
        <v xml:space="preserve"> </v>
      </c>
      <c r="K3178" s="238"/>
      <c r="L3178" s="206"/>
      <c r="M3178" s="153"/>
      <c r="N3178" s="207"/>
      <c r="O3178" s="205"/>
      <c r="P3178" s="132"/>
      <c r="Q3178" s="132"/>
      <c r="R3178" s="134"/>
      <c r="S3178" s="135"/>
      <c r="T3178" s="135"/>
      <c r="U3178" s="133"/>
      <c r="V3178" s="154"/>
      <c r="W3178" s="136"/>
      <c r="X3178" s="208"/>
      <c r="Y3178" s="242"/>
      <c r="Z3178" s="137"/>
      <c r="AA3178" s="209"/>
      <c r="AB3178" s="219"/>
    </row>
    <row r="3179" spans="1:28" ht="12.75">
      <c r="A3179" s="91" t="str">
        <f t="shared" si="49"/>
        <v xml:space="preserve"> </v>
      </c>
      <c r="B3179" s="142"/>
      <c r="C3179" s="143"/>
      <c r="D3179" s="144"/>
      <c r="E3179" s="149"/>
      <c r="F3179" s="240"/>
      <c r="G3179" s="148" t="str">
        <f>IF(OR(F3179=0,F3179="jiné")," ",IF(F3179="13a","info o cenách CK",VLOOKUP(F3179,'Pokyny k vyplnění'!B$14:D$22,3)))</f>
        <v xml:space="preserve"> </v>
      </c>
      <c r="H3179" s="131"/>
      <c r="I3179" s="241"/>
      <c r="J3179" s="148" t="str">
        <f>IF(I3179=0," ",VLOOKUP(I3179,'Pokyny k vyplnění'!$B$23:$D$35,3))</f>
        <v xml:space="preserve"> </v>
      </c>
      <c r="K3179" s="238"/>
      <c r="L3179" s="206"/>
      <c r="M3179" s="153"/>
      <c r="N3179" s="207"/>
      <c r="O3179" s="205"/>
      <c r="P3179" s="132"/>
      <c r="Q3179" s="132"/>
      <c r="R3179" s="134"/>
      <c r="S3179" s="135"/>
      <c r="T3179" s="135"/>
      <c r="U3179" s="133"/>
      <c r="V3179" s="154"/>
      <c r="W3179" s="136"/>
      <c r="X3179" s="208"/>
      <c r="Y3179" s="242"/>
      <c r="Z3179" s="137"/>
      <c r="AA3179" s="209"/>
      <c r="AB3179" s="219"/>
    </row>
    <row r="3180" spans="1:28" ht="12.75">
      <c r="A3180" s="91" t="str">
        <f t="shared" si="49"/>
        <v xml:space="preserve"> </v>
      </c>
      <c r="B3180" s="142"/>
      <c r="C3180" s="143"/>
      <c r="D3180" s="144"/>
      <c r="E3180" s="149"/>
      <c r="F3180" s="240"/>
      <c r="G3180" s="148" t="str">
        <f>IF(OR(F3180=0,F3180="jiné")," ",IF(F3180="13a","info o cenách CK",VLOOKUP(F3180,'Pokyny k vyplnění'!B$14:D$22,3)))</f>
        <v xml:space="preserve"> </v>
      </c>
      <c r="H3180" s="131"/>
      <c r="I3180" s="241"/>
      <c r="J3180" s="148" t="str">
        <f>IF(I3180=0," ",VLOOKUP(I3180,'Pokyny k vyplnění'!$B$23:$D$35,3))</f>
        <v xml:space="preserve"> </v>
      </c>
      <c r="K3180" s="238"/>
      <c r="L3180" s="206"/>
      <c r="M3180" s="153"/>
      <c r="N3180" s="207"/>
      <c r="O3180" s="205"/>
      <c r="P3180" s="132"/>
      <c r="Q3180" s="132"/>
      <c r="R3180" s="134"/>
      <c r="S3180" s="135"/>
      <c r="T3180" s="135"/>
      <c r="U3180" s="133"/>
      <c r="V3180" s="154"/>
      <c r="W3180" s="136"/>
      <c r="X3180" s="208"/>
      <c r="Y3180" s="242"/>
      <c r="Z3180" s="137"/>
      <c r="AA3180" s="209"/>
      <c r="AB3180" s="219"/>
    </row>
    <row r="3181" spans="1:28" ht="12.75">
      <c r="A3181" s="91" t="str">
        <f t="shared" si="49"/>
        <v xml:space="preserve"> </v>
      </c>
      <c r="B3181" s="142"/>
      <c r="C3181" s="143"/>
      <c r="D3181" s="144"/>
      <c r="E3181" s="149"/>
      <c r="F3181" s="240"/>
      <c r="G3181" s="148" t="str">
        <f>IF(OR(F3181=0,F3181="jiné")," ",IF(F3181="13a","info o cenách CK",VLOOKUP(F3181,'Pokyny k vyplnění'!B$14:D$22,3)))</f>
        <v xml:space="preserve"> </v>
      </c>
      <c r="H3181" s="131"/>
      <c r="I3181" s="241"/>
      <c r="J3181" s="148" t="str">
        <f>IF(I3181=0," ",VLOOKUP(I3181,'Pokyny k vyplnění'!$B$23:$D$35,3))</f>
        <v xml:space="preserve"> </v>
      </c>
      <c r="K3181" s="238"/>
      <c r="L3181" s="206"/>
      <c r="M3181" s="153"/>
      <c r="N3181" s="207"/>
      <c r="O3181" s="205"/>
      <c r="P3181" s="132"/>
      <c r="Q3181" s="132"/>
      <c r="R3181" s="134"/>
      <c r="S3181" s="135"/>
      <c r="T3181" s="135"/>
      <c r="U3181" s="133"/>
      <c r="V3181" s="154"/>
      <c r="W3181" s="136"/>
      <c r="X3181" s="208"/>
      <c r="Y3181" s="242"/>
      <c r="Z3181" s="137"/>
      <c r="AA3181" s="209"/>
      <c r="AB3181" s="219"/>
    </row>
    <row r="3182" spans="1:28" ht="12.75">
      <c r="A3182" s="91" t="str">
        <f t="shared" si="49"/>
        <v xml:space="preserve"> </v>
      </c>
      <c r="B3182" s="142"/>
      <c r="C3182" s="143"/>
      <c r="D3182" s="144"/>
      <c r="E3182" s="149"/>
      <c r="F3182" s="240"/>
      <c r="G3182" s="148" t="str">
        <f>IF(OR(F3182=0,F3182="jiné")," ",IF(F3182="13a","info o cenách CK",VLOOKUP(F3182,'Pokyny k vyplnění'!B$14:D$22,3)))</f>
        <v xml:space="preserve"> </v>
      </c>
      <c r="H3182" s="131"/>
      <c r="I3182" s="241"/>
      <c r="J3182" s="148" t="str">
        <f>IF(I3182=0," ",VLOOKUP(I3182,'Pokyny k vyplnění'!$B$23:$D$35,3))</f>
        <v xml:space="preserve"> </v>
      </c>
      <c r="K3182" s="238"/>
      <c r="L3182" s="206"/>
      <c r="M3182" s="153"/>
      <c r="N3182" s="207"/>
      <c r="O3182" s="205"/>
      <c r="P3182" s="132"/>
      <c r="Q3182" s="132"/>
      <c r="R3182" s="134"/>
      <c r="S3182" s="135"/>
      <c r="T3182" s="135"/>
      <c r="U3182" s="133"/>
      <c r="V3182" s="154"/>
      <c r="W3182" s="136"/>
      <c r="X3182" s="208"/>
      <c r="Y3182" s="242"/>
      <c r="Z3182" s="137"/>
      <c r="AA3182" s="209"/>
      <c r="AB3182" s="219"/>
    </row>
    <row r="3183" spans="1:28" ht="12.75">
      <c r="A3183" s="91" t="str">
        <f t="shared" si="49"/>
        <v xml:space="preserve"> </v>
      </c>
      <c r="B3183" s="142"/>
      <c r="C3183" s="143"/>
      <c r="D3183" s="144"/>
      <c r="E3183" s="149"/>
      <c r="F3183" s="240"/>
      <c r="G3183" s="148" t="str">
        <f>IF(OR(F3183=0,F3183="jiné")," ",IF(F3183="13a","info o cenách CK",VLOOKUP(F3183,'Pokyny k vyplnění'!B$14:D$22,3)))</f>
        <v xml:space="preserve"> </v>
      </c>
      <c r="H3183" s="131"/>
      <c r="I3183" s="241"/>
      <c r="J3183" s="148" t="str">
        <f>IF(I3183=0," ",VLOOKUP(I3183,'Pokyny k vyplnění'!$B$23:$D$35,3))</f>
        <v xml:space="preserve"> </v>
      </c>
      <c r="K3183" s="238"/>
      <c r="L3183" s="206"/>
      <c r="M3183" s="153"/>
      <c r="N3183" s="207"/>
      <c r="O3183" s="205"/>
      <c r="P3183" s="132"/>
      <c r="Q3183" s="132"/>
      <c r="R3183" s="134"/>
      <c r="S3183" s="135"/>
      <c r="T3183" s="135"/>
      <c r="U3183" s="133"/>
      <c r="V3183" s="154"/>
      <c r="W3183" s="136"/>
      <c r="X3183" s="208"/>
      <c r="Y3183" s="242"/>
      <c r="Z3183" s="137"/>
      <c r="AA3183" s="209"/>
      <c r="AB3183" s="219"/>
    </row>
    <row r="3184" spans="1:28" ht="12.75">
      <c r="A3184" s="91" t="str">
        <f t="shared" si="49"/>
        <v xml:space="preserve"> </v>
      </c>
      <c r="B3184" s="142"/>
      <c r="C3184" s="143"/>
      <c r="D3184" s="144"/>
      <c r="E3184" s="149"/>
      <c r="F3184" s="240"/>
      <c r="G3184" s="148" t="str">
        <f>IF(OR(F3184=0,F3184="jiné")," ",IF(F3184="13a","info o cenách CK",VLOOKUP(F3184,'Pokyny k vyplnění'!B$14:D$22,3)))</f>
        <v xml:space="preserve"> </v>
      </c>
      <c r="H3184" s="131"/>
      <c r="I3184" s="241"/>
      <c r="J3184" s="148" t="str">
        <f>IF(I3184=0," ",VLOOKUP(I3184,'Pokyny k vyplnění'!$B$23:$D$35,3))</f>
        <v xml:space="preserve"> </v>
      </c>
      <c r="K3184" s="238"/>
      <c r="L3184" s="206"/>
      <c r="M3184" s="153"/>
      <c r="N3184" s="207"/>
      <c r="O3184" s="205"/>
      <c r="P3184" s="132"/>
      <c r="Q3184" s="132"/>
      <c r="R3184" s="134"/>
      <c r="S3184" s="135"/>
      <c r="T3184" s="135"/>
      <c r="U3184" s="133"/>
      <c r="V3184" s="154"/>
      <c r="W3184" s="136"/>
      <c r="X3184" s="208"/>
      <c r="Y3184" s="242"/>
      <c r="Z3184" s="137"/>
      <c r="AA3184" s="209"/>
      <c r="AB3184" s="219"/>
    </row>
    <row r="3185" spans="1:28" ht="12.75">
      <c r="A3185" s="91" t="str">
        <f t="shared" si="49"/>
        <v xml:space="preserve"> </v>
      </c>
      <c r="B3185" s="142"/>
      <c r="C3185" s="143"/>
      <c r="D3185" s="144"/>
      <c r="E3185" s="149"/>
      <c r="F3185" s="240"/>
      <c r="G3185" s="148" t="str">
        <f>IF(OR(F3185=0,F3185="jiné")," ",IF(F3185="13a","info o cenách CK",VLOOKUP(F3185,'Pokyny k vyplnění'!B$14:D$22,3)))</f>
        <v xml:space="preserve"> </v>
      </c>
      <c r="H3185" s="131"/>
      <c r="I3185" s="241"/>
      <c r="J3185" s="148" t="str">
        <f>IF(I3185=0," ",VLOOKUP(I3185,'Pokyny k vyplnění'!$B$23:$D$35,3))</f>
        <v xml:space="preserve"> </v>
      </c>
      <c r="K3185" s="238"/>
      <c r="L3185" s="206"/>
      <c r="M3185" s="153"/>
      <c r="N3185" s="207"/>
      <c r="O3185" s="205"/>
      <c r="P3185" s="132"/>
      <c r="Q3185" s="132"/>
      <c r="R3185" s="134"/>
      <c r="S3185" s="135"/>
      <c r="T3185" s="135"/>
      <c r="U3185" s="133"/>
      <c r="V3185" s="154"/>
      <c r="W3185" s="136"/>
      <c r="X3185" s="208"/>
      <c r="Y3185" s="242"/>
      <c r="Z3185" s="137"/>
      <c r="AA3185" s="209"/>
      <c r="AB3185" s="219"/>
    </row>
    <row r="3186" spans="1:28" ht="12.75">
      <c r="A3186" s="91" t="str">
        <f t="shared" si="49"/>
        <v xml:space="preserve"> </v>
      </c>
      <c r="B3186" s="142"/>
      <c r="C3186" s="143"/>
      <c r="D3186" s="144"/>
      <c r="E3186" s="149"/>
      <c r="F3186" s="240"/>
      <c r="G3186" s="148" t="str">
        <f>IF(OR(F3186=0,F3186="jiné")," ",IF(F3186="13a","info o cenách CK",VLOOKUP(F3186,'Pokyny k vyplnění'!B$14:D$22,3)))</f>
        <v xml:space="preserve"> </v>
      </c>
      <c r="H3186" s="131"/>
      <c r="I3186" s="241"/>
      <c r="J3186" s="148" t="str">
        <f>IF(I3186=0," ",VLOOKUP(I3186,'Pokyny k vyplnění'!$B$23:$D$35,3))</f>
        <v xml:space="preserve"> </v>
      </c>
      <c r="K3186" s="238"/>
      <c r="L3186" s="206"/>
      <c r="M3186" s="153"/>
      <c r="N3186" s="207"/>
      <c r="O3186" s="205"/>
      <c r="P3186" s="132"/>
      <c r="Q3186" s="132"/>
      <c r="R3186" s="134"/>
      <c r="S3186" s="135"/>
      <c r="T3186" s="135"/>
      <c r="U3186" s="133"/>
      <c r="V3186" s="154"/>
      <c r="W3186" s="136"/>
      <c r="X3186" s="208"/>
      <c r="Y3186" s="242"/>
      <c r="Z3186" s="137"/>
      <c r="AA3186" s="209"/>
      <c r="AB3186" s="219"/>
    </row>
    <row r="3187" spans="1:28" ht="12.75">
      <c r="A3187" s="91" t="str">
        <f t="shared" si="49"/>
        <v xml:space="preserve"> </v>
      </c>
      <c r="B3187" s="142"/>
      <c r="C3187" s="143"/>
      <c r="D3187" s="144"/>
      <c r="E3187" s="149"/>
      <c r="F3187" s="240"/>
      <c r="G3187" s="148" t="str">
        <f>IF(OR(F3187=0,F3187="jiné")," ",IF(F3187="13a","info o cenách CK",VLOOKUP(F3187,'Pokyny k vyplnění'!B$14:D$22,3)))</f>
        <v xml:space="preserve"> </v>
      </c>
      <c r="H3187" s="131"/>
      <c r="I3187" s="241"/>
      <c r="J3187" s="148" t="str">
        <f>IF(I3187=0," ",VLOOKUP(I3187,'Pokyny k vyplnění'!$B$23:$D$35,3))</f>
        <v xml:space="preserve"> </v>
      </c>
      <c r="K3187" s="238"/>
      <c r="L3187" s="206"/>
      <c r="M3187" s="153"/>
      <c r="N3187" s="207"/>
      <c r="O3187" s="205"/>
      <c r="P3187" s="132"/>
      <c r="Q3187" s="132"/>
      <c r="R3187" s="134"/>
      <c r="S3187" s="135"/>
      <c r="T3187" s="135"/>
      <c r="U3187" s="133"/>
      <c r="V3187" s="154"/>
      <c r="W3187" s="136"/>
      <c r="X3187" s="208"/>
      <c r="Y3187" s="242"/>
      <c r="Z3187" s="137"/>
      <c r="AA3187" s="209"/>
      <c r="AB3187" s="219"/>
    </row>
    <row r="3188" spans="1:28" ht="12.75">
      <c r="A3188" s="91" t="str">
        <f t="shared" si="49"/>
        <v xml:space="preserve"> </v>
      </c>
      <c r="B3188" s="142"/>
      <c r="C3188" s="143"/>
      <c r="D3188" s="144"/>
      <c r="E3188" s="149"/>
      <c r="F3188" s="240"/>
      <c r="G3188" s="148" t="str">
        <f>IF(OR(F3188=0,F3188="jiné")," ",IF(F3188="13a","info o cenách CK",VLOOKUP(F3188,'Pokyny k vyplnění'!B$14:D$22,3)))</f>
        <v xml:space="preserve"> </v>
      </c>
      <c r="H3188" s="131"/>
      <c r="I3188" s="241"/>
      <c r="J3188" s="148" t="str">
        <f>IF(I3188=0," ",VLOOKUP(I3188,'Pokyny k vyplnění'!$B$23:$D$35,3))</f>
        <v xml:space="preserve"> </v>
      </c>
      <c r="K3188" s="238"/>
      <c r="L3188" s="206"/>
      <c r="M3188" s="153"/>
      <c r="N3188" s="207"/>
      <c r="O3188" s="205"/>
      <c r="P3188" s="132"/>
      <c r="Q3188" s="132"/>
      <c r="R3188" s="134"/>
      <c r="S3188" s="135"/>
      <c r="T3188" s="135"/>
      <c r="U3188" s="133"/>
      <c r="V3188" s="154"/>
      <c r="W3188" s="136"/>
      <c r="X3188" s="208"/>
      <c r="Y3188" s="242"/>
      <c r="Z3188" s="137"/>
      <c r="AA3188" s="209"/>
      <c r="AB3188" s="219"/>
    </row>
    <row r="3189" spans="1:28" ht="12.75">
      <c r="A3189" s="91" t="str">
        <f t="shared" si="49"/>
        <v xml:space="preserve"> </v>
      </c>
      <c r="B3189" s="142"/>
      <c r="C3189" s="143"/>
      <c r="D3189" s="144"/>
      <c r="E3189" s="149"/>
      <c r="F3189" s="240"/>
      <c r="G3189" s="148" t="str">
        <f>IF(OR(F3189=0,F3189="jiné")," ",IF(F3189="13a","info o cenách CK",VLOOKUP(F3189,'Pokyny k vyplnění'!B$14:D$22,3)))</f>
        <v xml:space="preserve"> </v>
      </c>
      <c r="H3189" s="131"/>
      <c r="I3189" s="241"/>
      <c r="J3189" s="148" t="str">
        <f>IF(I3189=0," ",VLOOKUP(I3189,'Pokyny k vyplnění'!$B$23:$D$35,3))</f>
        <v xml:space="preserve"> </v>
      </c>
      <c r="K3189" s="238"/>
      <c r="L3189" s="206"/>
      <c r="M3189" s="153"/>
      <c r="N3189" s="207"/>
      <c r="O3189" s="205"/>
      <c r="P3189" s="132"/>
      <c r="Q3189" s="132"/>
      <c r="R3189" s="134"/>
      <c r="S3189" s="135"/>
      <c r="T3189" s="135"/>
      <c r="U3189" s="133"/>
      <c r="V3189" s="154"/>
      <c r="W3189" s="136"/>
      <c r="X3189" s="208"/>
      <c r="Y3189" s="242"/>
      <c r="Z3189" s="137"/>
      <c r="AA3189" s="209"/>
      <c r="AB3189" s="219"/>
    </row>
    <row r="3190" spans="1:28" ht="12.75">
      <c r="A3190" s="91" t="str">
        <f t="shared" si="49"/>
        <v xml:space="preserve"> </v>
      </c>
      <c r="B3190" s="142"/>
      <c r="C3190" s="143"/>
      <c r="D3190" s="144"/>
      <c r="E3190" s="149"/>
      <c r="F3190" s="240"/>
      <c r="G3190" s="148" t="str">
        <f>IF(OR(F3190=0,F3190="jiné")," ",IF(F3190="13a","info o cenách CK",VLOOKUP(F3190,'Pokyny k vyplnění'!B$14:D$22,3)))</f>
        <v xml:space="preserve"> </v>
      </c>
      <c r="H3190" s="131"/>
      <c r="I3190" s="241"/>
      <c r="J3190" s="148" t="str">
        <f>IF(I3190=0," ",VLOOKUP(I3190,'Pokyny k vyplnění'!$B$23:$D$35,3))</f>
        <v xml:space="preserve"> </v>
      </c>
      <c r="K3190" s="238"/>
      <c r="L3190" s="206"/>
      <c r="M3190" s="153"/>
      <c r="N3190" s="207"/>
      <c r="O3190" s="205"/>
      <c r="P3190" s="132"/>
      <c r="Q3190" s="132"/>
      <c r="R3190" s="134"/>
      <c r="S3190" s="135"/>
      <c r="T3190" s="135"/>
      <c r="U3190" s="133"/>
      <c r="V3190" s="154"/>
      <c r="W3190" s="136"/>
      <c r="X3190" s="208"/>
      <c r="Y3190" s="242"/>
      <c r="Z3190" s="137"/>
      <c r="AA3190" s="209"/>
      <c r="AB3190" s="219"/>
    </row>
    <row r="3191" spans="1:28" ht="12.75">
      <c r="A3191" s="91" t="str">
        <f t="shared" si="49"/>
        <v xml:space="preserve"> </v>
      </c>
      <c r="B3191" s="142"/>
      <c r="C3191" s="143"/>
      <c r="D3191" s="144"/>
      <c r="E3191" s="149"/>
      <c r="F3191" s="240"/>
      <c r="G3191" s="148" t="str">
        <f>IF(OR(F3191=0,F3191="jiné")," ",IF(F3191="13a","info o cenách CK",VLOOKUP(F3191,'Pokyny k vyplnění'!B$14:D$22,3)))</f>
        <v xml:space="preserve"> </v>
      </c>
      <c r="H3191" s="131"/>
      <c r="I3191" s="241"/>
      <c r="J3191" s="148" t="str">
        <f>IF(I3191=0," ",VLOOKUP(I3191,'Pokyny k vyplnění'!$B$23:$D$35,3))</f>
        <v xml:space="preserve"> </v>
      </c>
      <c r="K3191" s="238"/>
      <c r="L3191" s="206"/>
      <c r="M3191" s="153"/>
      <c r="N3191" s="207"/>
      <c r="O3191" s="205"/>
      <c r="P3191" s="132"/>
      <c r="Q3191" s="132"/>
      <c r="R3191" s="134"/>
      <c r="S3191" s="135"/>
      <c r="T3191" s="135"/>
      <c r="U3191" s="133"/>
      <c r="V3191" s="154"/>
      <c r="W3191" s="136"/>
      <c r="X3191" s="208"/>
      <c r="Y3191" s="242"/>
      <c r="Z3191" s="137"/>
      <c r="AA3191" s="209"/>
      <c r="AB3191" s="219"/>
    </row>
    <row r="3192" spans="1:28" ht="12.75">
      <c r="A3192" s="91" t="str">
        <f t="shared" si="49"/>
        <v xml:space="preserve"> </v>
      </c>
      <c r="B3192" s="142"/>
      <c r="C3192" s="143"/>
      <c r="D3192" s="144"/>
      <c r="E3192" s="149"/>
      <c r="F3192" s="240"/>
      <c r="G3192" s="148" t="str">
        <f>IF(OR(F3192=0,F3192="jiné")," ",IF(F3192="13a","info o cenách CK",VLOOKUP(F3192,'Pokyny k vyplnění'!B$14:D$22,3)))</f>
        <v xml:space="preserve"> </v>
      </c>
      <c r="H3192" s="131"/>
      <c r="I3192" s="241"/>
      <c r="J3192" s="148" t="str">
        <f>IF(I3192=0," ",VLOOKUP(I3192,'Pokyny k vyplnění'!$B$23:$D$35,3))</f>
        <v xml:space="preserve"> </v>
      </c>
      <c r="K3192" s="238"/>
      <c r="L3192" s="206"/>
      <c r="M3192" s="153"/>
      <c r="N3192" s="207"/>
      <c r="O3192" s="205"/>
      <c r="P3192" s="132"/>
      <c r="Q3192" s="132"/>
      <c r="R3192" s="134"/>
      <c r="S3192" s="135"/>
      <c r="T3192" s="135"/>
      <c r="U3192" s="133"/>
      <c r="V3192" s="154"/>
      <c r="W3192" s="136"/>
      <c r="X3192" s="208"/>
      <c r="Y3192" s="242"/>
      <c r="Z3192" s="137"/>
      <c r="AA3192" s="209"/>
      <c r="AB3192" s="219"/>
    </row>
    <row r="3193" spans="1:28" ht="12.75">
      <c r="A3193" s="91" t="str">
        <f t="shared" si="49"/>
        <v xml:space="preserve"> </v>
      </c>
      <c r="B3193" s="142"/>
      <c r="C3193" s="143"/>
      <c r="D3193" s="144"/>
      <c r="E3193" s="149"/>
      <c r="F3193" s="240"/>
      <c r="G3193" s="148" t="str">
        <f>IF(OR(F3193=0,F3193="jiné")," ",IF(F3193="13a","info o cenách CK",VLOOKUP(F3193,'Pokyny k vyplnění'!B$14:D$22,3)))</f>
        <v xml:space="preserve"> </v>
      </c>
      <c r="H3193" s="131"/>
      <c r="I3193" s="241"/>
      <c r="J3193" s="148" t="str">
        <f>IF(I3193=0," ",VLOOKUP(I3193,'Pokyny k vyplnění'!$B$23:$D$35,3))</f>
        <v xml:space="preserve"> </v>
      </c>
      <c r="K3193" s="238"/>
      <c r="L3193" s="206"/>
      <c r="M3193" s="153"/>
      <c r="N3193" s="207"/>
      <c r="O3193" s="205"/>
      <c r="P3193" s="132"/>
      <c r="Q3193" s="132"/>
      <c r="R3193" s="134"/>
      <c r="S3193" s="135"/>
      <c r="T3193" s="135"/>
      <c r="U3193" s="133"/>
      <c r="V3193" s="154"/>
      <c r="W3193" s="136"/>
      <c r="X3193" s="208"/>
      <c r="Y3193" s="242"/>
      <c r="Z3193" s="137"/>
      <c r="AA3193" s="209"/>
      <c r="AB3193" s="219"/>
    </row>
    <row r="3194" spans="1:28" ht="12.75">
      <c r="A3194" s="91" t="str">
        <f t="shared" si="49"/>
        <v xml:space="preserve"> </v>
      </c>
      <c r="B3194" s="142"/>
      <c r="C3194" s="143"/>
      <c r="D3194" s="144"/>
      <c r="E3194" s="149"/>
      <c r="F3194" s="240"/>
      <c r="G3194" s="148" t="str">
        <f>IF(OR(F3194=0,F3194="jiné")," ",IF(F3194="13a","info o cenách CK",VLOOKUP(F3194,'Pokyny k vyplnění'!B$14:D$22,3)))</f>
        <v xml:space="preserve"> </v>
      </c>
      <c r="H3194" s="131"/>
      <c r="I3194" s="241"/>
      <c r="J3194" s="148" t="str">
        <f>IF(I3194=0," ",VLOOKUP(I3194,'Pokyny k vyplnění'!$B$23:$D$35,3))</f>
        <v xml:space="preserve"> </v>
      </c>
      <c r="K3194" s="238"/>
      <c r="L3194" s="206"/>
      <c r="M3194" s="153"/>
      <c r="N3194" s="207"/>
      <c r="O3194" s="205"/>
      <c r="P3194" s="132"/>
      <c r="Q3194" s="132"/>
      <c r="R3194" s="134"/>
      <c r="S3194" s="135"/>
      <c r="T3194" s="135"/>
      <c r="U3194" s="133"/>
      <c r="V3194" s="154"/>
      <c r="W3194" s="136"/>
      <c r="X3194" s="208"/>
      <c r="Y3194" s="242"/>
      <c r="Z3194" s="137"/>
      <c r="AA3194" s="209"/>
      <c r="AB3194" s="219"/>
    </row>
    <row r="3195" spans="1:28" ht="12.75">
      <c r="A3195" s="91" t="str">
        <f t="shared" si="49"/>
        <v xml:space="preserve"> </v>
      </c>
      <c r="B3195" s="142"/>
      <c r="C3195" s="143"/>
      <c r="D3195" s="144"/>
      <c r="E3195" s="149"/>
      <c r="F3195" s="240"/>
      <c r="G3195" s="148" t="str">
        <f>IF(OR(F3195=0,F3195="jiné")," ",IF(F3195="13a","info o cenách CK",VLOOKUP(F3195,'Pokyny k vyplnění'!B$14:D$22,3)))</f>
        <v xml:space="preserve"> </v>
      </c>
      <c r="H3195" s="131"/>
      <c r="I3195" s="241"/>
      <c r="J3195" s="148" t="str">
        <f>IF(I3195=0," ",VLOOKUP(I3195,'Pokyny k vyplnění'!$B$23:$D$35,3))</f>
        <v xml:space="preserve"> </v>
      </c>
      <c r="K3195" s="238"/>
      <c r="L3195" s="206"/>
      <c r="M3195" s="153"/>
      <c r="N3195" s="207"/>
      <c r="O3195" s="205"/>
      <c r="P3195" s="132"/>
      <c r="Q3195" s="132"/>
      <c r="R3195" s="134"/>
      <c r="S3195" s="135"/>
      <c r="T3195" s="135"/>
      <c r="U3195" s="133"/>
      <c r="V3195" s="154"/>
      <c r="W3195" s="136"/>
      <c r="X3195" s="208"/>
      <c r="Y3195" s="242"/>
      <c r="Z3195" s="137"/>
      <c r="AA3195" s="209"/>
      <c r="AB3195" s="219"/>
    </row>
    <row r="3196" spans="1:28" ht="12.75">
      <c r="A3196" s="91" t="str">
        <f t="shared" si="49"/>
        <v xml:space="preserve"> </v>
      </c>
      <c r="B3196" s="142"/>
      <c r="C3196" s="143"/>
      <c r="D3196" s="144"/>
      <c r="E3196" s="149"/>
      <c r="F3196" s="240"/>
      <c r="G3196" s="148" t="str">
        <f>IF(OR(F3196=0,F3196="jiné")," ",IF(F3196="13a","info o cenách CK",VLOOKUP(F3196,'Pokyny k vyplnění'!B$14:D$22,3)))</f>
        <v xml:space="preserve"> </v>
      </c>
      <c r="H3196" s="131"/>
      <c r="I3196" s="241"/>
      <c r="J3196" s="148" t="str">
        <f>IF(I3196=0," ",VLOOKUP(I3196,'Pokyny k vyplnění'!$B$23:$D$35,3))</f>
        <v xml:space="preserve"> </v>
      </c>
      <c r="K3196" s="238"/>
      <c r="L3196" s="206"/>
      <c r="M3196" s="153"/>
      <c r="N3196" s="207"/>
      <c r="O3196" s="205"/>
      <c r="P3196" s="132"/>
      <c r="Q3196" s="132"/>
      <c r="R3196" s="134"/>
      <c r="S3196" s="135"/>
      <c r="T3196" s="135"/>
      <c r="U3196" s="133"/>
      <c r="V3196" s="154"/>
      <c r="W3196" s="136"/>
      <c r="X3196" s="208"/>
      <c r="Y3196" s="242"/>
      <c r="Z3196" s="137"/>
      <c r="AA3196" s="209"/>
      <c r="AB3196" s="219"/>
    </row>
    <row r="3197" spans="1:28" ht="12.75">
      <c r="A3197" s="91" t="str">
        <f t="shared" si="49"/>
        <v xml:space="preserve"> </v>
      </c>
      <c r="B3197" s="142"/>
      <c r="C3197" s="143"/>
      <c r="D3197" s="144"/>
      <c r="E3197" s="149"/>
      <c r="F3197" s="240"/>
      <c r="G3197" s="148" t="str">
        <f>IF(OR(F3197=0,F3197="jiné")," ",IF(F3197="13a","info o cenách CK",VLOOKUP(F3197,'Pokyny k vyplnění'!B$14:D$22,3)))</f>
        <v xml:space="preserve"> </v>
      </c>
      <c r="H3197" s="131"/>
      <c r="I3197" s="241"/>
      <c r="J3197" s="148" t="str">
        <f>IF(I3197=0," ",VLOOKUP(I3197,'Pokyny k vyplnění'!$B$23:$D$35,3))</f>
        <v xml:space="preserve"> </v>
      </c>
      <c r="K3197" s="238"/>
      <c r="L3197" s="206"/>
      <c r="M3197" s="153"/>
      <c r="N3197" s="207"/>
      <c r="O3197" s="205"/>
      <c r="P3197" s="132"/>
      <c r="Q3197" s="132"/>
      <c r="R3197" s="134"/>
      <c r="S3197" s="135"/>
      <c r="T3197" s="135"/>
      <c r="U3197" s="133"/>
      <c r="V3197" s="154"/>
      <c r="W3197" s="136"/>
      <c r="X3197" s="208"/>
      <c r="Y3197" s="242"/>
      <c r="Z3197" s="137"/>
      <c r="AA3197" s="209"/>
      <c r="AB3197" s="219"/>
    </row>
    <row r="3198" spans="1:28" ht="12.75">
      <c r="A3198" s="91" t="str">
        <f t="shared" si="49"/>
        <v xml:space="preserve"> </v>
      </c>
      <c r="B3198" s="142"/>
      <c r="C3198" s="143"/>
      <c r="D3198" s="144"/>
      <c r="E3198" s="149"/>
      <c r="F3198" s="240"/>
      <c r="G3198" s="148" t="str">
        <f>IF(OR(F3198=0,F3198="jiné")," ",IF(F3198="13a","info o cenách CK",VLOOKUP(F3198,'Pokyny k vyplnění'!B$14:D$22,3)))</f>
        <v xml:space="preserve"> </v>
      </c>
      <c r="H3198" s="131"/>
      <c r="I3198" s="241"/>
      <c r="J3198" s="148" t="str">
        <f>IF(I3198=0," ",VLOOKUP(I3198,'Pokyny k vyplnění'!$B$23:$D$35,3))</f>
        <v xml:space="preserve"> </v>
      </c>
      <c r="K3198" s="238"/>
      <c r="L3198" s="206"/>
      <c r="M3198" s="153"/>
      <c r="N3198" s="207"/>
      <c r="O3198" s="205"/>
      <c r="P3198" s="132"/>
      <c r="Q3198" s="132"/>
      <c r="R3198" s="134"/>
      <c r="S3198" s="135"/>
      <c r="T3198" s="135"/>
      <c r="U3198" s="133"/>
      <c r="V3198" s="154"/>
      <c r="W3198" s="136"/>
      <c r="X3198" s="208"/>
      <c r="Y3198" s="242"/>
      <c r="Z3198" s="137"/>
      <c r="AA3198" s="209"/>
      <c r="AB3198" s="219"/>
    </row>
    <row r="3199" spans="1:28" ht="12.75">
      <c r="A3199" s="91" t="str">
        <f t="shared" si="49"/>
        <v xml:space="preserve"> </v>
      </c>
      <c r="B3199" s="142"/>
      <c r="C3199" s="143"/>
      <c r="D3199" s="144"/>
      <c r="E3199" s="149"/>
      <c r="F3199" s="240"/>
      <c r="G3199" s="148" t="str">
        <f>IF(OR(F3199=0,F3199="jiné")," ",IF(F3199="13a","info o cenách CK",VLOOKUP(F3199,'Pokyny k vyplnění'!B$14:D$22,3)))</f>
        <v xml:space="preserve"> </v>
      </c>
      <c r="H3199" s="131"/>
      <c r="I3199" s="241"/>
      <c r="J3199" s="148" t="str">
        <f>IF(I3199=0," ",VLOOKUP(I3199,'Pokyny k vyplnění'!$B$23:$D$35,3))</f>
        <v xml:space="preserve"> </v>
      </c>
      <c r="K3199" s="238"/>
      <c r="L3199" s="206"/>
      <c r="M3199" s="153"/>
      <c r="N3199" s="207"/>
      <c r="O3199" s="205"/>
      <c r="P3199" s="132"/>
      <c r="Q3199" s="132"/>
      <c r="R3199" s="134"/>
      <c r="S3199" s="135"/>
      <c r="T3199" s="135"/>
      <c r="U3199" s="133"/>
      <c r="V3199" s="154"/>
      <c r="W3199" s="136"/>
      <c r="X3199" s="208"/>
      <c r="Y3199" s="242"/>
      <c r="Z3199" s="137"/>
      <c r="AA3199" s="209"/>
      <c r="AB3199" s="219"/>
    </row>
    <row r="3200" spans="1:28" ht="12.75">
      <c r="A3200" s="91" t="str">
        <f t="shared" si="49"/>
        <v xml:space="preserve"> </v>
      </c>
      <c r="B3200" s="142"/>
      <c r="C3200" s="143"/>
      <c r="D3200" s="144"/>
      <c r="E3200" s="149"/>
      <c r="F3200" s="240"/>
      <c r="G3200" s="148" t="str">
        <f>IF(OR(F3200=0,F3200="jiné")," ",IF(F3200="13a","info o cenách CK",VLOOKUP(F3200,'Pokyny k vyplnění'!B$14:D$22,3)))</f>
        <v xml:space="preserve"> </v>
      </c>
      <c r="H3200" s="131"/>
      <c r="I3200" s="241"/>
      <c r="J3200" s="148" t="str">
        <f>IF(I3200=0," ",VLOOKUP(I3200,'Pokyny k vyplnění'!$B$23:$D$35,3))</f>
        <v xml:space="preserve"> </v>
      </c>
      <c r="K3200" s="238"/>
      <c r="L3200" s="206"/>
      <c r="M3200" s="153"/>
      <c r="N3200" s="207"/>
      <c r="O3200" s="205"/>
      <c r="P3200" s="132"/>
      <c r="Q3200" s="132"/>
      <c r="R3200" s="134"/>
      <c r="S3200" s="135"/>
      <c r="T3200" s="135"/>
      <c r="U3200" s="133"/>
      <c r="V3200" s="154"/>
      <c r="W3200" s="136"/>
      <c r="X3200" s="208"/>
      <c r="Y3200" s="242"/>
      <c r="Z3200" s="137"/>
      <c r="AA3200" s="209"/>
      <c r="AB3200" s="219"/>
    </row>
    <row r="3201" spans="1:28" ht="12.75">
      <c r="A3201" s="91" t="str">
        <f t="shared" si="49"/>
        <v xml:space="preserve"> </v>
      </c>
      <c r="B3201" s="142"/>
      <c r="C3201" s="143"/>
      <c r="D3201" s="144"/>
      <c r="E3201" s="149"/>
      <c r="F3201" s="240"/>
      <c r="G3201" s="148" t="str">
        <f>IF(OR(F3201=0,F3201="jiné")," ",IF(F3201="13a","info o cenách CK",VLOOKUP(F3201,'Pokyny k vyplnění'!B$14:D$22,3)))</f>
        <v xml:space="preserve"> </v>
      </c>
      <c r="H3201" s="131"/>
      <c r="I3201" s="241"/>
      <c r="J3201" s="148" t="str">
        <f>IF(I3201=0," ",VLOOKUP(I3201,'Pokyny k vyplnění'!$B$23:$D$35,3))</f>
        <v xml:space="preserve"> </v>
      </c>
      <c r="K3201" s="238"/>
      <c r="L3201" s="206"/>
      <c r="M3201" s="153"/>
      <c r="N3201" s="207"/>
      <c r="O3201" s="205"/>
      <c r="P3201" s="132"/>
      <c r="Q3201" s="132"/>
      <c r="R3201" s="134"/>
      <c r="S3201" s="135"/>
      <c r="T3201" s="135"/>
      <c r="U3201" s="133"/>
      <c r="V3201" s="154"/>
      <c r="W3201" s="136"/>
      <c r="X3201" s="208"/>
      <c r="Y3201" s="242"/>
      <c r="Z3201" s="137"/>
      <c r="AA3201" s="209"/>
      <c r="AB3201" s="219"/>
    </row>
    <row r="3202" spans="1:28" ht="12.75">
      <c r="A3202" s="91" t="str">
        <f t="shared" si="49"/>
        <v xml:space="preserve"> </v>
      </c>
      <c r="B3202" s="142"/>
      <c r="C3202" s="143"/>
      <c r="D3202" s="144"/>
      <c r="E3202" s="149"/>
      <c r="F3202" s="240"/>
      <c r="G3202" s="148" t="str">
        <f>IF(OR(F3202=0,F3202="jiné")," ",IF(F3202="13a","info o cenách CK",VLOOKUP(F3202,'Pokyny k vyplnění'!B$14:D$22,3)))</f>
        <v xml:space="preserve"> </v>
      </c>
      <c r="H3202" s="131"/>
      <c r="I3202" s="241"/>
      <c r="J3202" s="148" t="str">
        <f>IF(I3202=0," ",VLOOKUP(I3202,'Pokyny k vyplnění'!$B$23:$D$35,3))</f>
        <v xml:space="preserve"> </v>
      </c>
      <c r="K3202" s="238"/>
      <c r="L3202" s="206"/>
      <c r="M3202" s="153"/>
      <c r="N3202" s="207"/>
      <c r="O3202" s="205"/>
      <c r="P3202" s="132"/>
      <c r="Q3202" s="132"/>
      <c r="R3202" s="134"/>
      <c r="S3202" s="135"/>
      <c r="T3202" s="135"/>
      <c r="U3202" s="133"/>
      <c r="V3202" s="154"/>
      <c r="W3202" s="136"/>
      <c r="X3202" s="208"/>
      <c r="Y3202" s="242"/>
      <c r="Z3202" s="137"/>
      <c r="AA3202" s="209"/>
      <c r="AB3202" s="219"/>
    </row>
    <row r="3203" spans="1:28" ht="12.75">
      <c r="A3203" s="91" t="str">
        <f t="shared" si="49"/>
        <v xml:space="preserve"> </v>
      </c>
      <c r="B3203" s="142"/>
      <c r="C3203" s="143"/>
      <c r="D3203" s="144"/>
      <c r="E3203" s="149"/>
      <c r="F3203" s="240"/>
      <c r="G3203" s="148" t="str">
        <f>IF(OR(F3203=0,F3203="jiné")," ",IF(F3203="13a","info o cenách CK",VLOOKUP(F3203,'Pokyny k vyplnění'!B$14:D$22,3)))</f>
        <v xml:space="preserve"> </v>
      </c>
      <c r="H3203" s="131"/>
      <c r="I3203" s="241"/>
      <c r="J3203" s="148" t="str">
        <f>IF(I3203=0," ",VLOOKUP(I3203,'Pokyny k vyplnění'!$B$23:$D$35,3))</f>
        <v xml:space="preserve"> </v>
      </c>
      <c r="K3203" s="238"/>
      <c r="L3203" s="206"/>
      <c r="M3203" s="153"/>
      <c r="N3203" s="207"/>
      <c r="O3203" s="205"/>
      <c r="P3203" s="132"/>
      <c r="Q3203" s="132"/>
      <c r="R3203" s="134"/>
      <c r="S3203" s="135"/>
      <c r="T3203" s="135"/>
      <c r="U3203" s="133"/>
      <c r="V3203" s="154"/>
      <c r="W3203" s="136"/>
      <c r="X3203" s="208"/>
      <c r="Y3203" s="242"/>
      <c r="Z3203" s="137"/>
      <c r="AA3203" s="209"/>
      <c r="AB3203" s="219"/>
    </row>
    <row r="3204" spans="1:28" ht="12.75">
      <c r="A3204" s="91" t="str">
        <f t="shared" si="49"/>
        <v xml:space="preserve"> </v>
      </c>
      <c r="B3204" s="142"/>
      <c r="C3204" s="143"/>
      <c r="D3204" s="144"/>
      <c r="E3204" s="149"/>
      <c r="F3204" s="240"/>
      <c r="G3204" s="148" t="str">
        <f>IF(OR(F3204=0,F3204="jiné")," ",IF(F3204="13a","info o cenách CK",VLOOKUP(F3204,'Pokyny k vyplnění'!B$14:D$22,3)))</f>
        <v xml:space="preserve"> </v>
      </c>
      <c r="H3204" s="131"/>
      <c r="I3204" s="241"/>
      <c r="J3204" s="148" t="str">
        <f>IF(I3204=0," ",VLOOKUP(I3204,'Pokyny k vyplnění'!$B$23:$D$35,3))</f>
        <v xml:space="preserve"> </v>
      </c>
      <c r="K3204" s="238"/>
      <c r="L3204" s="206"/>
      <c r="M3204" s="153"/>
      <c r="N3204" s="207"/>
      <c r="O3204" s="205"/>
      <c r="P3204" s="132"/>
      <c r="Q3204" s="132"/>
      <c r="R3204" s="134"/>
      <c r="S3204" s="135"/>
      <c r="T3204" s="135"/>
      <c r="U3204" s="133"/>
      <c r="V3204" s="154"/>
      <c r="W3204" s="136"/>
      <c r="X3204" s="208"/>
      <c r="Y3204" s="242"/>
      <c r="Z3204" s="137"/>
      <c r="AA3204" s="209"/>
      <c r="AB3204" s="219"/>
    </row>
    <row r="3205" spans="1:28" ht="12.75">
      <c r="A3205" s="91" t="str">
        <f t="shared" si="49"/>
        <v xml:space="preserve"> </v>
      </c>
      <c r="B3205" s="142"/>
      <c r="C3205" s="143"/>
      <c r="D3205" s="144"/>
      <c r="E3205" s="149"/>
      <c r="F3205" s="240"/>
      <c r="G3205" s="148" t="str">
        <f>IF(OR(F3205=0,F3205="jiné")," ",IF(F3205="13a","info o cenách CK",VLOOKUP(F3205,'Pokyny k vyplnění'!B$14:D$22,3)))</f>
        <v xml:space="preserve"> </v>
      </c>
      <c r="H3205" s="131"/>
      <c r="I3205" s="241"/>
      <c r="J3205" s="148" t="str">
        <f>IF(I3205=0," ",VLOOKUP(I3205,'Pokyny k vyplnění'!$B$23:$D$35,3))</f>
        <v xml:space="preserve"> </v>
      </c>
      <c r="K3205" s="238"/>
      <c r="L3205" s="206"/>
      <c r="M3205" s="153"/>
      <c r="N3205" s="207"/>
      <c r="O3205" s="205"/>
      <c r="P3205" s="132"/>
      <c r="Q3205" s="132"/>
      <c r="R3205" s="134"/>
      <c r="S3205" s="135"/>
      <c r="T3205" s="135"/>
      <c r="U3205" s="133"/>
      <c r="V3205" s="154"/>
      <c r="W3205" s="136"/>
      <c r="X3205" s="208"/>
      <c r="Y3205" s="242"/>
      <c r="Z3205" s="137"/>
      <c r="AA3205" s="209"/>
      <c r="AB3205" s="219"/>
    </row>
    <row r="3206" spans="1:28" ht="12.75">
      <c r="A3206" s="91" t="str">
        <f t="shared" si="49"/>
        <v xml:space="preserve"> </v>
      </c>
      <c r="B3206" s="142"/>
      <c r="C3206" s="143"/>
      <c r="D3206" s="144"/>
      <c r="E3206" s="149"/>
      <c r="F3206" s="240"/>
      <c r="G3206" s="148" t="str">
        <f>IF(OR(F3206=0,F3206="jiné")," ",IF(F3206="13a","info o cenách CK",VLOOKUP(F3206,'Pokyny k vyplnění'!B$14:D$22,3)))</f>
        <v xml:space="preserve"> </v>
      </c>
      <c r="H3206" s="131"/>
      <c r="I3206" s="241"/>
      <c r="J3206" s="148" t="str">
        <f>IF(I3206=0," ",VLOOKUP(I3206,'Pokyny k vyplnění'!$B$23:$D$35,3))</f>
        <v xml:space="preserve"> </v>
      </c>
      <c r="K3206" s="238"/>
      <c r="L3206" s="206"/>
      <c r="M3206" s="153"/>
      <c r="N3206" s="207"/>
      <c r="O3206" s="205"/>
      <c r="P3206" s="132"/>
      <c r="Q3206" s="132"/>
      <c r="R3206" s="134"/>
      <c r="S3206" s="135"/>
      <c r="T3206" s="135"/>
      <c r="U3206" s="133"/>
      <c r="V3206" s="154"/>
      <c r="W3206" s="136"/>
      <c r="X3206" s="208"/>
      <c r="Y3206" s="242"/>
      <c r="Z3206" s="137"/>
      <c r="AA3206" s="209"/>
      <c r="AB3206" s="219"/>
    </row>
    <row r="3207" spans="1:28" ht="12.75">
      <c r="A3207" s="91" t="str">
        <f t="shared" si="49"/>
        <v xml:space="preserve"> </v>
      </c>
      <c r="B3207" s="142"/>
      <c r="C3207" s="143"/>
      <c r="D3207" s="144"/>
      <c r="E3207" s="149"/>
      <c r="F3207" s="240"/>
      <c r="G3207" s="148" t="str">
        <f>IF(OR(F3207=0,F3207="jiné")," ",IF(F3207="13a","info o cenách CK",VLOOKUP(F3207,'Pokyny k vyplnění'!B$14:D$22,3)))</f>
        <v xml:space="preserve"> </v>
      </c>
      <c r="H3207" s="131"/>
      <c r="I3207" s="241"/>
      <c r="J3207" s="148" t="str">
        <f>IF(I3207=0," ",VLOOKUP(I3207,'Pokyny k vyplnění'!$B$23:$D$35,3))</f>
        <v xml:space="preserve"> </v>
      </c>
      <c r="K3207" s="238"/>
      <c r="L3207" s="206"/>
      <c r="M3207" s="153"/>
      <c r="N3207" s="207"/>
      <c r="O3207" s="205"/>
      <c r="P3207" s="132"/>
      <c r="Q3207" s="132"/>
      <c r="R3207" s="134"/>
      <c r="S3207" s="135"/>
      <c r="T3207" s="135"/>
      <c r="U3207" s="133"/>
      <c r="V3207" s="154"/>
      <c r="W3207" s="136"/>
      <c r="X3207" s="208"/>
      <c r="Y3207" s="242"/>
      <c r="Z3207" s="137"/>
      <c r="AA3207" s="209"/>
      <c r="AB3207" s="219"/>
    </row>
    <row r="3208" spans="1:28" ht="12.75">
      <c r="A3208" s="91" t="str">
        <f t="shared" si="49"/>
        <v xml:space="preserve"> </v>
      </c>
      <c r="B3208" s="142"/>
      <c r="C3208" s="143"/>
      <c r="D3208" s="144"/>
      <c r="E3208" s="149"/>
      <c r="F3208" s="240"/>
      <c r="G3208" s="148" t="str">
        <f>IF(OR(F3208=0,F3208="jiné")," ",IF(F3208="13a","info o cenách CK",VLOOKUP(F3208,'Pokyny k vyplnění'!B$14:D$22,3)))</f>
        <v xml:space="preserve"> </v>
      </c>
      <c r="H3208" s="131"/>
      <c r="I3208" s="241"/>
      <c r="J3208" s="148" t="str">
        <f>IF(I3208=0," ",VLOOKUP(I3208,'Pokyny k vyplnění'!$B$23:$D$35,3))</f>
        <v xml:space="preserve"> </v>
      </c>
      <c r="K3208" s="238"/>
      <c r="L3208" s="206"/>
      <c r="M3208" s="153"/>
      <c r="N3208" s="207"/>
      <c r="O3208" s="205"/>
      <c r="P3208" s="132"/>
      <c r="Q3208" s="132"/>
      <c r="R3208" s="134"/>
      <c r="S3208" s="135"/>
      <c r="T3208" s="135"/>
      <c r="U3208" s="133"/>
      <c r="V3208" s="154"/>
      <c r="W3208" s="136"/>
      <c r="X3208" s="208"/>
      <c r="Y3208" s="242"/>
      <c r="Z3208" s="137"/>
      <c r="AA3208" s="209"/>
      <c r="AB3208" s="219"/>
    </row>
    <row r="3209" spans="1:28" ht="12.75">
      <c r="A3209" s="91" t="str">
        <f t="shared" si="49"/>
        <v xml:space="preserve"> </v>
      </c>
      <c r="B3209" s="142"/>
      <c r="C3209" s="143"/>
      <c r="D3209" s="144"/>
      <c r="E3209" s="149"/>
      <c r="F3209" s="240"/>
      <c r="G3209" s="148" t="str">
        <f>IF(OR(F3209=0,F3209="jiné")," ",IF(F3209="13a","info o cenách CK",VLOOKUP(F3209,'Pokyny k vyplnění'!B$14:D$22,3)))</f>
        <v xml:space="preserve"> </v>
      </c>
      <c r="H3209" s="131"/>
      <c r="I3209" s="241"/>
      <c r="J3209" s="148" t="str">
        <f>IF(I3209=0," ",VLOOKUP(I3209,'Pokyny k vyplnění'!$B$23:$D$35,3))</f>
        <v xml:space="preserve"> </v>
      </c>
      <c r="K3209" s="238"/>
      <c r="L3209" s="206"/>
      <c r="M3209" s="153"/>
      <c r="N3209" s="207"/>
      <c r="O3209" s="205"/>
      <c r="P3209" s="132"/>
      <c r="Q3209" s="132"/>
      <c r="R3209" s="134"/>
      <c r="S3209" s="135"/>
      <c r="T3209" s="135"/>
      <c r="U3209" s="133"/>
      <c r="V3209" s="154"/>
      <c r="W3209" s="136"/>
      <c r="X3209" s="208"/>
      <c r="Y3209" s="242"/>
      <c r="Z3209" s="137"/>
      <c r="AA3209" s="209"/>
      <c r="AB3209" s="219"/>
    </row>
    <row r="3210" spans="1:28" ht="12.75">
      <c r="A3210" s="91" t="str">
        <f t="shared" si="49"/>
        <v xml:space="preserve"> </v>
      </c>
      <c r="B3210" s="142"/>
      <c r="C3210" s="143"/>
      <c r="D3210" s="144"/>
      <c r="E3210" s="149"/>
      <c r="F3210" s="240"/>
      <c r="G3210" s="148" t="str">
        <f>IF(OR(F3210=0,F3210="jiné")," ",IF(F3210="13a","info o cenách CK",VLOOKUP(F3210,'Pokyny k vyplnění'!B$14:D$22,3)))</f>
        <v xml:space="preserve"> </v>
      </c>
      <c r="H3210" s="131"/>
      <c r="I3210" s="241"/>
      <c r="J3210" s="148" t="str">
        <f>IF(I3210=0," ",VLOOKUP(I3210,'Pokyny k vyplnění'!$B$23:$D$35,3))</f>
        <v xml:space="preserve"> </v>
      </c>
      <c r="K3210" s="238"/>
      <c r="L3210" s="206"/>
      <c r="M3210" s="153"/>
      <c r="N3210" s="207"/>
      <c r="O3210" s="205"/>
      <c r="P3210" s="132"/>
      <c r="Q3210" s="132"/>
      <c r="R3210" s="134"/>
      <c r="S3210" s="135"/>
      <c r="T3210" s="135"/>
      <c r="U3210" s="133"/>
      <c r="V3210" s="154"/>
      <c r="W3210" s="136"/>
      <c r="X3210" s="208"/>
      <c r="Y3210" s="242"/>
      <c r="Z3210" s="137"/>
      <c r="AA3210" s="209"/>
      <c r="AB3210" s="219"/>
    </row>
    <row r="3211" spans="1:28" ht="12.75">
      <c r="A3211" s="91" t="str">
        <f t="shared" si="50" ref="A3211:A3274">IF(B3211=0," ",ROW(B3211)-9)</f>
        <v xml:space="preserve"> </v>
      </c>
      <c r="B3211" s="142"/>
      <c r="C3211" s="143"/>
      <c r="D3211" s="144"/>
      <c r="E3211" s="149"/>
      <c r="F3211" s="240"/>
      <c r="G3211" s="148" t="str">
        <f>IF(OR(F3211=0,F3211="jiné")," ",IF(F3211="13a","info o cenách CK",VLOOKUP(F3211,'Pokyny k vyplnění'!B$14:D$22,3)))</f>
        <v xml:space="preserve"> </v>
      </c>
      <c r="H3211" s="131"/>
      <c r="I3211" s="241"/>
      <c r="J3211" s="148" t="str">
        <f>IF(I3211=0," ",VLOOKUP(I3211,'Pokyny k vyplnění'!$B$23:$D$35,3))</f>
        <v xml:space="preserve"> </v>
      </c>
      <c r="K3211" s="238"/>
      <c r="L3211" s="206"/>
      <c r="M3211" s="153"/>
      <c r="N3211" s="207"/>
      <c r="O3211" s="205"/>
      <c r="P3211" s="132"/>
      <c r="Q3211" s="132"/>
      <c r="R3211" s="134"/>
      <c r="S3211" s="135"/>
      <c r="T3211" s="135"/>
      <c r="U3211" s="133"/>
      <c r="V3211" s="154"/>
      <c r="W3211" s="136"/>
      <c r="X3211" s="208"/>
      <c r="Y3211" s="242"/>
      <c r="Z3211" s="137"/>
      <c r="AA3211" s="209"/>
      <c r="AB3211" s="219"/>
    </row>
    <row r="3212" spans="1:28" ht="12.75">
      <c r="A3212" s="91" t="str">
        <f t="shared" si="50"/>
        <v xml:space="preserve"> </v>
      </c>
      <c r="B3212" s="142"/>
      <c r="C3212" s="143"/>
      <c r="D3212" s="144"/>
      <c r="E3212" s="149"/>
      <c r="F3212" s="240"/>
      <c r="G3212" s="148" t="str">
        <f>IF(OR(F3212=0,F3212="jiné")," ",IF(F3212="13a","info o cenách CK",VLOOKUP(F3212,'Pokyny k vyplnění'!B$14:D$22,3)))</f>
        <v xml:space="preserve"> </v>
      </c>
      <c r="H3212" s="131"/>
      <c r="I3212" s="241"/>
      <c r="J3212" s="148" t="str">
        <f>IF(I3212=0," ",VLOOKUP(I3212,'Pokyny k vyplnění'!$B$23:$D$35,3))</f>
        <v xml:space="preserve"> </v>
      </c>
      <c r="K3212" s="238"/>
      <c r="L3212" s="206"/>
      <c r="M3212" s="153"/>
      <c r="N3212" s="207"/>
      <c r="O3212" s="205"/>
      <c r="P3212" s="132"/>
      <c r="Q3212" s="132"/>
      <c r="R3212" s="134"/>
      <c r="S3212" s="135"/>
      <c r="T3212" s="135"/>
      <c r="U3212" s="133"/>
      <c r="V3212" s="154"/>
      <c r="W3212" s="136"/>
      <c r="X3212" s="208"/>
      <c r="Y3212" s="242"/>
      <c r="Z3212" s="137"/>
      <c r="AA3212" s="209"/>
      <c r="AB3212" s="219"/>
    </row>
    <row r="3213" spans="1:28" ht="12.75">
      <c r="A3213" s="91" t="str">
        <f t="shared" si="50"/>
        <v xml:space="preserve"> </v>
      </c>
      <c r="B3213" s="142"/>
      <c r="C3213" s="143"/>
      <c r="D3213" s="144"/>
      <c r="E3213" s="149"/>
      <c r="F3213" s="240"/>
      <c r="G3213" s="148" t="str">
        <f>IF(OR(F3213=0,F3213="jiné")," ",IF(F3213="13a","info o cenách CK",VLOOKUP(F3213,'Pokyny k vyplnění'!B$14:D$22,3)))</f>
        <v xml:space="preserve"> </v>
      </c>
      <c r="H3213" s="131"/>
      <c r="I3213" s="241"/>
      <c r="J3213" s="148" t="str">
        <f>IF(I3213=0," ",VLOOKUP(I3213,'Pokyny k vyplnění'!$B$23:$D$35,3))</f>
        <v xml:space="preserve"> </v>
      </c>
      <c r="K3213" s="238"/>
      <c r="L3213" s="206"/>
      <c r="M3213" s="153"/>
      <c r="N3213" s="207"/>
      <c r="O3213" s="205"/>
      <c r="P3213" s="132"/>
      <c r="Q3213" s="132"/>
      <c r="R3213" s="134"/>
      <c r="S3213" s="135"/>
      <c r="T3213" s="135"/>
      <c r="U3213" s="133"/>
      <c r="V3213" s="154"/>
      <c r="W3213" s="136"/>
      <c r="X3213" s="208"/>
      <c r="Y3213" s="242"/>
      <c r="Z3213" s="137"/>
      <c r="AA3213" s="209"/>
      <c r="AB3213" s="219"/>
    </row>
    <row r="3214" spans="1:28" ht="12.75">
      <c r="A3214" s="91" t="str">
        <f t="shared" si="50"/>
        <v xml:space="preserve"> </v>
      </c>
      <c r="B3214" s="142"/>
      <c r="C3214" s="143"/>
      <c r="D3214" s="144"/>
      <c r="E3214" s="149"/>
      <c r="F3214" s="240"/>
      <c r="G3214" s="148" t="str">
        <f>IF(OR(F3214=0,F3214="jiné")," ",IF(F3214="13a","info o cenách CK",VLOOKUP(F3214,'Pokyny k vyplnění'!B$14:D$22,3)))</f>
        <v xml:space="preserve"> </v>
      </c>
      <c r="H3214" s="131"/>
      <c r="I3214" s="241"/>
      <c r="J3214" s="148" t="str">
        <f>IF(I3214=0," ",VLOOKUP(I3214,'Pokyny k vyplnění'!$B$23:$D$35,3))</f>
        <v xml:space="preserve"> </v>
      </c>
      <c r="K3214" s="238"/>
      <c r="L3214" s="206"/>
      <c r="M3214" s="153"/>
      <c r="N3214" s="207"/>
      <c r="O3214" s="205"/>
      <c r="P3214" s="132"/>
      <c r="Q3214" s="132"/>
      <c r="R3214" s="134"/>
      <c r="S3214" s="135"/>
      <c r="T3214" s="135"/>
      <c r="U3214" s="133"/>
      <c r="V3214" s="154"/>
      <c r="W3214" s="136"/>
      <c r="X3214" s="208"/>
      <c r="Y3214" s="242"/>
      <c r="Z3214" s="137"/>
      <c r="AA3214" s="209"/>
      <c r="AB3214" s="219"/>
    </row>
    <row r="3215" spans="1:28" ht="12.75">
      <c r="A3215" s="91" t="str">
        <f t="shared" si="50"/>
        <v xml:space="preserve"> </v>
      </c>
      <c r="B3215" s="142"/>
      <c r="C3215" s="143"/>
      <c r="D3215" s="144"/>
      <c r="E3215" s="149"/>
      <c r="F3215" s="240"/>
      <c r="G3215" s="148" t="str">
        <f>IF(OR(F3215=0,F3215="jiné")," ",IF(F3215="13a","info o cenách CK",VLOOKUP(F3215,'Pokyny k vyplnění'!B$14:D$22,3)))</f>
        <v xml:space="preserve"> </v>
      </c>
      <c r="H3215" s="131"/>
      <c r="I3215" s="241"/>
      <c r="J3215" s="148" t="str">
        <f>IF(I3215=0," ",VLOOKUP(I3215,'Pokyny k vyplnění'!$B$23:$D$35,3))</f>
        <v xml:space="preserve"> </v>
      </c>
      <c r="K3215" s="238"/>
      <c r="L3215" s="206"/>
      <c r="M3215" s="153"/>
      <c r="N3215" s="207"/>
      <c r="O3215" s="205"/>
      <c r="P3215" s="132"/>
      <c r="Q3215" s="132"/>
      <c r="R3215" s="134"/>
      <c r="S3215" s="135"/>
      <c r="T3215" s="135"/>
      <c r="U3215" s="133"/>
      <c r="V3215" s="154"/>
      <c r="W3215" s="136"/>
      <c r="X3215" s="208"/>
      <c r="Y3215" s="242"/>
      <c r="Z3215" s="137"/>
      <c r="AA3215" s="209"/>
      <c r="AB3215" s="219"/>
    </row>
    <row r="3216" spans="1:28" ht="12.75">
      <c r="A3216" s="91" t="str">
        <f t="shared" si="50"/>
        <v xml:space="preserve"> </v>
      </c>
      <c r="B3216" s="142"/>
      <c r="C3216" s="143"/>
      <c r="D3216" s="144"/>
      <c r="E3216" s="149"/>
      <c r="F3216" s="240"/>
      <c r="G3216" s="148" t="str">
        <f>IF(OR(F3216=0,F3216="jiné")," ",IF(F3216="13a","info o cenách CK",VLOOKUP(F3216,'Pokyny k vyplnění'!B$14:D$22,3)))</f>
        <v xml:space="preserve"> </v>
      </c>
      <c r="H3216" s="131"/>
      <c r="I3216" s="241"/>
      <c r="J3216" s="148" t="str">
        <f>IF(I3216=0," ",VLOOKUP(I3216,'Pokyny k vyplnění'!$B$23:$D$35,3))</f>
        <v xml:space="preserve"> </v>
      </c>
      <c r="K3216" s="238"/>
      <c r="L3216" s="206"/>
      <c r="M3216" s="153"/>
      <c r="N3216" s="207"/>
      <c r="O3216" s="205"/>
      <c r="P3216" s="132"/>
      <c r="Q3216" s="132"/>
      <c r="R3216" s="134"/>
      <c r="S3216" s="135"/>
      <c r="T3216" s="135"/>
      <c r="U3216" s="133"/>
      <c r="V3216" s="154"/>
      <c r="W3216" s="136"/>
      <c r="X3216" s="208"/>
      <c r="Y3216" s="242"/>
      <c r="Z3216" s="137"/>
      <c r="AA3216" s="209"/>
      <c r="AB3216" s="219"/>
    </row>
    <row r="3217" spans="1:28" ht="12.75">
      <c r="A3217" s="91" t="str">
        <f t="shared" si="50"/>
        <v xml:space="preserve"> </v>
      </c>
      <c r="B3217" s="142"/>
      <c r="C3217" s="143"/>
      <c r="D3217" s="144"/>
      <c r="E3217" s="149"/>
      <c r="F3217" s="240"/>
      <c r="G3217" s="148" t="str">
        <f>IF(OR(F3217=0,F3217="jiné")," ",IF(F3217="13a","info o cenách CK",VLOOKUP(F3217,'Pokyny k vyplnění'!B$14:D$22,3)))</f>
        <v xml:space="preserve"> </v>
      </c>
      <c r="H3217" s="131"/>
      <c r="I3217" s="241"/>
      <c r="J3217" s="148" t="str">
        <f>IF(I3217=0," ",VLOOKUP(I3217,'Pokyny k vyplnění'!$B$23:$D$35,3))</f>
        <v xml:space="preserve"> </v>
      </c>
      <c r="K3217" s="238"/>
      <c r="L3217" s="206"/>
      <c r="M3217" s="153"/>
      <c r="N3217" s="207"/>
      <c r="O3217" s="205"/>
      <c r="P3217" s="132"/>
      <c r="Q3217" s="132"/>
      <c r="R3217" s="134"/>
      <c r="S3217" s="135"/>
      <c r="T3217" s="135"/>
      <c r="U3217" s="133"/>
      <c r="V3217" s="154"/>
      <c r="W3217" s="136"/>
      <c r="X3217" s="208"/>
      <c r="Y3217" s="242"/>
      <c r="Z3217" s="137"/>
      <c r="AA3217" s="209"/>
      <c r="AB3217" s="219"/>
    </row>
    <row r="3218" spans="1:28" ht="12.75">
      <c r="A3218" s="91" t="str">
        <f t="shared" si="50"/>
        <v xml:space="preserve"> </v>
      </c>
      <c r="B3218" s="142"/>
      <c r="C3218" s="143"/>
      <c r="D3218" s="144"/>
      <c r="E3218" s="149"/>
      <c r="F3218" s="240"/>
      <c r="G3218" s="148" t="str">
        <f>IF(OR(F3218=0,F3218="jiné")," ",IF(F3218="13a","info o cenách CK",VLOOKUP(F3218,'Pokyny k vyplnění'!B$14:D$22,3)))</f>
        <v xml:space="preserve"> </v>
      </c>
      <c r="H3218" s="131"/>
      <c r="I3218" s="241"/>
      <c r="J3218" s="148" t="str">
        <f>IF(I3218=0," ",VLOOKUP(I3218,'Pokyny k vyplnění'!$B$23:$D$35,3))</f>
        <v xml:space="preserve"> </v>
      </c>
      <c r="K3218" s="238"/>
      <c r="L3218" s="206"/>
      <c r="M3218" s="153"/>
      <c r="N3218" s="207"/>
      <c r="O3218" s="205"/>
      <c r="P3218" s="132"/>
      <c r="Q3218" s="132"/>
      <c r="R3218" s="134"/>
      <c r="S3218" s="135"/>
      <c r="T3218" s="135"/>
      <c r="U3218" s="133"/>
      <c r="V3218" s="154"/>
      <c r="W3218" s="136"/>
      <c r="X3218" s="208"/>
      <c r="Y3218" s="242"/>
      <c r="Z3218" s="137"/>
      <c r="AA3218" s="209"/>
      <c r="AB3218" s="219"/>
    </row>
    <row r="3219" spans="1:28" ht="12.75">
      <c r="A3219" s="91" t="str">
        <f t="shared" si="50"/>
        <v xml:space="preserve"> </v>
      </c>
      <c r="B3219" s="142"/>
      <c r="C3219" s="143"/>
      <c r="D3219" s="144"/>
      <c r="E3219" s="149"/>
      <c r="F3219" s="240"/>
      <c r="G3219" s="148" t="str">
        <f>IF(OR(F3219=0,F3219="jiné")," ",IF(F3219="13a","info o cenách CK",VLOOKUP(F3219,'Pokyny k vyplnění'!B$14:D$22,3)))</f>
        <v xml:space="preserve"> </v>
      </c>
      <c r="H3219" s="131"/>
      <c r="I3219" s="241"/>
      <c r="J3219" s="148" t="str">
        <f>IF(I3219=0," ",VLOOKUP(I3219,'Pokyny k vyplnění'!$B$23:$D$35,3))</f>
        <v xml:space="preserve"> </v>
      </c>
      <c r="K3219" s="238"/>
      <c r="L3219" s="206"/>
      <c r="M3219" s="153"/>
      <c r="N3219" s="207"/>
      <c r="O3219" s="205"/>
      <c r="P3219" s="132"/>
      <c r="Q3219" s="132"/>
      <c r="R3219" s="134"/>
      <c r="S3219" s="135"/>
      <c r="T3219" s="135"/>
      <c r="U3219" s="133"/>
      <c r="V3219" s="154"/>
      <c r="W3219" s="136"/>
      <c r="X3219" s="208"/>
      <c r="Y3219" s="242"/>
      <c r="Z3219" s="137"/>
      <c r="AA3219" s="209"/>
      <c r="AB3219" s="219"/>
    </row>
    <row r="3220" spans="1:28" ht="12.75">
      <c r="A3220" s="91" t="str">
        <f t="shared" si="50"/>
        <v xml:space="preserve"> </v>
      </c>
      <c r="B3220" s="142"/>
      <c r="C3220" s="143"/>
      <c r="D3220" s="144"/>
      <c r="E3220" s="149"/>
      <c r="F3220" s="240"/>
      <c r="G3220" s="148" t="str">
        <f>IF(OR(F3220=0,F3220="jiné")," ",IF(F3220="13a","info o cenách CK",VLOOKUP(F3220,'Pokyny k vyplnění'!B$14:D$22,3)))</f>
        <v xml:space="preserve"> </v>
      </c>
      <c r="H3220" s="131"/>
      <c r="I3220" s="241"/>
      <c r="J3220" s="148" t="str">
        <f>IF(I3220=0," ",VLOOKUP(I3220,'Pokyny k vyplnění'!$B$23:$D$35,3))</f>
        <v xml:space="preserve"> </v>
      </c>
      <c r="K3220" s="238"/>
      <c r="L3220" s="206"/>
      <c r="M3220" s="153"/>
      <c r="N3220" s="207"/>
      <c r="O3220" s="205"/>
      <c r="P3220" s="132"/>
      <c r="Q3220" s="132"/>
      <c r="R3220" s="134"/>
      <c r="S3220" s="135"/>
      <c r="T3220" s="135"/>
      <c r="U3220" s="133"/>
      <c r="V3220" s="154"/>
      <c r="W3220" s="136"/>
      <c r="X3220" s="208"/>
      <c r="Y3220" s="242"/>
      <c r="Z3220" s="137"/>
      <c r="AA3220" s="209"/>
      <c r="AB3220" s="219"/>
    </row>
    <row r="3221" spans="1:28" ht="12.75">
      <c r="A3221" s="91" t="str">
        <f t="shared" si="50"/>
        <v xml:space="preserve"> </v>
      </c>
      <c r="B3221" s="142"/>
      <c r="C3221" s="143"/>
      <c r="D3221" s="144"/>
      <c r="E3221" s="149"/>
      <c r="F3221" s="240"/>
      <c r="G3221" s="148" t="str">
        <f>IF(OR(F3221=0,F3221="jiné")," ",IF(F3221="13a","info o cenách CK",VLOOKUP(F3221,'Pokyny k vyplnění'!B$14:D$22,3)))</f>
        <v xml:space="preserve"> </v>
      </c>
      <c r="H3221" s="131"/>
      <c r="I3221" s="241"/>
      <c r="J3221" s="148" t="str">
        <f>IF(I3221=0," ",VLOOKUP(I3221,'Pokyny k vyplnění'!$B$23:$D$35,3))</f>
        <v xml:space="preserve"> </v>
      </c>
      <c r="K3221" s="238"/>
      <c r="L3221" s="206"/>
      <c r="M3221" s="153"/>
      <c r="N3221" s="207"/>
      <c r="O3221" s="205"/>
      <c r="P3221" s="132"/>
      <c r="Q3221" s="132"/>
      <c r="R3221" s="134"/>
      <c r="S3221" s="135"/>
      <c r="T3221" s="135"/>
      <c r="U3221" s="133"/>
      <c r="V3221" s="154"/>
      <c r="W3221" s="136"/>
      <c r="X3221" s="208"/>
      <c r="Y3221" s="242"/>
      <c r="Z3221" s="137"/>
      <c r="AA3221" s="209"/>
      <c r="AB3221" s="219"/>
    </row>
    <row r="3222" spans="1:28" ht="12.75">
      <c r="A3222" s="91" t="str">
        <f t="shared" si="50"/>
        <v xml:space="preserve"> </v>
      </c>
      <c r="B3222" s="142"/>
      <c r="C3222" s="143"/>
      <c r="D3222" s="144"/>
      <c r="E3222" s="149"/>
      <c r="F3222" s="240"/>
      <c r="G3222" s="148" t="str">
        <f>IF(OR(F3222=0,F3222="jiné")," ",IF(F3222="13a","info o cenách CK",VLOOKUP(F3222,'Pokyny k vyplnění'!B$14:D$22,3)))</f>
        <v xml:space="preserve"> </v>
      </c>
      <c r="H3222" s="131"/>
      <c r="I3222" s="241"/>
      <c r="J3222" s="148" t="str">
        <f>IF(I3222=0," ",VLOOKUP(I3222,'Pokyny k vyplnění'!$B$23:$D$35,3))</f>
        <v xml:space="preserve"> </v>
      </c>
      <c r="K3222" s="238"/>
      <c r="L3222" s="206"/>
      <c r="M3222" s="153"/>
      <c r="N3222" s="207"/>
      <c r="O3222" s="205"/>
      <c r="P3222" s="132"/>
      <c r="Q3222" s="132"/>
      <c r="R3222" s="134"/>
      <c r="S3222" s="135"/>
      <c r="T3222" s="135"/>
      <c r="U3222" s="133"/>
      <c r="V3222" s="154"/>
      <c r="W3222" s="136"/>
      <c r="X3222" s="208"/>
      <c r="Y3222" s="242"/>
      <c r="Z3222" s="137"/>
      <c r="AA3222" s="209"/>
      <c r="AB3222" s="219"/>
    </row>
    <row r="3223" spans="1:28" ht="12.75">
      <c r="A3223" s="91" t="str">
        <f t="shared" si="50"/>
        <v xml:space="preserve"> </v>
      </c>
      <c r="B3223" s="142"/>
      <c r="C3223" s="143"/>
      <c r="D3223" s="144"/>
      <c r="E3223" s="149"/>
      <c r="F3223" s="240"/>
      <c r="G3223" s="148" t="str">
        <f>IF(OR(F3223=0,F3223="jiné")," ",IF(F3223="13a","info o cenách CK",VLOOKUP(F3223,'Pokyny k vyplnění'!B$14:D$22,3)))</f>
        <v xml:space="preserve"> </v>
      </c>
      <c r="H3223" s="131"/>
      <c r="I3223" s="241"/>
      <c r="J3223" s="148" t="str">
        <f>IF(I3223=0," ",VLOOKUP(I3223,'Pokyny k vyplnění'!$B$23:$D$35,3))</f>
        <v xml:space="preserve"> </v>
      </c>
      <c r="K3223" s="238"/>
      <c r="L3223" s="206"/>
      <c r="M3223" s="153"/>
      <c r="N3223" s="207"/>
      <c r="O3223" s="205"/>
      <c r="P3223" s="132"/>
      <c r="Q3223" s="132"/>
      <c r="R3223" s="134"/>
      <c r="S3223" s="135"/>
      <c r="T3223" s="135"/>
      <c r="U3223" s="133"/>
      <c r="V3223" s="154"/>
      <c r="W3223" s="136"/>
      <c r="X3223" s="208"/>
      <c r="Y3223" s="242"/>
      <c r="Z3223" s="137"/>
      <c r="AA3223" s="209"/>
      <c r="AB3223" s="219"/>
    </row>
    <row r="3224" spans="1:28" ht="12.75">
      <c r="A3224" s="91" t="str">
        <f t="shared" si="50"/>
        <v xml:space="preserve"> </v>
      </c>
      <c r="B3224" s="142"/>
      <c r="C3224" s="143"/>
      <c r="D3224" s="144"/>
      <c r="E3224" s="149"/>
      <c r="F3224" s="240"/>
      <c r="G3224" s="148" t="str">
        <f>IF(OR(F3224=0,F3224="jiné")," ",IF(F3224="13a","info o cenách CK",VLOOKUP(F3224,'Pokyny k vyplnění'!B$14:D$22,3)))</f>
        <v xml:space="preserve"> </v>
      </c>
      <c r="H3224" s="131"/>
      <c r="I3224" s="241"/>
      <c r="J3224" s="148" t="str">
        <f>IF(I3224=0," ",VLOOKUP(I3224,'Pokyny k vyplnění'!$B$23:$D$35,3))</f>
        <v xml:space="preserve"> </v>
      </c>
      <c r="K3224" s="238"/>
      <c r="L3224" s="206"/>
      <c r="M3224" s="153"/>
      <c r="N3224" s="207"/>
      <c r="O3224" s="205"/>
      <c r="P3224" s="132"/>
      <c r="Q3224" s="132"/>
      <c r="R3224" s="134"/>
      <c r="S3224" s="135"/>
      <c r="T3224" s="135"/>
      <c r="U3224" s="133"/>
      <c r="V3224" s="154"/>
      <c r="W3224" s="136"/>
      <c r="X3224" s="208"/>
      <c r="Y3224" s="242"/>
      <c r="Z3224" s="137"/>
      <c r="AA3224" s="209"/>
      <c r="AB3224" s="219"/>
    </row>
    <row r="3225" spans="1:28" ht="12.75">
      <c r="A3225" s="91" t="str">
        <f t="shared" si="50"/>
        <v xml:space="preserve"> </v>
      </c>
      <c r="B3225" s="142"/>
      <c r="C3225" s="143"/>
      <c r="D3225" s="144"/>
      <c r="E3225" s="149"/>
      <c r="F3225" s="240"/>
      <c r="G3225" s="148" t="str">
        <f>IF(OR(F3225=0,F3225="jiné")," ",IF(F3225="13a","info o cenách CK",VLOOKUP(F3225,'Pokyny k vyplnění'!B$14:D$22,3)))</f>
        <v xml:space="preserve"> </v>
      </c>
      <c r="H3225" s="131"/>
      <c r="I3225" s="241"/>
      <c r="J3225" s="148" t="str">
        <f>IF(I3225=0," ",VLOOKUP(I3225,'Pokyny k vyplnění'!$B$23:$D$35,3))</f>
        <v xml:space="preserve"> </v>
      </c>
      <c r="K3225" s="238"/>
      <c r="L3225" s="206"/>
      <c r="M3225" s="153"/>
      <c r="N3225" s="207"/>
      <c r="O3225" s="205"/>
      <c r="P3225" s="132"/>
      <c r="Q3225" s="132"/>
      <c r="R3225" s="134"/>
      <c r="S3225" s="135"/>
      <c r="T3225" s="135"/>
      <c r="U3225" s="133"/>
      <c r="V3225" s="154"/>
      <c r="W3225" s="136"/>
      <c r="X3225" s="208"/>
      <c r="Y3225" s="242"/>
      <c r="Z3225" s="137"/>
      <c r="AA3225" s="209"/>
      <c r="AB3225" s="219"/>
    </row>
    <row r="3226" spans="1:28" ht="12.75">
      <c r="A3226" s="91" t="str">
        <f t="shared" si="50"/>
        <v xml:space="preserve"> </v>
      </c>
      <c r="B3226" s="142"/>
      <c r="C3226" s="143"/>
      <c r="D3226" s="144"/>
      <c r="E3226" s="149"/>
      <c r="F3226" s="240"/>
      <c r="G3226" s="148" t="str">
        <f>IF(OR(F3226=0,F3226="jiné")," ",IF(F3226="13a","info o cenách CK",VLOOKUP(F3226,'Pokyny k vyplnění'!B$14:D$22,3)))</f>
        <v xml:space="preserve"> </v>
      </c>
      <c r="H3226" s="131"/>
      <c r="I3226" s="241"/>
      <c r="J3226" s="148" t="str">
        <f>IF(I3226=0," ",VLOOKUP(I3226,'Pokyny k vyplnění'!$B$23:$D$35,3))</f>
        <v xml:space="preserve"> </v>
      </c>
      <c r="K3226" s="238"/>
      <c r="L3226" s="206"/>
      <c r="M3226" s="153"/>
      <c r="N3226" s="207"/>
      <c r="O3226" s="205"/>
      <c r="P3226" s="132"/>
      <c r="Q3226" s="132"/>
      <c r="R3226" s="134"/>
      <c r="S3226" s="135"/>
      <c r="T3226" s="135"/>
      <c r="U3226" s="133"/>
      <c r="V3226" s="154"/>
      <c r="W3226" s="136"/>
      <c r="X3226" s="208"/>
      <c r="Y3226" s="242"/>
      <c r="Z3226" s="137"/>
      <c r="AA3226" s="209"/>
      <c r="AB3226" s="219"/>
    </row>
    <row r="3227" spans="1:28" ht="12.75">
      <c r="A3227" s="91" t="str">
        <f t="shared" si="50"/>
        <v xml:space="preserve"> </v>
      </c>
      <c r="B3227" s="142"/>
      <c r="C3227" s="143"/>
      <c r="D3227" s="144"/>
      <c r="E3227" s="149"/>
      <c r="F3227" s="240"/>
      <c r="G3227" s="148" t="str">
        <f>IF(OR(F3227=0,F3227="jiné")," ",IF(F3227="13a","info o cenách CK",VLOOKUP(F3227,'Pokyny k vyplnění'!B$14:D$22,3)))</f>
        <v xml:space="preserve"> </v>
      </c>
      <c r="H3227" s="131"/>
      <c r="I3227" s="241"/>
      <c r="J3227" s="148" t="str">
        <f>IF(I3227=0," ",VLOOKUP(I3227,'Pokyny k vyplnění'!$B$23:$D$35,3))</f>
        <v xml:space="preserve"> </v>
      </c>
      <c r="K3227" s="238"/>
      <c r="L3227" s="206"/>
      <c r="M3227" s="153"/>
      <c r="N3227" s="207"/>
      <c r="O3227" s="205"/>
      <c r="P3227" s="132"/>
      <c r="Q3227" s="132"/>
      <c r="R3227" s="134"/>
      <c r="S3227" s="135"/>
      <c r="T3227" s="135"/>
      <c r="U3227" s="133"/>
      <c r="V3227" s="154"/>
      <c r="W3227" s="136"/>
      <c r="X3227" s="208"/>
      <c r="Y3227" s="242"/>
      <c r="Z3227" s="137"/>
      <c r="AA3227" s="209"/>
      <c r="AB3227" s="219"/>
    </row>
    <row r="3228" spans="1:28" ht="12.75">
      <c r="A3228" s="91" t="str">
        <f t="shared" si="50"/>
        <v xml:space="preserve"> </v>
      </c>
      <c r="B3228" s="142"/>
      <c r="C3228" s="143"/>
      <c r="D3228" s="144"/>
      <c r="E3228" s="149"/>
      <c r="F3228" s="240"/>
      <c r="G3228" s="148" t="str">
        <f>IF(OR(F3228=0,F3228="jiné")," ",IF(F3228="13a","info o cenách CK",VLOOKUP(F3228,'Pokyny k vyplnění'!B$14:D$22,3)))</f>
        <v xml:space="preserve"> </v>
      </c>
      <c r="H3228" s="131"/>
      <c r="I3228" s="241"/>
      <c r="J3228" s="148" t="str">
        <f>IF(I3228=0," ",VLOOKUP(I3228,'Pokyny k vyplnění'!$B$23:$D$35,3))</f>
        <v xml:space="preserve"> </v>
      </c>
      <c r="K3228" s="238"/>
      <c r="L3228" s="206"/>
      <c r="M3228" s="153"/>
      <c r="N3228" s="207"/>
      <c r="O3228" s="205"/>
      <c r="P3228" s="132"/>
      <c r="Q3228" s="132"/>
      <c r="R3228" s="134"/>
      <c r="S3228" s="135"/>
      <c r="T3228" s="135"/>
      <c r="U3228" s="133"/>
      <c r="V3228" s="154"/>
      <c r="W3228" s="136"/>
      <c r="X3228" s="208"/>
      <c r="Y3228" s="242"/>
      <c r="Z3228" s="137"/>
      <c r="AA3228" s="209"/>
      <c r="AB3228" s="219"/>
    </row>
    <row r="3229" spans="1:28" ht="12.75">
      <c r="A3229" s="91" t="str">
        <f t="shared" si="50"/>
        <v xml:space="preserve"> </v>
      </c>
      <c r="B3229" s="142"/>
      <c r="C3229" s="143"/>
      <c r="D3229" s="144"/>
      <c r="E3229" s="149"/>
      <c r="F3229" s="240"/>
      <c r="G3229" s="148" t="str">
        <f>IF(OR(F3229=0,F3229="jiné")," ",IF(F3229="13a","info o cenách CK",VLOOKUP(F3229,'Pokyny k vyplnění'!B$14:D$22,3)))</f>
        <v xml:space="preserve"> </v>
      </c>
      <c r="H3229" s="131"/>
      <c r="I3229" s="241"/>
      <c r="J3229" s="148" t="str">
        <f>IF(I3229=0," ",VLOOKUP(I3229,'Pokyny k vyplnění'!$B$23:$D$35,3))</f>
        <v xml:space="preserve"> </v>
      </c>
      <c r="K3229" s="238"/>
      <c r="L3229" s="206"/>
      <c r="M3229" s="153"/>
      <c r="N3229" s="207"/>
      <c r="O3229" s="205"/>
      <c r="P3229" s="132"/>
      <c r="Q3229" s="132"/>
      <c r="R3229" s="134"/>
      <c r="S3229" s="135"/>
      <c r="T3229" s="135"/>
      <c r="U3229" s="133"/>
      <c r="V3229" s="154"/>
      <c r="W3229" s="136"/>
      <c r="X3229" s="208"/>
      <c r="Y3229" s="242"/>
      <c r="Z3229" s="137"/>
      <c r="AA3229" s="209"/>
      <c r="AB3229" s="219"/>
    </row>
    <row r="3230" spans="1:28" ht="12.75">
      <c r="A3230" s="91" t="str">
        <f t="shared" si="50"/>
        <v xml:space="preserve"> </v>
      </c>
      <c r="B3230" s="142"/>
      <c r="C3230" s="143"/>
      <c r="D3230" s="144"/>
      <c r="E3230" s="149"/>
      <c r="F3230" s="240"/>
      <c r="G3230" s="148" t="str">
        <f>IF(OR(F3230=0,F3230="jiné")," ",IF(F3230="13a","info o cenách CK",VLOOKUP(F3230,'Pokyny k vyplnění'!B$14:D$22,3)))</f>
        <v xml:space="preserve"> </v>
      </c>
      <c r="H3230" s="131"/>
      <c r="I3230" s="241"/>
      <c r="J3230" s="148" t="str">
        <f>IF(I3230=0," ",VLOOKUP(I3230,'Pokyny k vyplnění'!$B$23:$D$35,3))</f>
        <v xml:space="preserve"> </v>
      </c>
      <c r="K3230" s="238"/>
      <c r="L3230" s="206"/>
      <c r="M3230" s="153"/>
      <c r="N3230" s="207"/>
      <c r="O3230" s="205"/>
      <c r="P3230" s="132"/>
      <c r="Q3230" s="132"/>
      <c r="R3230" s="134"/>
      <c r="S3230" s="135"/>
      <c r="T3230" s="135"/>
      <c r="U3230" s="133"/>
      <c r="V3230" s="154"/>
      <c r="W3230" s="136"/>
      <c r="X3230" s="208"/>
      <c r="Y3230" s="242"/>
      <c r="Z3230" s="137"/>
      <c r="AA3230" s="209"/>
      <c r="AB3230" s="219"/>
    </row>
    <row r="3231" spans="1:28" ht="12.75">
      <c r="A3231" s="91" t="str">
        <f t="shared" si="50"/>
        <v xml:space="preserve"> </v>
      </c>
      <c r="B3231" s="142"/>
      <c r="C3231" s="143"/>
      <c r="D3231" s="144"/>
      <c r="E3231" s="149"/>
      <c r="F3231" s="240"/>
      <c r="G3231" s="148" t="str">
        <f>IF(OR(F3231=0,F3231="jiné")," ",IF(F3231="13a","info o cenách CK",VLOOKUP(F3231,'Pokyny k vyplnění'!B$14:D$22,3)))</f>
        <v xml:space="preserve"> </v>
      </c>
      <c r="H3231" s="131"/>
      <c r="I3231" s="241"/>
      <c r="J3231" s="148" t="str">
        <f>IF(I3231=0," ",VLOOKUP(I3231,'Pokyny k vyplnění'!$B$23:$D$35,3))</f>
        <v xml:space="preserve"> </v>
      </c>
      <c r="K3231" s="238"/>
      <c r="L3231" s="206"/>
      <c r="M3231" s="153"/>
      <c r="N3231" s="207"/>
      <c r="O3231" s="205"/>
      <c r="P3231" s="132"/>
      <c r="Q3231" s="132"/>
      <c r="R3231" s="134"/>
      <c r="S3231" s="135"/>
      <c r="T3231" s="135"/>
      <c r="U3231" s="133"/>
      <c r="V3231" s="154"/>
      <c r="W3231" s="136"/>
      <c r="X3231" s="208"/>
      <c r="Y3231" s="242"/>
      <c r="Z3231" s="137"/>
      <c r="AA3231" s="209"/>
      <c r="AB3231" s="219"/>
    </row>
    <row r="3232" spans="1:28" ht="12.75">
      <c r="A3232" s="91" t="str">
        <f t="shared" si="50"/>
        <v xml:space="preserve"> </v>
      </c>
      <c r="B3232" s="142"/>
      <c r="C3232" s="143"/>
      <c r="D3232" s="144"/>
      <c r="E3232" s="149"/>
      <c r="F3232" s="240"/>
      <c r="G3232" s="148" t="str">
        <f>IF(OR(F3232=0,F3232="jiné")," ",IF(F3232="13a","info o cenách CK",VLOOKUP(F3232,'Pokyny k vyplnění'!B$14:D$22,3)))</f>
        <v xml:space="preserve"> </v>
      </c>
      <c r="H3232" s="131"/>
      <c r="I3232" s="241"/>
      <c r="J3232" s="148" t="str">
        <f>IF(I3232=0," ",VLOOKUP(I3232,'Pokyny k vyplnění'!$B$23:$D$35,3))</f>
        <v xml:space="preserve"> </v>
      </c>
      <c r="K3232" s="238"/>
      <c r="L3232" s="206"/>
      <c r="M3232" s="153"/>
      <c r="N3232" s="207"/>
      <c r="O3232" s="205"/>
      <c r="P3232" s="132"/>
      <c r="Q3232" s="132"/>
      <c r="R3232" s="134"/>
      <c r="S3232" s="135"/>
      <c r="T3232" s="135"/>
      <c r="U3232" s="133"/>
      <c r="V3232" s="154"/>
      <c r="W3232" s="136"/>
      <c r="X3232" s="208"/>
      <c r="Y3232" s="242"/>
      <c r="Z3232" s="137"/>
      <c r="AA3232" s="209"/>
      <c r="AB3232" s="219"/>
    </row>
    <row r="3233" spans="1:28" ht="12.75">
      <c r="A3233" s="91" t="str">
        <f t="shared" si="50"/>
        <v xml:space="preserve"> </v>
      </c>
      <c r="B3233" s="142"/>
      <c r="C3233" s="143"/>
      <c r="D3233" s="144"/>
      <c r="E3233" s="149"/>
      <c r="F3233" s="240"/>
      <c r="G3233" s="148" t="str">
        <f>IF(OR(F3233=0,F3233="jiné")," ",IF(F3233="13a","info o cenách CK",VLOOKUP(F3233,'Pokyny k vyplnění'!B$14:D$22,3)))</f>
        <v xml:space="preserve"> </v>
      </c>
      <c r="H3233" s="131"/>
      <c r="I3233" s="241"/>
      <c r="J3233" s="148" t="str">
        <f>IF(I3233=0," ",VLOOKUP(I3233,'Pokyny k vyplnění'!$B$23:$D$35,3))</f>
        <v xml:space="preserve"> </v>
      </c>
      <c r="K3233" s="238"/>
      <c r="L3233" s="206"/>
      <c r="M3233" s="153"/>
      <c r="N3233" s="207"/>
      <c r="O3233" s="205"/>
      <c r="P3233" s="132"/>
      <c r="Q3233" s="132"/>
      <c r="R3233" s="134"/>
      <c r="S3233" s="135"/>
      <c r="T3233" s="135"/>
      <c r="U3233" s="133"/>
      <c r="V3233" s="154"/>
      <c r="W3233" s="136"/>
      <c r="X3233" s="208"/>
      <c r="Y3233" s="242"/>
      <c r="Z3233" s="137"/>
      <c r="AA3233" s="209"/>
      <c r="AB3233" s="219"/>
    </row>
    <row r="3234" spans="1:28" ht="12.75">
      <c r="A3234" s="91" t="str">
        <f t="shared" si="50"/>
        <v xml:space="preserve"> </v>
      </c>
      <c r="B3234" s="142"/>
      <c r="C3234" s="143"/>
      <c r="D3234" s="144"/>
      <c r="E3234" s="149"/>
      <c r="F3234" s="240"/>
      <c r="G3234" s="148" t="str">
        <f>IF(OR(F3234=0,F3234="jiné")," ",IF(F3234="13a","info o cenách CK",VLOOKUP(F3234,'Pokyny k vyplnění'!B$14:D$22,3)))</f>
        <v xml:space="preserve"> </v>
      </c>
      <c r="H3234" s="131"/>
      <c r="I3234" s="241"/>
      <c r="J3234" s="148" t="str">
        <f>IF(I3234=0," ",VLOOKUP(I3234,'Pokyny k vyplnění'!$B$23:$D$35,3))</f>
        <v xml:space="preserve"> </v>
      </c>
      <c r="K3234" s="238"/>
      <c r="L3234" s="206"/>
      <c r="M3234" s="153"/>
      <c r="N3234" s="207"/>
      <c r="O3234" s="205"/>
      <c r="P3234" s="132"/>
      <c r="Q3234" s="132"/>
      <c r="R3234" s="134"/>
      <c r="S3234" s="135"/>
      <c r="T3234" s="135"/>
      <c r="U3234" s="133"/>
      <c r="V3234" s="154"/>
      <c r="W3234" s="136"/>
      <c r="X3234" s="208"/>
      <c r="Y3234" s="242"/>
      <c r="Z3234" s="137"/>
      <c r="AA3234" s="209"/>
      <c r="AB3234" s="219"/>
    </row>
    <row r="3235" spans="1:28" ht="12.75">
      <c r="A3235" s="91" t="str">
        <f t="shared" si="50"/>
        <v xml:space="preserve"> </v>
      </c>
      <c r="B3235" s="142"/>
      <c r="C3235" s="143"/>
      <c r="D3235" s="144"/>
      <c r="E3235" s="149"/>
      <c r="F3235" s="240"/>
      <c r="G3235" s="148" t="str">
        <f>IF(OR(F3235=0,F3235="jiné")," ",IF(F3235="13a","info o cenách CK",VLOOKUP(F3235,'Pokyny k vyplnění'!B$14:D$22,3)))</f>
        <v xml:space="preserve"> </v>
      </c>
      <c r="H3235" s="131"/>
      <c r="I3235" s="241"/>
      <c r="J3235" s="148" t="str">
        <f>IF(I3235=0," ",VLOOKUP(I3235,'Pokyny k vyplnění'!$B$23:$D$35,3))</f>
        <v xml:space="preserve"> </v>
      </c>
      <c r="K3235" s="238"/>
      <c r="L3235" s="206"/>
      <c r="M3235" s="153"/>
      <c r="N3235" s="207"/>
      <c r="O3235" s="205"/>
      <c r="P3235" s="132"/>
      <c r="Q3235" s="132"/>
      <c r="R3235" s="134"/>
      <c r="S3235" s="135"/>
      <c r="T3235" s="135"/>
      <c r="U3235" s="133"/>
      <c r="V3235" s="154"/>
      <c r="W3235" s="136"/>
      <c r="X3235" s="208"/>
      <c r="Y3235" s="242"/>
      <c r="Z3235" s="137"/>
      <c r="AA3235" s="209"/>
      <c r="AB3235" s="219"/>
    </row>
    <row r="3236" spans="1:28" ht="12.75">
      <c r="A3236" s="91" t="str">
        <f t="shared" si="50"/>
        <v xml:space="preserve"> </v>
      </c>
      <c r="B3236" s="142"/>
      <c r="C3236" s="143"/>
      <c r="D3236" s="144"/>
      <c r="E3236" s="149"/>
      <c r="F3236" s="240"/>
      <c r="G3236" s="148" t="str">
        <f>IF(OR(F3236=0,F3236="jiné")," ",IF(F3236="13a","info o cenách CK",VLOOKUP(F3236,'Pokyny k vyplnění'!B$14:D$22,3)))</f>
        <v xml:space="preserve"> </v>
      </c>
      <c r="H3236" s="131"/>
      <c r="I3236" s="241"/>
      <c r="J3236" s="148" t="str">
        <f>IF(I3236=0," ",VLOOKUP(I3236,'Pokyny k vyplnění'!$B$23:$D$35,3))</f>
        <v xml:space="preserve"> </v>
      </c>
      <c r="K3236" s="238"/>
      <c r="L3236" s="206"/>
      <c r="M3236" s="153"/>
      <c r="N3236" s="207"/>
      <c r="O3236" s="205"/>
      <c r="P3236" s="132"/>
      <c r="Q3236" s="132"/>
      <c r="R3236" s="134"/>
      <c r="S3236" s="135"/>
      <c r="T3236" s="135"/>
      <c r="U3236" s="133"/>
      <c r="V3236" s="154"/>
      <c r="W3236" s="136"/>
      <c r="X3236" s="208"/>
      <c r="Y3236" s="242"/>
      <c r="Z3236" s="137"/>
      <c r="AA3236" s="209"/>
      <c r="AB3236" s="219"/>
    </row>
    <row r="3237" spans="1:28" ht="12.75">
      <c r="A3237" s="91" t="str">
        <f t="shared" si="50"/>
        <v xml:space="preserve"> </v>
      </c>
      <c r="B3237" s="142"/>
      <c r="C3237" s="143"/>
      <c r="D3237" s="144"/>
      <c r="E3237" s="149"/>
      <c r="F3237" s="240"/>
      <c r="G3237" s="148" t="str">
        <f>IF(OR(F3237=0,F3237="jiné")," ",IF(F3237="13a","info o cenách CK",VLOOKUP(F3237,'Pokyny k vyplnění'!B$14:D$22,3)))</f>
        <v xml:space="preserve"> </v>
      </c>
      <c r="H3237" s="131"/>
      <c r="I3237" s="241"/>
      <c r="J3237" s="148" t="str">
        <f>IF(I3237=0," ",VLOOKUP(I3237,'Pokyny k vyplnění'!$B$23:$D$35,3))</f>
        <v xml:space="preserve"> </v>
      </c>
      <c r="K3237" s="238"/>
      <c r="L3237" s="206"/>
      <c r="M3237" s="153"/>
      <c r="N3237" s="207"/>
      <c r="O3237" s="205"/>
      <c r="P3237" s="132"/>
      <c r="Q3237" s="132"/>
      <c r="R3237" s="134"/>
      <c r="S3237" s="135"/>
      <c r="T3237" s="135"/>
      <c r="U3237" s="133"/>
      <c r="V3237" s="154"/>
      <c r="W3237" s="136"/>
      <c r="X3237" s="208"/>
      <c r="Y3237" s="242"/>
      <c r="Z3237" s="137"/>
      <c r="AA3237" s="209"/>
      <c r="AB3237" s="219"/>
    </row>
    <row r="3238" spans="1:28" ht="12.75">
      <c r="A3238" s="91" t="str">
        <f t="shared" si="50"/>
        <v xml:space="preserve"> </v>
      </c>
      <c r="B3238" s="142"/>
      <c r="C3238" s="143"/>
      <c r="D3238" s="144"/>
      <c r="E3238" s="149"/>
      <c r="F3238" s="240"/>
      <c r="G3238" s="148" t="str">
        <f>IF(OR(F3238=0,F3238="jiné")," ",IF(F3238="13a","info o cenách CK",VLOOKUP(F3238,'Pokyny k vyplnění'!B$14:D$22,3)))</f>
        <v xml:space="preserve"> </v>
      </c>
      <c r="H3238" s="131"/>
      <c r="I3238" s="241"/>
      <c r="J3238" s="148" t="str">
        <f>IF(I3238=0," ",VLOOKUP(I3238,'Pokyny k vyplnění'!$B$23:$D$35,3))</f>
        <v xml:space="preserve"> </v>
      </c>
      <c r="K3238" s="238"/>
      <c r="L3238" s="206"/>
      <c r="M3238" s="153"/>
      <c r="N3238" s="207"/>
      <c r="O3238" s="205"/>
      <c r="P3238" s="132"/>
      <c r="Q3238" s="132"/>
      <c r="R3238" s="134"/>
      <c r="S3238" s="135"/>
      <c r="T3238" s="135"/>
      <c r="U3238" s="133"/>
      <c r="V3238" s="154"/>
      <c r="W3238" s="136"/>
      <c r="X3238" s="208"/>
      <c r="Y3238" s="242"/>
      <c r="Z3238" s="137"/>
      <c r="AA3238" s="209"/>
      <c r="AB3238" s="219"/>
    </row>
    <row r="3239" spans="1:28" ht="12.75">
      <c r="A3239" s="91" t="str">
        <f t="shared" si="50"/>
        <v xml:space="preserve"> </v>
      </c>
      <c r="B3239" s="142"/>
      <c r="C3239" s="143"/>
      <c r="D3239" s="144"/>
      <c r="E3239" s="149"/>
      <c r="F3239" s="240"/>
      <c r="G3239" s="148" t="str">
        <f>IF(OR(F3239=0,F3239="jiné")," ",IF(F3239="13a","info o cenách CK",VLOOKUP(F3239,'Pokyny k vyplnění'!B$14:D$22,3)))</f>
        <v xml:space="preserve"> </v>
      </c>
      <c r="H3239" s="131"/>
      <c r="I3239" s="241"/>
      <c r="J3239" s="148" t="str">
        <f>IF(I3239=0," ",VLOOKUP(I3239,'Pokyny k vyplnění'!$B$23:$D$35,3))</f>
        <v xml:space="preserve"> </v>
      </c>
      <c r="K3239" s="238"/>
      <c r="L3239" s="206"/>
      <c r="M3239" s="153"/>
      <c r="N3239" s="207"/>
      <c r="O3239" s="205"/>
      <c r="P3239" s="132"/>
      <c r="Q3239" s="132"/>
      <c r="R3239" s="134"/>
      <c r="S3239" s="135"/>
      <c r="T3239" s="135"/>
      <c r="U3239" s="133"/>
      <c r="V3239" s="154"/>
      <c r="W3239" s="136"/>
      <c r="X3239" s="208"/>
      <c r="Y3239" s="242"/>
      <c r="Z3239" s="137"/>
      <c r="AA3239" s="209"/>
      <c r="AB3239" s="219"/>
    </row>
    <row r="3240" spans="1:28" ht="12.75">
      <c r="A3240" s="91" t="str">
        <f t="shared" si="50"/>
        <v xml:space="preserve"> </v>
      </c>
      <c r="B3240" s="142"/>
      <c r="C3240" s="143"/>
      <c r="D3240" s="144"/>
      <c r="E3240" s="149"/>
      <c r="F3240" s="240"/>
      <c r="G3240" s="148" t="str">
        <f>IF(OR(F3240=0,F3240="jiné")," ",IF(F3240="13a","info o cenách CK",VLOOKUP(F3240,'Pokyny k vyplnění'!B$14:D$22,3)))</f>
        <v xml:space="preserve"> </v>
      </c>
      <c r="H3240" s="131"/>
      <c r="I3240" s="241"/>
      <c r="J3240" s="148" t="str">
        <f>IF(I3240=0," ",VLOOKUP(I3240,'Pokyny k vyplnění'!$B$23:$D$35,3))</f>
        <v xml:space="preserve"> </v>
      </c>
      <c r="K3240" s="238"/>
      <c r="L3240" s="206"/>
      <c r="M3240" s="153"/>
      <c r="N3240" s="207"/>
      <c r="O3240" s="205"/>
      <c r="P3240" s="132"/>
      <c r="Q3240" s="132"/>
      <c r="R3240" s="134"/>
      <c r="S3240" s="135"/>
      <c r="T3240" s="135"/>
      <c r="U3240" s="133"/>
      <c r="V3240" s="154"/>
      <c r="W3240" s="136"/>
      <c r="X3240" s="208"/>
      <c r="Y3240" s="242"/>
      <c r="Z3240" s="137"/>
      <c r="AA3240" s="209"/>
      <c r="AB3240" s="219"/>
    </row>
    <row r="3241" spans="1:28" ht="12.75">
      <c r="A3241" s="91" t="str">
        <f t="shared" si="50"/>
        <v xml:space="preserve"> </v>
      </c>
      <c r="B3241" s="142"/>
      <c r="C3241" s="143"/>
      <c r="D3241" s="144"/>
      <c r="E3241" s="149"/>
      <c r="F3241" s="240"/>
      <c r="G3241" s="148" t="str">
        <f>IF(OR(F3241=0,F3241="jiné")," ",IF(F3241="13a","info o cenách CK",VLOOKUP(F3241,'Pokyny k vyplnění'!B$14:D$22,3)))</f>
        <v xml:space="preserve"> </v>
      </c>
      <c r="H3241" s="131"/>
      <c r="I3241" s="241"/>
      <c r="J3241" s="148" t="str">
        <f>IF(I3241=0," ",VLOOKUP(I3241,'Pokyny k vyplnění'!$B$23:$D$35,3))</f>
        <v xml:space="preserve"> </v>
      </c>
      <c r="K3241" s="238"/>
      <c r="L3241" s="206"/>
      <c r="M3241" s="153"/>
      <c r="N3241" s="207"/>
      <c r="O3241" s="205"/>
      <c r="P3241" s="132"/>
      <c r="Q3241" s="132"/>
      <c r="R3241" s="134"/>
      <c r="S3241" s="135"/>
      <c r="T3241" s="135"/>
      <c r="U3241" s="133"/>
      <c r="V3241" s="154"/>
      <c r="W3241" s="136"/>
      <c r="X3241" s="208"/>
      <c r="Y3241" s="242"/>
      <c r="Z3241" s="137"/>
      <c r="AA3241" s="209"/>
      <c r="AB3241" s="219"/>
    </row>
    <row r="3242" spans="1:28" ht="12.75">
      <c r="A3242" s="91" t="str">
        <f t="shared" si="50"/>
        <v xml:space="preserve"> </v>
      </c>
      <c r="B3242" s="142"/>
      <c r="C3242" s="143"/>
      <c r="D3242" s="144"/>
      <c r="E3242" s="149"/>
      <c r="F3242" s="240"/>
      <c r="G3242" s="148" t="str">
        <f>IF(OR(F3242=0,F3242="jiné")," ",IF(F3242="13a","info o cenách CK",VLOOKUP(F3242,'Pokyny k vyplnění'!B$14:D$22,3)))</f>
        <v xml:space="preserve"> </v>
      </c>
      <c r="H3242" s="131"/>
      <c r="I3242" s="241"/>
      <c r="J3242" s="148" t="str">
        <f>IF(I3242=0," ",VLOOKUP(I3242,'Pokyny k vyplnění'!$B$23:$D$35,3))</f>
        <v xml:space="preserve"> </v>
      </c>
      <c r="K3242" s="238"/>
      <c r="L3242" s="206"/>
      <c r="M3242" s="153"/>
      <c r="N3242" s="207"/>
      <c r="O3242" s="205"/>
      <c r="P3242" s="132"/>
      <c r="Q3242" s="132"/>
      <c r="R3242" s="134"/>
      <c r="S3242" s="135"/>
      <c r="T3242" s="135"/>
      <c r="U3242" s="133"/>
      <c r="V3242" s="154"/>
      <c r="W3242" s="136"/>
      <c r="X3242" s="208"/>
      <c r="Y3242" s="242"/>
      <c r="Z3242" s="137"/>
      <c r="AA3242" s="209"/>
      <c r="AB3242" s="219"/>
    </row>
    <row r="3243" spans="1:28" ht="12.75">
      <c r="A3243" s="91" t="str">
        <f t="shared" si="50"/>
        <v xml:space="preserve"> </v>
      </c>
      <c r="B3243" s="142"/>
      <c r="C3243" s="143"/>
      <c r="D3243" s="144"/>
      <c r="E3243" s="149"/>
      <c r="F3243" s="240"/>
      <c r="G3243" s="148" t="str">
        <f>IF(OR(F3243=0,F3243="jiné")," ",IF(F3243="13a","info o cenách CK",VLOOKUP(F3243,'Pokyny k vyplnění'!B$14:D$22,3)))</f>
        <v xml:space="preserve"> </v>
      </c>
      <c r="H3243" s="131"/>
      <c r="I3243" s="241"/>
      <c r="J3243" s="148" t="str">
        <f>IF(I3243=0," ",VLOOKUP(I3243,'Pokyny k vyplnění'!$B$23:$D$35,3))</f>
        <v xml:space="preserve"> </v>
      </c>
      <c r="K3243" s="238"/>
      <c r="L3243" s="206"/>
      <c r="M3243" s="153"/>
      <c r="N3243" s="207"/>
      <c r="O3243" s="205"/>
      <c r="P3243" s="132"/>
      <c r="Q3243" s="132"/>
      <c r="R3243" s="134"/>
      <c r="S3243" s="135"/>
      <c r="T3243" s="135"/>
      <c r="U3243" s="133"/>
      <c r="V3243" s="154"/>
      <c r="W3243" s="136"/>
      <c r="X3243" s="208"/>
      <c r="Y3243" s="242"/>
      <c r="Z3243" s="137"/>
      <c r="AA3243" s="209"/>
      <c r="AB3243" s="219"/>
    </row>
    <row r="3244" spans="1:28" ht="12.75">
      <c r="A3244" s="91" t="str">
        <f t="shared" si="50"/>
        <v xml:space="preserve"> </v>
      </c>
      <c r="B3244" s="142"/>
      <c r="C3244" s="143"/>
      <c r="D3244" s="144"/>
      <c r="E3244" s="149"/>
      <c r="F3244" s="240"/>
      <c r="G3244" s="148" t="str">
        <f>IF(OR(F3244=0,F3244="jiné")," ",IF(F3244="13a","info o cenách CK",VLOOKUP(F3244,'Pokyny k vyplnění'!B$14:D$22,3)))</f>
        <v xml:space="preserve"> </v>
      </c>
      <c r="H3244" s="131"/>
      <c r="I3244" s="241"/>
      <c r="J3244" s="148" t="str">
        <f>IF(I3244=0," ",VLOOKUP(I3244,'Pokyny k vyplnění'!$B$23:$D$35,3))</f>
        <v xml:space="preserve"> </v>
      </c>
      <c r="K3244" s="238"/>
      <c r="L3244" s="206"/>
      <c r="M3244" s="153"/>
      <c r="N3244" s="207"/>
      <c r="O3244" s="205"/>
      <c r="P3244" s="132"/>
      <c r="Q3244" s="132"/>
      <c r="R3244" s="134"/>
      <c r="S3244" s="135"/>
      <c r="T3244" s="135"/>
      <c r="U3244" s="133"/>
      <c r="V3244" s="154"/>
      <c r="W3244" s="136"/>
      <c r="X3244" s="208"/>
      <c r="Y3244" s="242"/>
      <c r="Z3244" s="137"/>
      <c r="AA3244" s="209"/>
      <c r="AB3244" s="219"/>
    </row>
    <row r="3245" spans="1:28" ht="12.75">
      <c r="A3245" s="91" t="str">
        <f t="shared" si="50"/>
        <v xml:space="preserve"> </v>
      </c>
      <c r="B3245" s="142"/>
      <c r="C3245" s="143"/>
      <c r="D3245" s="144"/>
      <c r="E3245" s="149"/>
      <c r="F3245" s="240"/>
      <c r="G3245" s="148" t="str">
        <f>IF(OR(F3245=0,F3245="jiné")," ",IF(F3245="13a","info o cenách CK",VLOOKUP(F3245,'Pokyny k vyplnění'!B$14:D$22,3)))</f>
        <v xml:space="preserve"> </v>
      </c>
      <c r="H3245" s="131"/>
      <c r="I3245" s="241"/>
      <c r="J3245" s="148" t="str">
        <f>IF(I3245=0," ",VLOOKUP(I3245,'Pokyny k vyplnění'!$B$23:$D$35,3))</f>
        <v xml:space="preserve"> </v>
      </c>
      <c r="K3245" s="238"/>
      <c r="L3245" s="206"/>
      <c r="M3245" s="153"/>
      <c r="N3245" s="207"/>
      <c r="O3245" s="205"/>
      <c r="P3245" s="132"/>
      <c r="Q3245" s="132"/>
      <c r="R3245" s="134"/>
      <c r="S3245" s="135"/>
      <c r="T3245" s="135"/>
      <c r="U3245" s="133"/>
      <c r="V3245" s="154"/>
      <c r="W3245" s="136"/>
      <c r="X3245" s="208"/>
      <c r="Y3245" s="242"/>
      <c r="Z3245" s="137"/>
      <c r="AA3245" s="209"/>
      <c r="AB3245" s="219"/>
    </row>
    <row r="3246" spans="1:28" ht="12.75">
      <c r="A3246" s="91" t="str">
        <f t="shared" si="50"/>
        <v xml:space="preserve"> </v>
      </c>
      <c r="B3246" s="142"/>
      <c r="C3246" s="143"/>
      <c r="D3246" s="144"/>
      <c r="E3246" s="149"/>
      <c r="F3246" s="240"/>
      <c r="G3246" s="148" t="str">
        <f>IF(OR(F3246=0,F3246="jiné")," ",IF(F3246="13a","info o cenách CK",VLOOKUP(F3246,'Pokyny k vyplnění'!B$14:D$22,3)))</f>
        <v xml:space="preserve"> </v>
      </c>
      <c r="H3246" s="131"/>
      <c r="I3246" s="241"/>
      <c r="J3246" s="148" t="str">
        <f>IF(I3246=0," ",VLOOKUP(I3246,'Pokyny k vyplnění'!$B$23:$D$35,3))</f>
        <v xml:space="preserve"> </v>
      </c>
      <c r="K3246" s="238"/>
      <c r="L3246" s="206"/>
      <c r="M3246" s="153"/>
      <c r="N3246" s="207"/>
      <c r="O3246" s="205"/>
      <c r="P3246" s="132"/>
      <c r="Q3246" s="132"/>
      <c r="R3246" s="134"/>
      <c r="S3246" s="135"/>
      <c r="T3246" s="135"/>
      <c r="U3246" s="133"/>
      <c r="V3246" s="154"/>
      <c r="W3246" s="136"/>
      <c r="X3246" s="208"/>
      <c r="Y3246" s="242"/>
      <c r="Z3246" s="137"/>
      <c r="AA3246" s="209"/>
      <c r="AB3246" s="219"/>
    </row>
    <row r="3247" spans="1:28" ht="12.75">
      <c r="A3247" s="91" t="str">
        <f t="shared" si="50"/>
        <v xml:space="preserve"> </v>
      </c>
      <c r="B3247" s="142"/>
      <c r="C3247" s="143"/>
      <c r="D3247" s="144"/>
      <c r="E3247" s="149"/>
      <c r="F3247" s="240"/>
      <c r="G3247" s="148" t="str">
        <f>IF(OR(F3247=0,F3247="jiné")," ",IF(F3247="13a","info o cenách CK",VLOOKUP(F3247,'Pokyny k vyplnění'!B$14:D$22,3)))</f>
        <v xml:space="preserve"> </v>
      </c>
      <c r="H3247" s="131"/>
      <c r="I3247" s="241"/>
      <c r="J3247" s="148" t="str">
        <f>IF(I3247=0," ",VLOOKUP(I3247,'Pokyny k vyplnění'!$B$23:$D$35,3))</f>
        <v xml:space="preserve"> </v>
      </c>
      <c r="K3247" s="238"/>
      <c r="L3247" s="206"/>
      <c r="M3247" s="153"/>
      <c r="N3247" s="207"/>
      <c r="O3247" s="205"/>
      <c r="P3247" s="132"/>
      <c r="Q3247" s="132"/>
      <c r="R3247" s="134"/>
      <c r="S3247" s="135"/>
      <c r="T3247" s="135"/>
      <c r="U3247" s="133"/>
      <c r="V3247" s="154"/>
      <c r="W3247" s="136"/>
      <c r="X3247" s="208"/>
      <c r="Y3247" s="242"/>
      <c r="Z3247" s="137"/>
      <c r="AA3247" s="209"/>
      <c r="AB3247" s="219"/>
    </row>
    <row r="3248" spans="1:28" ht="12.75">
      <c r="A3248" s="91" t="str">
        <f t="shared" si="50"/>
        <v xml:space="preserve"> </v>
      </c>
      <c r="B3248" s="142"/>
      <c r="C3248" s="143"/>
      <c r="D3248" s="144"/>
      <c r="E3248" s="149"/>
      <c r="F3248" s="240"/>
      <c r="G3248" s="148" t="str">
        <f>IF(OR(F3248=0,F3248="jiné")," ",IF(F3248="13a","info o cenách CK",VLOOKUP(F3248,'Pokyny k vyplnění'!B$14:D$22,3)))</f>
        <v xml:space="preserve"> </v>
      </c>
      <c r="H3248" s="131"/>
      <c r="I3248" s="241"/>
      <c r="J3248" s="148" t="str">
        <f>IF(I3248=0," ",VLOOKUP(I3248,'Pokyny k vyplnění'!$B$23:$D$35,3))</f>
        <v xml:space="preserve"> </v>
      </c>
      <c r="K3248" s="238"/>
      <c r="L3248" s="206"/>
      <c r="M3248" s="153"/>
      <c r="N3248" s="207"/>
      <c r="O3248" s="205"/>
      <c r="P3248" s="132"/>
      <c r="Q3248" s="132"/>
      <c r="R3248" s="134"/>
      <c r="S3248" s="135"/>
      <c r="T3248" s="135"/>
      <c r="U3248" s="133"/>
      <c r="V3248" s="154"/>
      <c r="W3248" s="136"/>
      <c r="X3248" s="208"/>
      <c r="Y3248" s="242"/>
      <c r="Z3248" s="137"/>
      <c r="AA3248" s="209"/>
      <c r="AB3248" s="219"/>
    </row>
    <row r="3249" spans="1:28" ht="12.75">
      <c r="A3249" s="91" t="str">
        <f t="shared" si="50"/>
        <v xml:space="preserve"> </v>
      </c>
      <c r="B3249" s="142"/>
      <c r="C3249" s="143"/>
      <c r="D3249" s="144"/>
      <c r="E3249" s="149"/>
      <c r="F3249" s="240"/>
      <c r="G3249" s="148" t="str">
        <f>IF(OR(F3249=0,F3249="jiné")," ",IF(F3249="13a","info o cenách CK",VLOOKUP(F3249,'Pokyny k vyplnění'!B$14:D$22,3)))</f>
        <v xml:space="preserve"> </v>
      </c>
      <c r="H3249" s="131"/>
      <c r="I3249" s="241"/>
      <c r="J3249" s="148" t="str">
        <f>IF(I3249=0," ",VLOOKUP(I3249,'Pokyny k vyplnění'!$B$23:$D$35,3))</f>
        <v xml:space="preserve"> </v>
      </c>
      <c r="K3249" s="238"/>
      <c r="L3249" s="206"/>
      <c r="M3249" s="153"/>
      <c r="N3249" s="207"/>
      <c r="O3249" s="205"/>
      <c r="P3249" s="132"/>
      <c r="Q3249" s="132"/>
      <c r="R3249" s="134"/>
      <c r="S3249" s="135"/>
      <c r="T3249" s="135"/>
      <c r="U3249" s="133"/>
      <c r="V3249" s="154"/>
      <c r="W3249" s="136"/>
      <c r="X3249" s="208"/>
      <c r="Y3249" s="242"/>
      <c r="Z3249" s="137"/>
      <c r="AA3249" s="209"/>
      <c r="AB3249" s="219"/>
    </row>
    <row r="3250" spans="1:28" ht="12.75">
      <c r="A3250" s="91" t="str">
        <f t="shared" si="50"/>
        <v xml:space="preserve"> </v>
      </c>
      <c r="B3250" s="142"/>
      <c r="C3250" s="143"/>
      <c r="D3250" s="144"/>
      <c r="E3250" s="149"/>
      <c r="F3250" s="240"/>
      <c r="G3250" s="148" t="str">
        <f>IF(OR(F3250=0,F3250="jiné")," ",IF(F3250="13a","info o cenách CK",VLOOKUP(F3250,'Pokyny k vyplnění'!B$14:D$22,3)))</f>
        <v xml:space="preserve"> </v>
      </c>
      <c r="H3250" s="131"/>
      <c r="I3250" s="241"/>
      <c r="J3250" s="148" t="str">
        <f>IF(I3250=0," ",VLOOKUP(I3250,'Pokyny k vyplnění'!$B$23:$D$35,3))</f>
        <v xml:space="preserve"> </v>
      </c>
      <c r="K3250" s="238"/>
      <c r="L3250" s="206"/>
      <c r="M3250" s="153"/>
      <c r="N3250" s="207"/>
      <c r="O3250" s="205"/>
      <c r="P3250" s="132"/>
      <c r="Q3250" s="132"/>
      <c r="R3250" s="134"/>
      <c r="S3250" s="135"/>
      <c r="T3250" s="135"/>
      <c r="U3250" s="133"/>
      <c r="V3250" s="154"/>
      <c r="W3250" s="136"/>
      <c r="X3250" s="208"/>
      <c r="Y3250" s="242"/>
      <c r="Z3250" s="137"/>
      <c r="AA3250" s="209"/>
      <c r="AB3250" s="219"/>
    </row>
    <row r="3251" spans="1:28" ht="12.75">
      <c r="A3251" s="91" t="str">
        <f t="shared" si="50"/>
        <v xml:space="preserve"> </v>
      </c>
      <c r="B3251" s="142"/>
      <c r="C3251" s="143"/>
      <c r="D3251" s="144"/>
      <c r="E3251" s="149"/>
      <c r="F3251" s="240"/>
      <c r="G3251" s="148" t="str">
        <f>IF(OR(F3251=0,F3251="jiné")," ",IF(F3251="13a","info o cenách CK",VLOOKUP(F3251,'Pokyny k vyplnění'!B$14:D$22,3)))</f>
        <v xml:space="preserve"> </v>
      </c>
      <c r="H3251" s="131"/>
      <c r="I3251" s="241"/>
      <c r="J3251" s="148" t="str">
        <f>IF(I3251=0," ",VLOOKUP(I3251,'Pokyny k vyplnění'!$B$23:$D$35,3))</f>
        <v xml:space="preserve"> </v>
      </c>
      <c r="K3251" s="238"/>
      <c r="L3251" s="206"/>
      <c r="M3251" s="153"/>
      <c r="N3251" s="207"/>
      <c r="O3251" s="205"/>
      <c r="P3251" s="132"/>
      <c r="Q3251" s="132"/>
      <c r="R3251" s="134"/>
      <c r="S3251" s="135"/>
      <c r="T3251" s="135"/>
      <c r="U3251" s="133"/>
      <c r="V3251" s="154"/>
      <c r="W3251" s="136"/>
      <c r="X3251" s="208"/>
      <c r="Y3251" s="242"/>
      <c r="Z3251" s="137"/>
      <c r="AA3251" s="209"/>
      <c r="AB3251" s="219"/>
    </row>
    <row r="3252" spans="1:28" ht="12.75">
      <c r="A3252" s="91" t="str">
        <f t="shared" si="50"/>
        <v xml:space="preserve"> </v>
      </c>
      <c r="B3252" s="142"/>
      <c r="C3252" s="143"/>
      <c r="D3252" s="144"/>
      <c r="E3252" s="149"/>
      <c r="F3252" s="240"/>
      <c r="G3252" s="148" t="str">
        <f>IF(OR(F3252=0,F3252="jiné")," ",IF(F3252="13a","info o cenách CK",VLOOKUP(F3252,'Pokyny k vyplnění'!B$14:D$22,3)))</f>
        <v xml:space="preserve"> </v>
      </c>
      <c r="H3252" s="131"/>
      <c r="I3252" s="241"/>
      <c r="J3252" s="148" t="str">
        <f>IF(I3252=0," ",VLOOKUP(I3252,'Pokyny k vyplnění'!$B$23:$D$35,3))</f>
        <v xml:space="preserve"> </v>
      </c>
      <c r="K3252" s="238"/>
      <c r="L3252" s="206"/>
      <c r="M3252" s="153"/>
      <c r="N3252" s="207"/>
      <c r="O3252" s="205"/>
      <c r="P3252" s="132"/>
      <c r="Q3252" s="132"/>
      <c r="R3252" s="134"/>
      <c r="S3252" s="135"/>
      <c r="T3252" s="135"/>
      <c r="U3252" s="133"/>
      <c r="V3252" s="154"/>
      <c r="W3252" s="136"/>
      <c r="X3252" s="208"/>
      <c r="Y3252" s="242"/>
      <c r="Z3252" s="137"/>
      <c r="AA3252" s="209"/>
      <c r="AB3252" s="219"/>
    </row>
    <row r="3253" spans="1:28" ht="12.75">
      <c r="A3253" s="91" t="str">
        <f t="shared" si="50"/>
        <v xml:space="preserve"> </v>
      </c>
      <c r="B3253" s="142"/>
      <c r="C3253" s="143"/>
      <c r="D3253" s="144"/>
      <c r="E3253" s="149"/>
      <c r="F3253" s="240"/>
      <c r="G3253" s="148" t="str">
        <f>IF(OR(F3253=0,F3253="jiné")," ",IF(F3253="13a","info o cenách CK",VLOOKUP(F3253,'Pokyny k vyplnění'!B$14:D$22,3)))</f>
        <v xml:space="preserve"> </v>
      </c>
      <c r="H3253" s="131"/>
      <c r="I3253" s="241"/>
      <c r="J3253" s="148" t="str">
        <f>IF(I3253=0," ",VLOOKUP(I3253,'Pokyny k vyplnění'!$B$23:$D$35,3))</f>
        <v xml:space="preserve"> </v>
      </c>
      <c r="K3253" s="238"/>
      <c r="L3253" s="206"/>
      <c r="M3253" s="153"/>
      <c r="N3253" s="207"/>
      <c r="O3253" s="205"/>
      <c r="P3253" s="132"/>
      <c r="Q3253" s="132"/>
      <c r="R3253" s="134"/>
      <c r="S3253" s="135"/>
      <c r="T3253" s="135"/>
      <c r="U3253" s="133"/>
      <c r="V3253" s="154"/>
      <c r="W3253" s="136"/>
      <c r="X3253" s="208"/>
      <c r="Y3253" s="242"/>
      <c r="Z3253" s="137"/>
      <c r="AA3253" s="209"/>
      <c r="AB3253" s="219"/>
    </row>
    <row r="3254" spans="1:28" ht="12.75">
      <c r="A3254" s="91" t="str">
        <f t="shared" si="50"/>
        <v xml:space="preserve"> </v>
      </c>
      <c r="B3254" s="142"/>
      <c r="C3254" s="143"/>
      <c r="D3254" s="144"/>
      <c r="E3254" s="149"/>
      <c r="F3254" s="240"/>
      <c r="G3254" s="148" t="str">
        <f>IF(OR(F3254=0,F3254="jiné")," ",IF(F3254="13a","info o cenách CK",VLOOKUP(F3254,'Pokyny k vyplnění'!B$14:D$22,3)))</f>
        <v xml:space="preserve"> </v>
      </c>
      <c r="H3254" s="131"/>
      <c r="I3254" s="241"/>
      <c r="J3254" s="148" t="str">
        <f>IF(I3254=0," ",VLOOKUP(I3254,'Pokyny k vyplnění'!$B$23:$D$35,3))</f>
        <v xml:space="preserve"> </v>
      </c>
      <c r="K3254" s="238"/>
      <c r="L3254" s="206"/>
      <c r="M3254" s="153"/>
      <c r="N3254" s="207"/>
      <c r="O3254" s="205"/>
      <c r="P3254" s="132"/>
      <c r="Q3254" s="132"/>
      <c r="R3254" s="134"/>
      <c r="S3254" s="135"/>
      <c r="T3254" s="135"/>
      <c r="U3254" s="133"/>
      <c r="V3254" s="154"/>
      <c r="W3254" s="136"/>
      <c r="X3254" s="208"/>
      <c r="Y3254" s="242"/>
      <c r="Z3254" s="137"/>
      <c r="AA3254" s="209"/>
      <c r="AB3254" s="219"/>
    </row>
    <row r="3255" spans="1:28" ht="12.75">
      <c r="A3255" s="91" t="str">
        <f t="shared" si="50"/>
        <v xml:space="preserve"> </v>
      </c>
      <c r="B3255" s="142"/>
      <c r="C3255" s="143"/>
      <c r="D3255" s="144"/>
      <c r="E3255" s="149"/>
      <c r="F3255" s="240"/>
      <c r="G3255" s="148" t="str">
        <f>IF(OR(F3255=0,F3255="jiné")," ",IF(F3255="13a","info o cenách CK",VLOOKUP(F3255,'Pokyny k vyplnění'!B$14:D$22,3)))</f>
        <v xml:space="preserve"> </v>
      </c>
      <c r="H3255" s="131"/>
      <c r="I3255" s="241"/>
      <c r="J3255" s="148" t="str">
        <f>IF(I3255=0," ",VLOOKUP(I3255,'Pokyny k vyplnění'!$B$23:$D$35,3))</f>
        <v xml:space="preserve"> </v>
      </c>
      <c r="K3255" s="238"/>
      <c r="L3255" s="206"/>
      <c r="M3255" s="153"/>
      <c r="N3255" s="207"/>
      <c r="O3255" s="205"/>
      <c r="P3255" s="132"/>
      <c r="Q3255" s="132"/>
      <c r="R3255" s="134"/>
      <c r="S3255" s="135"/>
      <c r="T3255" s="135"/>
      <c r="U3255" s="133"/>
      <c r="V3255" s="154"/>
      <c r="W3255" s="136"/>
      <c r="X3255" s="208"/>
      <c r="Y3255" s="242"/>
      <c r="Z3255" s="137"/>
      <c r="AA3255" s="209"/>
      <c r="AB3255" s="219"/>
    </row>
    <row r="3256" spans="1:28" ht="12.75">
      <c r="A3256" s="91" t="str">
        <f t="shared" si="50"/>
        <v xml:space="preserve"> </v>
      </c>
      <c r="B3256" s="142"/>
      <c r="C3256" s="143"/>
      <c r="D3256" s="144"/>
      <c r="E3256" s="149"/>
      <c r="F3256" s="240"/>
      <c r="G3256" s="148" t="str">
        <f>IF(OR(F3256=0,F3256="jiné")," ",IF(F3256="13a","info o cenách CK",VLOOKUP(F3256,'Pokyny k vyplnění'!B$14:D$22,3)))</f>
        <v xml:space="preserve"> </v>
      </c>
      <c r="H3256" s="131"/>
      <c r="I3256" s="241"/>
      <c r="J3256" s="148" t="str">
        <f>IF(I3256=0," ",VLOOKUP(I3256,'Pokyny k vyplnění'!$B$23:$D$35,3))</f>
        <v xml:space="preserve"> </v>
      </c>
      <c r="K3256" s="238"/>
      <c r="L3256" s="206"/>
      <c r="M3256" s="153"/>
      <c r="N3256" s="207"/>
      <c r="O3256" s="205"/>
      <c r="P3256" s="132"/>
      <c r="Q3256" s="132"/>
      <c r="R3256" s="134"/>
      <c r="S3256" s="135"/>
      <c r="T3256" s="135"/>
      <c r="U3256" s="133"/>
      <c r="V3256" s="154"/>
      <c r="W3256" s="136"/>
      <c r="X3256" s="208"/>
      <c r="Y3256" s="242"/>
      <c r="Z3256" s="137"/>
      <c r="AA3256" s="209"/>
      <c r="AB3256" s="219"/>
    </row>
    <row r="3257" spans="1:28" ht="12.75">
      <c r="A3257" s="91" t="str">
        <f t="shared" si="50"/>
        <v xml:space="preserve"> </v>
      </c>
      <c r="B3257" s="142"/>
      <c r="C3257" s="143"/>
      <c r="D3257" s="144"/>
      <c r="E3257" s="149"/>
      <c r="F3257" s="240"/>
      <c r="G3257" s="148" t="str">
        <f>IF(OR(F3257=0,F3257="jiné")," ",IF(F3257="13a","info o cenách CK",VLOOKUP(F3257,'Pokyny k vyplnění'!B$14:D$22,3)))</f>
        <v xml:space="preserve"> </v>
      </c>
      <c r="H3257" s="131"/>
      <c r="I3257" s="241"/>
      <c r="J3257" s="148" t="str">
        <f>IF(I3257=0," ",VLOOKUP(I3257,'Pokyny k vyplnění'!$B$23:$D$35,3))</f>
        <v xml:space="preserve"> </v>
      </c>
      <c r="K3257" s="238"/>
      <c r="L3257" s="206"/>
      <c r="M3257" s="153"/>
      <c r="N3257" s="207"/>
      <c r="O3257" s="205"/>
      <c r="P3257" s="132"/>
      <c r="Q3257" s="132"/>
      <c r="R3257" s="134"/>
      <c r="S3257" s="135"/>
      <c r="T3257" s="135"/>
      <c r="U3257" s="133"/>
      <c r="V3257" s="154"/>
      <c r="W3257" s="136"/>
      <c r="X3257" s="208"/>
      <c r="Y3257" s="242"/>
      <c r="Z3257" s="137"/>
      <c r="AA3257" s="209"/>
      <c r="AB3257" s="219"/>
    </row>
    <row r="3258" spans="1:28" ht="12.75">
      <c r="A3258" s="91" t="str">
        <f t="shared" si="50"/>
        <v xml:space="preserve"> </v>
      </c>
      <c r="B3258" s="142"/>
      <c r="C3258" s="143"/>
      <c r="D3258" s="144"/>
      <c r="E3258" s="149"/>
      <c r="F3258" s="240"/>
      <c r="G3258" s="148" t="str">
        <f>IF(OR(F3258=0,F3258="jiné")," ",IF(F3258="13a","info o cenách CK",VLOOKUP(F3258,'Pokyny k vyplnění'!B$14:D$22,3)))</f>
        <v xml:space="preserve"> </v>
      </c>
      <c r="H3258" s="131"/>
      <c r="I3258" s="241"/>
      <c r="J3258" s="148" t="str">
        <f>IF(I3258=0," ",VLOOKUP(I3258,'Pokyny k vyplnění'!$B$23:$D$35,3))</f>
        <v xml:space="preserve"> </v>
      </c>
      <c r="K3258" s="238"/>
      <c r="L3258" s="206"/>
      <c r="M3258" s="153"/>
      <c r="N3258" s="207"/>
      <c r="O3258" s="205"/>
      <c r="P3258" s="132"/>
      <c r="Q3258" s="132"/>
      <c r="R3258" s="134"/>
      <c r="S3258" s="135"/>
      <c r="T3258" s="135"/>
      <c r="U3258" s="133"/>
      <c r="V3258" s="154"/>
      <c r="W3258" s="136"/>
      <c r="X3258" s="208"/>
      <c r="Y3258" s="242"/>
      <c r="Z3258" s="137"/>
      <c r="AA3258" s="209"/>
      <c r="AB3258" s="219"/>
    </row>
    <row r="3259" spans="1:28" ht="12.75">
      <c r="A3259" s="91" t="str">
        <f t="shared" si="50"/>
        <v xml:space="preserve"> </v>
      </c>
      <c r="B3259" s="142"/>
      <c r="C3259" s="143"/>
      <c r="D3259" s="144"/>
      <c r="E3259" s="149"/>
      <c r="F3259" s="240"/>
      <c r="G3259" s="148" t="str">
        <f>IF(OR(F3259=0,F3259="jiné")," ",IF(F3259="13a","info o cenách CK",VLOOKUP(F3259,'Pokyny k vyplnění'!B$14:D$22,3)))</f>
        <v xml:space="preserve"> </v>
      </c>
      <c r="H3259" s="131"/>
      <c r="I3259" s="241"/>
      <c r="J3259" s="148" t="str">
        <f>IF(I3259=0," ",VLOOKUP(I3259,'Pokyny k vyplnění'!$B$23:$D$35,3))</f>
        <v xml:space="preserve"> </v>
      </c>
      <c r="K3259" s="238"/>
      <c r="L3259" s="206"/>
      <c r="M3259" s="153"/>
      <c r="N3259" s="207"/>
      <c r="O3259" s="205"/>
      <c r="P3259" s="132"/>
      <c r="Q3259" s="132"/>
      <c r="R3259" s="134"/>
      <c r="S3259" s="135"/>
      <c r="T3259" s="135"/>
      <c r="U3259" s="133"/>
      <c r="V3259" s="154"/>
      <c r="W3259" s="136"/>
      <c r="X3259" s="208"/>
      <c r="Y3259" s="242"/>
      <c r="Z3259" s="137"/>
      <c r="AA3259" s="209"/>
      <c r="AB3259" s="219"/>
    </row>
    <row r="3260" spans="1:28" ht="12.75">
      <c r="A3260" s="91" t="str">
        <f t="shared" si="50"/>
        <v xml:space="preserve"> </v>
      </c>
      <c r="B3260" s="142"/>
      <c r="C3260" s="143"/>
      <c r="D3260" s="144"/>
      <c r="E3260" s="149"/>
      <c r="F3260" s="240"/>
      <c r="G3260" s="148" t="str">
        <f>IF(OR(F3260=0,F3260="jiné")," ",IF(F3260="13a","info o cenách CK",VLOOKUP(F3260,'Pokyny k vyplnění'!B$14:D$22,3)))</f>
        <v xml:space="preserve"> </v>
      </c>
      <c r="H3260" s="131"/>
      <c r="I3260" s="241"/>
      <c r="J3260" s="148" t="str">
        <f>IF(I3260=0," ",VLOOKUP(I3260,'Pokyny k vyplnění'!$B$23:$D$35,3))</f>
        <v xml:space="preserve"> </v>
      </c>
      <c r="K3260" s="238"/>
      <c r="L3260" s="206"/>
      <c r="M3260" s="153"/>
      <c r="N3260" s="207"/>
      <c r="O3260" s="205"/>
      <c r="P3260" s="132"/>
      <c r="Q3260" s="132"/>
      <c r="R3260" s="134"/>
      <c r="S3260" s="135"/>
      <c r="T3260" s="135"/>
      <c r="U3260" s="133"/>
      <c r="V3260" s="154"/>
      <c r="W3260" s="136"/>
      <c r="X3260" s="208"/>
      <c r="Y3260" s="242"/>
      <c r="Z3260" s="137"/>
      <c r="AA3260" s="209"/>
      <c r="AB3260" s="219"/>
    </row>
    <row r="3261" spans="1:28" ht="12.75">
      <c r="A3261" s="91" t="str">
        <f t="shared" si="50"/>
        <v xml:space="preserve"> </v>
      </c>
      <c r="B3261" s="142"/>
      <c r="C3261" s="143"/>
      <c r="D3261" s="144"/>
      <c r="E3261" s="149"/>
      <c r="F3261" s="240"/>
      <c r="G3261" s="148" t="str">
        <f>IF(OR(F3261=0,F3261="jiné")," ",IF(F3261="13a","info o cenách CK",VLOOKUP(F3261,'Pokyny k vyplnění'!B$14:D$22,3)))</f>
        <v xml:space="preserve"> </v>
      </c>
      <c r="H3261" s="131"/>
      <c r="I3261" s="241"/>
      <c r="J3261" s="148" t="str">
        <f>IF(I3261=0," ",VLOOKUP(I3261,'Pokyny k vyplnění'!$B$23:$D$35,3))</f>
        <v xml:space="preserve"> </v>
      </c>
      <c r="K3261" s="238"/>
      <c r="L3261" s="206"/>
      <c r="M3261" s="153"/>
      <c r="N3261" s="207"/>
      <c r="O3261" s="205"/>
      <c r="P3261" s="132"/>
      <c r="Q3261" s="132"/>
      <c r="R3261" s="134"/>
      <c r="S3261" s="135"/>
      <c r="T3261" s="135"/>
      <c r="U3261" s="133"/>
      <c r="V3261" s="154"/>
      <c r="W3261" s="136"/>
      <c r="X3261" s="208"/>
      <c r="Y3261" s="242"/>
      <c r="Z3261" s="137"/>
      <c r="AA3261" s="209"/>
      <c r="AB3261" s="219"/>
    </row>
    <row r="3262" spans="1:28" ht="12.75">
      <c r="A3262" s="91" t="str">
        <f t="shared" si="50"/>
        <v xml:space="preserve"> </v>
      </c>
      <c r="B3262" s="142"/>
      <c r="C3262" s="143"/>
      <c r="D3262" s="144"/>
      <c r="E3262" s="149"/>
      <c r="F3262" s="240"/>
      <c r="G3262" s="148" t="str">
        <f>IF(OR(F3262=0,F3262="jiné")," ",IF(F3262="13a","info o cenách CK",VLOOKUP(F3262,'Pokyny k vyplnění'!B$14:D$22,3)))</f>
        <v xml:space="preserve"> </v>
      </c>
      <c r="H3262" s="131"/>
      <c r="I3262" s="241"/>
      <c r="J3262" s="148" t="str">
        <f>IF(I3262=0," ",VLOOKUP(I3262,'Pokyny k vyplnění'!$B$23:$D$35,3))</f>
        <v xml:space="preserve"> </v>
      </c>
      <c r="K3262" s="238"/>
      <c r="L3262" s="206"/>
      <c r="M3262" s="153"/>
      <c r="N3262" s="207"/>
      <c r="O3262" s="205"/>
      <c r="P3262" s="132"/>
      <c r="Q3262" s="132"/>
      <c r="R3262" s="134"/>
      <c r="S3262" s="135"/>
      <c r="T3262" s="135"/>
      <c r="U3262" s="133"/>
      <c r="V3262" s="154"/>
      <c r="W3262" s="136"/>
      <c r="X3262" s="208"/>
      <c r="Y3262" s="242"/>
      <c r="Z3262" s="137"/>
      <c r="AA3262" s="209"/>
      <c r="AB3262" s="219"/>
    </row>
    <row r="3263" spans="1:28" ht="12.75">
      <c r="A3263" s="91" t="str">
        <f t="shared" si="50"/>
        <v xml:space="preserve"> </v>
      </c>
      <c r="B3263" s="142"/>
      <c r="C3263" s="143"/>
      <c r="D3263" s="144"/>
      <c r="E3263" s="149"/>
      <c r="F3263" s="240"/>
      <c r="G3263" s="148" t="str">
        <f>IF(OR(F3263=0,F3263="jiné")," ",IF(F3263="13a","info o cenách CK",VLOOKUP(F3263,'Pokyny k vyplnění'!B$14:D$22,3)))</f>
        <v xml:space="preserve"> </v>
      </c>
      <c r="H3263" s="131"/>
      <c r="I3263" s="241"/>
      <c r="J3263" s="148" t="str">
        <f>IF(I3263=0," ",VLOOKUP(I3263,'Pokyny k vyplnění'!$B$23:$D$35,3))</f>
        <v xml:space="preserve"> </v>
      </c>
      <c r="K3263" s="238"/>
      <c r="L3263" s="206"/>
      <c r="M3263" s="153"/>
      <c r="N3263" s="207"/>
      <c r="O3263" s="205"/>
      <c r="P3263" s="132"/>
      <c r="Q3263" s="132"/>
      <c r="R3263" s="134"/>
      <c r="S3263" s="135"/>
      <c r="T3263" s="135"/>
      <c r="U3263" s="133"/>
      <c r="V3263" s="154"/>
      <c r="W3263" s="136"/>
      <c r="X3263" s="208"/>
      <c r="Y3263" s="242"/>
      <c r="Z3263" s="137"/>
      <c r="AA3263" s="209"/>
      <c r="AB3263" s="219"/>
    </row>
    <row r="3264" spans="1:28" ht="12.75">
      <c r="A3264" s="91" t="str">
        <f t="shared" si="50"/>
        <v xml:space="preserve"> </v>
      </c>
      <c r="B3264" s="142"/>
      <c r="C3264" s="143"/>
      <c r="D3264" s="144"/>
      <c r="E3264" s="149"/>
      <c r="F3264" s="240"/>
      <c r="G3264" s="148" t="str">
        <f>IF(OR(F3264=0,F3264="jiné")," ",IF(F3264="13a","info o cenách CK",VLOOKUP(F3264,'Pokyny k vyplnění'!B$14:D$22,3)))</f>
        <v xml:space="preserve"> </v>
      </c>
      <c r="H3264" s="131"/>
      <c r="I3264" s="241"/>
      <c r="J3264" s="148" t="str">
        <f>IF(I3264=0," ",VLOOKUP(I3264,'Pokyny k vyplnění'!$B$23:$D$35,3))</f>
        <v xml:space="preserve"> </v>
      </c>
      <c r="K3264" s="238"/>
      <c r="L3264" s="206"/>
      <c r="M3264" s="153"/>
      <c r="N3264" s="207"/>
      <c r="O3264" s="205"/>
      <c r="P3264" s="132"/>
      <c r="Q3264" s="132"/>
      <c r="R3264" s="134"/>
      <c r="S3264" s="135"/>
      <c r="T3264" s="135"/>
      <c r="U3264" s="133"/>
      <c r="V3264" s="154"/>
      <c r="W3264" s="136"/>
      <c r="X3264" s="208"/>
      <c r="Y3264" s="242"/>
      <c r="Z3264" s="137"/>
      <c r="AA3264" s="209"/>
      <c r="AB3264" s="219"/>
    </row>
    <row r="3265" spans="1:28" ht="12.75">
      <c r="A3265" s="91" t="str">
        <f t="shared" si="50"/>
        <v xml:space="preserve"> </v>
      </c>
      <c r="B3265" s="142"/>
      <c r="C3265" s="143"/>
      <c r="D3265" s="144"/>
      <c r="E3265" s="149"/>
      <c r="F3265" s="240"/>
      <c r="G3265" s="148" t="str">
        <f>IF(OR(F3265=0,F3265="jiné")," ",IF(F3265="13a","info o cenách CK",VLOOKUP(F3265,'Pokyny k vyplnění'!B$14:D$22,3)))</f>
        <v xml:space="preserve"> </v>
      </c>
      <c r="H3265" s="131"/>
      <c r="I3265" s="241"/>
      <c r="J3265" s="148" t="str">
        <f>IF(I3265=0," ",VLOOKUP(I3265,'Pokyny k vyplnění'!$B$23:$D$35,3))</f>
        <v xml:space="preserve"> </v>
      </c>
      <c r="K3265" s="238"/>
      <c r="L3265" s="206"/>
      <c r="M3265" s="153"/>
      <c r="N3265" s="207"/>
      <c r="O3265" s="205"/>
      <c r="P3265" s="132"/>
      <c r="Q3265" s="132"/>
      <c r="R3265" s="134"/>
      <c r="S3265" s="135"/>
      <c r="T3265" s="135"/>
      <c r="U3265" s="133"/>
      <c r="V3265" s="154"/>
      <c r="W3265" s="136"/>
      <c r="X3265" s="208"/>
      <c r="Y3265" s="242"/>
      <c r="Z3265" s="137"/>
      <c r="AA3265" s="209"/>
      <c r="AB3265" s="219"/>
    </row>
    <row r="3266" spans="1:28" ht="12.75">
      <c r="A3266" s="91" t="str">
        <f t="shared" si="50"/>
        <v xml:space="preserve"> </v>
      </c>
      <c r="B3266" s="142"/>
      <c r="C3266" s="143"/>
      <c r="D3266" s="144"/>
      <c r="E3266" s="149"/>
      <c r="F3266" s="240"/>
      <c r="G3266" s="148" t="str">
        <f>IF(OR(F3266=0,F3266="jiné")," ",IF(F3266="13a","info o cenách CK",VLOOKUP(F3266,'Pokyny k vyplnění'!B$14:D$22,3)))</f>
        <v xml:space="preserve"> </v>
      </c>
      <c r="H3266" s="131"/>
      <c r="I3266" s="241"/>
      <c r="J3266" s="148" t="str">
        <f>IF(I3266=0," ",VLOOKUP(I3266,'Pokyny k vyplnění'!$B$23:$D$35,3))</f>
        <v xml:space="preserve"> </v>
      </c>
      <c r="K3266" s="238"/>
      <c r="L3266" s="206"/>
      <c r="M3266" s="153"/>
      <c r="N3266" s="207"/>
      <c r="O3266" s="205"/>
      <c r="P3266" s="132"/>
      <c r="Q3266" s="132"/>
      <c r="R3266" s="134"/>
      <c r="S3266" s="135"/>
      <c r="T3266" s="135"/>
      <c r="U3266" s="133"/>
      <c r="V3266" s="154"/>
      <c r="W3266" s="136"/>
      <c r="X3266" s="208"/>
      <c r="Y3266" s="242"/>
      <c r="Z3266" s="137"/>
      <c r="AA3266" s="209"/>
      <c r="AB3266" s="219"/>
    </row>
    <row r="3267" spans="1:28" ht="12.75">
      <c r="A3267" s="91" t="str">
        <f t="shared" si="50"/>
        <v xml:space="preserve"> </v>
      </c>
      <c r="B3267" s="142"/>
      <c r="C3267" s="143"/>
      <c r="D3267" s="144"/>
      <c r="E3267" s="149"/>
      <c r="F3267" s="240"/>
      <c r="G3267" s="148" t="str">
        <f>IF(OR(F3267=0,F3267="jiné")," ",IF(F3267="13a","info o cenách CK",VLOOKUP(F3267,'Pokyny k vyplnění'!B$14:D$22,3)))</f>
        <v xml:space="preserve"> </v>
      </c>
      <c r="H3267" s="131"/>
      <c r="I3267" s="241"/>
      <c r="J3267" s="148" t="str">
        <f>IF(I3267=0," ",VLOOKUP(I3267,'Pokyny k vyplnění'!$B$23:$D$35,3))</f>
        <v xml:space="preserve"> </v>
      </c>
      <c r="K3267" s="238"/>
      <c r="L3267" s="206"/>
      <c r="M3267" s="153"/>
      <c r="N3267" s="207"/>
      <c r="O3267" s="205"/>
      <c r="P3267" s="132"/>
      <c r="Q3267" s="132"/>
      <c r="R3267" s="134"/>
      <c r="S3267" s="135"/>
      <c r="T3267" s="135"/>
      <c r="U3267" s="133"/>
      <c r="V3267" s="154"/>
      <c r="W3267" s="136"/>
      <c r="X3267" s="208"/>
      <c r="Y3267" s="242"/>
      <c r="Z3267" s="137"/>
      <c r="AA3267" s="209"/>
      <c r="AB3267" s="219"/>
    </row>
    <row r="3268" spans="1:28" ht="12.75">
      <c r="A3268" s="91" t="str">
        <f t="shared" si="50"/>
        <v xml:space="preserve"> </v>
      </c>
      <c r="B3268" s="142"/>
      <c r="C3268" s="143"/>
      <c r="D3268" s="144"/>
      <c r="E3268" s="149"/>
      <c r="F3268" s="240"/>
      <c r="G3268" s="148" t="str">
        <f>IF(OR(F3268=0,F3268="jiné")," ",IF(F3268="13a","info o cenách CK",VLOOKUP(F3268,'Pokyny k vyplnění'!B$14:D$22,3)))</f>
        <v xml:space="preserve"> </v>
      </c>
      <c r="H3268" s="131"/>
      <c r="I3268" s="241"/>
      <c r="J3268" s="148" t="str">
        <f>IF(I3268=0," ",VLOOKUP(I3268,'Pokyny k vyplnění'!$B$23:$D$35,3))</f>
        <v xml:space="preserve"> </v>
      </c>
      <c r="K3268" s="238"/>
      <c r="L3268" s="206"/>
      <c r="M3268" s="153"/>
      <c r="N3268" s="207"/>
      <c r="O3268" s="205"/>
      <c r="P3268" s="132"/>
      <c r="Q3268" s="132"/>
      <c r="R3268" s="134"/>
      <c r="S3268" s="135"/>
      <c r="T3268" s="135"/>
      <c r="U3268" s="133"/>
      <c r="V3268" s="154"/>
      <c r="W3268" s="136"/>
      <c r="X3268" s="208"/>
      <c r="Y3268" s="242"/>
      <c r="Z3268" s="137"/>
      <c r="AA3268" s="209"/>
      <c r="AB3268" s="219"/>
    </row>
    <row r="3269" spans="1:28" ht="12.75">
      <c r="A3269" s="91" t="str">
        <f t="shared" si="50"/>
        <v xml:space="preserve"> </v>
      </c>
      <c r="B3269" s="142"/>
      <c r="C3269" s="143"/>
      <c r="D3269" s="144"/>
      <c r="E3269" s="149"/>
      <c r="F3269" s="240"/>
      <c r="G3269" s="148" t="str">
        <f>IF(OR(F3269=0,F3269="jiné")," ",IF(F3269="13a","info o cenách CK",VLOOKUP(F3269,'Pokyny k vyplnění'!B$14:D$22,3)))</f>
        <v xml:space="preserve"> </v>
      </c>
      <c r="H3269" s="131"/>
      <c r="I3269" s="241"/>
      <c r="J3269" s="148" t="str">
        <f>IF(I3269=0," ",VLOOKUP(I3269,'Pokyny k vyplnění'!$B$23:$D$35,3))</f>
        <v xml:space="preserve"> </v>
      </c>
      <c r="K3269" s="238"/>
      <c r="L3269" s="206"/>
      <c r="M3269" s="153"/>
      <c r="N3269" s="207"/>
      <c r="O3269" s="205"/>
      <c r="P3269" s="132"/>
      <c r="Q3269" s="132"/>
      <c r="R3269" s="134"/>
      <c r="S3269" s="135"/>
      <c r="T3269" s="135"/>
      <c r="U3269" s="133"/>
      <c r="V3269" s="154"/>
      <c r="W3269" s="136"/>
      <c r="X3269" s="208"/>
      <c r="Y3269" s="242"/>
      <c r="Z3269" s="137"/>
      <c r="AA3269" s="209"/>
      <c r="AB3269" s="219"/>
    </row>
    <row r="3270" spans="1:28" ht="12.75">
      <c r="A3270" s="91" t="str">
        <f t="shared" si="50"/>
        <v xml:space="preserve"> </v>
      </c>
      <c r="B3270" s="142"/>
      <c r="C3270" s="143"/>
      <c r="D3270" s="144"/>
      <c r="E3270" s="149"/>
      <c r="F3270" s="240"/>
      <c r="G3270" s="148" t="str">
        <f>IF(OR(F3270=0,F3270="jiné")," ",IF(F3270="13a","info o cenách CK",VLOOKUP(F3270,'Pokyny k vyplnění'!B$14:D$22,3)))</f>
        <v xml:space="preserve"> </v>
      </c>
      <c r="H3270" s="131"/>
      <c r="I3270" s="241"/>
      <c r="J3270" s="148" t="str">
        <f>IF(I3270=0," ",VLOOKUP(I3270,'Pokyny k vyplnění'!$B$23:$D$35,3))</f>
        <v xml:space="preserve"> </v>
      </c>
      <c r="K3270" s="238"/>
      <c r="L3270" s="206"/>
      <c r="M3270" s="153"/>
      <c r="N3270" s="207"/>
      <c r="O3270" s="205"/>
      <c r="P3270" s="132"/>
      <c r="Q3270" s="132"/>
      <c r="R3270" s="134"/>
      <c r="S3270" s="135"/>
      <c r="T3270" s="135"/>
      <c r="U3270" s="133"/>
      <c r="V3270" s="154"/>
      <c r="W3270" s="136"/>
      <c r="X3270" s="208"/>
      <c r="Y3270" s="242"/>
      <c r="Z3270" s="137"/>
      <c r="AA3270" s="209"/>
      <c r="AB3270" s="219"/>
    </row>
    <row r="3271" spans="1:28" ht="12.75">
      <c r="A3271" s="91" t="str">
        <f t="shared" si="50"/>
        <v xml:space="preserve"> </v>
      </c>
      <c r="B3271" s="142"/>
      <c r="C3271" s="143"/>
      <c r="D3271" s="144"/>
      <c r="E3271" s="149"/>
      <c r="F3271" s="240"/>
      <c r="G3271" s="148" t="str">
        <f>IF(OR(F3271=0,F3271="jiné")," ",IF(F3271="13a","info o cenách CK",VLOOKUP(F3271,'Pokyny k vyplnění'!B$14:D$22,3)))</f>
        <v xml:space="preserve"> </v>
      </c>
      <c r="H3271" s="131"/>
      <c r="I3271" s="241"/>
      <c r="J3271" s="148" t="str">
        <f>IF(I3271=0," ",VLOOKUP(I3271,'Pokyny k vyplnění'!$B$23:$D$35,3))</f>
        <v xml:space="preserve"> </v>
      </c>
      <c r="K3271" s="238"/>
      <c r="L3271" s="206"/>
      <c r="M3271" s="153"/>
      <c r="N3271" s="207"/>
      <c r="O3271" s="205"/>
      <c r="P3271" s="132"/>
      <c r="Q3271" s="132"/>
      <c r="R3271" s="134"/>
      <c r="S3271" s="135"/>
      <c r="T3271" s="135"/>
      <c r="U3271" s="133"/>
      <c r="V3271" s="154"/>
      <c r="W3271" s="136"/>
      <c r="X3271" s="208"/>
      <c r="Y3271" s="242"/>
      <c r="Z3271" s="137"/>
      <c r="AA3271" s="209"/>
      <c r="AB3271" s="219"/>
    </row>
    <row r="3272" spans="1:28" ht="12.75">
      <c r="A3272" s="91" t="str">
        <f t="shared" si="50"/>
        <v xml:space="preserve"> </v>
      </c>
      <c r="B3272" s="142"/>
      <c r="C3272" s="143"/>
      <c r="D3272" s="144"/>
      <c r="E3272" s="149"/>
      <c r="F3272" s="240"/>
      <c r="G3272" s="148" t="str">
        <f>IF(OR(F3272=0,F3272="jiné")," ",IF(F3272="13a","info o cenách CK",VLOOKUP(F3272,'Pokyny k vyplnění'!B$14:D$22,3)))</f>
        <v xml:space="preserve"> </v>
      </c>
      <c r="H3272" s="131"/>
      <c r="I3272" s="241"/>
      <c r="J3272" s="148" t="str">
        <f>IF(I3272=0," ",VLOOKUP(I3272,'Pokyny k vyplnění'!$B$23:$D$35,3))</f>
        <v xml:space="preserve"> </v>
      </c>
      <c r="K3272" s="238"/>
      <c r="L3272" s="206"/>
      <c r="M3272" s="153"/>
      <c r="N3272" s="207"/>
      <c r="O3272" s="205"/>
      <c r="P3272" s="132"/>
      <c r="Q3272" s="132"/>
      <c r="R3272" s="134"/>
      <c r="S3272" s="135"/>
      <c r="T3272" s="135"/>
      <c r="U3272" s="133"/>
      <c r="V3272" s="154"/>
      <c r="W3272" s="136"/>
      <c r="X3272" s="208"/>
      <c r="Y3272" s="242"/>
      <c r="Z3272" s="137"/>
      <c r="AA3272" s="209"/>
      <c r="AB3272" s="219"/>
    </row>
    <row r="3273" spans="1:28" ht="12.75">
      <c r="A3273" s="91" t="str">
        <f t="shared" si="50"/>
        <v xml:space="preserve"> </v>
      </c>
      <c r="B3273" s="142"/>
      <c r="C3273" s="143"/>
      <c r="D3273" s="144"/>
      <c r="E3273" s="149"/>
      <c r="F3273" s="240"/>
      <c r="G3273" s="148" t="str">
        <f>IF(OR(F3273=0,F3273="jiné")," ",IF(F3273="13a","info o cenách CK",VLOOKUP(F3273,'Pokyny k vyplnění'!B$14:D$22,3)))</f>
        <v xml:space="preserve"> </v>
      </c>
      <c r="H3273" s="131"/>
      <c r="I3273" s="241"/>
      <c r="J3273" s="148" t="str">
        <f>IF(I3273=0," ",VLOOKUP(I3273,'Pokyny k vyplnění'!$B$23:$D$35,3))</f>
        <v xml:space="preserve"> </v>
      </c>
      <c r="K3273" s="238"/>
      <c r="L3273" s="206"/>
      <c r="M3273" s="153"/>
      <c r="N3273" s="207"/>
      <c r="O3273" s="205"/>
      <c r="P3273" s="132"/>
      <c r="Q3273" s="132"/>
      <c r="R3273" s="134"/>
      <c r="S3273" s="135"/>
      <c r="T3273" s="135"/>
      <c r="U3273" s="133"/>
      <c r="V3273" s="154"/>
      <c r="W3273" s="136"/>
      <c r="X3273" s="208"/>
      <c r="Y3273" s="242"/>
      <c r="Z3273" s="137"/>
      <c r="AA3273" s="209"/>
      <c r="AB3273" s="219"/>
    </row>
    <row r="3274" spans="1:28" ht="12.75">
      <c r="A3274" s="91" t="str">
        <f t="shared" si="50"/>
        <v xml:space="preserve"> </v>
      </c>
      <c r="B3274" s="142"/>
      <c r="C3274" s="143"/>
      <c r="D3274" s="144"/>
      <c r="E3274" s="149"/>
      <c r="F3274" s="240"/>
      <c r="G3274" s="148" t="str">
        <f>IF(OR(F3274=0,F3274="jiné")," ",IF(F3274="13a","info o cenách CK",VLOOKUP(F3274,'Pokyny k vyplnění'!B$14:D$22,3)))</f>
        <v xml:space="preserve"> </v>
      </c>
      <c r="H3274" s="131"/>
      <c r="I3274" s="241"/>
      <c r="J3274" s="148" t="str">
        <f>IF(I3274=0," ",VLOOKUP(I3274,'Pokyny k vyplnění'!$B$23:$D$35,3))</f>
        <v xml:space="preserve"> </v>
      </c>
      <c r="K3274" s="238"/>
      <c r="L3274" s="206"/>
      <c r="M3274" s="153"/>
      <c r="N3274" s="207"/>
      <c r="O3274" s="205"/>
      <c r="P3274" s="132"/>
      <c r="Q3274" s="132"/>
      <c r="R3274" s="134"/>
      <c r="S3274" s="135"/>
      <c r="T3274" s="135"/>
      <c r="U3274" s="133"/>
      <c r="V3274" s="154"/>
      <c r="W3274" s="136"/>
      <c r="X3274" s="208"/>
      <c r="Y3274" s="242"/>
      <c r="Z3274" s="137"/>
      <c r="AA3274" s="209"/>
      <c r="AB3274" s="219"/>
    </row>
    <row r="3275" spans="1:28" ht="12.75">
      <c r="A3275" s="91" t="str">
        <f t="shared" si="51" ref="A3275:A3338">IF(B3275=0," ",ROW(B3275)-9)</f>
        <v xml:space="preserve"> </v>
      </c>
      <c r="B3275" s="142"/>
      <c r="C3275" s="143"/>
      <c r="D3275" s="144"/>
      <c r="E3275" s="149"/>
      <c r="F3275" s="240"/>
      <c r="G3275" s="148" t="str">
        <f>IF(OR(F3275=0,F3275="jiné")," ",IF(F3275="13a","info o cenách CK",VLOOKUP(F3275,'Pokyny k vyplnění'!B$14:D$22,3)))</f>
        <v xml:space="preserve"> </v>
      </c>
      <c r="H3275" s="131"/>
      <c r="I3275" s="241"/>
      <c r="J3275" s="148" t="str">
        <f>IF(I3275=0," ",VLOOKUP(I3275,'Pokyny k vyplnění'!$B$23:$D$35,3))</f>
        <v xml:space="preserve"> </v>
      </c>
      <c r="K3275" s="238"/>
      <c r="L3275" s="206"/>
      <c r="M3275" s="153"/>
      <c r="N3275" s="207"/>
      <c r="O3275" s="205"/>
      <c r="P3275" s="132"/>
      <c r="Q3275" s="132"/>
      <c r="R3275" s="134"/>
      <c r="S3275" s="135"/>
      <c r="T3275" s="135"/>
      <c r="U3275" s="133"/>
      <c r="V3275" s="154"/>
      <c r="W3275" s="136"/>
      <c r="X3275" s="208"/>
      <c r="Y3275" s="242"/>
      <c r="Z3275" s="137"/>
      <c r="AA3275" s="209"/>
      <c r="AB3275" s="219"/>
    </row>
    <row r="3276" spans="1:28" ht="12.75">
      <c r="A3276" s="91" t="str">
        <f t="shared" si="51"/>
        <v xml:space="preserve"> </v>
      </c>
      <c r="B3276" s="142"/>
      <c r="C3276" s="143"/>
      <c r="D3276" s="144"/>
      <c r="E3276" s="149"/>
      <c r="F3276" s="240"/>
      <c r="G3276" s="148" t="str">
        <f>IF(OR(F3276=0,F3276="jiné")," ",IF(F3276="13a","info o cenách CK",VLOOKUP(F3276,'Pokyny k vyplnění'!B$14:D$22,3)))</f>
        <v xml:space="preserve"> </v>
      </c>
      <c r="H3276" s="131"/>
      <c r="I3276" s="241"/>
      <c r="J3276" s="148" t="str">
        <f>IF(I3276=0," ",VLOOKUP(I3276,'Pokyny k vyplnění'!$B$23:$D$35,3))</f>
        <v xml:space="preserve"> </v>
      </c>
      <c r="K3276" s="238"/>
      <c r="L3276" s="206"/>
      <c r="M3276" s="153"/>
      <c r="N3276" s="207"/>
      <c r="O3276" s="205"/>
      <c r="P3276" s="132"/>
      <c r="Q3276" s="132"/>
      <c r="R3276" s="134"/>
      <c r="S3276" s="135"/>
      <c r="T3276" s="135"/>
      <c r="U3276" s="133"/>
      <c r="V3276" s="154"/>
      <c r="W3276" s="136"/>
      <c r="X3276" s="208"/>
      <c r="Y3276" s="242"/>
      <c r="Z3276" s="137"/>
      <c r="AA3276" s="209"/>
      <c r="AB3276" s="219"/>
    </row>
    <row r="3277" spans="1:28" ht="12.75">
      <c r="A3277" s="91" t="str">
        <f t="shared" si="51"/>
        <v xml:space="preserve"> </v>
      </c>
      <c r="B3277" s="142"/>
      <c r="C3277" s="143"/>
      <c r="D3277" s="144"/>
      <c r="E3277" s="149"/>
      <c r="F3277" s="240"/>
      <c r="G3277" s="148" t="str">
        <f>IF(OR(F3277=0,F3277="jiné")," ",IF(F3277="13a","info o cenách CK",VLOOKUP(F3277,'Pokyny k vyplnění'!B$14:D$22,3)))</f>
        <v xml:space="preserve"> </v>
      </c>
      <c r="H3277" s="131"/>
      <c r="I3277" s="241"/>
      <c r="J3277" s="148" t="str">
        <f>IF(I3277=0," ",VLOOKUP(I3277,'Pokyny k vyplnění'!$B$23:$D$35,3))</f>
        <v xml:space="preserve"> </v>
      </c>
      <c r="K3277" s="238"/>
      <c r="L3277" s="206"/>
      <c r="M3277" s="153"/>
      <c r="N3277" s="207"/>
      <c r="O3277" s="205"/>
      <c r="P3277" s="132"/>
      <c r="Q3277" s="132"/>
      <c r="R3277" s="134"/>
      <c r="S3277" s="135"/>
      <c r="T3277" s="135"/>
      <c r="U3277" s="133"/>
      <c r="V3277" s="154"/>
      <c r="W3277" s="136"/>
      <c r="X3277" s="208"/>
      <c r="Y3277" s="242"/>
      <c r="Z3277" s="137"/>
      <c r="AA3277" s="209"/>
      <c r="AB3277" s="219"/>
    </row>
    <row r="3278" spans="1:28" ht="12.75">
      <c r="A3278" s="91" t="str">
        <f t="shared" si="51"/>
        <v xml:space="preserve"> </v>
      </c>
      <c r="B3278" s="142"/>
      <c r="C3278" s="143"/>
      <c r="D3278" s="144"/>
      <c r="E3278" s="149"/>
      <c r="F3278" s="240"/>
      <c r="G3278" s="148" t="str">
        <f>IF(OR(F3278=0,F3278="jiné")," ",IF(F3278="13a","info o cenách CK",VLOOKUP(F3278,'Pokyny k vyplnění'!B$14:D$22,3)))</f>
        <v xml:space="preserve"> </v>
      </c>
      <c r="H3278" s="131"/>
      <c r="I3278" s="241"/>
      <c r="J3278" s="148" t="str">
        <f>IF(I3278=0," ",VLOOKUP(I3278,'Pokyny k vyplnění'!$B$23:$D$35,3))</f>
        <v xml:space="preserve"> </v>
      </c>
      <c r="K3278" s="238"/>
      <c r="L3278" s="206"/>
      <c r="M3278" s="153"/>
      <c r="N3278" s="207"/>
      <c r="O3278" s="205"/>
      <c r="P3278" s="132"/>
      <c r="Q3278" s="132"/>
      <c r="R3278" s="134"/>
      <c r="S3278" s="135"/>
      <c r="T3278" s="135"/>
      <c r="U3278" s="133"/>
      <c r="V3278" s="154"/>
      <c r="W3278" s="136"/>
      <c r="X3278" s="208"/>
      <c r="Y3278" s="242"/>
      <c r="Z3278" s="137"/>
      <c r="AA3278" s="209"/>
      <c r="AB3278" s="219"/>
    </row>
    <row r="3279" spans="1:28" ht="12.75">
      <c r="A3279" s="91" t="str">
        <f t="shared" si="51"/>
        <v xml:space="preserve"> </v>
      </c>
      <c r="B3279" s="142"/>
      <c r="C3279" s="143"/>
      <c r="D3279" s="144"/>
      <c r="E3279" s="149"/>
      <c r="F3279" s="240"/>
      <c r="G3279" s="148" t="str">
        <f>IF(OR(F3279=0,F3279="jiné")," ",IF(F3279="13a","info o cenách CK",VLOOKUP(F3279,'Pokyny k vyplnění'!B$14:D$22,3)))</f>
        <v xml:space="preserve"> </v>
      </c>
      <c r="H3279" s="131"/>
      <c r="I3279" s="241"/>
      <c r="J3279" s="148" t="str">
        <f>IF(I3279=0," ",VLOOKUP(I3279,'Pokyny k vyplnění'!$B$23:$D$35,3))</f>
        <v xml:space="preserve"> </v>
      </c>
      <c r="K3279" s="238"/>
      <c r="L3279" s="206"/>
      <c r="M3279" s="153"/>
      <c r="N3279" s="207"/>
      <c r="O3279" s="205"/>
      <c r="P3279" s="132"/>
      <c r="Q3279" s="132"/>
      <c r="R3279" s="134"/>
      <c r="S3279" s="135"/>
      <c r="T3279" s="135"/>
      <c r="U3279" s="133"/>
      <c r="V3279" s="154"/>
      <c r="W3279" s="136"/>
      <c r="X3279" s="208"/>
      <c r="Y3279" s="242"/>
      <c r="Z3279" s="137"/>
      <c r="AA3279" s="209"/>
      <c r="AB3279" s="219"/>
    </row>
    <row r="3280" spans="1:28" ht="12.75">
      <c r="A3280" s="91" t="str">
        <f t="shared" si="51"/>
        <v xml:space="preserve"> </v>
      </c>
      <c r="B3280" s="142"/>
      <c r="C3280" s="143"/>
      <c r="D3280" s="144"/>
      <c r="E3280" s="149"/>
      <c r="F3280" s="240"/>
      <c r="G3280" s="148" t="str">
        <f>IF(OR(F3280=0,F3280="jiné")," ",IF(F3280="13a","info o cenách CK",VLOOKUP(F3280,'Pokyny k vyplnění'!B$14:D$22,3)))</f>
        <v xml:space="preserve"> </v>
      </c>
      <c r="H3280" s="131"/>
      <c r="I3280" s="241"/>
      <c r="J3280" s="148" t="str">
        <f>IF(I3280=0," ",VLOOKUP(I3280,'Pokyny k vyplnění'!$B$23:$D$35,3))</f>
        <v xml:space="preserve"> </v>
      </c>
      <c r="K3280" s="238"/>
      <c r="L3280" s="206"/>
      <c r="M3280" s="153"/>
      <c r="N3280" s="207"/>
      <c r="O3280" s="205"/>
      <c r="P3280" s="132"/>
      <c r="Q3280" s="132"/>
      <c r="R3280" s="134"/>
      <c r="S3280" s="135"/>
      <c r="T3280" s="135"/>
      <c r="U3280" s="133"/>
      <c r="V3280" s="154"/>
      <c r="W3280" s="136"/>
      <c r="X3280" s="208"/>
      <c r="Y3280" s="242"/>
      <c r="Z3280" s="137"/>
      <c r="AA3280" s="209"/>
      <c r="AB3280" s="219"/>
    </row>
    <row r="3281" spans="1:28" ht="12.75">
      <c r="A3281" s="91" t="str">
        <f t="shared" si="51"/>
        <v xml:space="preserve"> </v>
      </c>
      <c r="B3281" s="142"/>
      <c r="C3281" s="143"/>
      <c r="D3281" s="144"/>
      <c r="E3281" s="149"/>
      <c r="F3281" s="240"/>
      <c r="G3281" s="148" t="str">
        <f>IF(OR(F3281=0,F3281="jiné")," ",IF(F3281="13a","info o cenách CK",VLOOKUP(F3281,'Pokyny k vyplnění'!B$14:D$22,3)))</f>
        <v xml:space="preserve"> </v>
      </c>
      <c r="H3281" s="131"/>
      <c r="I3281" s="241"/>
      <c r="J3281" s="148" t="str">
        <f>IF(I3281=0," ",VLOOKUP(I3281,'Pokyny k vyplnění'!$B$23:$D$35,3))</f>
        <v xml:space="preserve"> </v>
      </c>
      <c r="K3281" s="238"/>
      <c r="L3281" s="206"/>
      <c r="M3281" s="153"/>
      <c r="N3281" s="207"/>
      <c r="O3281" s="205"/>
      <c r="P3281" s="132"/>
      <c r="Q3281" s="132"/>
      <c r="R3281" s="134"/>
      <c r="S3281" s="135"/>
      <c r="T3281" s="135"/>
      <c r="U3281" s="133"/>
      <c r="V3281" s="154"/>
      <c r="W3281" s="136"/>
      <c r="X3281" s="208"/>
      <c r="Y3281" s="242"/>
      <c r="Z3281" s="137"/>
      <c r="AA3281" s="209"/>
      <c r="AB3281" s="219"/>
    </row>
    <row r="3282" spans="1:28" ht="12.75">
      <c r="A3282" s="91" t="str">
        <f t="shared" si="51"/>
        <v xml:space="preserve"> </v>
      </c>
      <c r="B3282" s="142"/>
      <c r="C3282" s="143"/>
      <c r="D3282" s="144"/>
      <c r="E3282" s="149"/>
      <c r="F3282" s="240"/>
      <c r="G3282" s="148" t="str">
        <f>IF(OR(F3282=0,F3282="jiné")," ",IF(F3282="13a","info o cenách CK",VLOOKUP(F3282,'Pokyny k vyplnění'!B$14:D$22,3)))</f>
        <v xml:space="preserve"> </v>
      </c>
      <c r="H3282" s="131"/>
      <c r="I3282" s="241"/>
      <c r="J3282" s="148" t="str">
        <f>IF(I3282=0," ",VLOOKUP(I3282,'Pokyny k vyplnění'!$B$23:$D$35,3))</f>
        <v xml:space="preserve"> </v>
      </c>
      <c r="K3282" s="238"/>
      <c r="L3282" s="206"/>
      <c r="M3282" s="153"/>
      <c r="N3282" s="207"/>
      <c r="O3282" s="205"/>
      <c r="P3282" s="132"/>
      <c r="Q3282" s="132"/>
      <c r="R3282" s="134"/>
      <c r="S3282" s="135"/>
      <c r="T3282" s="135"/>
      <c r="U3282" s="133"/>
      <c r="V3282" s="154"/>
      <c r="W3282" s="136"/>
      <c r="X3282" s="208"/>
      <c r="Y3282" s="242"/>
      <c r="Z3282" s="137"/>
      <c r="AA3282" s="209"/>
      <c r="AB3282" s="219"/>
    </row>
    <row r="3283" spans="1:28" ht="12.75">
      <c r="A3283" s="91" t="str">
        <f t="shared" si="51"/>
        <v xml:space="preserve"> </v>
      </c>
      <c r="B3283" s="142"/>
      <c r="C3283" s="143"/>
      <c r="D3283" s="144"/>
      <c r="E3283" s="149"/>
      <c r="F3283" s="240"/>
      <c r="G3283" s="148" t="str">
        <f>IF(OR(F3283=0,F3283="jiné")," ",IF(F3283="13a","info o cenách CK",VLOOKUP(F3283,'Pokyny k vyplnění'!B$14:D$22,3)))</f>
        <v xml:space="preserve"> </v>
      </c>
      <c r="H3283" s="131"/>
      <c r="I3283" s="241"/>
      <c r="J3283" s="148" t="str">
        <f>IF(I3283=0," ",VLOOKUP(I3283,'Pokyny k vyplnění'!$B$23:$D$35,3))</f>
        <v xml:space="preserve"> </v>
      </c>
      <c r="K3283" s="238"/>
      <c r="L3283" s="206"/>
      <c r="M3283" s="153"/>
      <c r="N3283" s="207"/>
      <c r="O3283" s="205"/>
      <c r="P3283" s="132"/>
      <c r="Q3283" s="132"/>
      <c r="R3283" s="134"/>
      <c r="S3283" s="135"/>
      <c r="T3283" s="135"/>
      <c r="U3283" s="133"/>
      <c r="V3283" s="154"/>
      <c r="W3283" s="136"/>
      <c r="X3283" s="208"/>
      <c r="Y3283" s="242"/>
      <c r="Z3283" s="137"/>
      <c r="AA3283" s="209"/>
      <c r="AB3283" s="219"/>
    </row>
    <row r="3284" spans="1:28" ht="12.75">
      <c r="A3284" s="91" t="str">
        <f t="shared" si="51"/>
        <v xml:space="preserve"> </v>
      </c>
      <c r="B3284" s="142"/>
      <c r="C3284" s="143"/>
      <c r="D3284" s="144"/>
      <c r="E3284" s="149"/>
      <c r="F3284" s="240"/>
      <c r="G3284" s="148" t="str">
        <f>IF(OR(F3284=0,F3284="jiné")," ",IF(F3284="13a","info o cenách CK",VLOOKUP(F3284,'Pokyny k vyplnění'!B$14:D$22,3)))</f>
        <v xml:space="preserve"> </v>
      </c>
      <c r="H3284" s="131"/>
      <c r="I3284" s="241"/>
      <c r="J3284" s="148" t="str">
        <f>IF(I3284=0," ",VLOOKUP(I3284,'Pokyny k vyplnění'!$B$23:$D$35,3))</f>
        <v xml:space="preserve"> </v>
      </c>
      <c r="K3284" s="238"/>
      <c r="L3284" s="206"/>
      <c r="M3284" s="153"/>
      <c r="N3284" s="207"/>
      <c r="O3284" s="205"/>
      <c r="P3284" s="132"/>
      <c r="Q3284" s="132"/>
      <c r="R3284" s="134"/>
      <c r="S3284" s="135"/>
      <c r="T3284" s="135"/>
      <c r="U3284" s="133"/>
      <c r="V3284" s="154"/>
      <c r="W3284" s="136"/>
      <c r="X3284" s="208"/>
      <c r="Y3284" s="242"/>
      <c r="Z3284" s="137"/>
      <c r="AA3284" s="209"/>
      <c r="AB3284" s="219"/>
    </row>
    <row r="3285" spans="1:28" ht="12.75">
      <c r="A3285" s="91" t="str">
        <f t="shared" si="51"/>
        <v xml:space="preserve"> </v>
      </c>
      <c r="B3285" s="142"/>
      <c r="C3285" s="143"/>
      <c r="D3285" s="144"/>
      <c r="E3285" s="149"/>
      <c r="F3285" s="240"/>
      <c r="G3285" s="148" t="str">
        <f>IF(OR(F3285=0,F3285="jiné")," ",IF(F3285="13a","info o cenách CK",VLOOKUP(F3285,'Pokyny k vyplnění'!B$14:D$22,3)))</f>
        <v xml:space="preserve"> </v>
      </c>
      <c r="H3285" s="131"/>
      <c r="I3285" s="241"/>
      <c r="J3285" s="148" t="str">
        <f>IF(I3285=0," ",VLOOKUP(I3285,'Pokyny k vyplnění'!$B$23:$D$35,3))</f>
        <v xml:space="preserve"> </v>
      </c>
      <c r="K3285" s="238"/>
      <c r="L3285" s="206"/>
      <c r="M3285" s="153"/>
      <c r="N3285" s="207"/>
      <c r="O3285" s="205"/>
      <c r="P3285" s="132"/>
      <c r="Q3285" s="132"/>
      <c r="R3285" s="134"/>
      <c r="S3285" s="135"/>
      <c r="T3285" s="135"/>
      <c r="U3285" s="133"/>
      <c r="V3285" s="154"/>
      <c r="W3285" s="136"/>
      <c r="X3285" s="208"/>
      <c r="Y3285" s="242"/>
      <c r="Z3285" s="137"/>
      <c r="AA3285" s="209"/>
      <c r="AB3285" s="219"/>
    </row>
    <row r="3286" spans="1:28" ht="12.75">
      <c r="A3286" s="91" t="str">
        <f t="shared" si="51"/>
        <v xml:space="preserve"> </v>
      </c>
      <c r="B3286" s="142"/>
      <c r="C3286" s="143"/>
      <c r="D3286" s="144"/>
      <c r="E3286" s="149"/>
      <c r="F3286" s="240"/>
      <c r="G3286" s="148" t="str">
        <f>IF(OR(F3286=0,F3286="jiné")," ",IF(F3286="13a","info o cenách CK",VLOOKUP(F3286,'Pokyny k vyplnění'!B$14:D$22,3)))</f>
        <v xml:space="preserve"> </v>
      </c>
      <c r="H3286" s="131"/>
      <c r="I3286" s="241"/>
      <c r="J3286" s="148" t="str">
        <f>IF(I3286=0," ",VLOOKUP(I3286,'Pokyny k vyplnění'!$B$23:$D$35,3))</f>
        <v xml:space="preserve"> </v>
      </c>
      <c r="K3286" s="238"/>
      <c r="L3286" s="206"/>
      <c r="M3286" s="153"/>
      <c r="N3286" s="207"/>
      <c r="O3286" s="205"/>
      <c r="P3286" s="132"/>
      <c r="Q3286" s="132"/>
      <c r="R3286" s="134"/>
      <c r="S3286" s="135"/>
      <c r="T3286" s="135"/>
      <c r="U3286" s="133"/>
      <c r="V3286" s="154"/>
      <c r="W3286" s="136"/>
      <c r="X3286" s="208"/>
      <c r="Y3286" s="242"/>
      <c r="Z3286" s="137"/>
      <c r="AA3286" s="209"/>
      <c r="AB3286" s="219"/>
    </row>
    <row r="3287" spans="1:28" ht="12.75">
      <c r="A3287" s="91" t="str">
        <f t="shared" si="51"/>
        <v xml:space="preserve"> </v>
      </c>
      <c r="B3287" s="142"/>
      <c r="C3287" s="143"/>
      <c r="D3287" s="144"/>
      <c r="E3287" s="149"/>
      <c r="F3287" s="240"/>
      <c r="G3287" s="148" t="str">
        <f>IF(OR(F3287=0,F3287="jiné")," ",IF(F3287="13a","info o cenách CK",VLOOKUP(F3287,'Pokyny k vyplnění'!B$14:D$22,3)))</f>
        <v xml:space="preserve"> </v>
      </c>
      <c r="H3287" s="131"/>
      <c r="I3287" s="241"/>
      <c r="J3287" s="148" t="str">
        <f>IF(I3287=0," ",VLOOKUP(I3287,'Pokyny k vyplnění'!$B$23:$D$35,3))</f>
        <v xml:space="preserve"> </v>
      </c>
      <c r="K3287" s="238"/>
      <c r="L3287" s="206"/>
      <c r="M3287" s="153"/>
      <c r="N3287" s="207"/>
      <c r="O3287" s="205"/>
      <c r="P3287" s="132"/>
      <c r="Q3287" s="132"/>
      <c r="R3287" s="134"/>
      <c r="S3287" s="135"/>
      <c r="T3287" s="135"/>
      <c r="U3287" s="133"/>
      <c r="V3287" s="154"/>
      <c r="W3287" s="136"/>
      <c r="X3287" s="208"/>
      <c r="Y3287" s="242"/>
      <c r="Z3287" s="137"/>
      <c r="AA3287" s="209"/>
      <c r="AB3287" s="219"/>
    </row>
    <row r="3288" spans="1:28" ht="12.75">
      <c r="A3288" s="91" t="str">
        <f t="shared" si="51"/>
        <v xml:space="preserve"> </v>
      </c>
      <c r="B3288" s="142"/>
      <c r="C3288" s="143"/>
      <c r="D3288" s="144"/>
      <c r="E3288" s="149"/>
      <c r="F3288" s="240"/>
      <c r="G3288" s="148" t="str">
        <f>IF(OR(F3288=0,F3288="jiné")," ",IF(F3288="13a","info o cenách CK",VLOOKUP(F3288,'Pokyny k vyplnění'!B$14:D$22,3)))</f>
        <v xml:space="preserve"> </v>
      </c>
      <c r="H3288" s="131"/>
      <c r="I3288" s="241"/>
      <c r="J3288" s="148" t="str">
        <f>IF(I3288=0," ",VLOOKUP(I3288,'Pokyny k vyplnění'!$B$23:$D$35,3))</f>
        <v xml:space="preserve"> </v>
      </c>
      <c r="K3288" s="238"/>
      <c r="L3288" s="206"/>
      <c r="M3288" s="153"/>
      <c r="N3288" s="207"/>
      <c r="O3288" s="205"/>
      <c r="P3288" s="132"/>
      <c r="Q3288" s="132"/>
      <c r="R3288" s="134"/>
      <c r="S3288" s="135"/>
      <c r="T3288" s="135"/>
      <c r="U3288" s="133"/>
      <c r="V3288" s="154"/>
      <c r="W3288" s="136"/>
      <c r="X3288" s="208"/>
      <c r="Y3288" s="242"/>
      <c r="Z3288" s="137"/>
      <c r="AA3288" s="209"/>
      <c r="AB3288" s="219"/>
    </row>
    <row r="3289" spans="1:28" ht="12.75">
      <c r="A3289" s="91" t="str">
        <f t="shared" si="51"/>
        <v xml:space="preserve"> </v>
      </c>
      <c r="B3289" s="142"/>
      <c r="C3289" s="143"/>
      <c r="D3289" s="144"/>
      <c r="E3289" s="149"/>
      <c r="F3289" s="240"/>
      <c r="G3289" s="148" t="str">
        <f>IF(OR(F3289=0,F3289="jiné")," ",IF(F3289="13a","info o cenách CK",VLOOKUP(F3289,'Pokyny k vyplnění'!B$14:D$22,3)))</f>
        <v xml:space="preserve"> </v>
      </c>
      <c r="H3289" s="131"/>
      <c r="I3289" s="241"/>
      <c r="J3289" s="148" t="str">
        <f>IF(I3289=0," ",VLOOKUP(I3289,'Pokyny k vyplnění'!$B$23:$D$35,3))</f>
        <v xml:space="preserve"> </v>
      </c>
      <c r="K3289" s="238"/>
      <c r="L3289" s="206"/>
      <c r="M3289" s="153"/>
      <c r="N3289" s="207"/>
      <c r="O3289" s="205"/>
      <c r="P3289" s="132"/>
      <c r="Q3289" s="132"/>
      <c r="R3289" s="134"/>
      <c r="S3289" s="135"/>
      <c r="T3289" s="135"/>
      <c r="U3289" s="133"/>
      <c r="V3289" s="154"/>
      <c r="W3289" s="136"/>
      <c r="X3289" s="208"/>
      <c r="Y3289" s="242"/>
      <c r="Z3289" s="137"/>
      <c r="AA3289" s="209"/>
      <c r="AB3289" s="219"/>
    </row>
    <row r="3290" spans="1:28" ht="12.75">
      <c r="A3290" s="91" t="str">
        <f t="shared" si="51"/>
        <v xml:space="preserve"> </v>
      </c>
      <c r="B3290" s="142"/>
      <c r="C3290" s="143"/>
      <c r="D3290" s="144"/>
      <c r="E3290" s="149"/>
      <c r="F3290" s="240"/>
      <c r="G3290" s="148" t="str">
        <f>IF(OR(F3290=0,F3290="jiné")," ",IF(F3290="13a","info o cenách CK",VLOOKUP(F3290,'Pokyny k vyplnění'!B$14:D$22,3)))</f>
        <v xml:space="preserve"> </v>
      </c>
      <c r="H3290" s="131"/>
      <c r="I3290" s="241"/>
      <c r="J3290" s="148" t="str">
        <f>IF(I3290=0," ",VLOOKUP(I3290,'Pokyny k vyplnění'!$B$23:$D$35,3))</f>
        <v xml:space="preserve"> </v>
      </c>
      <c r="K3290" s="238"/>
      <c r="L3290" s="206"/>
      <c r="M3290" s="153"/>
      <c r="N3290" s="207"/>
      <c r="O3290" s="205"/>
      <c r="P3290" s="132"/>
      <c r="Q3290" s="132"/>
      <c r="R3290" s="134"/>
      <c r="S3290" s="135"/>
      <c r="T3290" s="135"/>
      <c r="U3290" s="133"/>
      <c r="V3290" s="154"/>
      <c r="W3290" s="136"/>
      <c r="X3290" s="208"/>
      <c r="Y3290" s="242"/>
      <c r="Z3290" s="137"/>
      <c r="AA3290" s="209"/>
      <c r="AB3290" s="219"/>
    </row>
    <row r="3291" spans="1:28" ht="12.75">
      <c r="A3291" s="91" t="str">
        <f t="shared" si="51"/>
        <v xml:space="preserve"> </v>
      </c>
      <c r="B3291" s="142"/>
      <c r="C3291" s="143"/>
      <c r="D3291" s="144"/>
      <c r="E3291" s="149"/>
      <c r="F3291" s="240"/>
      <c r="G3291" s="148" t="str">
        <f>IF(OR(F3291=0,F3291="jiné")," ",IF(F3291="13a","info o cenách CK",VLOOKUP(F3291,'Pokyny k vyplnění'!B$14:D$22,3)))</f>
        <v xml:space="preserve"> </v>
      </c>
      <c r="H3291" s="131"/>
      <c r="I3291" s="241"/>
      <c r="J3291" s="148" t="str">
        <f>IF(I3291=0," ",VLOOKUP(I3291,'Pokyny k vyplnění'!$B$23:$D$35,3))</f>
        <v xml:space="preserve"> </v>
      </c>
      <c r="K3291" s="238"/>
      <c r="L3291" s="206"/>
      <c r="M3291" s="153"/>
      <c r="N3291" s="207"/>
      <c r="O3291" s="205"/>
      <c r="P3291" s="132"/>
      <c r="Q3291" s="132"/>
      <c r="R3291" s="134"/>
      <c r="S3291" s="135"/>
      <c r="T3291" s="135"/>
      <c r="U3291" s="133"/>
      <c r="V3291" s="154"/>
      <c r="W3291" s="136"/>
      <c r="X3291" s="208"/>
      <c r="Y3291" s="242"/>
      <c r="Z3291" s="137"/>
      <c r="AA3291" s="209"/>
      <c r="AB3291" s="219"/>
    </row>
    <row r="3292" spans="1:28" ht="12.75">
      <c r="A3292" s="91" t="str">
        <f t="shared" si="51"/>
        <v xml:space="preserve"> </v>
      </c>
      <c r="B3292" s="142"/>
      <c r="C3292" s="143"/>
      <c r="D3292" s="144"/>
      <c r="E3292" s="149"/>
      <c r="F3292" s="240"/>
      <c r="G3292" s="148" t="str">
        <f>IF(OR(F3292=0,F3292="jiné")," ",IF(F3292="13a","info o cenách CK",VLOOKUP(F3292,'Pokyny k vyplnění'!B$14:D$22,3)))</f>
        <v xml:space="preserve"> </v>
      </c>
      <c r="H3292" s="131"/>
      <c r="I3292" s="241"/>
      <c r="J3292" s="148" t="str">
        <f>IF(I3292=0," ",VLOOKUP(I3292,'Pokyny k vyplnění'!$B$23:$D$35,3))</f>
        <v xml:space="preserve"> </v>
      </c>
      <c r="K3292" s="238"/>
      <c r="L3292" s="206"/>
      <c r="M3292" s="153"/>
      <c r="N3292" s="207"/>
      <c r="O3292" s="205"/>
      <c r="P3292" s="132"/>
      <c r="Q3292" s="132"/>
      <c r="R3292" s="134"/>
      <c r="S3292" s="135"/>
      <c r="T3292" s="135"/>
      <c r="U3292" s="133"/>
      <c r="V3292" s="154"/>
      <c r="W3292" s="136"/>
      <c r="X3292" s="208"/>
      <c r="Y3292" s="242"/>
      <c r="Z3292" s="137"/>
      <c r="AA3292" s="209"/>
      <c r="AB3292" s="219"/>
    </row>
    <row r="3293" spans="1:28" ht="12.75">
      <c r="A3293" s="91" t="str">
        <f t="shared" si="51"/>
        <v xml:space="preserve"> </v>
      </c>
      <c r="B3293" s="142"/>
      <c r="C3293" s="143"/>
      <c r="D3293" s="144"/>
      <c r="E3293" s="149"/>
      <c r="F3293" s="240"/>
      <c r="G3293" s="148" t="str">
        <f>IF(OR(F3293=0,F3293="jiné")," ",IF(F3293="13a","info o cenách CK",VLOOKUP(F3293,'Pokyny k vyplnění'!B$14:D$22,3)))</f>
        <v xml:space="preserve"> </v>
      </c>
      <c r="H3293" s="131"/>
      <c r="I3293" s="241"/>
      <c r="J3293" s="148" t="str">
        <f>IF(I3293=0," ",VLOOKUP(I3293,'Pokyny k vyplnění'!$B$23:$D$35,3))</f>
        <v xml:space="preserve"> </v>
      </c>
      <c r="K3293" s="238"/>
      <c r="L3293" s="206"/>
      <c r="M3293" s="153"/>
      <c r="N3293" s="207"/>
      <c r="O3293" s="205"/>
      <c r="P3293" s="132"/>
      <c r="Q3293" s="132"/>
      <c r="R3293" s="134"/>
      <c r="S3293" s="135"/>
      <c r="T3293" s="135"/>
      <c r="U3293" s="133"/>
      <c r="V3293" s="154"/>
      <c r="W3293" s="136"/>
      <c r="X3293" s="208"/>
      <c r="Y3293" s="242"/>
      <c r="Z3293" s="137"/>
      <c r="AA3293" s="209"/>
      <c r="AB3293" s="219"/>
    </row>
    <row r="3294" spans="1:28" ht="12.75">
      <c r="A3294" s="91" t="str">
        <f t="shared" si="51"/>
        <v xml:space="preserve"> </v>
      </c>
      <c r="B3294" s="142"/>
      <c r="C3294" s="143"/>
      <c r="D3294" s="144"/>
      <c r="E3294" s="149"/>
      <c r="F3294" s="240"/>
      <c r="G3294" s="148" t="str">
        <f>IF(OR(F3294=0,F3294="jiné")," ",IF(F3294="13a","info o cenách CK",VLOOKUP(F3294,'Pokyny k vyplnění'!B$14:D$22,3)))</f>
        <v xml:space="preserve"> </v>
      </c>
      <c r="H3294" s="131"/>
      <c r="I3294" s="241"/>
      <c r="J3294" s="148" t="str">
        <f>IF(I3294=0," ",VLOOKUP(I3294,'Pokyny k vyplnění'!$B$23:$D$35,3))</f>
        <v xml:space="preserve"> </v>
      </c>
      <c r="K3294" s="238"/>
      <c r="L3294" s="206"/>
      <c r="M3294" s="153"/>
      <c r="N3294" s="207"/>
      <c r="O3294" s="205"/>
      <c r="P3294" s="132"/>
      <c r="Q3294" s="132"/>
      <c r="R3294" s="134"/>
      <c r="S3294" s="135"/>
      <c r="T3294" s="135"/>
      <c r="U3294" s="133"/>
      <c r="V3294" s="154"/>
      <c r="W3294" s="136"/>
      <c r="X3294" s="208"/>
      <c r="Y3294" s="242"/>
      <c r="Z3294" s="137"/>
      <c r="AA3294" s="209"/>
      <c r="AB3294" s="219"/>
    </row>
    <row r="3295" spans="1:28" ht="12.75">
      <c r="A3295" s="91" t="str">
        <f t="shared" si="51"/>
        <v xml:space="preserve"> </v>
      </c>
      <c r="B3295" s="142"/>
      <c r="C3295" s="143"/>
      <c r="D3295" s="144"/>
      <c r="E3295" s="149"/>
      <c r="F3295" s="240"/>
      <c r="G3295" s="148" t="str">
        <f>IF(OR(F3295=0,F3295="jiné")," ",IF(F3295="13a","info o cenách CK",VLOOKUP(F3295,'Pokyny k vyplnění'!B$14:D$22,3)))</f>
        <v xml:space="preserve"> </v>
      </c>
      <c r="H3295" s="131"/>
      <c r="I3295" s="241"/>
      <c r="J3295" s="148" t="str">
        <f>IF(I3295=0," ",VLOOKUP(I3295,'Pokyny k vyplnění'!$B$23:$D$35,3))</f>
        <v xml:space="preserve"> </v>
      </c>
      <c r="K3295" s="238"/>
      <c r="L3295" s="206"/>
      <c r="M3295" s="153"/>
      <c r="N3295" s="207"/>
      <c r="O3295" s="205"/>
      <c r="P3295" s="132"/>
      <c r="Q3295" s="132"/>
      <c r="R3295" s="134"/>
      <c r="S3295" s="135"/>
      <c r="T3295" s="135"/>
      <c r="U3295" s="133"/>
      <c r="V3295" s="154"/>
      <c r="W3295" s="136"/>
      <c r="X3295" s="208"/>
      <c r="Y3295" s="242"/>
      <c r="Z3295" s="137"/>
      <c r="AA3295" s="209"/>
      <c r="AB3295" s="219"/>
    </row>
    <row r="3296" spans="1:28" ht="12.75">
      <c r="A3296" s="91" t="str">
        <f t="shared" si="51"/>
        <v xml:space="preserve"> </v>
      </c>
      <c r="B3296" s="142"/>
      <c r="C3296" s="143"/>
      <c r="D3296" s="144"/>
      <c r="E3296" s="149"/>
      <c r="F3296" s="240"/>
      <c r="G3296" s="148" t="str">
        <f>IF(OR(F3296=0,F3296="jiné")," ",IF(F3296="13a","info o cenách CK",VLOOKUP(F3296,'Pokyny k vyplnění'!B$14:D$22,3)))</f>
        <v xml:space="preserve"> </v>
      </c>
      <c r="H3296" s="131"/>
      <c r="I3296" s="241"/>
      <c r="J3296" s="148" t="str">
        <f>IF(I3296=0," ",VLOOKUP(I3296,'Pokyny k vyplnění'!$B$23:$D$35,3))</f>
        <v xml:space="preserve"> </v>
      </c>
      <c r="K3296" s="238"/>
      <c r="L3296" s="206"/>
      <c r="M3296" s="153"/>
      <c r="N3296" s="207"/>
      <c r="O3296" s="205"/>
      <c r="P3296" s="132"/>
      <c r="Q3296" s="132"/>
      <c r="R3296" s="134"/>
      <c r="S3296" s="135"/>
      <c r="T3296" s="135"/>
      <c r="U3296" s="133"/>
      <c r="V3296" s="154"/>
      <c r="W3296" s="136"/>
      <c r="X3296" s="208"/>
      <c r="Y3296" s="242"/>
      <c r="Z3296" s="137"/>
      <c r="AA3296" s="209"/>
      <c r="AB3296" s="219"/>
    </row>
    <row r="3297" spans="1:28" ht="12.75">
      <c r="A3297" s="91" t="str">
        <f t="shared" si="51"/>
        <v xml:space="preserve"> </v>
      </c>
      <c r="B3297" s="142"/>
      <c r="C3297" s="143"/>
      <c r="D3297" s="144"/>
      <c r="E3297" s="149"/>
      <c r="F3297" s="240"/>
      <c r="G3297" s="148" t="str">
        <f>IF(OR(F3297=0,F3297="jiné")," ",IF(F3297="13a","info o cenách CK",VLOOKUP(F3297,'Pokyny k vyplnění'!B$14:D$22,3)))</f>
        <v xml:space="preserve"> </v>
      </c>
      <c r="H3297" s="131"/>
      <c r="I3297" s="241"/>
      <c r="J3297" s="148" t="str">
        <f>IF(I3297=0," ",VLOOKUP(I3297,'Pokyny k vyplnění'!$B$23:$D$35,3))</f>
        <v xml:space="preserve"> </v>
      </c>
      <c r="K3297" s="238"/>
      <c r="L3297" s="206"/>
      <c r="M3297" s="153"/>
      <c r="N3297" s="207"/>
      <c r="O3297" s="205"/>
      <c r="P3297" s="132"/>
      <c r="Q3297" s="132"/>
      <c r="R3297" s="134"/>
      <c r="S3297" s="135"/>
      <c r="T3297" s="135"/>
      <c r="U3297" s="133"/>
      <c r="V3297" s="154"/>
      <c r="W3297" s="136"/>
      <c r="X3297" s="208"/>
      <c r="Y3297" s="242"/>
      <c r="Z3297" s="137"/>
      <c r="AA3297" s="209"/>
      <c r="AB3297" s="219"/>
    </row>
    <row r="3298" spans="1:28" ht="12.75">
      <c r="A3298" s="91" t="str">
        <f t="shared" si="51"/>
        <v xml:space="preserve"> </v>
      </c>
      <c r="B3298" s="142"/>
      <c r="C3298" s="143"/>
      <c r="D3298" s="144"/>
      <c r="E3298" s="149"/>
      <c r="F3298" s="240"/>
      <c r="G3298" s="148" t="str">
        <f>IF(OR(F3298=0,F3298="jiné")," ",IF(F3298="13a","info o cenách CK",VLOOKUP(F3298,'Pokyny k vyplnění'!B$14:D$22,3)))</f>
        <v xml:space="preserve"> </v>
      </c>
      <c r="H3298" s="131"/>
      <c r="I3298" s="241"/>
      <c r="J3298" s="148" t="str">
        <f>IF(I3298=0," ",VLOOKUP(I3298,'Pokyny k vyplnění'!$B$23:$D$35,3))</f>
        <v xml:space="preserve"> </v>
      </c>
      <c r="K3298" s="238"/>
      <c r="L3298" s="206"/>
      <c r="M3298" s="153"/>
      <c r="N3298" s="207"/>
      <c r="O3298" s="205"/>
      <c r="P3298" s="132"/>
      <c r="Q3298" s="132"/>
      <c r="R3298" s="134"/>
      <c r="S3298" s="135"/>
      <c r="T3298" s="135"/>
      <c r="U3298" s="133"/>
      <c r="V3298" s="154"/>
      <c r="W3298" s="136"/>
      <c r="X3298" s="208"/>
      <c r="Y3298" s="242"/>
      <c r="Z3298" s="137"/>
      <c r="AA3298" s="209"/>
      <c r="AB3298" s="219"/>
    </row>
    <row r="3299" spans="1:28" ht="12.75">
      <c r="A3299" s="91" t="str">
        <f t="shared" si="51"/>
        <v xml:space="preserve"> </v>
      </c>
      <c r="B3299" s="142"/>
      <c r="C3299" s="143"/>
      <c r="D3299" s="144"/>
      <c r="E3299" s="149"/>
      <c r="F3299" s="240"/>
      <c r="G3299" s="148" t="str">
        <f>IF(OR(F3299=0,F3299="jiné")," ",IF(F3299="13a","info o cenách CK",VLOOKUP(F3299,'Pokyny k vyplnění'!B$14:D$22,3)))</f>
        <v xml:space="preserve"> </v>
      </c>
      <c r="H3299" s="131"/>
      <c r="I3299" s="241"/>
      <c r="J3299" s="148" t="str">
        <f>IF(I3299=0," ",VLOOKUP(I3299,'Pokyny k vyplnění'!$B$23:$D$35,3))</f>
        <v xml:space="preserve"> </v>
      </c>
      <c r="K3299" s="238"/>
      <c r="L3299" s="206"/>
      <c r="M3299" s="153"/>
      <c r="N3299" s="207"/>
      <c r="O3299" s="205"/>
      <c r="P3299" s="132"/>
      <c r="Q3299" s="132"/>
      <c r="R3299" s="134"/>
      <c r="S3299" s="135"/>
      <c r="T3299" s="135"/>
      <c r="U3299" s="133"/>
      <c r="V3299" s="154"/>
      <c r="W3299" s="136"/>
      <c r="X3299" s="208"/>
      <c r="Y3299" s="242"/>
      <c r="Z3299" s="137"/>
      <c r="AA3299" s="209"/>
      <c r="AB3299" s="219"/>
    </row>
    <row r="3300" spans="1:28" ht="12.75">
      <c r="A3300" s="91" t="str">
        <f t="shared" si="51"/>
        <v xml:space="preserve"> </v>
      </c>
      <c r="B3300" s="142"/>
      <c r="C3300" s="143"/>
      <c r="D3300" s="144"/>
      <c r="E3300" s="149"/>
      <c r="F3300" s="240"/>
      <c r="G3300" s="148" t="str">
        <f>IF(OR(F3300=0,F3300="jiné")," ",IF(F3300="13a","info o cenách CK",VLOOKUP(F3300,'Pokyny k vyplnění'!B$14:D$22,3)))</f>
        <v xml:space="preserve"> </v>
      </c>
      <c r="H3300" s="131"/>
      <c r="I3300" s="241"/>
      <c r="J3300" s="148" t="str">
        <f>IF(I3300=0," ",VLOOKUP(I3300,'Pokyny k vyplnění'!$B$23:$D$35,3))</f>
        <v xml:space="preserve"> </v>
      </c>
      <c r="K3300" s="238"/>
      <c r="L3300" s="206"/>
      <c r="M3300" s="153"/>
      <c r="N3300" s="207"/>
      <c r="O3300" s="205"/>
      <c r="P3300" s="132"/>
      <c r="Q3300" s="132"/>
      <c r="R3300" s="134"/>
      <c r="S3300" s="135"/>
      <c r="T3300" s="135"/>
      <c r="U3300" s="133"/>
      <c r="V3300" s="154"/>
      <c r="W3300" s="136"/>
      <c r="X3300" s="208"/>
      <c r="Y3300" s="242"/>
      <c r="Z3300" s="137"/>
      <c r="AA3300" s="209"/>
      <c r="AB3300" s="219"/>
    </row>
    <row r="3301" spans="1:28" ht="12.75">
      <c r="A3301" s="91" t="str">
        <f t="shared" si="51"/>
        <v xml:space="preserve"> </v>
      </c>
      <c r="B3301" s="142"/>
      <c r="C3301" s="143"/>
      <c r="D3301" s="144"/>
      <c r="E3301" s="149"/>
      <c r="F3301" s="240"/>
      <c r="G3301" s="148" t="str">
        <f>IF(OR(F3301=0,F3301="jiné")," ",IF(F3301="13a","info o cenách CK",VLOOKUP(F3301,'Pokyny k vyplnění'!B$14:D$22,3)))</f>
        <v xml:space="preserve"> </v>
      </c>
      <c r="H3301" s="131"/>
      <c r="I3301" s="241"/>
      <c r="J3301" s="148" t="str">
        <f>IF(I3301=0," ",VLOOKUP(I3301,'Pokyny k vyplnění'!$B$23:$D$35,3))</f>
        <v xml:space="preserve"> </v>
      </c>
      <c r="K3301" s="238"/>
      <c r="L3301" s="206"/>
      <c r="M3301" s="153"/>
      <c r="N3301" s="207"/>
      <c r="O3301" s="205"/>
      <c r="P3301" s="132"/>
      <c r="Q3301" s="132"/>
      <c r="R3301" s="134"/>
      <c r="S3301" s="135"/>
      <c r="T3301" s="135"/>
      <c r="U3301" s="133"/>
      <c r="V3301" s="154"/>
      <c r="W3301" s="136"/>
      <c r="X3301" s="208"/>
      <c r="Y3301" s="242"/>
      <c r="Z3301" s="137"/>
      <c r="AA3301" s="209"/>
      <c r="AB3301" s="219"/>
    </row>
    <row r="3302" spans="1:28" ht="12.75">
      <c r="A3302" s="91" t="str">
        <f t="shared" si="51"/>
        <v xml:space="preserve"> </v>
      </c>
      <c r="B3302" s="142"/>
      <c r="C3302" s="143"/>
      <c r="D3302" s="144"/>
      <c r="E3302" s="149"/>
      <c r="F3302" s="240"/>
      <c r="G3302" s="148" t="str">
        <f>IF(OR(F3302=0,F3302="jiné")," ",IF(F3302="13a","info o cenách CK",VLOOKUP(F3302,'Pokyny k vyplnění'!B$14:D$22,3)))</f>
        <v xml:space="preserve"> </v>
      </c>
      <c r="H3302" s="131"/>
      <c r="I3302" s="241"/>
      <c r="J3302" s="148" t="str">
        <f>IF(I3302=0," ",VLOOKUP(I3302,'Pokyny k vyplnění'!$B$23:$D$35,3))</f>
        <v xml:space="preserve"> </v>
      </c>
      <c r="K3302" s="238"/>
      <c r="L3302" s="206"/>
      <c r="M3302" s="153"/>
      <c r="N3302" s="207"/>
      <c r="O3302" s="205"/>
      <c r="P3302" s="132"/>
      <c r="Q3302" s="132"/>
      <c r="R3302" s="134"/>
      <c r="S3302" s="135"/>
      <c r="T3302" s="135"/>
      <c r="U3302" s="133"/>
      <c r="V3302" s="154"/>
      <c r="W3302" s="136"/>
      <c r="X3302" s="208"/>
      <c r="Y3302" s="242"/>
      <c r="Z3302" s="137"/>
      <c r="AA3302" s="209"/>
      <c r="AB3302" s="219"/>
    </row>
    <row r="3303" spans="1:28" ht="12.75">
      <c r="A3303" s="91" t="str">
        <f t="shared" si="51"/>
        <v xml:space="preserve"> </v>
      </c>
      <c r="B3303" s="142"/>
      <c r="C3303" s="143"/>
      <c r="D3303" s="144"/>
      <c r="E3303" s="149"/>
      <c r="F3303" s="240"/>
      <c r="G3303" s="148" t="str">
        <f>IF(OR(F3303=0,F3303="jiné")," ",IF(F3303="13a","info o cenách CK",VLOOKUP(F3303,'Pokyny k vyplnění'!B$14:D$22,3)))</f>
        <v xml:space="preserve"> </v>
      </c>
      <c r="H3303" s="131"/>
      <c r="I3303" s="241"/>
      <c r="J3303" s="148" t="str">
        <f>IF(I3303=0," ",VLOOKUP(I3303,'Pokyny k vyplnění'!$B$23:$D$35,3))</f>
        <v xml:space="preserve"> </v>
      </c>
      <c r="K3303" s="238"/>
      <c r="L3303" s="206"/>
      <c r="M3303" s="153"/>
      <c r="N3303" s="207"/>
      <c r="O3303" s="205"/>
      <c r="P3303" s="132"/>
      <c r="Q3303" s="132"/>
      <c r="R3303" s="134"/>
      <c r="S3303" s="135"/>
      <c r="T3303" s="135"/>
      <c r="U3303" s="133"/>
      <c r="V3303" s="154"/>
      <c r="W3303" s="136"/>
      <c r="X3303" s="208"/>
      <c r="Y3303" s="242"/>
      <c r="Z3303" s="137"/>
      <c r="AA3303" s="209"/>
      <c r="AB3303" s="219"/>
    </row>
    <row r="3304" spans="1:28" ht="12.75">
      <c r="A3304" s="91" t="str">
        <f t="shared" si="51"/>
        <v xml:space="preserve"> </v>
      </c>
      <c r="B3304" s="142"/>
      <c r="C3304" s="143"/>
      <c r="D3304" s="144"/>
      <c r="E3304" s="149"/>
      <c r="F3304" s="240"/>
      <c r="G3304" s="148" t="str">
        <f>IF(OR(F3304=0,F3304="jiné")," ",IF(F3304="13a","info o cenách CK",VLOOKUP(F3304,'Pokyny k vyplnění'!B$14:D$22,3)))</f>
        <v xml:space="preserve"> </v>
      </c>
      <c r="H3304" s="131"/>
      <c r="I3304" s="241"/>
      <c r="J3304" s="148" t="str">
        <f>IF(I3304=0," ",VLOOKUP(I3304,'Pokyny k vyplnění'!$B$23:$D$35,3))</f>
        <v xml:space="preserve"> </v>
      </c>
      <c r="K3304" s="238"/>
      <c r="L3304" s="206"/>
      <c r="M3304" s="153"/>
      <c r="N3304" s="207"/>
      <c r="O3304" s="205"/>
      <c r="P3304" s="132"/>
      <c r="Q3304" s="132"/>
      <c r="R3304" s="134"/>
      <c r="S3304" s="135"/>
      <c r="T3304" s="135"/>
      <c r="U3304" s="133"/>
      <c r="V3304" s="154"/>
      <c r="W3304" s="136"/>
      <c r="X3304" s="208"/>
      <c r="Y3304" s="242"/>
      <c r="Z3304" s="137"/>
      <c r="AA3304" s="209"/>
      <c r="AB3304" s="219"/>
    </row>
    <row r="3305" spans="1:28" ht="12.75">
      <c r="A3305" s="91" t="str">
        <f t="shared" si="51"/>
        <v xml:space="preserve"> </v>
      </c>
      <c r="B3305" s="142"/>
      <c r="C3305" s="143"/>
      <c r="D3305" s="144"/>
      <c r="E3305" s="149"/>
      <c r="F3305" s="240"/>
      <c r="G3305" s="148" t="str">
        <f>IF(OR(F3305=0,F3305="jiné")," ",IF(F3305="13a","info o cenách CK",VLOOKUP(F3305,'Pokyny k vyplnění'!B$14:D$22,3)))</f>
        <v xml:space="preserve"> </v>
      </c>
      <c r="H3305" s="131"/>
      <c r="I3305" s="241"/>
      <c r="J3305" s="148" t="str">
        <f>IF(I3305=0," ",VLOOKUP(I3305,'Pokyny k vyplnění'!$B$23:$D$35,3))</f>
        <v xml:space="preserve"> </v>
      </c>
      <c r="K3305" s="238"/>
      <c r="L3305" s="206"/>
      <c r="M3305" s="153"/>
      <c r="N3305" s="207"/>
      <c r="O3305" s="205"/>
      <c r="P3305" s="132"/>
      <c r="Q3305" s="132"/>
      <c r="R3305" s="134"/>
      <c r="S3305" s="135"/>
      <c r="T3305" s="135"/>
      <c r="U3305" s="133"/>
      <c r="V3305" s="154"/>
      <c r="W3305" s="136"/>
      <c r="X3305" s="208"/>
      <c r="Y3305" s="242"/>
      <c r="Z3305" s="137"/>
      <c r="AA3305" s="209"/>
      <c r="AB3305" s="219"/>
    </row>
    <row r="3306" spans="1:28" ht="12.75">
      <c r="A3306" s="91" t="str">
        <f t="shared" si="51"/>
        <v xml:space="preserve"> </v>
      </c>
      <c r="B3306" s="142"/>
      <c r="C3306" s="143"/>
      <c r="D3306" s="144"/>
      <c r="E3306" s="149"/>
      <c r="F3306" s="240"/>
      <c r="G3306" s="148" t="str">
        <f>IF(OR(F3306=0,F3306="jiné")," ",IF(F3306="13a","info o cenách CK",VLOOKUP(F3306,'Pokyny k vyplnění'!B$14:D$22,3)))</f>
        <v xml:space="preserve"> </v>
      </c>
      <c r="H3306" s="131"/>
      <c r="I3306" s="241"/>
      <c r="J3306" s="148" t="str">
        <f>IF(I3306=0," ",VLOOKUP(I3306,'Pokyny k vyplnění'!$B$23:$D$35,3))</f>
        <v xml:space="preserve"> </v>
      </c>
      <c r="K3306" s="238"/>
      <c r="L3306" s="206"/>
      <c r="M3306" s="153"/>
      <c r="N3306" s="207"/>
      <c r="O3306" s="205"/>
      <c r="P3306" s="132"/>
      <c r="Q3306" s="132"/>
      <c r="R3306" s="134"/>
      <c r="S3306" s="135"/>
      <c r="T3306" s="135"/>
      <c r="U3306" s="133"/>
      <c r="V3306" s="154"/>
      <c r="W3306" s="136"/>
      <c r="X3306" s="208"/>
      <c r="Y3306" s="242"/>
      <c r="Z3306" s="137"/>
      <c r="AA3306" s="209"/>
      <c r="AB3306" s="219"/>
    </row>
    <row r="3307" spans="1:28" ht="12.75">
      <c r="A3307" s="91" t="str">
        <f t="shared" si="51"/>
        <v xml:space="preserve"> </v>
      </c>
      <c r="B3307" s="142"/>
      <c r="C3307" s="143"/>
      <c r="D3307" s="144"/>
      <c r="E3307" s="149"/>
      <c r="F3307" s="240"/>
      <c r="G3307" s="148" t="str">
        <f>IF(OR(F3307=0,F3307="jiné")," ",IF(F3307="13a","info o cenách CK",VLOOKUP(F3307,'Pokyny k vyplnění'!B$14:D$22,3)))</f>
        <v xml:space="preserve"> </v>
      </c>
      <c r="H3307" s="131"/>
      <c r="I3307" s="241"/>
      <c r="J3307" s="148" t="str">
        <f>IF(I3307=0," ",VLOOKUP(I3307,'Pokyny k vyplnění'!$B$23:$D$35,3))</f>
        <v xml:space="preserve"> </v>
      </c>
      <c r="K3307" s="238"/>
      <c r="L3307" s="206"/>
      <c r="M3307" s="153"/>
      <c r="N3307" s="207"/>
      <c r="O3307" s="205"/>
      <c r="P3307" s="132"/>
      <c r="Q3307" s="132"/>
      <c r="R3307" s="134"/>
      <c r="S3307" s="135"/>
      <c r="T3307" s="135"/>
      <c r="U3307" s="133"/>
      <c r="V3307" s="154"/>
      <c r="W3307" s="136"/>
      <c r="X3307" s="208"/>
      <c r="Y3307" s="242"/>
      <c r="Z3307" s="137"/>
      <c r="AA3307" s="209"/>
      <c r="AB3307" s="219"/>
    </row>
    <row r="3308" spans="1:28" ht="12.75">
      <c r="A3308" s="91" t="str">
        <f t="shared" si="51"/>
        <v xml:space="preserve"> </v>
      </c>
      <c r="B3308" s="142"/>
      <c r="C3308" s="143"/>
      <c r="D3308" s="144"/>
      <c r="E3308" s="149"/>
      <c r="F3308" s="240"/>
      <c r="G3308" s="148" t="str">
        <f>IF(OR(F3308=0,F3308="jiné")," ",IF(F3308="13a","info o cenách CK",VLOOKUP(F3308,'Pokyny k vyplnění'!B$14:D$22,3)))</f>
        <v xml:space="preserve"> </v>
      </c>
      <c r="H3308" s="131"/>
      <c r="I3308" s="241"/>
      <c r="J3308" s="148" t="str">
        <f>IF(I3308=0," ",VLOOKUP(I3308,'Pokyny k vyplnění'!$B$23:$D$35,3))</f>
        <v xml:space="preserve"> </v>
      </c>
      <c r="K3308" s="238"/>
      <c r="L3308" s="206"/>
      <c r="M3308" s="153"/>
      <c r="N3308" s="207"/>
      <c r="O3308" s="205"/>
      <c r="P3308" s="132"/>
      <c r="Q3308" s="132"/>
      <c r="R3308" s="134"/>
      <c r="S3308" s="135"/>
      <c r="T3308" s="135"/>
      <c r="U3308" s="133"/>
      <c r="V3308" s="154"/>
      <c r="W3308" s="136"/>
      <c r="X3308" s="208"/>
      <c r="Y3308" s="242"/>
      <c r="Z3308" s="137"/>
      <c r="AA3308" s="209"/>
      <c r="AB3308" s="219"/>
    </row>
    <row r="3309" spans="1:28" ht="12.75">
      <c r="A3309" s="91" t="str">
        <f t="shared" si="51"/>
        <v xml:space="preserve"> </v>
      </c>
      <c r="B3309" s="142"/>
      <c r="C3309" s="143"/>
      <c r="D3309" s="144"/>
      <c r="E3309" s="149"/>
      <c r="F3309" s="240"/>
      <c r="G3309" s="148" t="str">
        <f>IF(OR(F3309=0,F3309="jiné")," ",IF(F3309="13a","info o cenách CK",VLOOKUP(F3309,'Pokyny k vyplnění'!B$14:D$22,3)))</f>
        <v xml:space="preserve"> </v>
      </c>
      <c r="H3309" s="131"/>
      <c r="I3309" s="241"/>
      <c r="J3309" s="148" t="str">
        <f>IF(I3309=0," ",VLOOKUP(I3309,'Pokyny k vyplnění'!$B$23:$D$35,3))</f>
        <v xml:space="preserve"> </v>
      </c>
      <c r="K3309" s="238"/>
      <c r="L3309" s="206"/>
      <c r="M3309" s="153"/>
      <c r="N3309" s="207"/>
      <c r="O3309" s="205"/>
      <c r="P3309" s="132"/>
      <c r="Q3309" s="132"/>
      <c r="R3309" s="134"/>
      <c r="S3309" s="135"/>
      <c r="T3309" s="135"/>
      <c r="U3309" s="133"/>
      <c r="V3309" s="154"/>
      <c r="W3309" s="136"/>
      <c r="X3309" s="208"/>
      <c r="Y3309" s="242"/>
      <c r="Z3309" s="137"/>
      <c r="AA3309" s="209"/>
      <c r="AB3309" s="219"/>
    </row>
    <row r="3310" spans="1:28" ht="12.75">
      <c r="A3310" s="91" t="str">
        <f t="shared" si="51"/>
        <v xml:space="preserve"> </v>
      </c>
      <c r="B3310" s="142"/>
      <c r="C3310" s="143"/>
      <c r="D3310" s="144"/>
      <c r="E3310" s="149"/>
      <c r="F3310" s="240"/>
      <c r="G3310" s="148" t="str">
        <f>IF(OR(F3310=0,F3310="jiné")," ",IF(F3310="13a","info o cenách CK",VLOOKUP(F3310,'Pokyny k vyplnění'!B$14:D$22,3)))</f>
        <v xml:space="preserve"> </v>
      </c>
      <c r="H3310" s="131"/>
      <c r="I3310" s="241"/>
      <c r="J3310" s="148" t="str">
        <f>IF(I3310=0," ",VLOOKUP(I3310,'Pokyny k vyplnění'!$B$23:$D$35,3))</f>
        <v xml:space="preserve"> </v>
      </c>
      <c r="K3310" s="238"/>
      <c r="L3310" s="206"/>
      <c r="M3310" s="153"/>
      <c r="N3310" s="207"/>
      <c r="O3310" s="205"/>
      <c r="P3310" s="132"/>
      <c r="Q3310" s="132"/>
      <c r="R3310" s="134"/>
      <c r="S3310" s="135"/>
      <c r="T3310" s="135"/>
      <c r="U3310" s="133"/>
      <c r="V3310" s="154"/>
      <c r="W3310" s="136"/>
      <c r="X3310" s="208"/>
      <c r="Y3310" s="242"/>
      <c r="Z3310" s="137"/>
      <c r="AA3310" s="209"/>
      <c r="AB3310" s="219"/>
    </row>
    <row r="3311" spans="1:28" ht="12.75">
      <c r="A3311" s="91" t="str">
        <f t="shared" si="51"/>
        <v xml:space="preserve"> </v>
      </c>
      <c r="B3311" s="142"/>
      <c r="C3311" s="143"/>
      <c r="D3311" s="144"/>
      <c r="E3311" s="149"/>
      <c r="F3311" s="240"/>
      <c r="G3311" s="148" t="str">
        <f>IF(OR(F3311=0,F3311="jiné")," ",IF(F3311="13a","info o cenách CK",VLOOKUP(F3311,'Pokyny k vyplnění'!B$14:D$22,3)))</f>
        <v xml:space="preserve"> </v>
      </c>
      <c r="H3311" s="131"/>
      <c r="I3311" s="241"/>
      <c r="J3311" s="148" t="str">
        <f>IF(I3311=0," ",VLOOKUP(I3311,'Pokyny k vyplnění'!$B$23:$D$35,3))</f>
        <v xml:space="preserve"> </v>
      </c>
      <c r="K3311" s="238"/>
      <c r="L3311" s="206"/>
      <c r="M3311" s="153"/>
      <c r="N3311" s="207"/>
      <c r="O3311" s="205"/>
      <c r="P3311" s="132"/>
      <c r="Q3311" s="132"/>
      <c r="R3311" s="134"/>
      <c r="S3311" s="135"/>
      <c r="T3311" s="135"/>
      <c r="U3311" s="133"/>
      <c r="V3311" s="154"/>
      <c r="W3311" s="136"/>
      <c r="X3311" s="208"/>
      <c r="Y3311" s="242"/>
      <c r="Z3311" s="137"/>
      <c r="AA3311" s="209"/>
      <c r="AB3311" s="219"/>
    </row>
    <row r="3312" spans="1:28" ht="12.75">
      <c r="A3312" s="91" t="str">
        <f t="shared" si="51"/>
        <v xml:space="preserve"> </v>
      </c>
      <c r="B3312" s="142"/>
      <c r="C3312" s="143"/>
      <c r="D3312" s="144"/>
      <c r="E3312" s="149"/>
      <c r="F3312" s="240"/>
      <c r="G3312" s="148" t="str">
        <f>IF(OR(F3312=0,F3312="jiné")," ",IF(F3312="13a","info o cenách CK",VLOOKUP(F3312,'Pokyny k vyplnění'!B$14:D$22,3)))</f>
        <v xml:space="preserve"> </v>
      </c>
      <c r="H3312" s="131"/>
      <c r="I3312" s="241"/>
      <c r="J3312" s="148" t="str">
        <f>IF(I3312=0," ",VLOOKUP(I3312,'Pokyny k vyplnění'!$B$23:$D$35,3))</f>
        <v xml:space="preserve"> </v>
      </c>
      <c r="K3312" s="238"/>
      <c r="L3312" s="206"/>
      <c r="M3312" s="153"/>
      <c r="N3312" s="207"/>
      <c r="O3312" s="205"/>
      <c r="P3312" s="132"/>
      <c r="Q3312" s="132"/>
      <c r="R3312" s="134"/>
      <c r="S3312" s="135"/>
      <c r="T3312" s="135"/>
      <c r="U3312" s="133"/>
      <c r="V3312" s="154"/>
      <c r="W3312" s="136"/>
      <c r="X3312" s="208"/>
      <c r="Y3312" s="242"/>
      <c r="Z3312" s="137"/>
      <c r="AA3312" s="209"/>
      <c r="AB3312" s="219"/>
    </row>
    <row r="3313" spans="1:28" ht="12.75">
      <c r="A3313" s="91" t="str">
        <f t="shared" si="51"/>
        <v xml:space="preserve"> </v>
      </c>
      <c r="B3313" s="142"/>
      <c r="C3313" s="143"/>
      <c r="D3313" s="144"/>
      <c r="E3313" s="149"/>
      <c r="F3313" s="240"/>
      <c r="G3313" s="148" t="str">
        <f>IF(OR(F3313=0,F3313="jiné")," ",IF(F3313="13a","info o cenách CK",VLOOKUP(F3313,'Pokyny k vyplnění'!B$14:D$22,3)))</f>
        <v xml:space="preserve"> </v>
      </c>
      <c r="H3313" s="131"/>
      <c r="I3313" s="241"/>
      <c r="J3313" s="148" t="str">
        <f>IF(I3313=0," ",VLOOKUP(I3313,'Pokyny k vyplnění'!$B$23:$D$35,3))</f>
        <v xml:space="preserve"> </v>
      </c>
      <c r="K3313" s="238"/>
      <c r="L3313" s="206"/>
      <c r="M3313" s="153"/>
      <c r="N3313" s="207"/>
      <c r="O3313" s="205"/>
      <c r="P3313" s="132"/>
      <c r="Q3313" s="132"/>
      <c r="R3313" s="134"/>
      <c r="S3313" s="135"/>
      <c r="T3313" s="135"/>
      <c r="U3313" s="133"/>
      <c r="V3313" s="154"/>
      <c r="W3313" s="136"/>
      <c r="X3313" s="208"/>
      <c r="Y3313" s="242"/>
      <c r="Z3313" s="137"/>
      <c r="AA3313" s="209"/>
      <c r="AB3313" s="219"/>
    </row>
    <row r="3314" spans="1:28" ht="12.75">
      <c r="A3314" s="91" t="str">
        <f t="shared" si="51"/>
        <v xml:space="preserve"> </v>
      </c>
      <c r="B3314" s="142"/>
      <c r="C3314" s="143"/>
      <c r="D3314" s="144"/>
      <c r="E3314" s="149"/>
      <c r="F3314" s="240"/>
      <c r="G3314" s="148" t="str">
        <f>IF(OR(F3314=0,F3314="jiné")," ",IF(F3314="13a","info o cenách CK",VLOOKUP(F3314,'Pokyny k vyplnění'!B$14:D$22,3)))</f>
        <v xml:space="preserve"> </v>
      </c>
      <c r="H3314" s="131"/>
      <c r="I3314" s="241"/>
      <c r="J3314" s="148" t="str">
        <f>IF(I3314=0," ",VLOOKUP(I3314,'Pokyny k vyplnění'!$B$23:$D$35,3))</f>
        <v xml:space="preserve"> </v>
      </c>
      <c r="K3314" s="238"/>
      <c r="L3314" s="206"/>
      <c r="M3314" s="153"/>
      <c r="N3314" s="207"/>
      <c r="O3314" s="205"/>
      <c r="P3314" s="132"/>
      <c r="Q3314" s="132"/>
      <c r="R3314" s="134"/>
      <c r="S3314" s="135"/>
      <c r="T3314" s="135"/>
      <c r="U3314" s="133"/>
      <c r="V3314" s="154"/>
      <c r="W3314" s="136"/>
      <c r="X3314" s="208"/>
      <c r="Y3314" s="242"/>
      <c r="Z3314" s="137"/>
      <c r="AA3314" s="209"/>
      <c r="AB3314" s="219"/>
    </row>
    <row r="3315" spans="1:28" ht="12.75">
      <c r="A3315" s="91" t="str">
        <f t="shared" si="51"/>
        <v xml:space="preserve"> </v>
      </c>
      <c r="B3315" s="142"/>
      <c r="C3315" s="143"/>
      <c r="D3315" s="144"/>
      <c r="E3315" s="149"/>
      <c r="F3315" s="240"/>
      <c r="G3315" s="148" t="str">
        <f>IF(OR(F3315=0,F3315="jiné")," ",IF(F3315="13a","info o cenách CK",VLOOKUP(F3315,'Pokyny k vyplnění'!B$14:D$22,3)))</f>
        <v xml:space="preserve"> </v>
      </c>
      <c r="H3315" s="131"/>
      <c r="I3315" s="241"/>
      <c r="J3315" s="148" t="str">
        <f>IF(I3315=0," ",VLOOKUP(I3315,'Pokyny k vyplnění'!$B$23:$D$35,3))</f>
        <v xml:space="preserve"> </v>
      </c>
      <c r="K3315" s="238"/>
      <c r="L3315" s="206"/>
      <c r="M3315" s="153"/>
      <c r="N3315" s="207"/>
      <c r="O3315" s="205"/>
      <c r="P3315" s="132"/>
      <c r="Q3315" s="132"/>
      <c r="R3315" s="134"/>
      <c r="S3315" s="135"/>
      <c r="T3315" s="135"/>
      <c r="U3315" s="133"/>
      <c r="V3315" s="154"/>
      <c r="W3315" s="136"/>
      <c r="X3315" s="208"/>
      <c r="Y3315" s="242"/>
      <c r="Z3315" s="137"/>
      <c r="AA3315" s="209"/>
      <c r="AB3315" s="219"/>
    </row>
    <row r="3316" spans="1:28" ht="12.75">
      <c r="A3316" s="91" t="str">
        <f t="shared" si="51"/>
        <v xml:space="preserve"> </v>
      </c>
      <c r="B3316" s="142"/>
      <c r="C3316" s="143"/>
      <c r="D3316" s="144"/>
      <c r="E3316" s="149"/>
      <c r="F3316" s="240"/>
      <c r="G3316" s="148" t="str">
        <f>IF(OR(F3316=0,F3316="jiné")," ",IF(F3316="13a","info o cenách CK",VLOOKUP(F3316,'Pokyny k vyplnění'!B$14:D$22,3)))</f>
        <v xml:space="preserve"> </v>
      </c>
      <c r="H3316" s="131"/>
      <c r="I3316" s="241"/>
      <c r="J3316" s="148" t="str">
        <f>IF(I3316=0," ",VLOOKUP(I3316,'Pokyny k vyplnění'!$B$23:$D$35,3))</f>
        <v xml:space="preserve"> </v>
      </c>
      <c r="K3316" s="238"/>
      <c r="L3316" s="206"/>
      <c r="M3316" s="153"/>
      <c r="N3316" s="207"/>
      <c r="O3316" s="205"/>
      <c r="P3316" s="132"/>
      <c r="Q3316" s="132"/>
      <c r="R3316" s="134"/>
      <c r="S3316" s="135"/>
      <c r="T3316" s="135"/>
      <c r="U3316" s="133"/>
      <c r="V3316" s="154"/>
      <c r="W3316" s="136"/>
      <c r="X3316" s="208"/>
      <c r="Y3316" s="242"/>
      <c r="Z3316" s="137"/>
      <c r="AA3316" s="209"/>
      <c r="AB3316" s="219"/>
    </row>
    <row r="3317" spans="1:28" ht="12.75">
      <c r="A3317" s="91" t="str">
        <f t="shared" si="51"/>
        <v xml:space="preserve"> </v>
      </c>
      <c r="B3317" s="142"/>
      <c r="C3317" s="143"/>
      <c r="D3317" s="144"/>
      <c r="E3317" s="149"/>
      <c r="F3317" s="240"/>
      <c r="G3317" s="148" t="str">
        <f>IF(OR(F3317=0,F3317="jiné")," ",IF(F3317="13a","info o cenách CK",VLOOKUP(F3317,'Pokyny k vyplnění'!B$14:D$22,3)))</f>
        <v xml:space="preserve"> </v>
      </c>
      <c r="H3317" s="131"/>
      <c r="I3317" s="241"/>
      <c r="J3317" s="148" t="str">
        <f>IF(I3317=0," ",VLOOKUP(I3317,'Pokyny k vyplnění'!$B$23:$D$35,3))</f>
        <v xml:space="preserve"> </v>
      </c>
      <c r="K3317" s="238"/>
      <c r="L3317" s="206"/>
      <c r="M3317" s="153"/>
      <c r="N3317" s="207"/>
      <c r="O3317" s="205"/>
      <c r="P3317" s="132"/>
      <c r="Q3317" s="132"/>
      <c r="R3317" s="134"/>
      <c r="S3317" s="135"/>
      <c r="T3317" s="135"/>
      <c r="U3317" s="133"/>
      <c r="V3317" s="154"/>
      <c r="W3317" s="136"/>
      <c r="X3317" s="208"/>
      <c r="Y3317" s="242"/>
      <c r="Z3317" s="137"/>
      <c r="AA3317" s="209"/>
      <c r="AB3317" s="219"/>
    </row>
    <row r="3318" spans="1:28" ht="12.75">
      <c r="A3318" s="91" t="str">
        <f t="shared" si="51"/>
        <v xml:space="preserve"> </v>
      </c>
      <c r="B3318" s="142"/>
      <c r="C3318" s="143"/>
      <c r="D3318" s="144"/>
      <c r="E3318" s="149"/>
      <c r="F3318" s="240"/>
      <c r="G3318" s="148" t="str">
        <f>IF(OR(F3318=0,F3318="jiné")," ",IF(F3318="13a","info o cenách CK",VLOOKUP(F3318,'Pokyny k vyplnění'!B$14:D$22,3)))</f>
        <v xml:space="preserve"> </v>
      </c>
      <c r="H3318" s="131"/>
      <c r="I3318" s="241"/>
      <c r="J3318" s="148" t="str">
        <f>IF(I3318=0," ",VLOOKUP(I3318,'Pokyny k vyplnění'!$B$23:$D$35,3))</f>
        <v xml:space="preserve"> </v>
      </c>
      <c r="K3318" s="238"/>
      <c r="L3318" s="206"/>
      <c r="M3318" s="153"/>
      <c r="N3318" s="207"/>
      <c r="O3318" s="205"/>
      <c r="P3318" s="132"/>
      <c r="Q3318" s="132"/>
      <c r="R3318" s="134"/>
      <c r="S3318" s="135"/>
      <c r="T3318" s="135"/>
      <c r="U3318" s="133"/>
      <c r="V3318" s="154"/>
      <c r="W3318" s="136"/>
      <c r="X3318" s="208"/>
      <c r="Y3318" s="242"/>
      <c r="Z3318" s="137"/>
      <c r="AA3318" s="209"/>
      <c r="AB3318" s="219"/>
    </row>
    <row r="3319" spans="1:28" ht="12.75">
      <c r="A3319" s="91" t="str">
        <f t="shared" si="51"/>
        <v xml:space="preserve"> </v>
      </c>
      <c r="B3319" s="142"/>
      <c r="C3319" s="143"/>
      <c r="D3319" s="144"/>
      <c r="E3319" s="149"/>
      <c r="F3319" s="240"/>
      <c r="G3319" s="148" t="str">
        <f>IF(OR(F3319=0,F3319="jiné")," ",IF(F3319="13a","info o cenách CK",VLOOKUP(F3319,'Pokyny k vyplnění'!B$14:D$22,3)))</f>
        <v xml:space="preserve"> </v>
      </c>
      <c r="H3319" s="131"/>
      <c r="I3319" s="241"/>
      <c r="J3319" s="148" t="str">
        <f>IF(I3319=0," ",VLOOKUP(I3319,'Pokyny k vyplnění'!$B$23:$D$35,3))</f>
        <v xml:space="preserve"> </v>
      </c>
      <c r="K3319" s="238"/>
      <c r="L3319" s="206"/>
      <c r="M3319" s="153"/>
      <c r="N3319" s="207"/>
      <c r="O3319" s="205"/>
      <c r="P3319" s="132"/>
      <c r="Q3319" s="132"/>
      <c r="R3319" s="134"/>
      <c r="S3319" s="135"/>
      <c r="T3319" s="135"/>
      <c r="U3319" s="133"/>
      <c r="V3319" s="154"/>
      <c r="W3319" s="136"/>
      <c r="X3319" s="208"/>
      <c r="Y3319" s="242"/>
      <c r="Z3319" s="137"/>
      <c r="AA3319" s="209"/>
      <c r="AB3319" s="219"/>
    </row>
    <row r="3320" spans="1:28" ht="12.75">
      <c r="A3320" s="91" t="str">
        <f t="shared" si="51"/>
        <v xml:space="preserve"> </v>
      </c>
      <c r="B3320" s="142"/>
      <c r="C3320" s="143"/>
      <c r="D3320" s="144"/>
      <c r="E3320" s="149"/>
      <c r="F3320" s="240"/>
      <c r="G3320" s="148" t="str">
        <f>IF(OR(F3320=0,F3320="jiné")," ",IF(F3320="13a","info o cenách CK",VLOOKUP(F3320,'Pokyny k vyplnění'!B$14:D$22,3)))</f>
        <v xml:space="preserve"> </v>
      </c>
      <c r="H3320" s="131"/>
      <c r="I3320" s="241"/>
      <c r="J3320" s="148" t="str">
        <f>IF(I3320=0," ",VLOOKUP(I3320,'Pokyny k vyplnění'!$B$23:$D$35,3))</f>
        <v xml:space="preserve"> </v>
      </c>
      <c r="K3320" s="238"/>
      <c r="L3320" s="206"/>
      <c r="M3320" s="153"/>
      <c r="N3320" s="207"/>
      <c r="O3320" s="205"/>
      <c r="P3320" s="132"/>
      <c r="Q3320" s="132"/>
      <c r="R3320" s="134"/>
      <c r="S3320" s="135"/>
      <c r="T3320" s="135"/>
      <c r="U3320" s="133"/>
      <c r="V3320" s="154"/>
      <c r="W3320" s="136"/>
      <c r="X3320" s="208"/>
      <c r="Y3320" s="242"/>
      <c r="Z3320" s="137"/>
      <c r="AA3320" s="209"/>
      <c r="AB3320" s="219"/>
    </row>
    <row r="3321" spans="1:28" ht="12.75">
      <c r="A3321" s="91" t="str">
        <f t="shared" si="51"/>
        <v xml:space="preserve"> </v>
      </c>
      <c r="B3321" s="142"/>
      <c r="C3321" s="143"/>
      <c r="D3321" s="144"/>
      <c r="E3321" s="149"/>
      <c r="F3321" s="240"/>
      <c r="G3321" s="148" t="str">
        <f>IF(OR(F3321=0,F3321="jiné")," ",IF(F3321="13a","info o cenách CK",VLOOKUP(F3321,'Pokyny k vyplnění'!B$14:D$22,3)))</f>
        <v xml:space="preserve"> </v>
      </c>
      <c r="H3321" s="131"/>
      <c r="I3321" s="241"/>
      <c r="J3321" s="148" t="str">
        <f>IF(I3321=0," ",VLOOKUP(I3321,'Pokyny k vyplnění'!$B$23:$D$35,3))</f>
        <v xml:space="preserve"> </v>
      </c>
      <c r="K3321" s="238"/>
      <c r="L3321" s="206"/>
      <c r="M3321" s="153"/>
      <c r="N3321" s="207"/>
      <c r="O3321" s="205"/>
      <c r="P3321" s="132"/>
      <c r="Q3321" s="132"/>
      <c r="R3321" s="134"/>
      <c r="S3321" s="135"/>
      <c r="T3321" s="135"/>
      <c r="U3321" s="133"/>
      <c r="V3321" s="154"/>
      <c r="W3321" s="136"/>
      <c r="X3321" s="208"/>
      <c r="Y3321" s="242"/>
      <c r="Z3321" s="137"/>
      <c r="AA3321" s="209"/>
      <c r="AB3321" s="219"/>
    </row>
    <row r="3322" spans="1:28" ht="12.75">
      <c r="A3322" s="91" t="str">
        <f t="shared" si="51"/>
        <v xml:space="preserve"> </v>
      </c>
      <c r="B3322" s="142"/>
      <c r="C3322" s="143"/>
      <c r="D3322" s="144"/>
      <c r="E3322" s="149"/>
      <c r="F3322" s="240"/>
      <c r="G3322" s="148" t="str">
        <f>IF(OR(F3322=0,F3322="jiné")," ",IF(F3322="13a","info o cenách CK",VLOOKUP(F3322,'Pokyny k vyplnění'!B$14:D$22,3)))</f>
        <v xml:space="preserve"> </v>
      </c>
      <c r="H3322" s="131"/>
      <c r="I3322" s="241"/>
      <c r="J3322" s="148" t="str">
        <f>IF(I3322=0," ",VLOOKUP(I3322,'Pokyny k vyplnění'!$B$23:$D$35,3))</f>
        <v xml:space="preserve"> </v>
      </c>
      <c r="K3322" s="238"/>
      <c r="L3322" s="206"/>
      <c r="M3322" s="153"/>
      <c r="N3322" s="207"/>
      <c r="O3322" s="205"/>
      <c r="P3322" s="132"/>
      <c r="Q3322" s="132"/>
      <c r="R3322" s="134"/>
      <c r="S3322" s="135"/>
      <c r="T3322" s="135"/>
      <c r="U3322" s="133"/>
      <c r="V3322" s="154"/>
      <c r="W3322" s="136"/>
      <c r="X3322" s="208"/>
      <c r="Y3322" s="242"/>
      <c r="Z3322" s="137"/>
      <c r="AA3322" s="209"/>
      <c r="AB3322" s="219"/>
    </row>
    <row r="3323" spans="1:28" ht="12.75">
      <c r="A3323" s="91" t="str">
        <f t="shared" si="51"/>
        <v xml:space="preserve"> </v>
      </c>
      <c r="B3323" s="142"/>
      <c r="C3323" s="143"/>
      <c r="D3323" s="144"/>
      <c r="E3323" s="149"/>
      <c r="F3323" s="240"/>
      <c r="G3323" s="148" t="str">
        <f>IF(OR(F3323=0,F3323="jiné")," ",IF(F3323="13a","info o cenách CK",VLOOKUP(F3323,'Pokyny k vyplnění'!B$14:D$22,3)))</f>
        <v xml:space="preserve"> </v>
      </c>
      <c r="H3323" s="131"/>
      <c r="I3323" s="241"/>
      <c r="J3323" s="148" t="str">
        <f>IF(I3323=0," ",VLOOKUP(I3323,'Pokyny k vyplnění'!$B$23:$D$35,3))</f>
        <v xml:space="preserve"> </v>
      </c>
      <c r="K3323" s="238"/>
      <c r="L3323" s="206"/>
      <c r="M3323" s="153"/>
      <c r="N3323" s="207"/>
      <c r="O3323" s="205"/>
      <c r="P3323" s="132"/>
      <c r="Q3323" s="132"/>
      <c r="R3323" s="134"/>
      <c r="S3323" s="135"/>
      <c r="T3323" s="135"/>
      <c r="U3323" s="133"/>
      <c r="V3323" s="154"/>
      <c r="W3323" s="136"/>
      <c r="X3323" s="208"/>
      <c r="Y3323" s="242"/>
      <c r="Z3323" s="137"/>
      <c r="AA3323" s="209"/>
      <c r="AB3323" s="219"/>
    </row>
    <row r="3324" spans="1:28" ht="12.75">
      <c r="A3324" s="91" t="str">
        <f t="shared" si="51"/>
        <v xml:space="preserve"> </v>
      </c>
      <c r="B3324" s="142"/>
      <c r="C3324" s="143"/>
      <c r="D3324" s="144"/>
      <c r="E3324" s="149"/>
      <c r="F3324" s="240"/>
      <c r="G3324" s="148" t="str">
        <f>IF(OR(F3324=0,F3324="jiné")," ",IF(F3324="13a","info o cenách CK",VLOOKUP(F3324,'Pokyny k vyplnění'!B$14:D$22,3)))</f>
        <v xml:space="preserve"> </v>
      </c>
      <c r="H3324" s="131"/>
      <c r="I3324" s="241"/>
      <c r="J3324" s="148" t="str">
        <f>IF(I3324=0," ",VLOOKUP(I3324,'Pokyny k vyplnění'!$B$23:$D$35,3))</f>
        <v xml:space="preserve"> </v>
      </c>
      <c r="K3324" s="238"/>
      <c r="L3324" s="206"/>
      <c r="M3324" s="153"/>
      <c r="N3324" s="207"/>
      <c r="O3324" s="205"/>
      <c r="P3324" s="132"/>
      <c r="Q3324" s="132"/>
      <c r="R3324" s="134"/>
      <c r="S3324" s="135"/>
      <c r="T3324" s="135"/>
      <c r="U3324" s="133"/>
      <c r="V3324" s="154"/>
      <c r="W3324" s="136"/>
      <c r="X3324" s="208"/>
      <c r="Y3324" s="242"/>
      <c r="Z3324" s="137"/>
      <c r="AA3324" s="209"/>
      <c r="AB3324" s="219"/>
    </row>
    <row r="3325" spans="1:28" ht="12.75">
      <c r="A3325" s="91" t="str">
        <f t="shared" si="51"/>
        <v xml:space="preserve"> </v>
      </c>
      <c r="B3325" s="142"/>
      <c r="C3325" s="143"/>
      <c r="D3325" s="144"/>
      <c r="E3325" s="149"/>
      <c r="F3325" s="240"/>
      <c r="G3325" s="148" t="str">
        <f>IF(OR(F3325=0,F3325="jiné")," ",IF(F3325="13a","info o cenách CK",VLOOKUP(F3325,'Pokyny k vyplnění'!B$14:D$22,3)))</f>
        <v xml:space="preserve"> </v>
      </c>
      <c r="H3325" s="131"/>
      <c r="I3325" s="241"/>
      <c r="J3325" s="148" t="str">
        <f>IF(I3325=0," ",VLOOKUP(I3325,'Pokyny k vyplnění'!$B$23:$D$35,3))</f>
        <v xml:space="preserve"> </v>
      </c>
      <c r="K3325" s="238"/>
      <c r="L3325" s="206"/>
      <c r="M3325" s="153"/>
      <c r="N3325" s="207"/>
      <c r="O3325" s="205"/>
      <c r="P3325" s="132"/>
      <c r="Q3325" s="132"/>
      <c r="R3325" s="134"/>
      <c r="S3325" s="135"/>
      <c r="T3325" s="135"/>
      <c r="U3325" s="133"/>
      <c r="V3325" s="154"/>
      <c r="W3325" s="136"/>
      <c r="X3325" s="208"/>
      <c r="Y3325" s="242"/>
      <c r="Z3325" s="137"/>
      <c r="AA3325" s="209"/>
      <c r="AB3325" s="219"/>
    </row>
    <row r="3326" spans="1:28" ht="12.75">
      <c r="A3326" s="91" t="str">
        <f t="shared" si="51"/>
        <v xml:space="preserve"> </v>
      </c>
      <c r="B3326" s="142"/>
      <c r="C3326" s="143"/>
      <c r="D3326" s="144"/>
      <c r="E3326" s="149"/>
      <c r="F3326" s="240"/>
      <c r="G3326" s="148" t="str">
        <f>IF(OR(F3326=0,F3326="jiné")," ",IF(F3326="13a","info o cenách CK",VLOOKUP(F3326,'Pokyny k vyplnění'!B$14:D$22,3)))</f>
        <v xml:space="preserve"> </v>
      </c>
      <c r="H3326" s="131"/>
      <c r="I3326" s="241"/>
      <c r="J3326" s="148" t="str">
        <f>IF(I3326=0," ",VLOOKUP(I3326,'Pokyny k vyplnění'!$B$23:$D$35,3))</f>
        <v xml:space="preserve"> </v>
      </c>
      <c r="K3326" s="238"/>
      <c r="L3326" s="206"/>
      <c r="M3326" s="153"/>
      <c r="N3326" s="207"/>
      <c r="O3326" s="205"/>
      <c r="P3326" s="132"/>
      <c r="Q3326" s="132"/>
      <c r="R3326" s="134"/>
      <c r="S3326" s="135"/>
      <c r="T3326" s="135"/>
      <c r="U3326" s="133"/>
      <c r="V3326" s="154"/>
      <c r="W3326" s="136"/>
      <c r="X3326" s="208"/>
      <c r="Y3326" s="242"/>
      <c r="Z3326" s="137"/>
      <c r="AA3326" s="209"/>
      <c r="AB3326" s="219"/>
    </row>
    <row r="3327" spans="1:28" ht="12.75">
      <c r="A3327" s="91" t="str">
        <f t="shared" si="51"/>
        <v xml:space="preserve"> </v>
      </c>
      <c r="B3327" s="142"/>
      <c r="C3327" s="143"/>
      <c r="D3327" s="144"/>
      <c r="E3327" s="149"/>
      <c r="F3327" s="240"/>
      <c r="G3327" s="148" t="str">
        <f>IF(OR(F3327=0,F3327="jiné")," ",IF(F3327="13a","info o cenách CK",VLOOKUP(F3327,'Pokyny k vyplnění'!B$14:D$22,3)))</f>
        <v xml:space="preserve"> </v>
      </c>
      <c r="H3327" s="131"/>
      <c r="I3327" s="241"/>
      <c r="J3327" s="148" t="str">
        <f>IF(I3327=0," ",VLOOKUP(I3327,'Pokyny k vyplnění'!$B$23:$D$35,3))</f>
        <v xml:space="preserve"> </v>
      </c>
      <c r="K3327" s="238"/>
      <c r="L3327" s="206"/>
      <c r="M3327" s="153"/>
      <c r="N3327" s="207"/>
      <c r="O3327" s="205"/>
      <c r="P3327" s="132"/>
      <c r="Q3327" s="132"/>
      <c r="R3327" s="134"/>
      <c r="S3327" s="135"/>
      <c r="T3327" s="135"/>
      <c r="U3327" s="133"/>
      <c r="V3327" s="154"/>
      <c r="W3327" s="136"/>
      <c r="X3327" s="208"/>
      <c r="Y3327" s="242"/>
      <c r="Z3327" s="137"/>
      <c r="AA3327" s="209"/>
      <c r="AB3327" s="219"/>
    </row>
    <row r="3328" spans="1:28" ht="12.75">
      <c r="A3328" s="91" t="str">
        <f t="shared" si="51"/>
        <v xml:space="preserve"> </v>
      </c>
      <c r="B3328" s="142"/>
      <c r="C3328" s="143"/>
      <c r="D3328" s="144"/>
      <c r="E3328" s="149"/>
      <c r="F3328" s="240"/>
      <c r="G3328" s="148" t="str">
        <f>IF(OR(F3328=0,F3328="jiné")," ",IF(F3328="13a","info o cenách CK",VLOOKUP(F3328,'Pokyny k vyplnění'!B$14:D$22,3)))</f>
        <v xml:space="preserve"> </v>
      </c>
      <c r="H3328" s="131"/>
      <c r="I3328" s="241"/>
      <c r="J3328" s="148" t="str">
        <f>IF(I3328=0," ",VLOOKUP(I3328,'Pokyny k vyplnění'!$B$23:$D$35,3))</f>
        <v xml:space="preserve"> </v>
      </c>
      <c r="K3328" s="238"/>
      <c r="L3328" s="206"/>
      <c r="M3328" s="153"/>
      <c r="N3328" s="207"/>
      <c r="O3328" s="205"/>
      <c r="P3328" s="132"/>
      <c r="Q3328" s="132"/>
      <c r="R3328" s="134"/>
      <c r="S3328" s="135"/>
      <c r="T3328" s="135"/>
      <c r="U3328" s="133"/>
      <c r="V3328" s="154"/>
      <c r="W3328" s="136"/>
      <c r="X3328" s="208"/>
      <c r="Y3328" s="242"/>
      <c r="Z3328" s="137"/>
      <c r="AA3328" s="209"/>
      <c r="AB3328" s="219"/>
    </row>
    <row r="3329" spans="1:28" ht="12.75">
      <c r="A3329" s="91" t="str">
        <f t="shared" si="51"/>
        <v xml:space="preserve"> </v>
      </c>
      <c r="B3329" s="142"/>
      <c r="C3329" s="143"/>
      <c r="D3329" s="144"/>
      <c r="E3329" s="149"/>
      <c r="F3329" s="240"/>
      <c r="G3329" s="148" t="str">
        <f>IF(OR(F3329=0,F3329="jiné")," ",IF(F3329="13a","info o cenách CK",VLOOKUP(F3329,'Pokyny k vyplnění'!B$14:D$22,3)))</f>
        <v xml:space="preserve"> </v>
      </c>
      <c r="H3329" s="131"/>
      <c r="I3329" s="241"/>
      <c r="J3329" s="148" t="str">
        <f>IF(I3329=0," ",VLOOKUP(I3329,'Pokyny k vyplnění'!$B$23:$D$35,3))</f>
        <v xml:space="preserve"> </v>
      </c>
      <c r="K3329" s="238"/>
      <c r="L3329" s="206"/>
      <c r="M3329" s="153"/>
      <c r="N3329" s="207"/>
      <c r="O3329" s="205"/>
      <c r="P3329" s="132"/>
      <c r="Q3329" s="132"/>
      <c r="R3329" s="134"/>
      <c r="S3329" s="135"/>
      <c r="T3329" s="135"/>
      <c r="U3329" s="133"/>
      <c r="V3329" s="154"/>
      <c r="W3329" s="136"/>
      <c r="X3329" s="208"/>
      <c r="Y3329" s="242"/>
      <c r="Z3329" s="137"/>
      <c r="AA3329" s="209"/>
      <c r="AB3329" s="219"/>
    </row>
    <row r="3330" spans="1:28" ht="12.75">
      <c r="A3330" s="91" t="str">
        <f t="shared" si="51"/>
        <v xml:space="preserve"> </v>
      </c>
      <c r="B3330" s="142"/>
      <c r="C3330" s="143"/>
      <c r="D3330" s="144"/>
      <c r="E3330" s="149"/>
      <c r="F3330" s="240"/>
      <c r="G3330" s="148" t="str">
        <f>IF(OR(F3330=0,F3330="jiné")," ",IF(F3330="13a","info o cenách CK",VLOOKUP(F3330,'Pokyny k vyplnění'!B$14:D$22,3)))</f>
        <v xml:space="preserve"> </v>
      </c>
      <c r="H3330" s="131"/>
      <c r="I3330" s="241"/>
      <c r="J3330" s="148" t="str">
        <f>IF(I3330=0," ",VLOOKUP(I3330,'Pokyny k vyplnění'!$B$23:$D$35,3))</f>
        <v xml:space="preserve"> </v>
      </c>
      <c r="K3330" s="238"/>
      <c r="L3330" s="206"/>
      <c r="M3330" s="153"/>
      <c r="N3330" s="207"/>
      <c r="O3330" s="205"/>
      <c r="P3330" s="132"/>
      <c r="Q3330" s="132"/>
      <c r="R3330" s="134"/>
      <c r="S3330" s="135"/>
      <c r="T3330" s="135"/>
      <c r="U3330" s="133"/>
      <c r="V3330" s="154"/>
      <c r="W3330" s="136"/>
      <c r="X3330" s="208"/>
      <c r="Y3330" s="242"/>
      <c r="Z3330" s="137"/>
      <c r="AA3330" s="209"/>
      <c r="AB3330" s="219"/>
    </row>
    <row r="3331" spans="1:28" ht="12.75">
      <c r="A3331" s="91" t="str">
        <f t="shared" si="51"/>
        <v xml:space="preserve"> </v>
      </c>
      <c r="B3331" s="142"/>
      <c r="C3331" s="143"/>
      <c r="D3331" s="144"/>
      <c r="E3331" s="149"/>
      <c r="F3331" s="240"/>
      <c r="G3331" s="148" t="str">
        <f>IF(OR(F3331=0,F3331="jiné")," ",IF(F3331="13a","info o cenách CK",VLOOKUP(F3331,'Pokyny k vyplnění'!B$14:D$22,3)))</f>
        <v xml:space="preserve"> </v>
      </c>
      <c r="H3331" s="131"/>
      <c r="I3331" s="241"/>
      <c r="J3331" s="148" t="str">
        <f>IF(I3331=0," ",VLOOKUP(I3331,'Pokyny k vyplnění'!$B$23:$D$35,3))</f>
        <v xml:space="preserve"> </v>
      </c>
      <c r="K3331" s="238"/>
      <c r="L3331" s="206"/>
      <c r="M3331" s="153"/>
      <c r="N3331" s="207"/>
      <c r="O3331" s="205"/>
      <c r="P3331" s="132"/>
      <c r="Q3331" s="132"/>
      <c r="R3331" s="134"/>
      <c r="S3331" s="135"/>
      <c r="T3331" s="135"/>
      <c r="U3331" s="133"/>
      <c r="V3331" s="154"/>
      <c r="W3331" s="136"/>
      <c r="X3331" s="208"/>
      <c r="Y3331" s="242"/>
      <c r="Z3331" s="137"/>
      <c r="AA3331" s="209"/>
      <c r="AB3331" s="219"/>
    </row>
    <row r="3332" spans="1:28" ht="12.75">
      <c r="A3332" s="91" t="str">
        <f t="shared" si="51"/>
        <v xml:space="preserve"> </v>
      </c>
      <c r="B3332" s="142"/>
      <c r="C3332" s="143"/>
      <c r="D3332" s="144"/>
      <c r="E3332" s="149"/>
      <c r="F3332" s="240"/>
      <c r="G3332" s="148" t="str">
        <f>IF(OR(F3332=0,F3332="jiné")," ",IF(F3332="13a","info o cenách CK",VLOOKUP(F3332,'Pokyny k vyplnění'!B$14:D$22,3)))</f>
        <v xml:space="preserve"> </v>
      </c>
      <c r="H3332" s="131"/>
      <c r="I3332" s="241"/>
      <c r="J3332" s="148" t="str">
        <f>IF(I3332=0," ",VLOOKUP(I3332,'Pokyny k vyplnění'!$B$23:$D$35,3))</f>
        <v xml:space="preserve"> </v>
      </c>
      <c r="K3332" s="238"/>
      <c r="L3332" s="206"/>
      <c r="M3332" s="153"/>
      <c r="N3332" s="207"/>
      <c r="O3332" s="205"/>
      <c r="P3332" s="132"/>
      <c r="Q3332" s="132"/>
      <c r="R3332" s="134"/>
      <c r="S3332" s="135"/>
      <c r="T3332" s="135"/>
      <c r="U3332" s="133"/>
      <c r="V3332" s="154"/>
      <c r="W3332" s="136"/>
      <c r="X3332" s="208"/>
      <c r="Y3332" s="242"/>
      <c r="Z3332" s="137"/>
      <c r="AA3332" s="209"/>
      <c r="AB3332" s="219"/>
    </row>
    <row r="3333" spans="1:28" ht="12.75">
      <c r="A3333" s="91" t="str">
        <f t="shared" si="51"/>
        <v xml:space="preserve"> </v>
      </c>
      <c r="B3333" s="142"/>
      <c r="C3333" s="143"/>
      <c r="D3333" s="144"/>
      <c r="E3333" s="149"/>
      <c r="F3333" s="240"/>
      <c r="G3333" s="148" t="str">
        <f>IF(OR(F3333=0,F3333="jiné")," ",IF(F3333="13a","info o cenách CK",VLOOKUP(F3333,'Pokyny k vyplnění'!B$14:D$22,3)))</f>
        <v xml:space="preserve"> </v>
      </c>
      <c r="H3333" s="131"/>
      <c r="I3333" s="241"/>
      <c r="J3333" s="148" t="str">
        <f>IF(I3333=0," ",VLOOKUP(I3333,'Pokyny k vyplnění'!$B$23:$D$35,3))</f>
        <v xml:space="preserve"> </v>
      </c>
      <c r="K3333" s="238"/>
      <c r="L3333" s="206"/>
      <c r="M3333" s="153"/>
      <c r="N3333" s="207"/>
      <c r="O3333" s="205"/>
      <c r="P3333" s="132"/>
      <c r="Q3333" s="132"/>
      <c r="R3333" s="134"/>
      <c r="S3333" s="135"/>
      <c r="T3333" s="135"/>
      <c r="U3333" s="133"/>
      <c r="V3333" s="154"/>
      <c r="W3333" s="136"/>
      <c r="X3333" s="208"/>
      <c r="Y3333" s="242"/>
      <c r="Z3333" s="137"/>
      <c r="AA3333" s="209"/>
      <c r="AB3333" s="219"/>
    </row>
    <row r="3334" spans="1:28" ht="12.75">
      <c r="A3334" s="91" t="str">
        <f t="shared" si="51"/>
        <v xml:space="preserve"> </v>
      </c>
      <c r="B3334" s="142"/>
      <c r="C3334" s="143"/>
      <c r="D3334" s="144"/>
      <c r="E3334" s="149"/>
      <c r="F3334" s="240"/>
      <c r="G3334" s="148" t="str">
        <f>IF(OR(F3334=0,F3334="jiné")," ",IF(F3334="13a","info o cenách CK",VLOOKUP(F3334,'Pokyny k vyplnění'!B$14:D$22,3)))</f>
        <v xml:space="preserve"> </v>
      </c>
      <c r="H3334" s="131"/>
      <c r="I3334" s="241"/>
      <c r="J3334" s="148" t="str">
        <f>IF(I3334=0," ",VLOOKUP(I3334,'Pokyny k vyplnění'!$B$23:$D$35,3))</f>
        <v xml:space="preserve"> </v>
      </c>
      <c r="K3334" s="238"/>
      <c r="L3334" s="206"/>
      <c r="M3334" s="153"/>
      <c r="N3334" s="207"/>
      <c r="O3334" s="205"/>
      <c r="P3334" s="132"/>
      <c r="Q3334" s="132"/>
      <c r="R3334" s="134"/>
      <c r="S3334" s="135"/>
      <c r="T3334" s="135"/>
      <c r="U3334" s="133"/>
      <c r="V3334" s="154"/>
      <c r="W3334" s="136"/>
      <c r="X3334" s="208"/>
      <c r="Y3334" s="242"/>
      <c r="Z3334" s="137"/>
      <c r="AA3334" s="209"/>
      <c r="AB3334" s="219"/>
    </row>
    <row r="3335" spans="1:28" ht="12.75">
      <c r="A3335" s="91" t="str">
        <f t="shared" si="51"/>
        <v xml:space="preserve"> </v>
      </c>
      <c r="B3335" s="142"/>
      <c r="C3335" s="143"/>
      <c r="D3335" s="144"/>
      <c r="E3335" s="149"/>
      <c r="F3335" s="240"/>
      <c r="G3335" s="148" t="str">
        <f>IF(OR(F3335=0,F3335="jiné")," ",IF(F3335="13a","info o cenách CK",VLOOKUP(F3335,'Pokyny k vyplnění'!B$14:D$22,3)))</f>
        <v xml:space="preserve"> </v>
      </c>
      <c r="H3335" s="131"/>
      <c r="I3335" s="241"/>
      <c r="J3335" s="148" t="str">
        <f>IF(I3335=0," ",VLOOKUP(I3335,'Pokyny k vyplnění'!$B$23:$D$35,3))</f>
        <v xml:space="preserve"> </v>
      </c>
      <c r="K3335" s="238"/>
      <c r="L3335" s="206"/>
      <c r="M3335" s="153"/>
      <c r="N3335" s="207"/>
      <c r="O3335" s="205"/>
      <c r="P3335" s="132"/>
      <c r="Q3335" s="132"/>
      <c r="R3335" s="134"/>
      <c r="S3335" s="135"/>
      <c r="T3335" s="135"/>
      <c r="U3335" s="133"/>
      <c r="V3335" s="154"/>
      <c r="W3335" s="136"/>
      <c r="X3335" s="208"/>
      <c r="Y3335" s="242"/>
      <c r="Z3335" s="137"/>
      <c r="AA3335" s="209"/>
      <c r="AB3335" s="219"/>
    </row>
    <row r="3336" spans="1:28" ht="12.75">
      <c r="A3336" s="91" t="str">
        <f t="shared" si="51"/>
        <v xml:space="preserve"> </v>
      </c>
      <c r="B3336" s="142"/>
      <c r="C3336" s="143"/>
      <c r="D3336" s="144"/>
      <c r="E3336" s="149"/>
      <c r="F3336" s="240"/>
      <c r="G3336" s="148" t="str">
        <f>IF(OR(F3336=0,F3336="jiné")," ",IF(F3336="13a","info o cenách CK",VLOOKUP(F3336,'Pokyny k vyplnění'!B$14:D$22,3)))</f>
        <v xml:space="preserve"> </v>
      </c>
      <c r="H3336" s="131"/>
      <c r="I3336" s="241"/>
      <c r="J3336" s="148" t="str">
        <f>IF(I3336=0," ",VLOOKUP(I3336,'Pokyny k vyplnění'!$B$23:$D$35,3))</f>
        <v xml:space="preserve"> </v>
      </c>
      <c r="K3336" s="238"/>
      <c r="L3336" s="206"/>
      <c r="M3336" s="153"/>
      <c r="N3336" s="207"/>
      <c r="O3336" s="205"/>
      <c r="P3336" s="132"/>
      <c r="Q3336" s="132"/>
      <c r="R3336" s="134"/>
      <c r="S3336" s="135"/>
      <c r="T3336" s="135"/>
      <c r="U3336" s="133"/>
      <c r="V3336" s="154"/>
      <c r="W3336" s="136"/>
      <c r="X3336" s="208"/>
      <c r="Y3336" s="242"/>
      <c r="Z3336" s="137"/>
      <c r="AA3336" s="209"/>
      <c r="AB3336" s="219"/>
    </row>
    <row r="3337" spans="1:28" ht="12.75">
      <c r="A3337" s="91" t="str">
        <f t="shared" si="51"/>
        <v xml:space="preserve"> </v>
      </c>
      <c r="B3337" s="142"/>
      <c r="C3337" s="143"/>
      <c r="D3337" s="144"/>
      <c r="E3337" s="149"/>
      <c r="F3337" s="240"/>
      <c r="G3337" s="148" t="str">
        <f>IF(OR(F3337=0,F3337="jiné")," ",IF(F3337="13a","info o cenách CK",VLOOKUP(F3337,'Pokyny k vyplnění'!B$14:D$22,3)))</f>
        <v xml:space="preserve"> </v>
      </c>
      <c r="H3337" s="131"/>
      <c r="I3337" s="241"/>
      <c r="J3337" s="148" t="str">
        <f>IF(I3337=0," ",VLOOKUP(I3337,'Pokyny k vyplnění'!$B$23:$D$35,3))</f>
        <v xml:space="preserve"> </v>
      </c>
      <c r="K3337" s="238"/>
      <c r="L3337" s="206"/>
      <c r="M3337" s="153"/>
      <c r="N3337" s="207"/>
      <c r="O3337" s="205"/>
      <c r="P3337" s="132"/>
      <c r="Q3337" s="132"/>
      <c r="R3337" s="134"/>
      <c r="S3337" s="135"/>
      <c r="T3337" s="135"/>
      <c r="U3337" s="133"/>
      <c r="V3337" s="154"/>
      <c r="W3337" s="136"/>
      <c r="X3337" s="208"/>
      <c r="Y3337" s="242"/>
      <c r="Z3337" s="137"/>
      <c r="AA3337" s="209"/>
      <c r="AB3337" s="219"/>
    </row>
    <row r="3338" spans="1:28" ht="12.75">
      <c r="A3338" s="91" t="str">
        <f t="shared" si="51"/>
        <v xml:space="preserve"> </v>
      </c>
      <c r="B3338" s="142"/>
      <c r="C3338" s="143"/>
      <c r="D3338" s="144"/>
      <c r="E3338" s="149"/>
      <c r="F3338" s="240"/>
      <c r="G3338" s="148" t="str">
        <f>IF(OR(F3338=0,F3338="jiné")," ",IF(F3338="13a","info o cenách CK",VLOOKUP(F3338,'Pokyny k vyplnění'!B$14:D$22,3)))</f>
        <v xml:space="preserve"> </v>
      </c>
      <c r="H3338" s="131"/>
      <c r="I3338" s="241"/>
      <c r="J3338" s="148" t="str">
        <f>IF(I3338=0," ",VLOOKUP(I3338,'Pokyny k vyplnění'!$B$23:$D$35,3))</f>
        <v xml:space="preserve"> </v>
      </c>
      <c r="K3338" s="238"/>
      <c r="L3338" s="206"/>
      <c r="M3338" s="153"/>
      <c r="N3338" s="207"/>
      <c r="O3338" s="205"/>
      <c r="P3338" s="132"/>
      <c r="Q3338" s="132"/>
      <c r="R3338" s="134"/>
      <c r="S3338" s="135"/>
      <c r="T3338" s="135"/>
      <c r="U3338" s="133"/>
      <c r="V3338" s="154"/>
      <c r="W3338" s="136"/>
      <c r="X3338" s="208"/>
      <c r="Y3338" s="242"/>
      <c r="Z3338" s="137"/>
      <c r="AA3338" s="209"/>
      <c r="AB3338" s="219"/>
    </row>
    <row r="3339" spans="1:28" ht="12.75">
      <c r="A3339" s="91" t="str">
        <f t="shared" si="52" ref="A3339:A3402">IF(B3339=0," ",ROW(B3339)-9)</f>
        <v xml:space="preserve"> </v>
      </c>
      <c r="B3339" s="142"/>
      <c r="C3339" s="143"/>
      <c r="D3339" s="144"/>
      <c r="E3339" s="149"/>
      <c r="F3339" s="240"/>
      <c r="G3339" s="148" t="str">
        <f>IF(OR(F3339=0,F3339="jiné")," ",IF(F3339="13a","info o cenách CK",VLOOKUP(F3339,'Pokyny k vyplnění'!B$14:D$22,3)))</f>
        <v xml:space="preserve"> </v>
      </c>
      <c r="H3339" s="131"/>
      <c r="I3339" s="241"/>
      <c r="J3339" s="148" t="str">
        <f>IF(I3339=0," ",VLOOKUP(I3339,'Pokyny k vyplnění'!$B$23:$D$35,3))</f>
        <v xml:space="preserve"> </v>
      </c>
      <c r="K3339" s="238"/>
      <c r="L3339" s="206"/>
      <c r="M3339" s="153"/>
      <c r="N3339" s="207"/>
      <c r="O3339" s="205"/>
      <c r="P3339" s="132"/>
      <c r="Q3339" s="132"/>
      <c r="R3339" s="134"/>
      <c r="S3339" s="135"/>
      <c r="T3339" s="135"/>
      <c r="U3339" s="133"/>
      <c r="V3339" s="154"/>
      <c r="W3339" s="136"/>
      <c r="X3339" s="208"/>
      <c r="Y3339" s="242"/>
      <c r="Z3339" s="137"/>
      <c r="AA3339" s="209"/>
      <c r="AB3339" s="219"/>
    </row>
    <row r="3340" spans="1:28" ht="12.75">
      <c r="A3340" s="91" t="str">
        <f t="shared" si="52"/>
        <v xml:space="preserve"> </v>
      </c>
      <c r="B3340" s="142"/>
      <c r="C3340" s="143"/>
      <c r="D3340" s="144"/>
      <c r="E3340" s="149"/>
      <c r="F3340" s="240"/>
      <c r="G3340" s="148" t="str">
        <f>IF(OR(F3340=0,F3340="jiné")," ",IF(F3340="13a","info o cenách CK",VLOOKUP(F3340,'Pokyny k vyplnění'!B$14:D$22,3)))</f>
        <v xml:space="preserve"> </v>
      </c>
      <c r="H3340" s="131"/>
      <c r="I3340" s="241"/>
      <c r="J3340" s="148" t="str">
        <f>IF(I3340=0," ",VLOOKUP(I3340,'Pokyny k vyplnění'!$B$23:$D$35,3))</f>
        <v xml:space="preserve"> </v>
      </c>
      <c r="K3340" s="238"/>
      <c r="L3340" s="206"/>
      <c r="M3340" s="153"/>
      <c r="N3340" s="207"/>
      <c r="O3340" s="205"/>
      <c r="P3340" s="132"/>
      <c r="Q3340" s="132"/>
      <c r="R3340" s="134"/>
      <c r="S3340" s="135"/>
      <c r="T3340" s="135"/>
      <c r="U3340" s="133"/>
      <c r="V3340" s="154"/>
      <c r="W3340" s="136"/>
      <c r="X3340" s="208"/>
      <c r="Y3340" s="242"/>
      <c r="Z3340" s="137"/>
      <c r="AA3340" s="209"/>
      <c r="AB3340" s="219"/>
    </row>
    <row r="3341" spans="1:28" ht="12.75">
      <c r="A3341" s="91" t="str">
        <f t="shared" si="52"/>
        <v xml:space="preserve"> </v>
      </c>
      <c r="B3341" s="142"/>
      <c r="C3341" s="143"/>
      <c r="D3341" s="144"/>
      <c r="E3341" s="149"/>
      <c r="F3341" s="240"/>
      <c r="G3341" s="148" t="str">
        <f>IF(OR(F3341=0,F3341="jiné")," ",IF(F3341="13a","info o cenách CK",VLOOKUP(F3341,'Pokyny k vyplnění'!B$14:D$22,3)))</f>
        <v xml:space="preserve"> </v>
      </c>
      <c r="H3341" s="131"/>
      <c r="I3341" s="241"/>
      <c r="J3341" s="148" t="str">
        <f>IF(I3341=0," ",VLOOKUP(I3341,'Pokyny k vyplnění'!$B$23:$D$35,3))</f>
        <v xml:space="preserve"> </v>
      </c>
      <c r="K3341" s="238"/>
      <c r="L3341" s="206"/>
      <c r="M3341" s="153"/>
      <c r="N3341" s="207"/>
      <c r="O3341" s="205"/>
      <c r="P3341" s="132"/>
      <c r="Q3341" s="132"/>
      <c r="R3341" s="134"/>
      <c r="S3341" s="135"/>
      <c r="T3341" s="135"/>
      <c r="U3341" s="133"/>
      <c r="V3341" s="154"/>
      <c r="W3341" s="136"/>
      <c r="X3341" s="208"/>
      <c r="Y3341" s="242"/>
      <c r="Z3341" s="137"/>
      <c r="AA3341" s="209"/>
      <c r="AB3341" s="219"/>
    </row>
    <row r="3342" spans="1:28" ht="12.75">
      <c r="A3342" s="91" t="str">
        <f t="shared" si="52"/>
        <v xml:space="preserve"> </v>
      </c>
      <c r="B3342" s="142"/>
      <c r="C3342" s="143"/>
      <c r="D3342" s="144"/>
      <c r="E3342" s="149"/>
      <c r="F3342" s="240"/>
      <c r="G3342" s="148" t="str">
        <f>IF(OR(F3342=0,F3342="jiné")," ",IF(F3342="13a","info o cenách CK",VLOOKUP(F3342,'Pokyny k vyplnění'!B$14:D$22,3)))</f>
        <v xml:space="preserve"> </v>
      </c>
      <c r="H3342" s="131"/>
      <c r="I3342" s="241"/>
      <c r="J3342" s="148" t="str">
        <f>IF(I3342=0," ",VLOOKUP(I3342,'Pokyny k vyplnění'!$B$23:$D$35,3))</f>
        <v xml:space="preserve"> </v>
      </c>
      <c r="K3342" s="238"/>
      <c r="L3342" s="206"/>
      <c r="M3342" s="153"/>
      <c r="N3342" s="207"/>
      <c r="O3342" s="205"/>
      <c r="P3342" s="132"/>
      <c r="Q3342" s="132"/>
      <c r="R3342" s="134"/>
      <c r="S3342" s="135"/>
      <c r="T3342" s="135"/>
      <c r="U3342" s="133"/>
      <c r="V3342" s="154"/>
      <c r="W3342" s="136"/>
      <c r="X3342" s="208"/>
      <c r="Y3342" s="242"/>
      <c r="Z3342" s="137"/>
      <c r="AA3342" s="209"/>
      <c r="AB3342" s="219"/>
    </row>
    <row r="3343" spans="1:28" ht="12.75">
      <c r="A3343" s="91" t="str">
        <f t="shared" si="52"/>
        <v xml:space="preserve"> </v>
      </c>
      <c r="B3343" s="142"/>
      <c r="C3343" s="143"/>
      <c r="D3343" s="144"/>
      <c r="E3343" s="149"/>
      <c r="F3343" s="240"/>
      <c r="G3343" s="148" t="str">
        <f>IF(OR(F3343=0,F3343="jiné")," ",IF(F3343="13a","info o cenách CK",VLOOKUP(F3343,'Pokyny k vyplnění'!B$14:D$22,3)))</f>
        <v xml:space="preserve"> </v>
      </c>
      <c r="H3343" s="131"/>
      <c r="I3343" s="241"/>
      <c r="J3343" s="148" t="str">
        <f>IF(I3343=0," ",VLOOKUP(I3343,'Pokyny k vyplnění'!$B$23:$D$35,3))</f>
        <v xml:space="preserve"> </v>
      </c>
      <c r="K3343" s="238"/>
      <c r="L3343" s="206"/>
      <c r="M3343" s="153"/>
      <c r="N3343" s="207"/>
      <c r="O3343" s="205"/>
      <c r="P3343" s="132"/>
      <c r="Q3343" s="132"/>
      <c r="R3343" s="134"/>
      <c r="S3343" s="135"/>
      <c r="T3343" s="135"/>
      <c r="U3343" s="133"/>
      <c r="V3343" s="154"/>
      <c r="W3343" s="136"/>
      <c r="X3343" s="208"/>
      <c r="Y3343" s="242"/>
      <c r="Z3343" s="137"/>
      <c r="AA3343" s="209"/>
      <c r="AB3343" s="219"/>
    </row>
    <row r="3344" spans="1:28" ht="12.75">
      <c r="A3344" s="91" t="str">
        <f t="shared" si="52"/>
        <v xml:space="preserve"> </v>
      </c>
      <c r="B3344" s="142"/>
      <c r="C3344" s="143"/>
      <c r="D3344" s="144"/>
      <c r="E3344" s="149"/>
      <c r="F3344" s="240"/>
      <c r="G3344" s="148" t="str">
        <f>IF(OR(F3344=0,F3344="jiné")," ",IF(F3344="13a","info o cenách CK",VLOOKUP(F3344,'Pokyny k vyplnění'!B$14:D$22,3)))</f>
        <v xml:space="preserve"> </v>
      </c>
      <c r="H3344" s="131"/>
      <c r="I3344" s="241"/>
      <c r="J3344" s="148" t="str">
        <f>IF(I3344=0," ",VLOOKUP(I3344,'Pokyny k vyplnění'!$B$23:$D$35,3))</f>
        <v xml:space="preserve"> </v>
      </c>
      <c r="K3344" s="238"/>
      <c r="L3344" s="206"/>
      <c r="M3344" s="153"/>
      <c r="N3344" s="207"/>
      <c r="O3344" s="205"/>
      <c r="P3344" s="132"/>
      <c r="Q3344" s="132"/>
      <c r="R3344" s="134"/>
      <c r="S3344" s="135"/>
      <c r="T3344" s="135"/>
      <c r="U3344" s="133"/>
      <c r="V3344" s="154"/>
      <c r="W3344" s="136"/>
      <c r="X3344" s="208"/>
      <c r="Y3344" s="242"/>
      <c r="Z3344" s="137"/>
      <c r="AA3344" s="209"/>
      <c r="AB3344" s="219"/>
    </row>
    <row r="3345" spans="1:28" ht="12.75">
      <c r="A3345" s="91" t="str">
        <f t="shared" si="52"/>
        <v xml:space="preserve"> </v>
      </c>
      <c r="B3345" s="142"/>
      <c r="C3345" s="143"/>
      <c r="D3345" s="144"/>
      <c r="E3345" s="149"/>
      <c r="F3345" s="240"/>
      <c r="G3345" s="148" t="str">
        <f>IF(OR(F3345=0,F3345="jiné")," ",IF(F3345="13a","info o cenách CK",VLOOKUP(F3345,'Pokyny k vyplnění'!B$14:D$22,3)))</f>
        <v xml:space="preserve"> </v>
      </c>
      <c r="H3345" s="131"/>
      <c r="I3345" s="241"/>
      <c r="J3345" s="148" t="str">
        <f>IF(I3345=0," ",VLOOKUP(I3345,'Pokyny k vyplnění'!$B$23:$D$35,3))</f>
        <v xml:space="preserve"> </v>
      </c>
      <c r="K3345" s="238"/>
      <c r="L3345" s="206"/>
      <c r="M3345" s="153"/>
      <c r="N3345" s="207"/>
      <c r="O3345" s="205"/>
      <c r="P3345" s="132"/>
      <c r="Q3345" s="132"/>
      <c r="R3345" s="134"/>
      <c r="S3345" s="135"/>
      <c r="T3345" s="135"/>
      <c r="U3345" s="133"/>
      <c r="V3345" s="154"/>
      <c r="W3345" s="136"/>
      <c r="X3345" s="208"/>
      <c r="Y3345" s="242"/>
      <c r="Z3345" s="137"/>
      <c r="AA3345" s="209"/>
      <c r="AB3345" s="219"/>
    </row>
    <row r="3346" spans="1:28" ht="12.75">
      <c r="A3346" s="91" t="str">
        <f t="shared" si="52"/>
        <v xml:space="preserve"> </v>
      </c>
      <c r="B3346" s="142"/>
      <c r="C3346" s="143"/>
      <c r="D3346" s="144"/>
      <c r="E3346" s="149"/>
      <c r="F3346" s="240"/>
      <c r="G3346" s="148" t="str">
        <f>IF(OR(F3346=0,F3346="jiné")," ",IF(F3346="13a","info o cenách CK",VLOOKUP(F3346,'Pokyny k vyplnění'!B$14:D$22,3)))</f>
        <v xml:space="preserve"> </v>
      </c>
      <c r="H3346" s="131"/>
      <c r="I3346" s="241"/>
      <c r="J3346" s="148" t="str">
        <f>IF(I3346=0," ",VLOOKUP(I3346,'Pokyny k vyplnění'!$B$23:$D$35,3))</f>
        <v xml:space="preserve"> </v>
      </c>
      <c r="K3346" s="238"/>
      <c r="L3346" s="206"/>
      <c r="M3346" s="153"/>
      <c r="N3346" s="207"/>
      <c r="O3346" s="205"/>
      <c r="P3346" s="132"/>
      <c r="Q3346" s="132"/>
      <c r="R3346" s="134"/>
      <c r="S3346" s="135"/>
      <c r="T3346" s="135"/>
      <c r="U3346" s="133"/>
      <c r="V3346" s="154"/>
      <c r="W3346" s="136"/>
      <c r="X3346" s="208"/>
      <c r="Y3346" s="242"/>
      <c r="Z3346" s="137"/>
      <c r="AA3346" s="209"/>
      <c r="AB3346" s="219"/>
    </row>
    <row r="3347" spans="1:28" ht="12.75">
      <c r="A3347" s="91" t="str">
        <f t="shared" si="52"/>
        <v xml:space="preserve"> </v>
      </c>
      <c r="B3347" s="142"/>
      <c r="C3347" s="143"/>
      <c r="D3347" s="144"/>
      <c r="E3347" s="149"/>
      <c r="F3347" s="240"/>
      <c r="G3347" s="148" t="str">
        <f>IF(OR(F3347=0,F3347="jiné")," ",IF(F3347="13a","info o cenách CK",VLOOKUP(F3347,'Pokyny k vyplnění'!B$14:D$22,3)))</f>
        <v xml:space="preserve"> </v>
      </c>
      <c r="H3347" s="131"/>
      <c r="I3347" s="241"/>
      <c r="J3347" s="148" t="str">
        <f>IF(I3347=0," ",VLOOKUP(I3347,'Pokyny k vyplnění'!$B$23:$D$35,3))</f>
        <v xml:space="preserve"> </v>
      </c>
      <c r="K3347" s="238"/>
      <c r="L3347" s="206"/>
      <c r="M3347" s="153"/>
      <c r="N3347" s="207"/>
      <c r="O3347" s="205"/>
      <c r="P3347" s="132"/>
      <c r="Q3347" s="132"/>
      <c r="R3347" s="134"/>
      <c r="S3347" s="135"/>
      <c r="T3347" s="135"/>
      <c r="U3347" s="133"/>
      <c r="V3347" s="154"/>
      <c r="W3347" s="136"/>
      <c r="X3347" s="208"/>
      <c r="Y3347" s="242"/>
      <c r="Z3347" s="137"/>
      <c r="AA3347" s="209"/>
      <c r="AB3347" s="219"/>
    </row>
    <row r="3348" spans="1:28" ht="12.75">
      <c r="A3348" s="91" t="str">
        <f t="shared" si="52"/>
        <v xml:space="preserve"> </v>
      </c>
      <c r="B3348" s="142"/>
      <c r="C3348" s="143"/>
      <c r="D3348" s="144"/>
      <c r="E3348" s="149"/>
      <c r="F3348" s="240"/>
      <c r="G3348" s="148" t="str">
        <f>IF(OR(F3348=0,F3348="jiné")," ",IF(F3348="13a","info o cenách CK",VLOOKUP(F3348,'Pokyny k vyplnění'!B$14:D$22,3)))</f>
        <v xml:space="preserve"> </v>
      </c>
      <c r="H3348" s="131"/>
      <c r="I3348" s="241"/>
      <c r="J3348" s="148" t="str">
        <f>IF(I3348=0," ",VLOOKUP(I3348,'Pokyny k vyplnění'!$B$23:$D$35,3))</f>
        <v xml:space="preserve"> </v>
      </c>
      <c r="K3348" s="238"/>
      <c r="L3348" s="206"/>
      <c r="M3348" s="153"/>
      <c r="N3348" s="207"/>
      <c r="O3348" s="205"/>
      <c r="P3348" s="132"/>
      <c r="Q3348" s="132"/>
      <c r="R3348" s="134"/>
      <c r="S3348" s="135"/>
      <c r="T3348" s="135"/>
      <c r="U3348" s="133"/>
      <c r="V3348" s="154"/>
      <c r="W3348" s="136"/>
      <c r="X3348" s="208"/>
      <c r="Y3348" s="242"/>
      <c r="Z3348" s="137"/>
      <c r="AA3348" s="209"/>
      <c r="AB3348" s="219"/>
    </row>
    <row r="3349" spans="1:28" ht="12.75">
      <c r="A3349" s="91" t="str">
        <f t="shared" si="52"/>
        <v xml:space="preserve"> </v>
      </c>
      <c r="B3349" s="142"/>
      <c r="C3349" s="143"/>
      <c r="D3349" s="144"/>
      <c r="E3349" s="149"/>
      <c r="F3349" s="240"/>
      <c r="G3349" s="148" t="str">
        <f>IF(OR(F3349=0,F3349="jiné")," ",IF(F3349="13a","info o cenách CK",VLOOKUP(F3349,'Pokyny k vyplnění'!B$14:D$22,3)))</f>
        <v xml:space="preserve"> </v>
      </c>
      <c r="H3349" s="131"/>
      <c r="I3349" s="241"/>
      <c r="J3349" s="148" t="str">
        <f>IF(I3349=0," ",VLOOKUP(I3349,'Pokyny k vyplnění'!$B$23:$D$35,3))</f>
        <v xml:space="preserve"> </v>
      </c>
      <c r="K3349" s="238"/>
      <c r="L3349" s="206"/>
      <c r="M3349" s="153"/>
      <c r="N3349" s="207"/>
      <c r="O3349" s="205"/>
      <c r="P3349" s="132"/>
      <c r="Q3349" s="132"/>
      <c r="R3349" s="134"/>
      <c r="S3349" s="135"/>
      <c r="T3349" s="135"/>
      <c r="U3349" s="133"/>
      <c r="V3349" s="154"/>
      <c r="W3349" s="136"/>
      <c r="X3349" s="208"/>
      <c r="Y3349" s="242"/>
      <c r="Z3349" s="137"/>
      <c r="AA3349" s="209"/>
      <c r="AB3349" s="219"/>
    </row>
    <row r="3350" spans="1:28" ht="12.75">
      <c r="A3350" s="91" t="str">
        <f t="shared" si="52"/>
        <v xml:space="preserve"> </v>
      </c>
      <c r="B3350" s="142"/>
      <c r="C3350" s="143"/>
      <c r="D3350" s="144"/>
      <c r="E3350" s="149"/>
      <c r="F3350" s="240"/>
      <c r="G3350" s="148" t="str">
        <f>IF(OR(F3350=0,F3350="jiné")," ",IF(F3350="13a","info o cenách CK",VLOOKUP(F3350,'Pokyny k vyplnění'!B$14:D$22,3)))</f>
        <v xml:space="preserve"> </v>
      </c>
      <c r="H3350" s="131"/>
      <c r="I3350" s="241"/>
      <c r="J3350" s="148" t="str">
        <f>IF(I3350=0," ",VLOOKUP(I3350,'Pokyny k vyplnění'!$B$23:$D$35,3))</f>
        <v xml:space="preserve"> </v>
      </c>
      <c r="K3350" s="238"/>
      <c r="L3350" s="206"/>
      <c r="M3350" s="153"/>
      <c r="N3350" s="207"/>
      <c r="O3350" s="205"/>
      <c r="P3350" s="132"/>
      <c r="Q3350" s="132"/>
      <c r="R3350" s="134"/>
      <c r="S3350" s="135"/>
      <c r="T3350" s="135"/>
      <c r="U3350" s="133"/>
      <c r="V3350" s="154"/>
      <c r="W3350" s="136"/>
      <c r="X3350" s="208"/>
      <c r="Y3350" s="242"/>
      <c r="Z3350" s="137"/>
      <c r="AA3350" s="209"/>
      <c r="AB3350" s="219"/>
    </row>
    <row r="3351" spans="1:28" ht="12.75">
      <c r="A3351" s="91" t="str">
        <f t="shared" si="52"/>
        <v xml:space="preserve"> </v>
      </c>
      <c r="B3351" s="142"/>
      <c r="C3351" s="143"/>
      <c r="D3351" s="144"/>
      <c r="E3351" s="149"/>
      <c r="F3351" s="240"/>
      <c r="G3351" s="148" t="str">
        <f>IF(OR(F3351=0,F3351="jiné")," ",IF(F3351="13a","info o cenách CK",VLOOKUP(F3351,'Pokyny k vyplnění'!B$14:D$22,3)))</f>
        <v xml:space="preserve"> </v>
      </c>
      <c r="H3351" s="131"/>
      <c r="I3351" s="241"/>
      <c r="J3351" s="148" t="str">
        <f>IF(I3351=0," ",VLOOKUP(I3351,'Pokyny k vyplnění'!$B$23:$D$35,3))</f>
        <v xml:space="preserve"> </v>
      </c>
      <c r="K3351" s="238"/>
      <c r="L3351" s="206"/>
      <c r="M3351" s="153"/>
      <c r="N3351" s="207"/>
      <c r="O3351" s="205"/>
      <c r="P3351" s="132"/>
      <c r="Q3351" s="132"/>
      <c r="R3351" s="134"/>
      <c r="S3351" s="135"/>
      <c r="T3351" s="135"/>
      <c r="U3351" s="133"/>
      <c r="V3351" s="154"/>
      <c r="W3351" s="136"/>
      <c r="X3351" s="208"/>
      <c r="Y3351" s="242"/>
      <c r="Z3351" s="137"/>
      <c r="AA3351" s="209"/>
      <c r="AB3351" s="219"/>
    </row>
    <row r="3352" spans="1:28" ht="12.75">
      <c r="A3352" s="91" t="str">
        <f t="shared" si="52"/>
        <v xml:space="preserve"> </v>
      </c>
      <c r="B3352" s="142"/>
      <c r="C3352" s="143"/>
      <c r="D3352" s="144"/>
      <c r="E3352" s="149"/>
      <c r="F3352" s="240"/>
      <c r="G3352" s="148" t="str">
        <f>IF(OR(F3352=0,F3352="jiné")," ",IF(F3352="13a","info o cenách CK",VLOOKUP(F3352,'Pokyny k vyplnění'!B$14:D$22,3)))</f>
        <v xml:space="preserve"> </v>
      </c>
      <c r="H3352" s="131"/>
      <c r="I3352" s="241"/>
      <c r="J3352" s="148" t="str">
        <f>IF(I3352=0," ",VLOOKUP(I3352,'Pokyny k vyplnění'!$B$23:$D$35,3))</f>
        <v xml:space="preserve"> </v>
      </c>
      <c r="K3352" s="238"/>
      <c r="L3352" s="206"/>
      <c r="M3352" s="153"/>
      <c r="N3352" s="207"/>
      <c r="O3352" s="205"/>
      <c r="P3352" s="132"/>
      <c r="Q3352" s="132"/>
      <c r="R3352" s="134"/>
      <c r="S3352" s="135"/>
      <c r="T3352" s="135"/>
      <c r="U3352" s="133"/>
      <c r="V3352" s="154"/>
      <c r="W3352" s="136"/>
      <c r="X3352" s="208"/>
      <c r="Y3352" s="242"/>
      <c r="Z3352" s="137"/>
      <c r="AA3352" s="209"/>
      <c r="AB3352" s="219"/>
    </row>
    <row r="3353" spans="1:28" ht="12.75">
      <c r="A3353" s="91" t="str">
        <f t="shared" si="52"/>
        <v xml:space="preserve"> </v>
      </c>
      <c r="B3353" s="142"/>
      <c r="C3353" s="143"/>
      <c r="D3353" s="144"/>
      <c r="E3353" s="149"/>
      <c r="F3353" s="240"/>
      <c r="G3353" s="148" t="str">
        <f>IF(OR(F3353=0,F3353="jiné")," ",IF(F3353="13a","info o cenách CK",VLOOKUP(F3353,'Pokyny k vyplnění'!B$14:D$22,3)))</f>
        <v xml:space="preserve"> </v>
      </c>
      <c r="H3353" s="131"/>
      <c r="I3353" s="241"/>
      <c r="J3353" s="148" t="str">
        <f>IF(I3353=0," ",VLOOKUP(I3353,'Pokyny k vyplnění'!$B$23:$D$35,3))</f>
        <v xml:space="preserve"> </v>
      </c>
      <c r="K3353" s="238"/>
      <c r="L3353" s="206"/>
      <c r="M3353" s="153"/>
      <c r="N3353" s="207"/>
      <c r="O3353" s="205"/>
      <c r="P3353" s="132"/>
      <c r="Q3353" s="132"/>
      <c r="R3353" s="134"/>
      <c r="S3353" s="135"/>
      <c r="T3353" s="135"/>
      <c r="U3353" s="133"/>
      <c r="V3353" s="154"/>
      <c r="W3353" s="136"/>
      <c r="X3353" s="208"/>
      <c r="Y3353" s="242"/>
      <c r="Z3353" s="137"/>
      <c r="AA3353" s="209"/>
      <c r="AB3353" s="219"/>
    </row>
    <row r="3354" spans="1:28" ht="12.75">
      <c r="A3354" s="91" t="str">
        <f t="shared" si="52"/>
        <v xml:space="preserve"> </v>
      </c>
      <c r="B3354" s="142"/>
      <c r="C3354" s="143"/>
      <c r="D3354" s="144"/>
      <c r="E3354" s="149"/>
      <c r="F3354" s="240"/>
      <c r="G3354" s="148" t="str">
        <f>IF(OR(F3354=0,F3354="jiné")," ",IF(F3354="13a","info o cenách CK",VLOOKUP(F3354,'Pokyny k vyplnění'!B$14:D$22,3)))</f>
        <v xml:space="preserve"> </v>
      </c>
      <c r="H3354" s="131"/>
      <c r="I3354" s="241"/>
      <c r="J3354" s="148" t="str">
        <f>IF(I3354=0," ",VLOOKUP(I3354,'Pokyny k vyplnění'!$B$23:$D$35,3))</f>
        <v xml:space="preserve"> </v>
      </c>
      <c r="K3354" s="238"/>
      <c r="L3354" s="206"/>
      <c r="M3354" s="153"/>
      <c r="N3354" s="207"/>
      <c r="O3354" s="205"/>
      <c r="P3354" s="132"/>
      <c r="Q3354" s="132"/>
      <c r="R3354" s="134"/>
      <c r="S3354" s="135"/>
      <c r="T3354" s="135"/>
      <c r="U3354" s="133"/>
      <c r="V3354" s="154"/>
      <c r="W3354" s="136"/>
      <c r="X3354" s="208"/>
      <c r="Y3354" s="242"/>
      <c r="Z3354" s="137"/>
      <c r="AA3354" s="209"/>
      <c r="AB3354" s="219"/>
    </row>
    <row r="3355" spans="1:28" ht="12.75">
      <c r="A3355" s="91" t="str">
        <f t="shared" si="52"/>
        <v xml:space="preserve"> </v>
      </c>
      <c r="B3355" s="142"/>
      <c r="C3355" s="143"/>
      <c r="D3355" s="144"/>
      <c r="E3355" s="149"/>
      <c r="F3355" s="240"/>
      <c r="G3355" s="148" t="str">
        <f>IF(OR(F3355=0,F3355="jiné")," ",IF(F3355="13a","info o cenách CK",VLOOKUP(F3355,'Pokyny k vyplnění'!B$14:D$22,3)))</f>
        <v xml:space="preserve"> </v>
      </c>
      <c r="H3355" s="131"/>
      <c r="I3355" s="241"/>
      <c r="J3355" s="148" t="str">
        <f>IF(I3355=0," ",VLOOKUP(I3355,'Pokyny k vyplnění'!$B$23:$D$35,3))</f>
        <v xml:space="preserve"> </v>
      </c>
      <c r="K3355" s="238"/>
      <c r="L3355" s="206"/>
      <c r="M3355" s="153"/>
      <c r="N3355" s="207"/>
      <c r="O3355" s="205"/>
      <c r="P3355" s="132"/>
      <c r="Q3355" s="132"/>
      <c r="R3355" s="134"/>
      <c r="S3355" s="135"/>
      <c r="T3355" s="135"/>
      <c r="U3355" s="133"/>
      <c r="V3355" s="154"/>
      <c r="W3355" s="136"/>
      <c r="X3355" s="208"/>
      <c r="Y3355" s="242"/>
      <c r="Z3355" s="137"/>
      <c r="AA3355" s="209"/>
      <c r="AB3355" s="219"/>
    </row>
    <row r="3356" spans="1:28" ht="12.75">
      <c r="A3356" s="91" t="str">
        <f t="shared" si="52"/>
        <v xml:space="preserve"> </v>
      </c>
      <c r="B3356" s="142"/>
      <c r="C3356" s="143"/>
      <c r="D3356" s="144"/>
      <c r="E3356" s="149"/>
      <c r="F3356" s="240"/>
      <c r="G3356" s="148" t="str">
        <f>IF(OR(F3356=0,F3356="jiné")," ",IF(F3356="13a","info o cenách CK",VLOOKUP(F3356,'Pokyny k vyplnění'!B$14:D$22,3)))</f>
        <v xml:space="preserve"> </v>
      </c>
      <c r="H3356" s="131"/>
      <c r="I3356" s="241"/>
      <c r="J3356" s="148" t="str">
        <f>IF(I3356=0," ",VLOOKUP(I3356,'Pokyny k vyplnění'!$B$23:$D$35,3))</f>
        <v xml:space="preserve"> </v>
      </c>
      <c r="K3356" s="238"/>
      <c r="L3356" s="206"/>
      <c r="M3356" s="153"/>
      <c r="N3356" s="207"/>
      <c r="O3356" s="205"/>
      <c r="P3356" s="132"/>
      <c r="Q3356" s="132"/>
      <c r="R3356" s="134"/>
      <c r="S3356" s="135"/>
      <c r="T3356" s="135"/>
      <c r="U3356" s="133"/>
      <c r="V3356" s="154"/>
      <c r="W3356" s="136"/>
      <c r="X3356" s="208"/>
      <c r="Y3356" s="242"/>
      <c r="Z3356" s="137"/>
      <c r="AA3356" s="209"/>
      <c r="AB3356" s="219"/>
    </row>
    <row r="3357" spans="1:28" ht="12.75">
      <c r="A3357" s="91" t="str">
        <f t="shared" si="52"/>
        <v xml:space="preserve"> </v>
      </c>
      <c r="B3357" s="142"/>
      <c r="C3357" s="143"/>
      <c r="D3357" s="144"/>
      <c r="E3357" s="149"/>
      <c r="F3357" s="240"/>
      <c r="G3357" s="148" t="str">
        <f>IF(OR(F3357=0,F3357="jiné")," ",IF(F3357="13a","info o cenách CK",VLOOKUP(F3357,'Pokyny k vyplnění'!B$14:D$22,3)))</f>
        <v xml:space="preserve"> </v>
      </c>
      <c r="H3357" s="131"/>
      <c r="I3357" s="241"/>
      <c r="J3357" s="148" t="str">
        <f>IF(I3357=0," ",VLOOKUP(I3357,'Pokyny k vyplnění'!$B$23:$D$35,3))</f>
        <v xml:space="preserve"> </v>
      </c>
      <c r="K3357" s="238"/>
      <c r="L3357" s="206"/>
      <c r="M3357" s="153"/>
      <c r="N3357" s="207"/>
      <c r="O3357" s="205"/>
      <c r="P3357" s="132"/>
      <c r="Q3357" s="132"/>
      <c r="R3357" s="134"/>
      <c r="S3357" s="135"/>
      <c r="T3357" s="135"/>
      <c r="U3357" s="133"/>
      <c r="V3357" s="154"/>
      <c r="W3357" s="136"/>
      <c r="X3357" s="208"/>
      <c r="Y3357" s="242"/>
      <c r="Z3357" s="137"/>
      <c r="AA3357" s="209"/>
      <c r="AB3357" s="219"/>
    </row>
    <row r="3358" spans="1:28" ht="12.75">
      <c r="A3358" s="91" t="str">
        <f t="shared" si="52"/>
        <v xml:space="preserve"> </v>
      </c>
      <c r="B3358" s="142"/>
      <c r="C3358" s="143"/>
      <c r="D3358" s="144"/>
      <c r="E3358" s="149"/>
      <c r="F3358" s="240"/>
      <c r="G3358" s="148" t="str">
        <f>IF(OR(F3358=0,F3358="jiné")," ",IF(F3358="13a","info o cenách CK",VLOOKUP(F3358,'Pokyny k vyplnění'!B$14:D$22,3)))</f>
        <v xml:space="preserve"> </v>
      </c>
      <c r="H3358" s="131"/>
      <c r="I3358" s="241"/>
      <c r="J3358" s="148" t="str">
        <f>IF(I3358=0," ",VLOOKUP(I3358,'Pokyny k vyplnění'!$B$23:$D$35,3))</f>
        <v xml:space="preserve"> </v>
      </c>
      <c r="K3358" s="238"/>
      <c r="L3358" s="206"/>
      <c r="M3358" s="153"/>
      <c r="N3358" s="207"/>
      <c r="O3358" s="205"/>
      <c r="P3358" s="132"/>
      <c r="Q3358" s="132"/>
      <c r="R3358" s="134"/>
      <c r="S3358" s="135"/>
      <c r="T3358" s="135"/>
      <c r="U3358" s="133"/>
      <c r="V3358" s="154"/>
      <c r="W3358" s="136"/>
      <c r="X3358" s="208"/>
      <c r="Y3358" s="242"/>
      <c r="Z3358" s="137"/>
      <c r="AA3358" s="209"/>
      <c r="AB3358" s="219"/>
    </row>
    <row r="3359" spans="1:28" ht="12.75">
      <c r="A3359" s="91" t="str">
        <f t="shared" si="52"/>
        <v xml:space="preserve"> </v>
      </c>
      <c r="B3359" s="142"/>
      <c r="C3359" s="143"/>
      <c r="D3359" s="144"/>
      <c r="E3359" s="149"/>
      <c r="F3359" s="240"/>
      <c r="G3359" s="148" t="str">
        <f>IF(OR(F3359=0,F3359="jiné")," ",IF(F3359="13a","info o cenách CK",VLOOKUP(F3359,'Pokyny k vyplnění'!B$14:D$22,3)))</f>
        <v xml:space="preserve"> </v>
      </c>
      <c r="H3359" s="131"/>
      <c r="I3359" s="241"/>
      <c r="J3359" s="148" t="str">
        <f>IF(I3359=0," ",VLOOKUP(I3359,'Pokyny k vyplnění'!$B$23:$D$35,3))</f>
        <v xml:space="preserve"> </v>
      </c>
      <c r="K3359" s="238"/>
      <c r="L3359" s="206"/>
      <c r="M3359" s="153"/>
      <c r="N3359" s="207"/>
      <c r="O3359" s="205"/>
      <c r="P3359" s="132"/>
      <c r="Q3359" s="132"/>
      <c r="R3359" s="134"/>
      <c r="S3359" s="135"/>
      <c r="T3359" s="135"/>
      <c r="U3359" s="133"/>
      <c r="V3359" s="154"/>
      <c r="W3359" s="136"/>
      <c r="X3359" s="208"/>
      <c r="Y3359" s="242"/>
      <c r="Z3359" s="137"/>
      <c r="AA3359" s="209"/>
      <c r="AB3359" s="219"/>
    </row>
    <row r="3360" spans="1:28" ht="12.75">
      <c r="A3360" s="91" t="str">
        <f t="shared" si="52"/>
        <v xml:space="preserve"> </v>
      </c>
      <c r="B3360" s="142"/>
      <c r="C3360" s="143"/>
      <c r="D3360" s="144"/>
      <c r="E3360" s="149"/>
      <c r="F3360" s="240"/>
      <c r="G3360" s="148" t="str">
        <f>IF(OR(F3360=0,F3360="jiné")," ",IF(F3360="13a","info o cenách CK",VLOOKUP(F3360,'Pokyny k vyplnění'!B$14:D$22,3)))</f>
        <v xml:space="preserve"> </v>
      </c>
      <c r="H3360" s="131"/>
      <c r="I3360" s="241"/>
      <c r="J3360" s="148" t="str">
        <f>IF(I3360=0," ",VLOOKUP(I3360,'Pokyny k vyplnění'!$B$23:$D$35,3))</f>
        <v xml:space="preserve"> </v>
      </c>
      <c r="K3360" s="238"/>
      <c r="L3360" s="206"/>
      <c r="M3360" s="153"/>
      <c r="N3360" s="207"/>
      <c r="O3360" s="205"/>
      <c r="P3360" s="132"/>
      <c r="Q3360" s="132"/>
      <c r="R3360" s="134"/>
      <c r="S3360" s="135"/>
      <c r="T3360" s="135"/>
      <c r="U3360" s="133"/>
      <c r="V3360" s="154"/>
      <c r="W3360" s="136"/>
      <c r="X3360" s="208"/>
      <c r="Y3360" s="242"/>
      <c r="Z3360" s="137"/>
      <c r="AA3360" s="209"/>
      <c r="AB3360" s="219"/>
    </row>
    <row r="3361" spans="1:28" ht="12.75">
      <c r="A3361" s="91" t="str">
        <f t="shared" si="52"/>
        <v xml:space="preserve"> </v>
      </c>
      <c r="B3361" s="142"/>
      <c r="C3361" s="143"/>
      <c r="D3361" s="144"/>
      <c r="E3361" s="149"/>
      <c r="F3361" s="240"/>
      <c r="G3361" s="148" t="str">
        <f>IF(OR(F3361=0,F3361="jiné")," ",IF(F3361="13a","info o cenách CK",VLOOKUP(F3361,'Pokyny k vyplnění'!B$14:D$22,3)))</f>
        <v xml:space="preserve"> </v>
      </c>
      <c r="H3361" s="131"/>
      <c r="I3361" s="241"/>
      <c r="J3361" s="148" t="str">
        <f>IF(I3361=0," ",VLOOKUP(I3361,'Pokyny k vyplnění'!$B$23:$D$35,3))</f>
        <v xml:space="preserve"> </v>
      </c>
      <c r="K3361" s="238"/>
      <c r="L3361" s="206"/>
      <c r="M3361" s="153"/>
      <c r="N3361" s="207"/>
      <c r="O3361" s="205"/>
      <c r="P3361" s="132"/>
      <c r="Q3361" s="132"/>
      <c r="R3361" s="134"/>
      <c r="S3361" s="135"/>
      <c r="T3361" s="135"/>
      <c r="U3361" s="133"/>
      <c r="V3361" s="154"/>
      <c r="W3361" s="136"/>
      <c r="X3361" s="208"/>
      <c r="Y3361" s="242"/>
      <c r="Z3361" s="137"/>
      <c r="AA3361" s="209"/>
      <c r="AB3361" s="219"/>
    </row>
    <row r="3362" spans="1:28" ht="12.75">
      <c r="A3362" s="91" t="str">
        <f t="shared" si="52"/>
        <v xml:space="preserve"> </v>
      </c>
      <c r="B3362" s="142"/>
      <c r="C3362" s="143"/>
      <c r="D3362" s="144"/>
      <c r="E3362" s="149"/>
      <c r="F3362" s="240"/>
      <c r="G3362" s="148" t="str">
        <f>IF(OR(F3362=0,F3362="jiné")," ",IF(F3362="13a","info o cenách CK",VLOOKUP(F3362,'Pokyny k vyplnění'!B$14:D$22,3)))</f>
        <v xml:space="preserve"> </v>
      </c>
      <c r="H3362" s="131"/>
      <c r="I3362" s="241"/>
      <c r="J3362" s="148" t="str">
        <f>IF(I3362=0," ",VLOOKUP(I3362,'Pokyny k vyplnění'!$B$23:$D$35,3))</f>
        <v xml:space="preserve"> </v>
      </c>
      <c r="K3362" s="238"/>
      <c r="L3362" s="206"/>
      <c r="M3362" s="153"/>
      <c r="N3362" s="207"/>
      <c r="O3362" s="205"/>
      <c r="P3362" s="132"/>
      <c r="Q3362" s="132"/>
      <c r="R3362" s="134"/>
      <c r="S3362" s="135"/>
      <c r="T3362" s="135"/>
      <c r="U3362" s="133"/>
      <c r="V3362" s="154"/>
      <c r="W3362" s="136"/>
      <c r="X3362" s="208"/>
      <c r="Y3362" s="242"/>
      <c r="Z3362" s="137"/>
      <c r="AA3362" s="209"/>
      <c r="AB3362" s="219"/>
    </row>
    <row r="3363" spans="1:28" ht="12.75">
      <c r="A3363" s="91" t="str">
        <f t="shared" si="52"/>
        <v xml:space="preserve"> </v>
      </c>
      <c r="B3363" s="142"/>
      <c r="C3363" s="143"/>
      <c r="D3363" s="144"/>
      <c r="E3363" s="149"/>
      <c r="F3363" s="240"/>
      <c r="G3363" s="148" t="str">
        <f>IF(OR(F3363=0,F3363="jiné")," ",IF(F3363="13a","info o cenách CK",VLOOKUP(F3363,'Pokyny k vyplnění'!B$14:D$22,3)))</f>
        <v xml:space="preserve"> </v>
      </c>
      <c r="H3363" s="131"/>
      <c r="I3363" s="241"/>
      <c r="J3363" s="148" t="str">
        <f>IF(I3363=0," ",VLOOKUP(I3363,'Pokyny k vyplnění'!$B$23:$D$35,3))</f>
        <v xml:space="preserve"> </v>
      </c>
      <c r="K3363" s="238"/>
      <c r="L3363" s="206"/>
      <c r="M3363" s="153"/>
      <c r="N3363" s="207"/>
      <c r="O3363" s="205"/>
      <c r="P3363" s="132"/>
      <c r="Q3363" s="132"/>
      <c r="R3363" s="134"/>
      <c r="S3363" s="135"/>
      <c r="T3363" s="135"/>
      <c r="U3363" s="133"/>
      <c r="V3363" s="154"/>
      <c r="W3363" s="136"/>
      <c r="X3363" s="208"/>
      <c r="Y3363" s="242"/>
      <c r="Z3363" s="137"/>
      <c r="AA3363" s="209"/>
      <c r="AB3363" s="219"/>
    </row>
    <row r="3364" spans="1:28" ht="12.75">
      <c r="A3364" s="91" t="str">
        <f t="shared" si="52"/>
        <v xml:space="preserve"> </v>
      </c>
      <c r="B3364" s="142"/>
      <c r="C3364" s="143"/>
      <c r="D3364" s="144"/>
      <c r="E3364" s="149"/>
      <c r="F3364" s="240"/>
      <c r="G3364" s="148" t="str">
        <f>IF(OR(F3364=0,F3364="jiné")," ",IF(F3364="13a","info o cenách CK",VLOOKUP(F3364,'Pokyny k vyplnění'!B$14:D$22,3)))</f>
        <v xml:space="preserve"> </v>
      </c>
      <c r="H3364" s="131"/>
      <c r="I3364" s="241"/>
      <c r="J3364" s="148" t="str">
        <f>IF(I3364=0," ",VLOOKUP(I3364,'Pokyny k vyplnění'!$B$23:$D$35,3))</f>
        <v xml:space="preserve"> </v>
      </c>
      <c r="K3364" s="238"/>
      <c r="L3364" s="206"/>
      <c r="M3364" s="153"/>
      <c r="N3364" s="207"/>
      <c r="O3364" s="205"/>
      <c r="P3364" s="132"/>
      <c r="Q3364" s="132"/>
      <c r="R3364" s="134"/>
      <c r="S3364" s="135"/>
      <c r="T3364" s="135"/>
      <c r="U3364" s="133"/>
      <c r="V3364" s="154"/>
      <c r="W3364" s="136"/>
      <c r="X3364" s="208"/>
      <c r="Y3364" s="242"/>
      <c r="Z3364" s="137"/>
      <c r="AA3364" s="209"/>
      <c r="AB3364" s="219"/>
    </row>
    <row r="3365" spans="1:28" ht="12.75">
      <c r="A3365" s="91" t="str">
        <f t="shared" si="52"/>
        <v xml:space="preserve"> </v>
      </c>
      <c r="B3365" s="142"/>
      <c r="C3365" s="143"/>
      <c r="D3365" s="144"/>
      <c r="E3365" s="149"/>
      <c r="F3365" s="240"/>
      <c r="G3365" s="148" t="str">
        <f>IF(OR(F3365=0,F3365="jiné")," ",IF(F3365="13a","info o cenách CK",VLOOKUP(F3365,'Pokyny k vyplnění'!B$14:D$22,3)))</f>
        <v xml:space="preserve"> </v>
      </c>
      <c r="H3365" s="131"/>
      <c r="I3365" s="241"/>
      <c r="J3365" s="148" t="str">
        <f>IF(I3365=0," ",VLOOKUP(I3365,'Pokyny k vyplnění'!$B$23:$D$35,3))</f>
        <v xml:space="preserve"> </v>
      </c>
      <c r="K3365" s="238"/>
      <c r="L3365" s="206"/>
      <c r="M3365" s="153"/>
      <c r="N3365" s="207"/>
      <c r="O3365" s="205"/>
      <c r="P3365" s="132"/>
      <c r="Q3365" s="132"/>
      <c r="R3365" s="134"/>
      <c r="S3365" s="135"/>
      <c r="T3365" s="135"/>
      <c r="U3365" s="133"/>
      <c r="V3365" s="154"/>
      <c r="W3365" s="136"/>
      <c r="X3365" s="208"/>
      <c r="Y3365" s="242"/>
      <c r="Z3365" s="137"/>
      <c r="AA3365" s="209"/>
      <c r="AB3365" s="219"/>
    </row>
    <row r="3366" spans="1:28" ht="12.75">
      <c r="A3366" s="91" t="str">
        <f t="shared" si="52"/>
        <v xml:space="preserve"> </v>
      </c>
      <c r="B3366" s="142"/>
      <c r="C3366" s="143"/>
      <c r="D3366" s="144"/>
      <c r="E3366" s="149"/>
      <c r="F3366" s="240"/>
      <c r="G3366" s="148" t="str">
        <f>IF(OR(F3366=0,F3366="jiné")," ",IF(F3366="13a","info o cenách CK",VLOOKUP(F3366,'Pokyny k vyplnění'!B$14:D$22,3)))</f>
        <v xml:space="preserve"> </v>
      </c>
      <c r="H3366" s="131"/>
      <c r="I3366" s="241"/>
      <c r="J3366" s="148" t="str">
        <f>IF(I3366=0," ",VLOOKUP(I3366,'Pokyny k vyplnění'!$B$23:$D$35,3))</f>
        <v xml:space="preserve"> </v>
      </c>
      <c r="K3366" s="238"/>
      <c r="L3366" s="206"/>
      <c r="M3366" s="153"/>
      <c r="N3366" s="207"/>
      <c r="O3366" s="205"/>
      <c r="P3366" s="132"/>
      <c r="Q3366" s="132"/>
      <c r="R3366" s="134"/>
      <c r="S3366" s="135"/>
      <c r="T3366" s="135"/>
      <c r="U3366" s="133"/>
      <c r="V3366" s="154"/>
      <c r="W3366" s="136"/>
      <c r="X3366" s="208"/>
      <c r="Y3366" s="242"/>
      <c r="Z3366" s="137"/>
      <c r="AA3366" s="209"/>
      <c r="AB3366" s="219"/>
    </row>
    <row r="3367" spans="1:28" ht="12.75">
      <c r="A3367" s="91" t="str">
        <f t="shared" si="52"/>
        <v xml:space="preserve"> </v>
      </c>
      <c r="B3367" s="142"/>
      <c r="C3367" s="143"/>
      <c r="D3367" s="144"/>
      <c r="E3367" s="149"/>
      <c r="F3367" s="240"/>
      <c r="G3367" s="148" t="str">
        <f>IF(OR(F3367=0,F3367="jiné")," ",IF(F3367="13a","info o cenách CK",VLOOKUP(F3367,'Pokyny k vyplnění'!B$14:D$22,3)))</f>
        <v xml:space="preserve"> </v>
      </c>
      <c r="H3367" s="131"/>
      <c r="I3367" s="241"/>
      <c r="J3367" s="148" t="str">
        <f>IF(I3367=0," ",VLOOKUP(I3367,'Pokyny k vyplnění'!$B$23:$D$35,3))</f>
        <v xml:space="preserve"> </v>
      </c>
      <c r="K3367" s="238"/>
      <c r="L3367" s="206"/>
      <c r="M3367" s="153"/>
      <c r="N3367" s="207"/>
      <c r="O3367" s="205"/>
      <c r="P3367" s="132"/>
      <c r="Q3367" s="132"/>
      <c r="R3367" s="134"/>
      <c r="S3367" s="135"/>
      <c r="T3367" s="135"/>
      <c r="U3367" s="133"/>
      <c r="V3367" s="154"/>
      <c r="W3367" s="136"/>
      <c r="X3367" s="208"/>
      <c r="Y3367" s="242"/>
      <c r="Z3367" s="137"/>
      <c r="AA3367" s="209"/>
      <c r="AB3367" s="219"/>
    </row>
    <row r="3368" spans="1:28" ht="12.75">
      <c r="A3368" s="91" t="str">
        <f t="shared" si="52"/>
        <v xml:space="preserve"> </v>
      </c>
      <c r="B3368" s="142"/>
      <c r="C3368" s="143"/>
      <c r="D3368" s="144"/>
      <c r="E3368" s="149"/>
      <c r="F3368" s="240"/>
      <c r="G3368" s="148" t="str">
        <f>IF(OR(F3368=0,F3368="jiné")," ",IF(F3368="13a","info o cenách CK",VLOOKUP(F3368,'Pokyny k vyplnění'!B$14:D$22,3)))</f>
        <v xml:space="preserve"> </v>
      </c>
      <c r="H3368" s="131"/>
      <c r="I3368" s="241"/>
      <c r="J3368" s="148" t="str">
        <f>IF(I3368=0," ",VLOOKUP(I3368,'Pokyny k vyplnění'!$B$23:$D$35,3))</f>
        <v xml:space="preserve"> </v>
      </c>
      <c r="K3368" s="238"/>
      <c r="L3368" s="206"/>
      <c r="M3368" s="153"/>
      <c r="N3368" s="207"/>
      <c r="O3368" s="205"/>
      <c r="P3368" s="132"/>
      <c r="Q3368" s="132"/>
      <c r="R3368" s="134"/>
      <c r="S3368" s="135"/>
      <c r="T3368" s="135"/>
      <c r="U3368" s="133"/>
      <c r="V3368" s="154"/>
      <c r="W3368" s="136"/>
      <c r="X3368" s="208"/>
      <c r="Y3368" s="242"/>
      <c r="Z3368" s="137"/>
      <c r="AA3368" s="209"/>
      <c r="AB3368" s="219"/>
    </row>
    <row r="3369" spans="1:28" ht="12.75">
      <c r="A3369" s="91" t="str">
        <f t="shared" si="52"/>
        <v xml:space="preserve"> </v>
      </c>
      <c r="B3369" s="142"/>
      <c r="C3369" s="143"/>
      <c r="D3369" s="144"/>
      <c r="E3369" s="149"/>
      <c r="F3369" s="240"/>
      <c r="G3369" s="148" t="str">
        <f>IF(OR(F3369=0,F3369="jiné")," ",IF(F3369="13a","info o cenách CK",VLOOKUP(F3369,'Pokyny k vyplnění'!B$14:D$22,3)))</f>
        <v xml:space="preserve"> </v>
      </c>
      <c r="H3369" s="131"/>
      <c r="I3369" s="241"/>
      <c r="J3369" s="148" t="str">
        <f>IF(I3369=0," ",VLOOKUP(I3369,'Pokyny k vyplnění'!$B$23:$D$35,3))</f>
        <v xml:space="preserve"> </v>
      </c>
      <c r="K3369" s="238"/>
      <c r="L3369" s="206"/>
      <c r="M3369" s="153"/>
      <c r="N3369" s="207"/>
      <c r="O3369" s="205"/>
      <c r="P3369" s="132"/>
      <c r="Q3369" s="132"/>
      <c r="R3369" s="134"/>
      <c r="S3369" s="135"/>
      <c r="T3369" s="135"/>
      <c r="U3369" s="133"/>
      <c r="V3369" s="154"/>
      <c r="W3369" s="136"/>
      <c r="X3369" s="208"/>
      <c r="Y3369" s="242"/>
      <c r="Z3369" s="137"/>
      <c r="AA3369" s="209"/>
      <c r="AB3369" s="219"/>
    </row>
    <row r="3370" spans="1:28" ht="12.75">
      <c r="A3370" s="91" t="str">
        <f t="shared" si="52"/>
        <v xml:space="preserve"> </v>
      </c>
      <c r="B3370" s="142"/>
      <c r="C3370" s="143"/>
      <c r="D3370" s="144"/>
      <c r="E3370" s="149"/>
      <c r="F3370" s="240"/>
      <c r="G3370" s="148" t="str">
        <f>IF(OR(F3370=0,F3370="jiné")," ",IF(F3370="13a","info o cenách CK",VLOOKUP(F3370,'Pokyny k vyplnění'!B$14:D$22,3)))</f>
        <v xml:space="preserve"> </v>
      </c>
      <c r="H3370" s="131"/>
      <c r="I3370" s="241"/>
      <c r="J3370" s="148" t="str">
        <f>IF(I3370=0," ",VLOOKUP(I3370,'Pokyny k vyplnění'!$B$23:$D$35,3))</f>
        <v xml:space="preserve"> </v>
      </c>
      <c r="K3370" s="238"/>
      <c r="L3370" s="206"/>
      <c r="M3370" s="153"/>
      <c r="N3370" s="207"/>
      <c r="O3370" s="205"/>
      <c r="P3370" s="132"/>
      <c r="Q3370" s="132"/>
      <c r="R3370" s="134"/>
      <c r="S3370" s="135"/>
      <c r="T3370" s="135"/>
      <c r="U3370" s="133"/>
      <c r="V3370" s="154"/>
      <c r="W3370" s="136"/>
      <c r="X3370" s="208"/>
      <c r="Y3370" s="242"/>
      <c r="Z3370" s="137"/>
      <c r="AA3370" s="209"/>
      <c r="AB3370" s="219"/>
    </row>
    <row r="3371" spans="1:28" ht="12.75">
      <c r="A3371" s="91" t="str">
        <f t="shared" si="52"/>
        <v xml:space="preserve"> </v>
      </c>
      <c r="B3371" s="142"/>
      <c r="C3371" s="143"/>
      <c r="D3371" s="144"/>
      <c r="E3371" s="149"/>
      <c r="F3371" s="240"/>
      <c r="G3371" s="148" t="str">
        <f>IF(OR(F3371=0,F3371="jiné")," ",IF(F3371="13a","info o cenách CK",VLOOKUP(F3371,'Pokyny k vyplnění'!B$14:D$22,3)))</f>
        <v xml:space="preserve"> </v>
      </c>
      <c r="H3371" s="131"/>
      <c r="I3371" s="241"/>
      <c r="J3371" s="148" t="str">
        <f>IF(I3371=0," ",VLOOKUP(I3371,'Pokyny k vyplnění'!$B$23:$D$35,3))</f>
        <v xml:space="preserve"> </v>
      </c>
      <c r="K3371" s="238"/>
      <c r="L3371" s="206"/>
      <c r="M3371" s="153"/>
      <c r="N3371" s="207"/>
      <c r="O3371" s="205"/>
      <c r="P3371" s="132"/>
      <c r="Q3371" s="132"/>
      <c r="R3371" s="134"/>
      <c r="S3371" s="135"/>
      <c r="T3371" s="135"/>
      <c r="U3371" s="133"/>
      <c r="V3371" s="154"/>
      <c r="W3371" s="136"/>
      <c r="X3371" s="208"/>
      <c r="Y3371" s="242"/>
      <c r="Z3371" s="137"/>
      <c r="AA3371" s="209"/>
      <c r="AB3371" s="219"/>
    </row>
    <row r="3372" spans="1:28" ht="12.75">
      <c r="A3372" s="91" t="str">
        <f t="shared" si="52"/>
        <v xml:space="preserve"> </v>
      </c>
      <c r="B3372" s="142"/>
      <c r="C3372" s="143"/>
      <c r="D3372" s="144"/>
      <c r="E3372" s="149"/>
      <c r="F3372" s="240"/>
      <c r="G3372" s="148" t="str">
        <f>IF(OR(F3372=0,F3372="jiné")," ",IF(F3372="13a","info o cenách CK",VLOOKUP(F3372,'Pokyny k vyplnění'!B$14:D$22,3)))</f>
        <v xml:space="preserve"> </v>
      </c>
      <c r="H3372" s="131"/>
      <c r="I3372" s="241"/>
      <c r="J3372" s="148" t="str">
        <f>IF(I3372=0," ",VLOOKUP(I3372,'Pokyny k vyplnění'!$B$23:$D$35,3))</f>
        <v xml:space="preserve"> </v>
      </c>
      <c r="K3372" s="238"/>
      <c r="L3372" s="206"/>
      <c r="M3372" s="153"/>
      <c r="N3372" s="207"/>
      <c r="O3372" s="205"/>
      <c r="P3372" s="132"/>
      <c r="Q3372" s="132"/>
      <c r="R3372" s="134"/>
      <c r="S3372" s="135"/>
      <c r="T3372" s="135"/>
      <c r="U3372" s="133"/>
      <c r="V3372" s="154"/>
      <c r="W3372" s="136"/>
      <c r="X3372" s="208"/>
      <c r="Y3372" s="242"/>
      <c r="Z3372" s="137"/>
      <c r="AA3372" s="209"/>
      <c r="AB3372" s="219"/>
    </row>
    <row r="3373" spans="1:28" ht="12.75">
      <c r="A3373" s="91" t="str">
        <f t="shared" si="52"/>
        <v xml:space="preserve"> </v>
      </c>
      <c r="B3373" s="142"/>
      <c r="C3373" s="143"/>
      <c r="D3373" s="144"/>
      <c r="E3373" s="149"/>
      <c r="F3373" s="240"/>
      <c r="G3373" s="148" t="str">
        <f>IF(OR(F3373=0,F3373="jiné")," ",IF(F3373="13a","info o cenách CK",VLOOKUP(F3373,'Pokyny k vyplnění'!B$14:D$22,3)))</f>
        <v xml:space="preserve"> </v>
      </c>
      <c r="H3373" s="131"/>
      <c r="I3373" s="241"/>
      <c r="J3373" s="148" t="str">
        <f>IF(I3373=0," ",VLOOKUP(I3373,'Pokyny k vyplnění'!$B$23:$D$35,3))</f>
        <v xml:space="preserve"> </v>
      </c>
      <c r="K3373" s="238"/>
      <c r="L3373" s="206"/>
      <c r="M3373" s="153"/>
      <c r="N3373" s="207"/>
      <c r="O3373" s="205"/>
      <c r="P3373" s="132"/>
      <c r="Q3373" s="132"/>
      <c r="R3373" s="134"/>
      <c r="S3373" s="135"/>
      <c r="T3373" s="135"/>
      <c r="U3373" s="133"/>
      <c r="V3373" s="154"/>
      <c r="W3373" s="136"/>
      <c r="X3373" s="208"/>
      <c r="Y3373" s="242"/>
      <c r="Z3373" s="137"/>
      <c r="AA3373" s="209"/>
      <c r="AB3373" s="219"/>
    </row>
    <row r="3374" spans="1:28" ht="12.75">
      <c r="A3374" s="91" t="str">
        <f t="shared" si="52"/>
        <v xml:space="preserve"> </v>
      </c>
      <c r="B3374" s="142"/>
      <c r="C3374" s="143"/>
      <c r="D3374" s="144"/>
      <c r="E3374" s="149"/>
      <c r="F3374" s="240"/>
      <c r="G3374" s="148" t="str">
        <f>IF(OR(F3374=0,F3374="jiné")," ",IF(F3374="13a","info o cenách CK",VLOOKUP(F3374,'Pokyny k vyplnění'!B$14:D$22,3)))</f>
        <v xml:space="preserve"> </v>
      </c>
      <c r="H3374" s="131"/>
      <c r="I3374" s="241"/>
      <c r="J3374" s="148" t="str">
        <f>IF(I3374=0," ",VLOOKUP(I3374,'Pokyny k vyplnění'!$B$23:$D$35,3))</f>
        <v xml:space="preserve"> </v>
      </c>
      <c r="K3374" s="238"/>
      <c r="L3374" s="206"/>
      <c r="M3374" s="153"/>
      <c r="N3374" s="207"/>
      <c r="O3374" s="205"/>
      <c r="P3374" s="132"/>
      <c r="Q3374" s="132"/>
      <c r="R3374" s="134"/>
      <c r="S3374" s="135"/>
      <c r="T3374" s="135"/>
      <c r="U3374" s="133"/>
      <c r="V3374" s="154"/>
      <c r="W3374" s="136"/>
      <c r="X3374" s="208"/>
      <c r="Y3374" s="242"/>
      <c r="Z3374" s="137"/>
      <c r="AA3374" s="209"/>
      <c r="AB3374" s="219"/>
    </row>
    <row r="3375" spans="1:28" ht="12.75">
      <c r="A3375" s="91" t="str">
        <f t="shared" si="52"/>
        <v xml:space="preserve"> </v>
      </c>
      <c r="B3375" s="142"/>
      <c r="C3375" s="143"/>
      <c r="D3375" s="144"/>
      <c r="E3375" s="149"/>
      <c r="F3375" s="240"/>
      <c r="G3375" s="148" t="str">
        <f>IF(OR(F3375=0,F3375="jiné")," ",IF(F3375="13a","info o cenách CK",VLOOKUP(F3375,'Pokyny k vyplnění'!B$14:D$22,3)))</f>
        <v xml:space="preserve"> </v>
      </c>
      <c r="H3375" s="131"/>
      <c r="I3375" s="241"/>
      <c r="J3375" s="148" t="str">
        <f>IF(I3375=0," ",VLOOKUP(I3375,'Pokyny k vyplnění'!$B$23:$D$35,3))</f>
        <v xml:space="preserve"> </v>
      </c>
      <c r="K3375" s="238"/>
      <c r="L3375" s="206"/>
      <c r="M3375" s="153"/>
      <c r="N3375" s="207"/>
      <c r="O3375" s="205"/>
      <c r="P3375" s="132"/>
      <c r="Q3375" s="132"/>
      <c r="R3375" s="134"/>
      <c r="S3375" s="135"/>
      <c r="T3375" s="135"/>
      <c r="U3375" s="133"/>
      <c r="V3375" s="154"/>
      <c r="W3375" s="136"/>
      <c r="X3375" s="208"/>
      <c r="Y3375" s="242"/>
      <c r="Z3375" s="137"/>
      <c r="AA3375" s="209"/>
      <c r="AB3375" s="219"/>
    </row>
    <row r="3376" spans="1:28" ht="12.75">
      <c r="A3376" s="91" t="str">
        <f t="shared" si="52"/>
        <v xml:space="preserve"> </v>
      </c>
      <c r="B3376" s="142"/>
      <c r="C3376" s="143"/>
      <c r="D3376" s="144"/>
      <c r="E3376" s="149"/>
      <c r="F3376" s="240"/>
      <c r="G3376" s="148" t="str">
        <f>IF(OR(F3376=0,F3376="jiné")," ",IF(F3376="13a","info o cenách CK",VLOOKUP(F3376,'Pokyny k vyplnění'!B$14:D$22,3)))</f>
        <v xml:space="preserve"> </v>
      </c>
      <c r="H3376" s="131"/>
      <c r="I3376" s="241"/>
      <c r="J3376" s="148" t="str">
        <f>IF(I3376=0," ",VLOOKUP(I3376,'Pokyny k vyplnění'!$B$23:$D$35,3))</f>
        <v xml:space="preserve"> </v>
      </c>
      <c r="K3376" s="238"/>
      <c r="L3376" s="206"/>
      <c r="M3376" s="153"/>
      <c r="N3376" s="207"/>
      <c r="O3376" s="205"/>
      <c r="P3376" s="132"/>
      <c r="Q3376" s="132"/>
      <c r="R3376" s="134"/>
      <c r="S3376" s="135"/>
      <c r="T3376" s="135"/>
      <c r="U3376" s="133"/>
      <c r="V3376" s="154"/>
      <c r="W3376" s="136"/>
      <c r="X3376" s="208"/>
      <c r="Y3376" s="242"/>
      <c r="Z3376" s="137"/>
      <c r="AA3376" s="209"/>
      <c r="AB3376" s="219"/>
    </row>
    <row r="3377" spans="1:28" ht="12.75">
      <c r="A3377" s="91" t="str">
        <f t="shared" si="52"/>
        <v xml:space="preserve"> </v>
      </c>
      <c r="B3377" s="142"/>
      <c r="C3377" s="143"/>
      <c r="D3377" s="144"/>
      <c r="E3377" s="149"/>
      <c r="F3377" s="240"/>
      <c r="G3377" s="148" t="str">
        <f>IF(OR(F3377=0,F3377="jiné")," ",IF(F3377="13a","info o cenách CK",VLOOKUP(F3377,'Pokyny k vyplnění'!B$14:D$22,3)))</f>
        <v xml:space="preserve"> </v>
      </c>
      <c r="H3377" s="131"/>
      <c r="I3377" s="241"/>
      <c r="J3377" s="148" t="str">
        <f>IF(I3377=0," ",VLOOKUP(I3377,'Pokyny k vyplnění'!$B$23:$D$35,3))</f>
        <v xml:space="preserve"> </v>
      </c>
      <c r="K3377" s="238"/>
      <c r="L3377" s="206"/>
      <c r="M3377" s="153"/>
      <c r="N3377" s="207"/>
      <c r="O3377" s="205"/>
      <c r="P3377" s="132"/>
      <c r="Q3377" s="132"/>
      <c r="R3377" s="134"/>
      <c r="S3377" s="135"/>
      <c r="T3377" s="135"/>
      <c r="U3377" s="133"/>
      <c r="V3377" s="154"/>
      <c r="W3377" s="136"/>
      <c r="X3377" s="208"/>
      <c r="Y3377" s="242"/>
      <c r="Z3377" s="137"/>
      <c r="AA3377" s="209"/>
      <c r="AB3377" s="219"/>
    </row>
    <row r="3378" spans="1:28" ht="12.75">
      <c r="A3378" s="91" t="str">
        <f t="shared" si="52"/>
        <v xml:space="preserve"> </v>
      </c>
      <c r="B3378" s="142"/>
      <c r="C3378" s="143"/>
      <c r="D3378" s="144"/>
      <c r="E3378" s="149"/>
      <c r="F3378" s="240"/>
      <c r="G3378" s="148" t="str">
        <f>IF(OR(F3378=0,F3378="jiné")," ",IF(F3378="13a","info o cenách CK",VLOOKUP(F3378,'Pokyny k vyplnění'!B$14:D$22,3)))</f>
        <v xml:space="preserve"> </v>
      </c>
      <c r="H3378" s="131"/>
      <c r="I3378" s="241"/>
      <c r="J3378" s="148" t="str">
        <f>IF(I3378=0," ",VLOOKUP(I3378,'Pokyny k vyplnění'!$B$23:$D$35,3))</f>
        <v xml:space="preserve"> </v>
      </c>
      <c r="K3378" s="238"/>
      <c r="L3378" s="206"/>
      <c r="M3378" s="153"/>
      <c r="N3378" s="207"/>
      <c r="O3378" s="205"/>
      <c r="P3378" s="132"/>
      <c r="Q3378" s="132"/>
      <c r="R3378" s="134"/>
      <c r="S3378" s="135"/>
      <c r="T3378" s="135"/>
      <c r="U3378" s="133"/>
      <c r="V3378" s="154"/>
      <c r="W3378" s="136"/>
      <c r="X3378" s="208"/>
      <c r="Y3378" s="242"/>
      <c r="Z3378" s="137"/>
      <c r="AA3378" s="209"/>
      <c r="AB3378" s="219"/>
    </row>
    <row r="3379" spans="1:28" ht="12.75">
      <c r="A3379" s="91" t="str">
        <f t="shared" si="52"/>
        <v xml:space="preserve"> </v>
      </c>
      <c r="B3379" s="142"/>
      <c r="C3379" s="143"/>
      <c r="D3379" s="144"/>
      <c r="E3379" s="149"/>
      <c r="F3379" s="240"/>
      <c r="G3379" s="148" t="str">
        <f>IF(OR(F3379=0,F3379="jiné")," ",IF(F3379="13a","info o cenách CK",VLOOKUP(F3379,'Pokyny k vyplnění'!B$14:D$22,3)))</f>
        <v xml:space="preserve"> </v>
      </c>
      <c r="H3379" s="131"/>
      <c r="I3379" s="241"/>
      <c r="J3379" s="148" t="str">
        <f>IF(I3379=0," ",VLOOKUP(I3379,'Pokyny k vyplnění'!$B$23:$D$35,3))</f>
        <v xml:space="preserve"> </v>
      </c>
      <c r="K3379" s="238"/>
      <c r="L3379" s="206"/>
      <c r="M3379" s="153"/>
      <c r="N3379" s="207"/>
      <c r="O3379" s="205"/>
      <c r="P3379" s="132"/>
      <c r="Q3379" s="132"/>
      <c r="R3379" s="134"/>
      <c r="S3379" s="135"/>
      <c r="T3379" s="135"/>
      <c r="U3379" s="133"/>
      <c r="V3379" s="154"/>
      <c r="W3379" s="136"/>
      <c r="X3379" s="208"/>
      <c r="Y3379" s="242"/>
      <c r="Z3379" s="137"/>
      <c r="AA3379" s="209"/>
      <c r="AB3379" s="219"/>
    </row>
    <row r="3380" spans="1:28" ht="12.75">
      <c r="A3380" s="91" t="str">
        <f t="shared" si="52"/>
        <v xml:space="preserve"> </v>
      </c>
      <c r="B3380" s="142"/>
      <c r="C3380" s="143"/>
      <c r="D3380" s="144"/>
      <c r="E3380" s="149"/>
      <c r="F3380" s="240"/>
      <c r="G3380" s="148" t="str">
        <f>IF(OR(F3380=0,F3380="jiné")," ",IF(F3380="13a","info o cenách CK",VLOOKUP(F3380,'Pokyny k vyplnění'!B$14:D$22,3)))</f>
        <v xml:space="preserve"> </v>
      </c>
      <c r="H3380" s="131"/>
      <c r="I3380" s="241"/>
      <c r="J3380" s="148" t="str">
        <f>IF(I3380=0," ",VLOOKUP(I3380,'Pokyny k vyplnění'!$B$23:$D$35,3))</f>
        <v xml:space="preserve"> </v>
      </c>
      <c r="K3380" s="238"/>
      <c r="L3380" s="206"/>
      <c r="M3380" s="153"/>
      <c r="N3380" s="207"/>
      <c r="O3380" s="205"/>
      <c r="P3380" s="132"/>
      <c r="Q3380" s="132"/>
      <c r="R3380" s="134"/>
      <c r="S3380" s="135"/>
      <c r="T3380" s="135"/>
      <c r="U3380" s="133"/>
      <c r="V3380" s="154"/>
      <c r="W3380" s="136"/>
      <c r="X3380" s="208"/>
      <c r="Y3380" s="242"/>
      <c r="Z3380" s="137"/>
      <c r="AA3380" s="209"/>
      <c r="AB3380" s="219"/>
    </row>
    <row r="3381" spans="1:28" ht="12.75">
      <c r="A3381" s="91" t="str">
        <f t="shared" si="52"/>
        <v xml:space="preserve"> </v>
      </c>
      <c r="B3381" s="142"/>
      <c r="C3381" s="143"/>
      <c r="D3381" s="144"/>
      <c r="E3381" s="149"/>
      <c r="F3381" s="240"/>
      <c r="G3381" s="148" t="str">
        <f>IF(OR(F3381=0,F3381="jiné")," ",IF(F3381="13a","info o cenách CK",VLOOKUP(F3381,'Pokyny k vyplnění'!B$14:D$22,3)))</f>
        <v xml:space="preserve"> </v>
      </c>
      <c r="H3381" s="131"/>
      <c r="I3381" s="241"/>
      <c r="J3381" s="148" t="str">
        <f>IF(I3381=0," ",VLOOKUP(I3381,'Pokyny k vyplnění'!$B$23:$D$35,3))</f>
        <v xml:space="preserve"> </v>
      </c>
      <c r="K3381" s="238"/>
      <c r="L3381" s="206"/>
      <c r="M3381" s="153"/>
      <c r="N3381" s="207"/>
      <c r="O3381" s="205"/>
      <c r="P3381" s="132"/>
      <c r="Q3381" s="132"/>
      <c r="R3381" s="134"/>
      <c r="S3381" s="135"/>
      <c r="T3381" s="135"/>
      <c r="U3381" s="133"/>
      <c r="V3381" s="154"/>
      <c r="W3381" s="136"/>
      <c r="X3381" s="208"/>
      <c r="Y3381" s="242"/>
      <c r="Z3381" s="137"/>
      <c r="AA3381" s="209"/>
      <c r="AB3381" s="219"/>
    </row>
    <row r="3382" spans="1:28" ht="12.75">
      <c r="A3382" s="91" t="str">
        <f t="shared" si="52"/>
        <v xml:space="preserve"> </v>
      </c>
      <c r="B3382" s="142"/>
      <c r="C3382" s="143"/>
      <c r="D3382" s="144"/>
      <c r="E3382" s="149"/>
      <c r="F3382" s="240"/>
      <c r="G3382" s="148" t="str">
        <f>IF(OR(F3382=0,F3382="jiné")," ",IF(F3382="13a","info o cenách CK",VLOOKUP(F3382,'Pokyny k vyplnění'!B$14:D$22,3)))</f>
        <v xml:space="preserve"> </v>
      </c>
      <c r="H3382" s="131"/>
      <c r="I3382" s="241"/>
      <c r="J3382" s="148" t="str">
        <f>IF(I3382=0," ",VLOOKUP(I3382,'Pokyny k vyplnění'!$B$23:$D$35,3))</f>
        <v xml:space="preserve"> </v>
      </c>
      <c r="K3382" s="238"/>
      <c r="L3382" s="206"/>
      <c r="M3382" s="153"/>
      <c r="N3382" s="207"/>
      <c r="O3382" s="205"/>
      <c r="P3382" s="132"/>
      <c r="Q3382" s="132"/>
      <c r="R3382" s="134"/>
      <c r="S3382" s="135"/>
      <c r="T3382" s="135"/>
      <c r="U3382" s="133"/>
      <c r="V3382" s="154"/>
      <c r="W3382" s="136"/>
      <c r="X3382" s="208"/>
      <c r="Y3382" s="242"/>
      <c r="Z3382" s="137"/>
      <c r="AA3382" s="209"/>
      <c r="AB3382" s="219"/>
    </row>
    <row r="3383" spans="1:28" ht="12.75">
      <c r="A3383" s="91" t="str">
        <f t="shared" si="52"/>
        <v xml:space="preserve"> </v>
      </c>
      <c r="B3383" s="142"/>
      <c r="C3383" s="143"/>
      <c r="D3383" s="144"/>
      <c r="E3383" s="149"/>
      <c r="F3383" s="240"/>
      <c r="G3383" s="148" t="str">
        <f>IF(OR(F3383=0,F3383="jiné")," ",IF(F3383="13a","info o cenách CK",VLOOKUP(F3383,'Pokyny k vyplnění'!B$14:D$22,3)))</f>
        <v xml:space="preserve"> </v>
      </c>
      <c r="H3383" s="131"/>
      <c r="I3383" s="241"/>
      <c r="J3383" s="148" t="str">
        <f>IF(I3383=0," ",VLOOKUP(I3383,'Pokyny k vyplnění'!$B$23:$D$35,3))</f>
        <v xml:space="preserve"> </v>
      </c>
      <c r="K3383" s="238"/>
      <c r="L3383" s="206"/>
      <c r="M3383" s="153"/>
      <c r="N3383" s="207"/>
      <c r="O3383" s="205"/>
      <c r="P3383" s="132"/>
      <c r="Q3383" s="132"/>
      <c r="R3383" s="134"/>
      <c r="S3383" s="135"/>
      <c r="T3383" s="135"/>
      <c r="U3383" s="133"/>
      <c r="V3383" s="154"/>
      <c r="W3383" s="136"/>
      <c r="X3383" s="208"/>
      <c r="Y3383" s="242"/>
      <c r="Z3383" s="137"/>
      <c r="AA3383" s="209"/>
      <c r="AB3383" s="219"/>
    </row>
    <row r="3384" spans="1:28" ht="12.75">
      <c r="A3384" s="91" t="str">
        <f t="shared" si="52"/>
        <v xml:space="preserve"> </v>
      </c>
      <c r="B3384" s="142"/>
      <c r="C3384" s="143"/>
      <c r="D3384" s="144"/>
      <c r="E3384" s="149"/>
      <c r="F3384" s="240"/>
      <c r="G3384" s="148" t="str">
        <f>IF(OR(F3384=0,F3384="jiné")," ",IF(F3384="13a","info o cenách CK",VLOOKUP(F3384,'Pokyny k vyplnění'!B$14:D$22,3)))</f>
        <v xml:space="preserve"> </v>
      </c>
      <c r="H3384" s="131"/>
      <c r="I3384" s="241"/>
      <c r="J3384" s="148" t="str">
        <f>IF(I3384=0," ",VLOOKUP(I3384,'Pokyny k vyplnění'!$B$23:$D$35,3))</f>
        <v xml:space="preserve"> </v>
      </c>
      <c r="K3384" s="238"/>
      <c r="L3384" s="206"/>
      <c r="M3384" s="153"/>
      <c r="N3384" s="207"/>
      <c r="O3384" s="205"/>
      <c r="P3384" s="132"/>
      <c r="Q3384" s="132"/>
      <c r="R3384" s="134"/>
      <c r="S3384" s="135"/>
      <c r="T3384" s="135"/>
      <c r="U3384" s="133"/>
      <c r="V3384" s="154"/>
      <c r="W3384" s="136"/>
      <c r="X3384" s="208"/>
      <c r="Y3384" s="242"/>
      <c r="Z3384" s="137"/>
      <c r="AA3384" s="209"/>
      <c r="AB3384" s="219"/>
    </row>
    <row r="3385" spans="1:28" ht="12.75">
      <c r="A3385" s="91" t="str">
        <f t="shared" si="52"/>
        <v xml:space="preserve"> </v>
      </c>
      <c r="B3385" s="142"/>
      <c r="C3385" s="143"/>
      <c r="D3385" s="144"/>
      <c r="E3385" s="149"/>
      <c r="F3385" s="240"/>
      <c r="G3385" s="148" t="str">
        <f>IF(OR(F3385=0,F3385="jiné")," ",IF(F3385="13a","info o cenách CK",VLOOKUP(F3385,'Pokyny k vyplnění'!B$14:D$22,3)))</f>
        <v xml:space="preserve"> </v>
      </c>
      <c r="H3385" s="131"/>
      <c r="I3385" s="241"/>
      <c r="J3385" s="148" t="str">
        <f>IF(I3385=0," ",VLOOKUP(I3385,'Pokyny k vyplnění'!$B$23:$D$35,3))</f>
        <v xml:space="preserve"> </v>
      </c>
      <c r="K3385" s="238"/>
      <c r="L3385" s="206"/>
      <c r="M3385" s="153"/>
      <c r="N3385" s="207"/>
      <c r="O3385" s="205"/>
      <c r="P3385" s="132"/>
      <c r="Q3385" s="132"/>
      <c r="R3385" s="134"/>
      <c r="S3385" s="135"/>
      <c r="T3385" s="135"/>
      <c r="U3385" s="133"/>
      <c r="V3385" s="154"/>
      <c r="W3385" s="136"/>
      <c r="X3385" s="208"/>
      <c r="Y3385" s="242"/>
      <c r="Z3385" s="137"/>
      <c r="AA3385" s="209"/>
      <c r="AB3385" s="219"/>
    </row>
    <row r="3386" spans="1:28" ht="12.75">
      <c r="A3386" s="91" t="str">
        <f t="shared" si="52"/>
        <v xml:space="preserve"> </v>
      </c>
      <c r="B3386" s="142"/>
      <c r="C3386" s="143"/>
      <c r="D3386" s="144"/>
      <c r="E3386" s="149"/>
      <c r="F3386" s="240"/>
      <c r="G3386" s="148" t="str">
        <f>IF(OR(F3386=0,F3386="jiné")," ",IF(F3386="13a","info o cenách CK",VLOOKUP(F3386,'Pokyny k vyplnění'!B$14:D$22,3)))</f>
        <v xml:space="preserve"> </v>
      </c>
      <c r="H3386" s="131"/>
      <c r="I3386" s="241"/>
      <c r="J3386" s="148" t="str">
        <f>IF(I3386=0," ",VLOOKUP(I3386,'Pokyny k vyplnění'!$B$23:$D$35,3))</f>
        <v xml:space="preserve"> </v>
      </c>
      <c r="K3386" s="238"/>
      <c r="L3386" s="206"/>
      <c r="M3386" s="153"/>
      <c r="N3386" s="207"/>
      <c r="O3386" s="205"/>
      <c r="P3386" s="132"/>
      <c r="Q3386" s="132"/>
      <c r="R3386" s="134"/>
      <c r="S3386" s="135"/>
      <c r="T3386" s="135"/>
      <c r="U3386" s="133"/>
      <c r="V3386" s="154"/>
      <c r="W3386" s="136"/>
      <c r="X3386" s="208"/>
      <c r="Y3386" s="242"/>
      <c r="Z3386" s="137"/>
      <c r="AA3386" s="209"/>
      <c r="AB3386" s="219"/>
    </row>
    <row r="3387" spans="1:28" ht="12.75">
      <c r="A3387" s="91" t="str">
        <f t="shared" si="52"/>
        <v xml:space="preserve"> </v>
      </c>
      <c r="B3387" s="142"/>
      <c r="C3387" s="143"/>
      <c r="D3387" s="144"/>
      <c r="E3387" s="149"/>
      <c r="F3387" s="240"/>
      <c r="G3387" s="148" t="str">
        <f>IF(OR(F3387=0,F3387="jiné")," ",IF(F3387="13a","info o cenách CK",VLOOKUP(F3387,'Pokyny k vyplnění'!B$14:D$22,3)))</f>
        <v xml:space="preserve"> </v>
      </c>
      <c r="H3387" s="131"/>
      <c r="I3387" s="241"/>
      <c r="J3387" s="148" t="str">
        <f>IF(I3387=0," ",VLOOKUP(I3387,'Pokyny k vyplnění'!$B$23:$D$35,3))</f>
        <v xml:space="preserve"> </v>
      </c>
      <c r="K3387" s="238"/>
      <c r="L3387" s="206"/>
      <c r="M3387" s="153"/>
      <c r="N3387" s="207"/>
      <c r="O3387" s="205"/>
      <c r="P3387" s="132"/>
      <c r="Q3387" s="132"/>
      <c r="R3387" s="134"/>
      <c r="S3387" s="135"/>
      <c r="T3387" s="135"/>
      <c r="U3387" s="133"/>
      <c r="V3387" s="154"/>
      <c r="W3387" s="136"/>
      <c r="X3387" s="208"/>
      <c r="Y3387" s="242"/>
      <c r="Z3387" s="137"/>
      <c r="AA3387" s="209"/>
      <c r="AB3387" s="219"/>
    </row>
    <row r="3388" spans="1:28" ht="12.75">
      <c r="A3388" s="91" t="str">
        <f t="shared" si="52"/>
        <v xml:space="preserve"> </v>
      </c>
      <c r="B3388" s="142"/>
      <c r="C3388" s="143"/>
      <c r="D3388" s="144"/>
      <c r="E3388" s="149"/>
      <c r="F3388" s="240"/>
      <c r="G3388" s="148" t="str">
        <f>IF(OR(F3388=0,F3388="jiné")," ",IF(F3388="13a","info o cenách CK",VLOOKUP(F3388,'Pokyny k vyplnění'!B$14:D$22,3)))</f>
        <v xml:space="preserve"> </v>
      </c>
      <c r="H3388" s="131"/>
      <c r="I3388" s="241"/>
      <c r="J3388" s="148" t="str">
        <f>IF(I3388=0," ",VLOOKUP(I3388,'Pokyny k vyplnění'!$B$23:$D$35,3))</f>
        <v xml:space="preserve"> </v>
      </c>
      <c r="K3388" s="238"/>
      <c r="L3388" s="206"/>
      <c r="M3388" s="153"/>
      <c r="N3388" s="207"/>
      <c r="O3388" s="205"/>
      <c r="P3388" s="132"/>
      <c r="Q3388" s="132"/>
      <c r="R3388" s="134"/>
      <c r="S3388" s="135"/>
      <c r="T3388" s="135"/>
      <c r="U3388" s="133"/>
      <c r="V3388" s="154"/>
      <c r="W3388" s="136"/>
      <c r="X3388" s="208"/>
      <c r="Y3388" s="242"/>
      <c r="Z3388" s="137"/>
      <c r="AA3388" s="209"/>
      <c r="AB3388" s="219"/>
    </row>
    <row r="3389" spans="1:28" ht="12.75">
      <c r="A3389" s="91" t="str">
        <f t="shared" si="52"/>
        <v xml:space="preserve"> </v>
      </c>
      <c r="B3389" s="142"/>
      <c r="C3389" s="143"/>
      <c r="D3389" s="144"/>
      <c r="E3389" s="149"/>
      <c r="F3389" s="240"/>
      <c r="G3389" s="148" t="str">
        <f>IF(OR(F3389=0,F3389="jiné")," ",IF(F3389="13a","info o cenách CK",VLOOKUP(F3389,'Pokyny k vyplnění'!B$14:D$22,3)))</f>
        <v xml:space="preserve"> </v>
      </c>
      <c r="H3389" s="131"/>
      <c r="I3389" s="241"/>
      <c r="J3389" s="148" t="str">
        <f>IF(I3389=0," ",VLOOKUP(I3389,'Pokyny k vyplnění'!$B$23:$D$35,3))</f>
        <v xml:space="preserve"> </v>
      </c>
      <c r="K3389" s="238"/>
      <c r="L3389" s="206"/>
      <c r="M3389" s="153"/>
      <c r="N3389" s="207"/>
      <c r="O3389" s="205"/>
      <c r="P3389" s="132"/>
      <c r="Q3389" s="132"/>
      <c r="R3389" s="134"/>
      <c r="S3389" s="135"/>
      <c r="T3389" s="135"/>
      <c r="U3389" s="133"/>
      <c r="V3389" s="154"/>
      <c r="W3389" s="136"/>
      <c r="X3389" s="208"/>
      <c r="Y3389" s="242"/>
      <c r="Z3389" s="137"/>
      <c r="AA3389" s="209"/>
      <c r="AB3389" s="219"/>
    </row>
    <row r="3390" spans="1:28" ht="12.75">
      <c r="A3390" s="91" t="str">
        <f t="shared" si="52"/>
        <v xml:space="preserve"> </v>
      </c>
      <c r="B3390" s="142"/>
      <c r="C3390" s="143"/>
      <c r="D3390" s="144"/>
      <c r="E3390" s="149"/>
      <c r="F3390" s="240"/>
      <c r="G3390" s="148" t="str">
        <f>IF(OR(F3390=0,F3390="jiné")," ",IF(F3390="13a","info o cenách CK",VLOOKUP(F3390,'Pokyny k vyplnění'!B$14:D$22,3)))</f>
        <v xml:space="preserve"> </v>
      </c>
      <c r="H3390" s="131"/>
      <c r="I3390" s="241"/>
      <c r="J3390" s="148" t="str">
        <f>IF(I3390=0," ",VLOOKUP(I3390,'Pokyny k vyplnění'!$B$23:$D$35,3))</f>
        <v xml:space="preserve"> </v>
      </c>
      <c r="K3390" s="238"/>
      <c r="L3390" s="206"/>
      <c r="M3390" s="153"/>
      <c r="N3390" s="207"/>
      <c r="O3390" s="205"/>
      <c r="P3390" s="132"/>
      <c r="Q3390" s="132"/>
      <c r="R3390" s="134"/>
      <c r="S3390" s="135"/>
      <c r="T3390" s="135"/>
      <c r="U3390" s="133"/>
      <c r="V3390" s="154"/>
      <c r="W3390" s="136"/>
      <c r="X3390" s="208"/>
      <c r="Y3390" s="242"/>
      <c r="Z3390" s="137"/>
      <c r="AA3390" s="209"/>
      <c r="AB3390" s="219"/>
    </row>
    <row r="3391" spans="1:28" ht="12.75">
      <c r="A3391" s="91" t="str">
        <f t="shared" si="52"/>
        <v xml:space="preserve"> </v>
      </c>
      <c r="B3391" s="142"/>
      <c r="C3391" s="143"/>
      <c r="D3391" s="144"/>
      <c r="E3391" s="149"/>
      <c r="F3391" s="240"/>
      <c r="G3391" s="148" t="str">
        <f>IF(OR(F3391=0,F3391="jiné")," ",IF(F3391="13a","info o cenách CK",VLOOKUP(F3391,'Pokyny k vyplnění'!B$14:D$22,3)))</f>
        <v xml:space="preserve"> </v>
      </c>
      <c r="H3391" s="131"/>
      <c r="I3391" s="241"/>
      <c r="J3391" s="148" t="str">
        <f>IF(I3391=0," ",VLOOKUP(I3391,'Pokyny k vyplnění'!$B$23:$D$35,3))</f>
        <v xml:space="preserve"> </v>
      </c>
      <c r="K3391" s="238"/>
      <c r="L3391" s="206"/>
      <c r="M3391" s="153"/>
      <c r="N3391" s="207"/>
      <c r="O3391" s="205"/>
      <c r="P3391" s="132"/>
      <c r="Q3391" s="132"/>
      <c r="R3391" s="134"/>
      <c r="S3391" s="135"/>
      <c r="T3391" s="135"/>
      <c r="U3391" s="133"/>
      <c r="V3391" s="154"/>
      <c r="W3391" s="136"/>
      <c r="X3391" s="208"/>
      <c r="Y3391" s="242"/>
      <c r="Z3391" s="137"/>
      <c r="AA3391" s="209"/>
      <c r="AB3391" s="219"/>
    </row>
    <row r="3392" spans="1:28" ht="12.75">
      <c r="A3392" s="91" t="str">
        <f t="shared" si="52"/>
        <v xml:space="preserve"> </v>
      </c>
      <c r="B3392" s="142"/>
      <c r="C3392" s="143"/>
      <c r="D3392" s="144"/>
      <c r="E3392" s="149"/>
      <c r="F3392" s="240"/>
      <c r="G3392" s="148" t="str">
        <f>IF(OR(F3392=0,F3392="jiné")," ",IF(F3392="13a","info o cenách CK",VLOOKUP(F3392,'Pokyny k vyplnění'!B$14:D$22,3)))</f>
        <v xml:space="preserve"> </v>
      </c>
      <c r="H3392" s="131"/>
      <c r="I3392" s="241"/>
      <c r="J3392" s="148" t="str">
        <f>IF(I3392=0," ",VLOOKUP(I3392,'Pokyny k vyplnění'!$B$23:$D$35,3))</f>
        <v xml:space="preserve"> </v>
      </c>
      <c r="K3392" s="238"/>
      <c r="L3392" s="206"/>
      <c r="M3392" s="153"/>
      <c r="N3392" s="207"/>
      <c r="O3392" s="205"/>
      <c r="P3392" s="132"/>
      <c r="Q3392" s="132"/>
      <c r="R3392" s="134"/>
      <c r="S3392" s="135"/>
      <c r="T3392" s="135"/>
      <c r="U3392" s="133"/>
      <c r="V3392" s="154"/>
      <c r="W3392" s="136"/>
      <c r="X3392" s="208"/>
      <c r="Y3392" s="242"/>
      <c r="Z3392" s="137"/>
      <c r="AA3392" s="209"/>
      <c r="AB3392" s="219"/>
    </row>
    <row r="3393" spans="1:28" ht="12.75">
      <c r="A3393" s="91" t="str">
        <f t="shared" si="52"/>
        <v xml:space="preserve"> </v>
      </c>
      <c r="B3393" s="142"/>
      <c r="C3393" s="143"/>
      <c r="D3393" s="144"/>
      <c r="E3393" s="149"/>
      <c r="F3393" s="240"/>
      <c r="G3393" s="148" t="str">
        <f>IF(OR(F3393=0,F3393="jiné")," ",IF(F3393="13a","info o cenách CK",VLOOKUP(F3393,'Pokyny k vyplnění'!B$14:D$22,3)))</f>
        <v xml:space="preserve"> </v>
      </c>
      <c r="H3393" s="131"/>
      <c r="I3393" s="241"/>
      <c r="J3393" s="148" t="str">
        <f>IF(I3393=0," ",VLOOKUP(I3393,'Pokyny k vyplnění'!$B$23:$D$35,3))</f>
        <v xml:space="preserve"> </v>
      </c>
      <c r="K3393" s="238"/>
      <c r="L3393" s="206"/>
      <c r="M3393" s="153"/>
      <c r="N3393" s="207"/>
      <c r="O3393" s="205"/>
      <c r="P3393" s="132"/>
      <c r="Q3393" s="132"/>
      <c r="R3393" s="134"/>
      <c r="S3393" s="135"/>
      <c r="T3393" s="135"/>
      <c r="U3393" s="133"/>
      <c r="V3393" s="154"/>
      <c r="W3393" s="136"/>
      <c r="X3393" s="208"/>
      <c r="Y3393" s="242"/>
      <c r="Z3393" s="137"/>
      <c r="AA3393" s="209"/>
      <c r="AB3393" s="219"/>
    </row>
    <row r="3394" spans="1:28" ht="12.75">
      <c r="A3394" s="91" t="str">
        <f t="shared" si="52"/>
        <v xml:space="preserve"> </v>
      </c>
      <c r="B3394" s="142"/>
      <c r="C3394" s="143"/>
      <c r="D3394" s="144"/>
      <c r="E3394" s="149"/>
      <c r="F3394" s="240"/>
      <c r="G3394" s="148" t="str">
        <f>IF(OR(F3394=0,F3394="jiné")," ",IF(F3394="13a","info o cenách CK",VLOOKUP(F3394,'Pokyny k vyplnění'!B$14:D$22,3)))</f>
        <v xml:space="preserve"> </v>
      </c>
      <c r="H3394" s="131"/>
      <c r="I3394" s="241"/>
      <c r="J3394" s="148" t="str">
        <f>IF(I3394=0," ",VLOOKUP(I3394,'Pokyny k vyplnění'!$B$23:$D$35,3))</f>
        <v xml:space="preserve"> </v>
      </c>
      <c r="K3394" s="238"/>
      <c r="L3394" s="206"/>
      <c r="M3394" s="153"/>
      <c r="N3394" s="207"/>
      <c r="O3394" s="205"/>
      <c r="P3394" s="132"/>
      <c r="Q3394" s="132"/>
      <c r="R3394" s="134"/>
      <c r="S3394" s="135"/>
      <c r="T3394" s="135"/>
      <c r="U3394" s="133"/>
      <c r="V3394" s="154"/>
      <c r="W3394" s="136"/>
      <c r="X3394" s="208"/>
      <c r="Y3394" s="242"/>
      <c r="Z3394" s="137"/>
      <c r="AA3394" s="209"/>
      <c r="AB3394" s="219"/>
    </row>
    <row r="3395" spans="1:28" ht="12.75">
      <c r="A3395" s="91" t="str">
        <f t="shared" si="52"/>
        <v xml:space="preserve"> </v>
      </c>
      <c r="B3395" s="142"/>
      <c r="C3395" s="143"/>
      <c r="D3395" s="144"/>
      <c r="E3395" s="149"/>
      <c r="F3395" s="240"/>
      <c r="G3395" s="148" t="str">
        <f>IF(OR(F3395=0,F3395="jiné")," ",IF(F3395="13a","info o cenách CK",VLOOKUP(F3395,'Pokyny k vyplnění'!B$14:D$22,3)))</f>
        <v xml:space="preserve"> </v>
      </c>
      <c r="H3395" s="131"/>
      <c r="I3395" s="241"/>
      <c r="J3395" s="148" t="str">
        <f>IF(I3395=0," ",VLOOKUP(I3395,'Pokyny k vyplnění'!$B$23:$D$35,3))</f>
        <v xml:space="preserve"> </v>
      </c>
      <c r="K3395" s="238"/>
      <c r="L3395" s="206"/>
      <c r="M3395" s="153"/>
      <c r="N3395" s="207"/>
      <c r="O3395" s="205"/>
      <c r="P3395" s="132"/>
      <c r="Q3395" s="132"/>
      <c r="R3395" s="134"/>
      <c r="S3395" s="135"/>
      <c r="T3395" s="135"/>
      <c r="U3395" s="133"/>
      <c r="V3395" s="154"/>
      <c r="W3395" s="136"/>
      <c r="X3395" s="208"/>
      <c r="Y3395" s="242"/>
      <c r="Z3395" s="137"/>
      <c r="AA3395" s="209"/>
      <c r="AB3395" s="219"/>
    </row>
    <row r="3396" spans="1:28" ht="12.75">
      <c r="A3396" s="91" t="str">
        <f t="shared" si="52"/>
        <v xml:space="preserve"> </v>
      </c>
      <c r="B3396" s="142"/>
      <c r="C3396" s="143"/>
      <c r="D3396" s="144"/>
      <c r="E3396" s="149"/>
      <c r="F3396" s="240"/>
      <c r="G3396" s="148" t="str">
        <f>IF(OR(F3396=0,F3396="jiné")," ",IF(F3396="13a","info o cenách CK",VLOOKUP(F3396,'Pokyny k vyplnění'!B$14:D$22,3)))</f>
        <v xml:space="preserve"> </v>
      </c>
      <c r="H3396" s="131"/>
      <c r="I3396" s="241"/>
      <c r="J3396" s="148" t="str">
        <f>IF(I3396=0," ",VLOOKUP(I3396,'Pokyny k vyplnění'!$B$23:$D$35,3))</f>
        <v xml:space="preserve"> </v>
      </c>
      <c r="K3396" s="238"/>
      <c r="L3396" s="206"/>
      <c r="M3396" s="153"/>
      <c r="N3396" s="207"/>
      <c r="O3396" s="205"/>
      <c r="P3396" s="132"/>
      <c r="Q3396" s="132"/>
      <c r="R3396" s="134"/>
      <c r="S3396" s="135"/>
      <c r="T3396" s="135"/>
      <c r="U3396" s="133"/>
      <c r="V3396" s="154"/>
      <c r="W3396" s="136"/>
      <c r="X3396" s="208"/>
      <c r="Y3396" s="242"/>
      <c r="Z3396" s="137"/>
      <c r="AA3396" s="209"/>
      <c r="AB3396" s="219"/>
    </row>
    <row r="3397" spans="1:28" ht="12.75">
      <c r="A3397" s="91" t="str">
        <f t="shared" si="52"/>
        <v xml:space="preserve"> </v>
      </c>
      <c r="B3397" s="142"/>
      <c r="C3397" s="143"/>
      <c r="D3397" s="144"/>
      <c r="E3397" s="149"/>
      <c r="F3397" s="240"/>
      <c r="G3397" s="148" t="str">
        <f>IF(OR(F3397=0,F3397="jiné")," ",IF(F3397="13a","info o cenách CK",VLOOKUP(F3397,'Pokyny k vyplnění'!B$14:D$22,3)))</f>
        <v xml:space="preserve"> </v>
      </c>
      <c r="H3397" s="131"/>
      <c r="I3397" s="241"/>
      <c r="J3397" s="148" t="str">
        <f>IF(I3397=0," ",VLOOKUP(I3397,'Pokyny k vyplnění'!$B$23:$D$35,3))</f>
        <v xml:space="preserve"> </v>
      </c>
      <c r="K3397" s="238"/>
      <c r="L3397" s="206"/>
      <c r="M3397" s="153"/>
      <c r="N3397" s="207"/>
      <c r="O3397" s="205"/>
      <c r="P3397" s="132"/>
      <c r="Q3397" s="132"/>
      <c r="R3397" s="134"/>
      <c r="S3397" s="135"/>
      <c r="T3397" s="135"/>
      <c r="U3397" s="133"/>
      <c r="V3397" s="154"/>
      <c r="W3397" s="136"/>
      <c r="X3397" s="208"/>
      <c r="Y3397" s="242"/>
      <c r="Z3397" s="137"/>
      <c r="AA3397" s="209"/>
      <c r="AB3397" s="219"/>
    </row>
    <row r="3398" spans="1:28" ht="12.75">
      <c r="A3398" s="91" t="str">
        <f t="shared" si="52"/>
        <v xml:space="preserve"> </v>
      </c>
      <c r="B3398" s="142"/>
      <c r="C3398" s="143"/>
      <c r="D3398" s="144"/>
      <c r="E3398" s="149"/>
      <c r="F3398" s="240"/>
      <c r="G3398" s="148" t="str">
        <f>IF(OR(F3398=0,F3398="jiné")," ",IF(F3398="13a","info o cenách CK",VLOOKUP(F3398,'Pokyny k vyplnění'!B$14:D$22,3)))</f>
        <v xml:space="preserve"> </v>
      </c>
      <c r="H3398" s="131"/>
      <c r="I3398" s="241"/>
      <c r="J3398" s="148" t="str">
        <f>IF(I3398=0," ",VLOOKUP(I3398,'Pokyny k vyplnění'!$B$23:$D$35,3))</f>
        <v xml:space="preserve"> </v>
      </c>
      <c r="K3398" s="238"/>
      <c r="L3398" s="206"/>
      <c r="M3398" s="153"/>
      <c r="N3398" s="207"/>
      <c r="O3398" s="205"/>
      <c r="P3398" s="132"/>
      <c r="Q3398" s="132"/>
      <c r="R3398" s="134"/>
      <c r="S3398" s="135"/>
      <c r="T3398" s="135"/>
      <c r="U3398" s="133"/>
      <c r="V3398" s="154"/>
      <c r="W3398" s="136"/>
      <c r="X3398" s="208"/>
      <c r="Y3398" s="242"/>
      <c r="Z3398" s="137"/>
      <c r="AA3398" s="209"/>
      <c r="AB3398" s="219"/>
    </row>
    <row r="3399" spans="1:28" ht="12.75">
      <c r="A3399" s="91" t="str">
        <f t="shared" si="52"/>
        <v xml:space="preserve"> </v>
      </c>
      <c r="B3399" s="142"/>
      <c r="C3399" s="143"/>
      <c r="D3399" s="144"/>
      <c r="E3399" s="149"/>
      <c r="F3399" s="240"/>
      <c r="G3399" s="148" t="str">
        <f>IF(OR(F3399=0,F3399="jiné")," ",IF(F3399="13a","info o cenách CK",VLOOKUP(F3399,'Pokyny k vyplnění'!B$14:D$22,3)))</f>
        <v xml:space="preserve"> </v>
      </c>
      <c r="H3399" s="131"/>
      <c r="I3399" s="241"/>
      <c r="J3399" s="148" t="str">
        <f>IF(I3399=0," ",VLOOKUP(I3399,'Pokyny k vyplnění'!$B$23:$D$35,3))</f>
        <v xml:space="preserve"> </v>
      </c>
      <c r="K3399" s="238"/>
      <c r="L3399" s="206"/>
      <c r="M3399" s="153"/>
      <c r="N3399" s="207"/>
      <c r="O3399" s="205"/>
      <c r="P3399" s="132"/>
      <c r="Q3399" s="132"/>
      <c r="R3399" s="134"/>
      <c r="S3399" s="135"/>
      <c r="T3399" s="135"/>
      <c r="U3399" s="133"/>
      <c r="V3399" s="154"/>
      <c r="W3399" s="136"/>
      <c r="X3399" s="208"/>
      <c r="Y3399" s="242"/>
      <c r="Z3399" s="137"/>
      <c r="AA3399" s="209"/>
      <c r="AB3399" s="219"/>
    </row>
    <row r="3400" spans="1:28" ht="12.75">
      <c r="A3400" s="91" t="str">
        <f t="shared" si="52"/>
        <v xml:space="preserve"> </v>
      </c>
      <c r="B3400" s="142"/>
      <c r="C3400" s="143"/>
      <c r="D3400" s="144"/>
      <c r="E3400" s="149"/>
      <c r="F3400" s="240"/>
      <c r="G3400" s="148" t="str">
        <f>IF(OR(F3400=0,F3400="jiné")," ",IF(F3400="13a","info o cenách CK",VLOOKUP(F3400,'Pokyny k vyplnění'!B$14:D$22,3)))</f>
        <v xml:space="preserve"> </v>
      </c>
      <c r="H3400" s="131"/>
      <c r="I3400" s="241"/>
      <c r="J3400" s="148" t="str">
        <f>IF(I3400=0," ",VLOOKUP(I3400,'Pokyny k vyplnění'!$B$23:$D$35,3))</f>
        <v xml:space="preserve"> </v>
      </c>
      <c r="K3400" s="238"/>
      <c r="L3400" s="206"/>
      <c r="M3400" s="153"/>
      <c r="N3400" s="207"/>
      <c r="O3400" s="205"/>
      <c r="P3400" s="132"/>
      <c r="Q3400" s="132"/>
      <c r="R3400" s="134"/>
      <c r="S3400" s="135"/>
      <c r="T3400" s="135"/>
      <c r="U3400" s="133"/>
      <c r="V3400" s="154"/>
      <c r="W3400" s="136"/>
      <c r="X3400" s="208"/>
      <c r="Y3400" s="242"/>
      <c r="Z3400" s="137"/>
      <c r="AA3400" s="209"/>
      <c r="AB3400" s="219"/>
    </row>
    <row r="3401" spans="1:28" ht="12.75">
      <c r="A3401" s="91" t="str">
        <f t="shared" si="52"/>
        <v xml:space="preserve"> </v>
      </c>
      <c r="B3401" s="142"/>
      <c r="C3401" s="143"/>
      <c r="D3401" s="144"/>
      <c r="E3401" s="149"/>
      <c r="F3401" s="240"/>
      <c r="G3401" s="148" t="str">
        <f>IF(OR(F3401=0,F3401="jiné")," ",IF(F3401="13a","info o cenách CK",VLOOKUP(F3401,'Pokyny k vyplnění'!B$14:D$22,3)))</f>
        <v xml:space="preserve"> </v>
      </c>
      <c r="H3401" s="131"/>
      <c r="I3401" s="241"/>
      <c r="J3401" s="148" t="str">
        <f>IF(I3401=0," ",VLOOKUP(I3401,'Pokyny k vyplnění'!$B$23:$D$35,3))</f>
        <v xml:space="preserve"> </v>
      </c>
      <c r="K3401" s="238"/>
      <c r="L3401" s="206"/>
      <c r="M3401" s="153"/>
      <c r="N3401" s="207"/>
      <c r="O3401" s="205"/>
      <c r="P3401" s="132"/>
      <c r="Q3401" s="132"/>
      <c r="R3401" s="134"/>
      <c r="S3401" s="135"/>
      <c r="T3401" s="135"/>
      <c r="U3401" s="133"/>
      <c r="V3401" s="154"/>
      <c r="W3401" s="136"/>
      <c r="X3401" s="208"/>
      <c r="Y3401" s="242"/>
      <c r="Z3401" s="137"/>
      <c r="AA3401" s="209"/>
      <c r="AB3401" s="219"/>
    </row>
    <row r="3402" spans="1:28" ht="12.75">
      <c r="A3402" s="91" t="str">
        <f t="shared" si="52"/>
        <v xml:space="preserve"> </v>
      </c>
      <c r="B3402" s="142"/>
      <c r="C3402" s="143"/>
      <c r="D3402" s="144"/>
      <c r="E3402" s="149"/>
      <c r="F3402" s="240"/>
      <c r="G3402" s="148" t="str">
        <f>IF(OR(F3402=0,F3402="jiné")," ",IF(F3402="13a","info o cenách CK",VLOOKUP(F3402,'Pokyny k vyplnění'!B$14:D$22,3)))</f>
        <v xml:space="preserve"> </v>
      </c>
      <c r="H3402" s="131"/>
      <c r="I3402" s="241"/>
      <c r="J3402" s="148" t="str">
        <f>IF(I3402=0," ",VLOOKUP(I3402,'Pokyny k vyplnění'!$B$23:$D$35,3))</f>
        <v xml:space="preserve"> </v>
      </c>
      <c r="K3402" s="238"/>
      <c r="L3402" s="206"/>
      <c r="M3402" s="153"/>
      <c r="N3402" s="207"/>
      <c r="O3402" s="205"/>
      <c r="P3402" s="132"/>
      <c r="Q3402" s="132"/>
      <c r="R3402" s="134"/>
      <c r="S3402" s="135"/>
      <c r="T3402" s="135"/>
      <c r="U3402" s="133"/>
      <c r="V3402" s="154"/>
      <c r="W3402" s="136"/>
      <c r="X3402" s="208"/>
      <c r="Y3402" s="242"/>
      <c r="Z3402" s="137"/>
      <c r="AA3402" s="209"/>
      <c r="AB3402" s="219"/>
    </row>
    <row r="3403" spans="1:28" ht="12.75">
      <c r="A3403" s="91" t="str">
        <f t="shared" si="53" ref="A3403:A3466">IF(B3403=0," ",ROW(B3403)-9)</f>
        <v xml:space="preserve"> </v>
      </c>
      <c r="B3403" s="142"/>
      <c r="C3403" s="143"/>
      <c r="D3403" s="144"/>
      <c r="E3403" s="149"/>
      <c r="F3403" s="240"/>
      <c r="G3403" s="148" t="str">
        <f>IF(OR(F3403=0,F3403="jiné")," ",IF(F3403="13a","info o cenách CK",VLOOKUP(F3403,'Pokyny k vyplnění'!B$14:D$22,3)))</f>
        <v xml:space="preserve"> </v>
      </c>
      <c r="H3403" s="131"/>
      <c r="I3403" s="241"/>
      <c r="J3403" s="148" t="str">
        <f>IF(I3403=0," ",VLOOKUP(I3403,'Pokyny k vyplnění'!$B$23:$D$35,3))</f>
        <v xml:space="preserve"> </v>
      </c>
      <c r="K3403" s="238"/>
      <c r="L3403" s="206"/>
      <c r="M3403" s="153"/>
      <c r="N3403" s="207"/>
      <c r="O3403" s="205"/>
      <c r="P3403" s="132"/>
      <c r="Q3403" s="132"/>
      <c r="R3403" s="134"/>
      <c r="S3403" s="135"/>
      <c r="T3403" s="135"/>
      <c r="U3403" s="133"/>
      <c r="V3403" s="154"/>
      <c r="W3403" s="136"/>
      <c r="X3403" s="208"/>
      <c r="Y3403" s="242"/>
      <c r="Z3403" s="137"/>
      <c r="AA3403" s="209"/>
      <c r="AB3403" s="219"/>
    </row>
    <row r="3404" spans="1:28" ht="12.75">
      <c r="A3404" s="91" t="str">
        <f t="shared" si="53"/>
        <v xml:space="preserve"> </v>
      </c>
      <c r="B3404" s="142"/>
      <c r="C3404" s="143"/>
      <c r="D3404" s="144"/>
      <c r="E3404" s="149"/>
      <c r="F3404" s="240"/>
      <c r="G3404" s="148" t="str">
        <f>IF(OR(F3404=0,F3404="jiné")," ",IF(F3404="13a","info o cenách CK",VLOOKUP(F3404,'Pokyny k vyplnění'!B$14:D$22,3)))</f>
        <v xml:space="preserve"> </v>
      </c>
      <c r="H3404" s="131"/>
      <c r="I3404" s="241"/>
      <c r="J3404" s="148" t="str">
        <f>IF(I3404=0," ",VLOOKUP(I3404,'Pokyny k vyplnění'!$B$23:$D$35,3))</f>
        <v xml:space="preserve"> </v>
      </c>
      <c r="K3404" s="238"/>
      <c r="L3404" s="206"/>
      <c r="M3404" s="153"/>
      <c r="N3404" s="207"/>
      <c r="O3404" s="205"/>
      <c r="P3404" s="132"/>
      <c r="Q3404" s="132"/>
      <c r="R3404" s="134"/>
      <c r="S3404" s="135"/>
      <c r="T3404" s="135"/>
      <c r="U3404" s="133"/>
      <c r="V3404" s="154"/>
      <c r="W3404" s="136"/>
      <c r="X3404" s="208"/>
      <c r="Y3404" s="242"/>
      <c r="Z3404" s="137"/>
      <c r="AA3404" s="209"/>
      <c r="AB3404" s="219"/>
    </row>
    <row r="3405" spans="1:28" ht="12.75">
      <c r="A3405" s="91" t="str">
        <f t="shared" si="53"/>
        <v xml:space="preserve"> </v>
      </c>
      <c r="B3405" s="142"/>
      <c r="C3405" s="143"/>
      <c r="D3405" s="144"/>
      <c r="E3405" s="149"/>
      <c r="F3405" s="240"/>
      <c r="G3405" s="148" t="str">
        <f>IF(OR(F3405=0,F3405="jiné")," ",IF(F3405="13a","info o cenách CK",VLOOKUP(F3405,'Pokyny k vyplnění'!B$14:D$22,3)))</f>
        <v xml:space="preserve"> </v>
      </c>
      <c r="H3405" s="131"/>
      <c r="I3405" s="241"/>
      <c r="J3405" s="148" t="str">
        <f>IF(I3405=0," ",VLOOKUP(I3405,'Pokyny k vyplnění'!$B$23:$D$35,3))</f>
        <v xml:space="preserve"> </v>
      </c>
      <c r="K3405" s="238"/>
      <c r="L3405" s="206"/>
      <c r="M3405" s="153"/>
      <c r="N3405" s="207"/>
      <c r="O3405" s="205"/>
      <c r="P3405" s="132"/>
      <c r="Q3405" s="132"/>
      <c r="R3405" s="134"/>
      <c r="S3405" s="135"/>
      <c r="T3405" s="135"/>
      <c r="U3405" s="133"/>
      <c r="V3405" s="154"/>
      <c r="W3405" s="136"/>
      <c r="X3405" s="208"/>
      <c r="Y3405" s="242"/>
      <c r="Z3405" s="137"/>
      <c r="AA3405" s="209"/>
      <c r="AB3405" s="219"/>
    </row>
    <row r="3406" spans="1:28" ht="12.75">
      <c r="A3406" s="91" t="str">
        <f t="shared" si="53"/>
        <v xml:space="preserve"> </v>
      </c>
      <c r="B3406" s="142"/>
      <c r="C3406" s="143"/>
      <c r="D3406" s="144"/>
      <c r="E3406" s="149"/>
      <c r="F3406" s="240"/>
      <c r="G3406" s="148" t="str">
        <f>IF(OR(F3406=0,F3406="jiné")," ",IF(F3406="13a","info o cenách CK",VLOOKUP(F3406,'Pokyny k vyplnění'!B$14:D$22,3)))</f>
        <v xml:space="preserve"> </v>
      </c>
      <c r="H3406" s="131"/>
      <c r="I3406" s="241"/>
      <c r="J3406" s="148" t="str">
        <f>IF(I3406=0," ",VLOOKUP(I3406,'Pokyny k vyplnění'!$B$23:$D$35,3))</f>
        <v xml:space="preserve"> </v>
      </c>
      <c r="K3406" s="238"/>
      <c r="L3406" s="206"/>
      <c r="M3406" s="153"/>
      <c r="N3406" s="207"/>
      <c r="O3406" s="205"/>
      <c r="P3406" s="132"/>
      <c r="Q3406" s="132"/>
      <c r="R3406" s="134"/>
      <c r="S3406" s="135"/>
      <c r="T3406" s="135"/>
      <c r="U3406" s="133"/>
      <c r="V3406" s="154"/>
      <c r="W3406" s="136"/>
      <c r="X3406" s="208"/>
      <c r="Y3406" s="242"/>
      <c r="Z3406" s="137"/>
      <c r="AA3406" s="209"/>
      <c r="AB3406" s="219"/>
    </row>
    <row r="3407" spans="1:28" ht="12.75">
      <c r="A3407" s="91" t="str">
        <f t="shared" si="53"/>
        <v xml:space="preserve"> </v>
      </c>
      <c r="B3407" s="142"/>
      <c r="C3407" s="143"/>
      <c r="D3407" s="144"/>
      <c r="E3407" s="149"/>
      <c r="F3407" s="240"/>
      <c r="G3407" s="148" t="str">
        <f>IF(OR(F3407=0,F3407="jiné")," ",IF(F3407="13a","info o cenách CK",VLOOKUP(F3407,'Pokyny k vyplnění'!B$14:D$22,3)))</f>
        <v xml:space="preserve"> </v>
      </c>
      <c r="H3407" s="131"/>
      <c r="I3407" s="241"/>
      <c r="J3407" s="148" t="str">
        <f>IF(I3407=0," ",VLOOKUP(I3407,'Pokyny k vyplnění'!$B$23:$D$35,3))</f>
        <v xml:space="preserve"> </v>
      </c>
      <c r="K3407" s="238"/>
      <c r="L3407" s="206"/>
      <c r="M3407" s="153"/>
      <c r="N3407" s="207"/>
      <c r="O3407" s="205"/>
      <c r="P3407" s="132"/>
      <c r="Q3407" s="132"/>
      <c r="R3407" s="134"/>
      <c r="S3407" s="135"/>
      <c r="T3407" s="135"/>
      <c r="U3407" s="133"/>
      <c r="V3407" s="154"/>
      <c r="W3407" s="136"/>
      <c r="X3407" s="208"/>
      <c r="Y3407" s="242"/>
      <c r="Z3407" s="137"/>
      <c r="AA3407" s="209"/>
      <c r="AB3407" s="219"/>
    </row>
    <row r="3408" spans="1:28" ht="12.75">
      <c r="A3408" s="91" t="str">
        <f t="shared" si="53"/>
        <v xml:space="preserve"> </v>
      </c>
      <c r="B3408" s="142"/>
      <c r="C3408" s="143"/>
      <c r="D3408" s="144"/>
      <c r="E3408" s="149"/>
      <c r="F3408" s="240"/>
      <c r="G3408" s="148" t="str">
        <f>IF(OR(F3408=0,F3408="jiné")," ",IF(F3408="13a","info o cenách CK",VLOOKUP(F3408,'Pokyny k vyplnění'!B$14:D$22,3)))</f>
        <v xml:space="preserve"> </v>
      </c>
      <c r="H3408" s="131"/>
      <c r="I3408" s="241"/>
      <c r="J3408" s="148" t="str">
        <f>IF(I3408=0," ",VLOOKUP(I3408,'Pokyny k vyplnění'!$B$23:$D$35,3))</f>
        <v xml:space="preserve"> </v>
      </c>
      <c r="K3408" s="238"/>
      <c r="L3408" s="206"/>
      <c r="M3408" s="153"/>
      <c r="N3408" s="207"/>
      <c r="O3408" s="205"/>
      <c r="P3408" s="132"/>
      <c r="Q3408" s="132"/>
      <c r="R3408" s="134"/>
      <c r="S3408" s="135"/>
      <c r="T3408" s="135"/>
      <c r="U3408" s="133"/>
      <c r="V3408" s="154"/>
      <c r="W3408" s="136"/>
      <c r="X3408" s="208"/>
      <c r="Y3408" s="242"/>
      <c r="Z3408" s="137"/>
      <c r="AA3408" s="209"/>
      <c r="AB3408" s="219"/>
    </row>
    <row r="3409" spans="1:28" ht="12.75">
      <c r="A3409" s="91" t="str">
        <f t="shared" si="53"/>
        <v xml:space="preserve"> </v>
      </c>
      <c r="B3409" s="142"/>
      <c r="C3409" s="143"/>
      <c r="D3409" s="144"/>
      <c r="E3409" s="149"/>
      <c r="F3409" s="240"/>
      <c r="G3409" s="148" t="str">
        <f>IF(OR(F3409=0,F3409="jiné")," ",IF(F3409="13a","info o cenách CK",VLOOKUP(F3409,'Pokyny k vyplnění'!B$14:D$22,3)))</f>
        <v xml:space="preserve"> </v>
      </c>
      <c r="H3409" s="131"/>
      <c r="I3409" s="241"/>
      <c r="J3409" s="148" t="str">
        <f>IF(I3409=0," ",VLOOKUP(I3409,'Pokyny k vyplnění'!$B$23:$D$35,3))</f>
        <v xml:space="preserve"> </v>
      </c>
      <c r="K3409" s="238"/>
      <c r="L3409" s="206"/>
      <c r="M3409" s="153"/>
      <c r="N3409" s="207"/>
      <c r="O3409" s="205"/>
      <c r="P3409" s="132"/>
      <c r="Q3409" s="132"/>
      <c r="R3409" s="134"/>
      <c r="S3409" s="135"/>
      <c r="T3409" s="135"/>
      <c r="U3409" s="133"/>
      <c r="V3409" s="154"/>
      <c r="W3409" s="136"/>
      <c r="X3409" s="208"/>
      <c r="Y3409" s="242"/>
      <c r="Z3409" s="137"/>
      <c r="AA3409" s="209"/>
      <c r="AB3409" s="219"/>
    </row>
    <row r="3410" spans="1:28" ht="12.75">
      <c r="A3410" s="91" t="str">
        <f t="shared" si="53"/>
        <v xml:space="preserve"> </v>
      </c>
      <c r="B3410" s="142"/>
      <c r="C3410" s="143"/>
      <c r="D3410" s="144"/>
      <c r="E3410" s="149"/>
      <c r="F3410" s="240"/>
      <c r="G3410" s="148" t="str">
        <f>IF(OR(F3410=0,F3410="jiné")," ",IF(F3410="13a","info o cenách CK",VLOOKUP(F3410,'Pokyny k vyplnění'!B$14:D$22,3)))</f>
        <v xml:space="preserve"> </v>
      </c>
      <c r="H3410" s="131"/>
      <c r="I3410" s="241"/>
      <c r="J3410" s="148" t="str">
        <f>IF(I3410=0," ",VLOOKUP(I3410,'Pokyny k vyplnění'!$B$23:$D$35,3))</f>
        <v xml:space="preserve"> </v>
      </c>
      <c r="K3410" s="238"/>
      <c r="L3410" s="206"/>
      <c r="M3410" s="153"/>
      <c r="N3410" s="207"/>
      <c r="O3410" s="205"/>
      <c r="P3410" s="132"/>
      <c r="Q3410" s="132"/>
      <c r="R3410" s="134"/>
      <c r="S3410" s="135"/>
      <c r="T3410" s="135"/>
      <c r="U3410" s="133"/>
      <c r="V3410" s="154"/>
      <c r="W3410" s="136"/>
      <c r="X3410" s="208"/>
      <c r="Y3410" s="242"/>
      <c r="Z3410" s="137"/>
      <c r="AA3410" s="209"/>
      <c r="AB3410" s="219"/>
    </row>
    <row r="3411" spans="1:28" ht="12.75">
      <c r="A3411" s="91" t="str">
        <f t="shared" si="53"/>
        <v xml:space="preserve"> </v>
      </c>
      <c r="B3411" s="142"/>
      <c r="C3411" s="143"/>
      <c r="D3411" s="144"/>
      <c r="E3411" s="149"/>
      <c r="F3411" s="240"/>
      <c r="G3411" s="148" t="str">
        <f>IF(OR(F3411=0,F3411="jiné")," ",IF(F3411="13a","info o cenách CK",VLOOKUP(F3411,'Pokyny k vyplnění'!B$14:D$22,3)))</f>
        <v xml:space="preserve"> </v>
      </c>
      <c r="H3411" s="131"/>
      <c r="I3411" s="241"/>
      <c r="J3411" s="148" t="str">
        <f>IF(I3411=0," ",VLOOKUP(I3411,'Pokyny k vyplnění'!$B$23:$D$35,3))</f>
        <v xml:space="preserve"> </v>
      </c>
      <c r="K3411" s="238"/>
      <c r="L3411" s="206"/>
      <c r="M3411" s="153"/>
      <c r="N3411" s="207"/>
      <c r="O3411" s="205"/>
      <c r="P3411" s="132"/>
      <c r="Q3411" s="132"/>
      <c r="R3411" s="134"/>
      <c r="S3411" s="135"/>
      <c r="T3411" s="135"/>
      <c r="U3411" s="133"/>
      <c r="V3411" s="154"/>
      <c r="W3411" s="136"/>
      <c r="X3411" s="208"/>
      <c r="Y3411" s="242"/>
      <c r="Z3411" s="137"/>
      <c r="AA3411" s="209"/>
      <c r="AB3411" s="219"/>
    </row>
    <row r="3412" spans="1:28" ht="12.75">
      <c r="A3412" s="91" t="str">
        <f t="shared" si="53"/>
        <v xml:space="preserve"> </v>
      </c>
      <c r="B3412" s="142"/>
      <c r="C3412" s="143"/>
      <c r="D3412" s="144"/>
      <c r="E3412" s="149"/>
      <c r="F3412" s="240"/>
      <c r="G3412" s="148" t="str">
        <f>IF(OR(F3412=0,F3412="jiné")," ",IF(F3412="13a","info o cenách CK",VLOOKUP(F3412,'Pokyny k vyplnění'!B$14:D$22,3)))</f>
        <v xml:space="preserve"> </v>
      </c>
      <c r="H3412" s="131"/>
      <c r="I3412" s="241"/>
      <c r="J3412" s="148" t="str">
        <f>IF(I3412=0," ",VLOOKUP(I3412,'Pokyny k vyplnění'!$B$23:$D$35,3))</f>
        <v xml:space="preserve"> </v>
      </c>
      <c r="K3412" s="238"/>
      <c r="L3412" s="206"/>
      <c r="M3412" s="153"/>
      <c r="N3412" s="207"/>
      <c r="O3412" s="205"/>
      <c r="P3412" s="132"/>
      <c r="Q3412" s="132"/>
      <c r="R3412" s="134"/>
      <c r="S3412" s="135"/>
      <c r="T3412" s="135"/>
      <c r="U3412" s="133"/>
      <c r="V3412" s="154"/>
      <c r="W3412" s="136"/>
      <c r="X3412" s="208"/>
      <c r="Y3412" s="242"/>
      <c r="Z3412" s="137"/>
      <c r="AA3412" s="209"/>
      <c r="AB3412" s="219"/>
    </row>
    <row r="3413" spans="1:28" ht="12.75">
      <c r="A3413" s="91" t="str">
        <f t="shared" si="53"/>
        <v xml:space="preserve"> </v>
      </c>
      <c r="B3413" s="142"/>
      <c r="C3413" s="143"/>
      <c r="D3413" s="144"/>
      <c r="E3413" s="149"/>
      <c r="F3413" s="240"/>
      <c r="G3413" s="148" t="str">
        <f>IF(OR(F3413=0,F3413="jiné")," ",IF(F3413="13a","info o cenách CK",VLOOKUP(F3413,'Pokyny k vyplnění'!B$14:D$22,3)))</f>
        <v xml:space="preserve"> </v>
      </c>
      <c r="H3413" s="131"/>
      <c r="I3413" s="241"/>
      <c r="J3413" s="148" t="str">
        <f>IF(I3413=0," ",VLOOKUP(I3413,'Pokyny k vyplnění'!$B$23:$D$35,3))</f>
        <v xml:space="preserve"> </v>
      </c>
      <c r="K3413" s="238"/>
      <c r="L3413" s="206"/>
      <c r="M3413" s="153"/>
      <c r="N3413" s="207"/>
      <c r="O3413" s="205"/>
      <c r="P3413" s="132"/>
      <c r="Q3413" s="132"/>
      <c r="R3413" s="134"/>
      <c r="S3413" s="135"/>
      <c r="T3413" s="135"/>
      <c r="U3413" s="133"/>
      <c r="V3413" s="154"/>
      <c r="W3413" s="136"/>
      <c r="X3413" s="208"/>
      <c r="Y3413" s="242"/>
      <c r="Z3413" s="137"/>
      <c r="AA3413" s="209"/>
      <c r="AB3413" s="219"/>
    </row>
    <row r="3414" spans="1:28" ht="12.75">
      <c r="A3414" s="91" t="str">
        <f t="shared" si="53"/>
        <v xml:space="preserve"> </v>
      </c>
      <c r="B3414" s="142"/>
      <c r="C3414" s="143"/>
      <c r="D3414" s="144"/>
      <c r="E3414" s="149"/>
      <c r="F3414" s="240"/>
      <c r="G3414" s="148" t="str">
        <f>IF(OR(F3414=0,F3414="jiné")," ",IF(F3414="13a","info o cenách CK",VLOOKUP(F3414,'Pokyny k vyplnění'!B$14:D$22,3)))</f>
        <v xml:space="preserve"> </v>
      </c>
      <c r="H3414" s="131"/>
      <c r="I3414" s="241"/>
      <c r="J3414" s="148" t="str">
        <f>IF(I3414=0," ",VLOOKUP(I3414,'Pokyny k vyplnění'!$B$23:$D$35,3))</f>
        <v xml:space="preserve"> </v>
      </c>
      <c r="K3414" s="238"/>
      <c r="L3414" s="206"/>
      <c r="M3414" s="153"/>
      <c r="N3414" s="207"/>
      <c r="O3414" s="205"/>
      <c r="P3414" s="132"/>
      <c r="Q3414" s="132"/>
      <c r="R3414" s="134"/>
      <c r="S3414" s="135"/>
      <c r="T3414" s="135"/>
      <c r="U3414" s="133"/>
      <c r="V3414" s="154"/>
      <c r="W3414" s="136"/>
      <c r="X3414" s="208"/>
      <c r="Y3414" s="242"/>
      <c r="Z3414" s="137"/>
      <c r="AA3414" s="209"/>
      <c r="AB3414" s="219"/>
    </row>
    <row r="3415" spans="1:28" ht="12.75">
      <c r="A3415" s="91" t="str">
        <f t="shared" si="53"/>
        <v xml:space="preserve"> </v>
      </c>
      <c r="B3415" s="142"/>
      <c r="C3415" s="143"/>
      <c r="D3415" s="144"/>
      <c r="E3415" s="149"/>
      <c r="F3415" s="240"/>
      <c r="G3415" s="148" t="str">
        <f>IF(OR(F3415=0,F3415="jiné")," ",IF(F3415="13a","info o cenách CK",VLOOKUP(F3415,'Pokyny k vyplnění'!B$14:D$22,3)))</f>
        <v xml:space="preserve"> </v>
      </c>
      <c r="H3415" s="131"/>
      <c r="I3415" s="241"/>
      <c r="J3415" s="148" t="str">
        <f>IF(I3415=0," ",VLOOKUP(I3415,'Pokyny k vyplnění'!$B$23:$D$35,3))</f>
        <v xml:space="preserve"> </v>
      </c>
      <c r="K3415" s="238"/>
      <c r="L3415" s="206"/>
      <c r="M3415" s="153"/>
      <c r="N3415" s="207"/>
      <c r="O3415" s="205"/>
      <c r="P3415" s="132"/>
      <c r="Q3415" s="132"/>
      <c r="R3415" s="134"/>
      <c r="S3415" s="135"/>
      <c r="T3415" s="135"/>
      <c r="U3415" s="133"/>
      <c r="V3415" s="154"/>
      <c r="W3415" s="136"/>
      <c r="X3415" s="208"/>
      <c r="Y3415" s="242"/>
      <c r="Z3415" s="137"/>
      <c r="AA3415" s="209"/>
      <c r="AB3415" s="219"/>
    </row>
    <row r="3416" spans="1:28" ht="12.75">
      <c r="A3416" s="91" t="str">
        <f t="shared" si="53"/>
        <v xml:space="preserve"> </v>
      </c>
      <c r="B3416" s="142"/>
      <c r="C3416" s="143"/>
      <c r="D3416" s="144"/>
      <c r="E3416" s="149"/>
      <c r="F3416" s="240"/>
      <c r="G3416" s="148" t="str">
        <f>IF(OR(F3416=0,F3416="jiné")," ",IF(F3416="13a","info o cenách CK",VLOOKUP(F3416,'Pokyny k vyplnění'!B$14:D$22,3)))</f>
        <v xml:space="preserve"> </v>
      </c>
      <c r="H3416" s="131"/>
      <c r="I3416" s="241"/>
      <c r="J3416" s="148" t="str">
        <f>IF(I3416=0," ",VLOOKUP(I3416,'Pokyny k vyplnění'!$B$23:$D$35,3))</f>
        <v xml:space="preserve"> </v>
      </c>
      <c r="K3416" s="238"/>
      <c r="L3416" s="206"/>
      <c r="M3416" s="153"/>
      <c r="N3416" s="207"/>
      <c r="O3416" s="205"/>
      <c r="P3416" s="132"/>
      <c r="Q3416" s="132"/>
      <c r="R3416" s="134"/>
      <c r="S3416" s="135"/>
      <c r="T3416" s="135"/>
      <c r="U3416" s="133"/>
      <c r="V3416" s="154"/>
      <c r="W3416" s="136"/>
      <c r="X3416" s="208"/>
      <c r="Y3416" s="242"/>
      <c r="Z3416" s="137"/>
      <c r="AA3416" s="209"/>
      <c r="AB3416" s="219"/>
    </row>
    <row r="3417" spans="1:28" ht="12.75">
      <c r="A3417" s="91" t="str">
        <f t="shared" si="53"/>
        <v xml:space="preserve"> </v>
      </c>
      <c r="B3417" s="142"/>
      <c r="C3417" s="143"/>
      <c r="D3417" s="144"/>
      <c r="E3417" s="149"/>
      <c r="F3417" s="240"/>
      <c r="G3417" s="148" t="str">
        <f>IF(OR(F3417=0,F3417="jiné")," ",IF(F3417="13a","info o cenách CK",VLOOKUP(F3417,'Pokyny k vyplnění'!B$14:D$22,3)))</f>
        <v xml:space="preserve"> </v>
      </c>
      <c r="H3417" s="131"/>
      <c r="I3417" s="241"/>
      <c r="J3417" s="148" t="str">
        <f>IF(I3417=0," ",VLOOKUP(I3417,'Pokyny k vyplnění'!$B$23:$D$35,3))</f>
        <v xml:space="preserve"> </v>
      </c>
      <c r="K3417" s="238"/>
      <c r="L3417" s="206"/>
      <c r="M3417" s="153"/>
      <c r="N3417" s="207"/>
      <c r="O3417" s="205"/>
      <c r="P3417" s="132"/>
      <c r="Q3417" s="132"/>
      <c r="R3417" s="134"/>
      <c r="S3417" s="135"/>
      <c r="T3417" s="135"/>
      <c r="U3417" s="133"/>
      <c r="V3417" s="154"/>
      <c r="W3417" s="136"/>
      <c r="X3417" s="208"/>
      <c r="Y3417" s="242"/>
      <c r="Z3417" s="137"/>
      <c r="AA3417" s="209"/>
      <c r="AB3417" s="219"/>
    </row>
    <row r="3418" spans="1:28" ht="12.75">
      <c r="A3418" s="91" t="str">
        <f t="shared" si="53"/>
        <v xml:space="preserve"> </v>
      </c>
      <c r="B3418" s="142"/>
      <c r="C3418" s="143"/>
      <c r="D3418" s="144"/>
      <c r="E3418" s="149"/>
      <c r="F3418" s="240"/>
      <c r="G3418" s="148" t="str">
        <f>IF(OR(F3418=0,F3418="jiné")," ",IF(F3418="13a","info o cenách CK",VLOOKUP(F3418,'Pokyny k vyplnění'!B$14:D$22,3)))</f>
        <v xml:space="preserve"> </v>
      </c>
      <c r="H3418" s="131"/>
      <c r="I3418" s="241"/>
      <c r="J3418" s="148" t="str">
        <f>IF(I3418=0," ",VLOOKUP(I3418,'Pokyny k vyplnění'!$B$23:$D$35,3))</f>
        <v xml:space="preserve"> </v>
      </c>
      <c r="K3418" s="238"/>
      <c r="L3418" s="206"/>
      <c r="M3418" s="153"/>
      <c r="N3418" s="207"/>
      <c r="O3418" s="205"/>
      <c r="P3418" s="132"/>
      <c r="Q3418" s="132"/>
      <c r="R3418" s="134"/>
      <c r="S3418" s="135"/>
      <c r="T3418" s="135"/>
      <c r="U3418" s="133"/>
      <c r="V3418" s="154"/>
      <c r="W3418" s="136"/>
      <c r="X3418" s="208"/>
      <c r="Y3418" s="242"/>
      <c r="Z3418" s="137"/>
      <c r="AA3418" s="209"/>
      <c r="AB3418" s="219"/>
    </row>
    <row r="3419" spans="1:28" ht="12.75">
      <c r="A3419" s="91" t="str">
        <f t="shared" si="53"/>
        <v xml:space="preserve"> </v>
      </c>
      <c r="B3419" s="142"/>
      <c r="C3419" s="143"/>
      <c r="D3419" s="144"/>
      <c r="E3419" s="149"/>
      <c r="F3419" s="240"/>
      <c r="G3419" s="148" t="str">
        <f>IF(OR(F3419=0,F3419="jiné")," ",IF(F3419="13a","info o cenách CK",VLOOKUP(F3419,'Pokyny k vyplnění'!B$14:D$22,3)))</f>
        <v xml:space="preserve"> </v>
      </c>
      <c r="H3419" s="131"/>
      <c r="I3419" s="241"/>
      <c r="J3419" s="148" t="str">
        <f>IF(I3419=0," ",VLOOKUP(I3419,'Pokyny k vyplnění'!$B$23:$D$35,3))</f>
        <v xml:space="preserve"> </v>
      </c>
      <c r="K3419" s="238"/>
      <c r="L3419" s="206"/>
      <c r="M3419" s="153"/>
      <c r="N3419" s="207"/>
      <c r="O3419" s="205"/>
      <c r="P3419" s="132"/>
      <c r="Q3419" s="132"/>
      <c r="R3419" s="134"/>
      <c r="S3419" s="135"/>
      <c r="T3419" s="135"/>
      <c r="U3419" s="133"/>
      <c r="V3419" s="154"/>
      <c r="W3419" s="136"/>
      <c r="X3419" s="208"/>
      <c r="Y3419" s="242"/>
      <c r="Z3419" s="137"/>
      <c r="AA3419" s="209"/>
      <c r="AB3419" s="219"/>
    </row>
    <row r="3420" spans="1:28" ht="12.75">
      <c r="A3420" s="91" t="str">
        <f t="shared" si="53"/>
        <v xml:space="preserve"> </v>
      </c>
      <c r="B3420" s="142"/>
      <c r="C3420" s="143"/>
      <c r="D3420" s="144"/>
      <c r="E3420" s="149"/>
      <c r="F3420" s="240"/>
      <c r="G3420" s="148" t="str">
        <f>IF(OR(F3420=0,F3420="jiné")," ",IF(F3420="13a","info o cenách CK",VLOOKUP(F3420,'Pokyny k vyplnění'!B$14:D$22,3)))</f>
        <v xml:space="preserve"> </v>
      </c>
      <c r="H3420" s="131"/>
      <c r="I3420" s="241"/>
      <c r="J3420" s="148" t="str">
        <f>IF(I3420=0," ",VLOOKUP(I3420,'Pokyny k vyplnění'!$B$23:$D$35,3))</f>
        <v xml:space="preserve"> </v>
      </c>
      <c r="K3420" s="238"/>
      <c r="L3420" s="206"/>
      <c r="M3420" s="153"/>
      <c r="N3420" s="207"/>
      <c r="O3420" s="205"/>
      <c r="P3420" s="132"/>
      <c r="Q3420" s="132"/>
      <c r="R3420" s="134"/>
      <c r="S3420" s="135"/>
      <c r="T3420" s="135"/>
      <c r="U3420" s="133"/>
      <c r="V3420" s="154"/>
      <c r="W3420" s="136"/>
      <c r="X3420" s="208"/>
      <c r="Y3420" s="242"/>
      <c r="Z3420" s="137"/>
      <c r="AA3420" s="209"/>
      <c r="AB3420" s="219"/>
    </row>
    <row r="3421" spans="1:28" ht="12.75">
      <c r="A3421" s="91" t="str">
        <f t="shared" si="53"/>
        <v xml:space="preserve"> </v>
      </c>
      <c r="B3421" s="142"/>
      <c r="C3421" s="143"/>
      <c r="D3421" s="144"/>
      <c r="E3421" s="149"/>
      <c r="F3421" s="240"/>
      <c r="G3421" s="148" t="str">
        <f>IF(OR(F3421=0,F3421="jiné")," ",IF(F3421="13a","info o cenách CK",VLOOKUP(F3421,'Pokyny k vyplnění'!B$14:D$22,3)))</f>
        <v xml:space="preserve"> </v>
      </c>
      <c r="H3421" s="131"/>
      <c r="I3421" s="241"/>
      <c r="J3421" s="148" t="str">
        <f>IF(I3421=0," ",VLOOKUP(I3421,'Pokyny k vyplnění'!$B$23:$D$35,3))</f>
        <v xml:space="preserve"> </v>
      </c>
      <c r="K3421" s="238"/>
      <c r="L3421" s="206"/>
      <c r="M3421" s="153"/>
      <c r="N3421" s="207"/>
      <c r="O3421" s="205"/>
      <c r="P3421" s="132"/>
      <c r="Q3421" s="132"/>
      <c r="R3421" s="134"/>
      <c r="S3421" s="135"/>
      <c r="T3421" s="135"/>
      <c r="U3421" s="133"/>
      <c r="V3421" s="154"/>
      <c r="W3421" s="136"/>
      <c r="X3421" s="208"/>
      <c r="Y3421" s="242"/>
      <c r="Z3421" s="137"/>
      <c r="AA3421" s="209"/>
      <c r="AB3421" s="219"/>
    </row>
    <row r="3422" spans="1:28" ht="12.75">
      <c r="A3422" s="91" t="str">
        <f t="shared" si="53"/>
        <v xml:space="preserve"> </v>
      </c>
      <c r="B3422" s="142"/>
      <c r="C3422" s="143"/>
      <c r="D3422" s="144"/>
      <c r="E3422" s="149"/>
      <c r="F3422" s="240"/>
      <c r="G3422" s="148" t="str">
        <f>IF(OR(F3422=0,F3422="jiné")," ",IF(F3422="13a","info o cenách CK",VLOOKUP(F3422,'Pokyny k vyplnění'!B$14:D$22,3)))</f>
        <v xml:space="preserve"> </v>
      </c>
      <c r="H3422" s="131"/>
      <c r="I3422" s="241"/>
      <c r="J3422" s="148" t="str">
        <f>IF(I3422=0," ",VLOOKUP(I3422,'Pokyny k vyplnění'!$B$23:$D$35,3))</f>
        <v xml:space="preserve"> </v>
      </c>
      <c r="K3422" s="238"/>
      <c r="L3422" s="206"/>
      <c r="M3422" s="153"/>
      <c r="N3422" s="207"/>
      <c r="O3422" s="205"/>
      <c r="P3422" s="132"/>
      <c r="Q3422" s="132"/>
      <c r="R3422" s="134"/>
      <c r="S3422" s="135"/>
      <c r="T3422" s="135"/>
      <c r="U3422" s="133"/>
      <c r="V3422" s="154"/>
      <c r="W3422" s="136"/>
      <c r="X3422" s="208"/>
      <c r="Y3422" s="242"/>
      <c r="Z3422" s="137"/>
      <c r="AA3422" s="209"/>
      <c r="AB3422" s="219"/>
    </row>
    <row r="3423" spans="1:28" ht="12.75">
      <c r="A3423" s="91" t="str">
        <f t="shared" si="53"/>
        <v xml:space="preserve"> </v>
      </c>
      <c r="B3423" s="142"/>
      <c r="C3423" s="143"/>
      <c r="D3423" s="144"/>
      <c r="E3423" s="149"/>
      <c r="F3423" s="240"/>
      <c r="G3423" s="148" t="str">
        <f>IF(OR(F3423=0,F3423="jiné")," ",IF(F3423="13a","info o cenách CK",VLOOKUP(F3423,'Pokyny k vyplnění'!B$14:D$22,3)))</f>
        <v xml:space="preserve"> </v>
      </c>
      <c r="H3423" s="131"/>
      <c r="I3423" s="241"/>
      <c r="J3423" s="148" t="str">
        <f>IF(I3423=0," ",VLOOKUP(I3423,'Pokyny k vyplnění'!$B$23:$D$35,3))</f>
        <v xml:space="preserve"> </v>
      </c>
      <c r="K3423" s="238"/>
      <c r="L3423" s="206"/>
      <c r="M3423" s="153"/>
      <c r="N3423" s="207"/>
      <c r="O3423" s="205"/>
      <c r="P3423" s="132"/>
      <c r="Q3423" s="132"/>
      <c r="R3423" s="134"/>
      <c r="S3423" s="135"/>
      <c r="T3423" s="135"/>
      <c r="U3423" s="133"/>
      <c r="V3423" s="154"/>
      <c r="W3423" s="136"/>
      <c r="X3423" s="208"/>
      <c r="Y3423" s="242"/>
      <c r="Z3423" s="137"/>
      <c r="AA3423" s="209"/>
      <c r="AB3423" s="219"/>
    </row>
    <row r="3424" spans="1:28" ht="12.75">
      <c r="A3424" s="91" t="str">
        <f t="shared" si="53"/>
        <v xml:space="preserve"> </v>
      </c>
      <c r="B3424" s="142"/>
      <c r="C3424" s="143"/>
      <c r="D3424" s="144"/>
      <c r="E3424" s="149"/>
      <c r="F3424" s="240"/>
      <c r="G3424" s="148" t="str">
        <f>IF(OR(F3424=0,F3424="jiné")," ",IF(F3424="13a","info o cenách CK",VLOOKUP(F3424,'Pokyny k vyplnění'!B$14:D$22,3)))</f>
        <v xml:space="preserve"> </v>
      </c>
      <c r="H3424" s="131"/>
      <c r="I3424" s="241"/>
      <c r="J3424" s="148" t="str">
        <f>IF(I3424=0," ",VLOOKUP(I3424,'Pokyny k vyplnění'!$B$23:$D$35,3))</f>
        <v xml:space="preserve"> </v>
      </c>
      <c r="K3424" s="238"/>
      <c r="L3424" s="206"/>
      <c r="M3424" s="153"/>
      <c r="N3424" s="207"/>
      <c r="O3424" s="205"/>
      <c r="P3424" s="132"/>
      <c r="Q3424" s="132"/>
      <c r="R3424" s="134"/>
      <c r="S3424" s="135"/>
      <c r="T3424" s="135"/>
      <c r="U3424" s="133"/>
      <c r="V3424" s="154"/>
      <c r="W3424" s="136"/>
      <c r="X3424" s="208"/>
      <c r="Y3424" s="242"/>
      <c r="Z3424" s="137"/>
      <c r="AA3424" s="209"/>
      <c r="AB3424" s="219"/>
    </row>
    <row r="3425" spans="1:28" ht="12.75">
      <c r="A3425" s="91" t="str">
        <f t="shared" si="53"/>
        <v xml:space="preserve"> </v>
      </c>
      <c r="B3425" s="142"/>
      <c r="C3425" s="143"/>
      <c r="D3425" s="144"/>
      <c r="E3425" s="149"/>
      <c r="F3425" s="240"/>
      <c r="G3425" s="148" t="str">
        <f>IF(OR(F3425=0,F3425="jiné")," ",IF(F3425="13a","info o cenách CK",VLOOKUP(F3425,'Pokyny k vyplnění'!B$14:D$22,3)))</f>
        <v xml:space="preserve"> </v>
      </c>
      <c r="H3425" s="131"/>
      <c r="I3425" s="241"/>
      <c r="J3425" s="148" t="str">
        <f>IF(I3425=0," ",VLOOKUP(I3425,'Pokyny k vyplnění'!$B$23:$D$35,3))</f>
        <v xml:space="preserve"> </v>
      </c>
      <c r="K3425" s="238"/>
      <c r="L3425" s="206"/>
      <c r="M3425" s="153"/>
      <c r="N3425" s="207"/>
      <c r="O3425" s="205"/>
      <c r="P3425" s="132"/>
      <c r="Q3425" s="132"/>
      <c r="R3425" s="134"/>
      <c r="S3425" s="135"/>
      <c r="T3425" s="135"/>
      <c r="U3425" s="133"/>
      <c r="V3425" s="154"/>
      <c r="W3425" s="136"/>
      <c r="X3425" s="208"/>
      <c r="Y3425" s="242"/>
      <c r="Z3425" s="137"/>
      <c r="AA3425" s="209"/>
      <c r="AB3425" s="219"/>
    </row>
    <row r="3426" spans="1:28" ht="12.75">
      <c r="A3426" s="91" t="str">
        <f t="shared" si="53"/>
        <v xml:space="preserve"> </v>
      </c>
      <c r="B3426" s="142"/>
      <c r="C3426" s="143"/>
      <c r="D3426" s="144"/>
      <c r="E3426" s="149"/>
      <c r="F3426" s="240"/>
      <c r="G3426" s="148" t="str">
        <f>IF(OR(F3426=0,F3426="jiné")," ",IF(F3426="13a","info o cenách CK",VLOOKUP(F3426,'Pokyny k vyplnění'!B$14:D$22,3)))</f>
        <v xml:space="preserve"> </v>
      </c>
      <c r="H3426" s="131"/>
      <c r="I3426" s="241"/>
      <c r="J3426" s="148" t="str">
        <f>IF(I3426=0," ",VLOOKUP(I3426,'Pokyny k vyplnění'!$B$23:$D$35,3))</f>
        <v xml:space="preserve"> </v>
      </c>
      <c r="K3426" s="238"/>
      <c r="L3426" s="206"/>
      <c r="M3426" s="153"/>
      <c r="N3426" s="207"/>
      <c r="O3426" s="205"/>
      <c r="P3426" s="132"/>
      <c r="Q3426" s="132"/>
      <c r="R3426" s="134"/>
      <c r="S3426" s="135"/>
      <c r="T3426" s="135"/>
      <c r="U3426" s="133"/>
      <c r="V3426" s="154"/>
      <c r="W3426" s="136"/>
      <c r="X3426" s="208"/>
      <c r="Y3426" s="242"/>
      <c r="Z3426" s="137"/>
      <c r="AA3426" s="209"/>
      <c r="AB3426" s="219"/>
    </row>
    <row r="3427" spans="1:28" ht="12.75">
      <c r="A3427" s="91" t="str">
        <f t="shared" si="53"/>
        <v xml:space="preserve"> </v>
      </c>
      <c r="B3427" s="142"/>
      <c r="C3427" s="143"/>
      <c r="D3427" s="144"/>
      <c r="E3427" s="149"/>
      <c r="F3427" s="240"/>
      <c r="G3427" s="148" t="str">
        <f>IF(OR(F3427=0,F3427="jiné")," ",IF(F3427="13a","info o cenách CK",VLOOKUP(F3427,'Pokyny k vyplnění'!B$14:D$22,3)))</f>
        <v xml:space="preserve"> </v>
      </c>
      <c r="H3427" s="131"/>
      <c r="I3427" s="241"/>
      <c r="J3427" s="148" t="str">
        <f>IF(I3427=0," ",VLOOKUP(I3427,'Pokyny k vyplnění'!$B$23:$D$35,3))</f>
        <v xml:space="preserve"> </v>
      </c>
      <c r="K3427" s="238"/>
      <c r="L3427" s="206"/>
      <c r="M3427" s="153"/>
      <c r="N3427" s="207"/>
      <c r="O3427" s="205"/>
      <c r="P3427" s="132"/>
      <c r="Q3427" s="132"/>
      <c r="R3427" s="134"/>
      <c r="S3427" s="135"/>
      <c r="T3427" s="135"/>
      <c r="U3427" s="133"/>
      <c r="V3427" s="154"/>
      <c r="W3427" s="136"/>
      <c r="X3427" s="208"/>
      <c r="Y3427" s="242"/>
      <c r="Z3427" s="137"/>
      <c r="AA3427" s="209"/>
      <c r="AB3427" s="219"/>
    </row>
    <row r="3428" spans="1:28" ht="12.75">
      <c r="A3428" s="91" t="str">
        <f t="shared" si="53"/>
        <v xml:space="preserve"> </v>
      </c>
      <c r="B3428" s="142"/>
      <c r="C3428" s="143"/>
      <c r="D3428" s="144"/>
      <c r="E3428" s="149"/>
      <c r="F3428" s="240"/>
      <c r="G3428" s="148" t="str">
        <f>IF(OR(F3428=0,F3428="jiné")," ",IF(F3428="13a","info o cenách CK",VLOOKUP(F3428,'Pokyny k vyplnění'!B$14:D$22,3)))</f>
        <v xml:space="preserve"> </v>
      </c>
      <c r="H3428" s="131"/>
      <c r="I3428" s="241"/>
      <c r="J3428" s="148" t="str">
        <f>IF(I3428=0," ",VLOOKUP(I3428,'Pokyny k vyplnění'!$B$23:$D$35,3))</f>
        <v xml:space="preserve"> </v>
      </c>
      <c r="K3428" s="238"/>
      <c r="L3428" s="206"/>
      <c r="M3428" s="153"/>
      <c r="N3428" s="207"/>
      <c r="O3428" s="205"/>
      <c r="P3428" s="132"/>
      <c r="Q3428" s="132"/>
      <c r="R3428" s="134"/>
      <c r="S3428" s="135"/>
      <c r="T3428" s="135"/>
      <c r="U3428" s="133"/>
      <c r="V3428" s="154"/>
      <c r="W3428" s="136"/>
      <c r="X3428" s="208"/>
      <c r="Y3428" s="242"/>
      <c r="Z3428" s="137"/>
      <c r="AA3428" s="209"/>
      <c r="AB3428" s="219"/>
    </row>
    <row r="3429" spans="1:28" ht="12.75">
      <c r="A3429" s="91" t="str">
        <f t="shared" si="53"/>
        <v xml:space="preserve"> </v>
      </c>
      <c r="B3429" s="142"/>
      <c r="C3429" s="143"/>
      <c r="D3429" s="144"/>
      <c r="E3429" s="149"/>
      <c r="F3429" s="240"/>
      <c r="G3429" s="148" t="str">
        <f>IF(OR(F3429=0,F3429="jiné")," ",IF(F3429="13a","info o cenách CK",VLOOKUP(F3429,'Pokyny k vyplnění'!B$14:D$22,3)))</f>
        <v xml:space="preserve"> </v>
      </c>
      <c r="H3429" s="131"/>
      <c r="I3429" s="241"/>
      <c r="J3429" s="148" t="str">
        <f>IF(I3429=0," ",VLOOKUP(I3429,'Pokyny k vyplnění'!$B$23:$D$35,3))</f>
        <v xml:space="preserve"> </v>
      </c>
      <c r="K3429" s="238"/>
      <c r="L3429" s="206"/>
      <c r="M3429" s="153"/>
      <c r="N3429" s="207"/>
      <c r="O3429" s="205"/>
      <c r="P3429" s="132"/>
      <c r="Q3429" s="132"/>
      <c r="R3429" s="134"/>
      <c r="S3429" s="135"/>
      <c r="T3429" s="135"/>
      <c r="U3429" s="133"/>
      <c r="V3429" s="154"/>
      <c r="W3429" s="136"/>
      <c r="X3429" s="208"/>
      <c r="Y3429" s="242"/>
      <c r="Z3429" s="137"/>
      <c r="AA3429" s="209"/>
      <c r="AB3429" s="219"/>
    </row>
    <row r="3430" spans="1:28" ht="12.75">
      <c r="A3430" s="91" t="str">
        <f t="shared" si="53"/>
        <v xml:space="preserve"> </v>
      </c>
      <c r="B3430" s="142"/>
      <c r="C3430" s="143"/>
      <c r="D3430" s="144"/>
      <c r="E3430" s="149"/>
      <c r="F3430" s="240"/>
      <c r="G3430" s="148" t="str">
        <f>IF(OR(F3430=0,F3430="jiné")," ",IF(F3430="13a","info o cenách CK",VLOOKUP(F3430,'Pokyny k vyplnění'!B$14:D$22,3)))</f>
        <v xml:space="preserve"> </v>
      </c>
      <c r="H3430" s="131"/>
      <c r="I3430" s="241"/>
      <c r="J3430" s="148" t="str">
        <f>IF(I3430=0," ",VLOOKUP(I3430,'Pokyny k vyplnění'!$B$23:$D$35,3))</f>
        <v xml:space="preserve"> </v>
      </c>
      <c r="K3430" s="238"/>
      <c r="L3430" s="206"/>
      <c r="M3430" s="153"/>
      <c r="N3430" s="207"/>
      <c r="O3430" s="205"/>
      <c r="P3430" s="132"/>
      <c r="Q3430" s="132"/>
      <c r="R3430" s="134"/>
      <c r="S3430" s="135"/>
      <c r="T3430" s="135"/>
      <c r="U3430" s="133"/>
      <c r="V3430" s="154"/>
      <c r="W3430" s="136"/>
      <c r="X3430" s="208"/>
      <c r="Y3430" s="242"/>
      <c r="Z3430" s="137"/>
      <c r="AA3430" s="209"/>
      <c r="AB3430" s="219"/>
    </row>
    <row r="3431" spans="1:28" ht="12.75">
      <c r="A3431" s="91" t="str">
        <f t="shared" si="53"/>
        <v xml:space="preserve"> </v>
      </c>
      <c r="B3431" s="142"/>
      <c r="C3431" s="143"/>
      <c r="D3431" s="144"/>
      <c r="E3431" s="149"/>
      <c r="F3431" s="240"/>
      <c r="G3431" s="148" t="str">
        <f>IF(OR(F3431=0,F3431="jiné")," ",IF(F3431="13a","info o cenách CK",VLOOKUP(F3431,'Pokyny k vyplnění'!B$14:D$22,3)))</f>
        <v xml:space="preserve"> </v>
      </c>
      <c r="H3431" s="131"/>
      <c r="I3431" s="241"/>
      <c r="J3431" s="148" t="str">
        <f>IF(I3431=0," ",VLOOKUP(I3431,'Pokyny k vyplnění'!$B$23:$D$35,3))</f>
        <v xml:space="preserve"> </v>
      </c>
      <c r="K3431" s="238"/>
      <c r="L3431" s="206"/>
      <c r="M3431" s="153"/>
      <c r="N3431" s="207"/>
      <c r="O3431" s="205"/>
      <c r="P3431" s="132"/>
      <c r="Q3431" s="132"/>
      <c r="R3431" s="134"/>
      <c r="S3431" s="135"/>
      <c r="T3431" s="135"/>
      <c r="U3431" s="133"/>
      <c r="V3431" s="154"/>
      <c r="W3431" s="136"/>
      <c r="X3431" s="208"/>
      <c r="Y3431" s="242"/>
      <c r="Z3431" s="137"/>
      <c r="AA3431" s="209"/>
      <c r="AB3431" s="219"/>
    </row>
    <row r="3432" spans="1:28" ht="12.75">
      <c r="A3432" s="91" t="str">
        <f t="shared" si="53"/>
        <v xml:space="preserve"> </v>
      </c>
      <c r="B3432" s="142"/>
      <c r="C3432" s="143"/>
      <c r="D3432" s="144"/>
      <c r="E3432" s="149"/>
      <c r="F3432" s="240"/>
      <c r="G3432" s="148" t="str">
        <f>IF(OR(F3432=0,F3432="jiné")," ",IF(F3432="13a","info o cenách CK",VLOOKUP(F3432,'Pokyny k vyplnění'!B$14:D$22,3)))</f>
        <v xml:space="preserve"> </v>
      </c>
      <c r="H3432" s="131"/>
      <c r="I3432" s="241"/>
      <c r="J3432" s="148" t="str">
        <f>IF(I3432=0," ",VLOOKUP(I3432,'Pokyny k vyplnění'!$B$23:$D$35,3))</f>
        <v xml:space="preserve"> </v>
      </c>
      <c r="K3432" s="238"/>
      <c r="L3432" s="206"/>
      <c r="M3432" s="153"/>
      <c r="N3432" s="207"/>
      <c r="O3432" s="205"/>
      <c r="P3432" s="132"/>
      <c r="Q3432" s="132"/>
      <c r="R3432" s="134"/>
      <c r="S3432" s="135"/>
      <c r="T3432" s="135"/>
      <c r="U3432" s="133"/>
      <c r="V3432" s="154"/>
      <c r="W3432" s="136"/>
      <c r="X3432" s="208"/>
      <c r="Y3432" s="242"/>
      <c r="Z3432" s="137"/>
      <c r="AA3432" s="209"/>
      <c r="AB3432" s="219"/>
    </row>
    <row r="3433" spans="1:28" ht="12.75">
      <c r="A3433" s="91" t="str">
        <f t="shared" si="53"/>
        <v xml:space="preserve"> </v>
      </c>
      <c r="B3433" s="142"/>
      <c r="C3433" s="143"/>
      <c r="D3433" s="144"/>
      <c r="E3433" s="149"/>
      <c r="F3433" s="240"/>
      <c r="G3433" s="148" t="str">
        <f>IF(OR(F3433=0,F3433="jiné")," ",IF(F3433="13a","info o cenách CK",VLOOKUP(F3433,'Pokyny k vyplnění'!B$14:D$22,3)))</f>
        <v xml:space="preserve"> </v>
      </c>
      <c r="H3433" s="131"/>
      <c r="I3433" s="241"/>
      <c r="J3433" s="148" t="str">
        <f>IF(I3433=0," ",VLOOKUP(I3433,'Pokyny k vyplnění'!$B$23:$D$35,3))</f>
        <v xml:space="preserve"> </v>
      </c>
      <c r="K3433" s="238"/>
      <c r="L3433" s="206"/>
      <c r="M3433" s="153"/>
      <c r="N3433" s="207"/>
      <c r="O3433" s="205"/>
      <c r="P3433" s="132"/>
      <c r="Q3433" s="132"/>
      <c r="R3433" s="134"/>
      <c r="S3433" s="135"/>
      <c r="T3433" s="135"/>
      <c r="U3433" s="133"/>
      <c r="V3433" s="154"/>
      <c r="W3433" s="136"/>
      <c r="X3433" s="208"/>
      <c r="Y3433" s="242"/>
      <c r="Z3433" s="137"/>
      <c r="AA3433" s="209"/>
      <c r="AB3433" s="219"/>
    </row>
    <row r="3434" spans="1:28" ht="12.75">
      <c r="A3434" s="91" t="str">
        <f t="shared" si="53"/>
        <v xml:space="preserve"> </v>
      </c>
      <c r="B3434" s="142"/>
      <c r="C3434" s="143"/>
      <c r="D3434" s="144"/>
      <c r="E3434" s="149"/>
      <c r="F3434" s="240"/>
      <c r="G3434" s="148" t="str">
        <f>IF(OR(F3434=0,F3434="jiné")," ",IF(F3434="13a","info o cenách CK",VLOOKUP(F3434,'Pokyny k vyplnění'!B$14:D$22,3)))</f>
        <v xml:space="preserve"> </v>
      </c>
      <c r="H3434" s="131"/>
      <c r="I3434" s="241"/>
      <c r="J3434" s="148" t="str">
        <f>IF(I3434=0," ",VLOOKUP(I3434,'Pokyny k vyplnění'!$B$23:$D$35,3))</f>
        <v xml:space="preserve"> </v>
      </c>
      <c r="K3434" s="238"/>
      <c r="L3434" s="206"/>
      <c r="M3434" s="153"/>
      <c r="N3434" s="207"/>
      <c r="O3434" s="205"/>
      <c r="P3434" s="132"/>
      <c r="Q3434" s="132"/>
      <c r="R3434" s="134"/>
      <c r="S3434" s="135"/>
      <c r="T3434" s="135"/>
      <c r="U3434" s="133"/>
      <c r="V3434" s="154"/>
      <c r="W3434" s="136"/>
      <c r="X3434" s="208"/>
      <c r="Y3434" s="242"/>
      <c r="Z3434" s="137"/>
      <c r="AA3434" s="209"/>
      <c r="AB3434" s="219"/>
    </row>
    <row r="3435" spans="1:28" ht="12.75">
      <c r="A3435" s="91" t="str">
        <f t="shared" si="53"/>
        <v xml:space="preserve"> </v>
      </c>
      <c r="B3435" s="142"/>
      <c r="C3435" s="143"/>
      <c r="D3435" s="144"/>
      <c r="E3435" s="149"/>
      <c r="F3435" s="240"/>
      <c r="G3435" s="148" t="str">
        <f>IF(OR(F3435=0,F3435="jiné")," ",IF(F3435="13a","info o cenách CK",VLOOKUP(F3435,'Pokyny k vyplnění'!B$14:D$22,3)))</f>
        <v xml:space="preserve"> </v>
      </c>
      <c r="H3435" s="131"/>
      <c r="I3435" s="241"/>
      <c r="J3435" s="148" t="str">
        <f>IF(I3435=0," ",VLOOKUP(I3435,'Pokyny k vyplnění'!$B$23:$D$35,3))</f>
        <v xml:space="preserve"> </v>
      </c>
      <c r="K3435" s="238"/>
      <c r="L3435" s="206"/>
      <c r="M3435" s="153"/>
      <c r="N3435" s="207"/>
      <c r="O3435" s="205"/>
      <c r="P3435" s="132"/>
      <c r="Q3435" s="132"/>
      <c r="R3435" s="134"/>
      <c r="S3435" s="135"/>
      <c r="T3435" s="135"/>
      <c r="U3435" s="133"/>
      <c r="V3435" s="154"/>
      <c r="W3435" s="136"/>
      <c r="X3435" s="208"/>
      <c r="Y3435" s="242"/>
      <c r="Z3435" s="137"/>
      <c r="AA3435" s="209"/>
      <c r="AB3435" s="219"/>
    </row>
    <row r="3436" spans="1:28" ht="12.75">
      <c r="A3436" s="91" t="str">
        <f t="shared" si="53"/>
        <v xml:space="preserve"> </v>
      </c>
      <c r="B3436" s="142"/>
      <c r="C3436" s="143"/>
      <c r="D3436" s="144"/>
      <c r="E3436" s="149"/>
      <c r="F3436" s="240"/>
      <c r="G3436" s="148" t="str">
        <f>IF(OR(F3436=0,F3436="jiné")," ",IF(F3436="13a","info o cenách CK",VLOOKUP(F3436,'Pokyny k vyplnění'!B$14:D$22,3)))</f>
        <v xml:space="preserve"> </v>
      </c>
      <c r="H3436" s="131"/>
      <c r="I3436" s="241"/>
      <c r="J3436" s="148" t="str">
        <f>IF(I3436=0," ",VLOOKUP(I3436,'Pokyny k vyplnění'!$B$23:$D$35,3))</f>
        <v xml:space="preserve"> </v>
      </c>
      <c r="K3436" s="238"/>
      <c r="L3436" s="206"/>
      <c r="M3436" s="153"/>
      <c r="N3436" s="207"/>
      <c r="O3436" s="205"/>
      <c r="P3436" s="132"/>
      <c r="Q3436" s="132"/>
      <c r="R3436" s="134"/>
      <c r="S3436" s="135"/>
      <c r="T3436" s="135"/>
      <c r="U3436" s="133"/>
      <c r="V3436" s="154"/>
      <c r="W3436" s="136"/>
      <c r="X3436" s="208"/>
      <c r="Y3436" s="242"/>
      <c r="Z3436" s="137"/>
      <c r="AA3436" s="209"/>
      <c r="AB3436" s="219"/>
    </row>
    <row r="3437" spans="1:28" ht="12.75">
      <c r="A3437" s="91" t="str">
        <f t="shared" si="53"/>
        <v xml:space="preserve"> </v>
      </c>
      <c r="B3437" s="142"/>
      <c r="C3437" s="143"/>
      <c r="D3437" s="144"/>
      <c r="E3437" s="149"/>
      <c r="F3437" s="240"/>
      <c r="G3437" s="148" t="str">
        <f>IF(OR(F3437=0,F3437="jiné")," ",IF(F3437="13a","info o cenách CK",VLOOKUP(F3437,'Pokyny k vyplnění'!B$14:D$22,3)))</f>
        <v xml:space="preserve"> </v>
      </c>
      <c r="H3437" s="131"/>
      <c r="I3437" s="241"/>
      <c r="J3437" s="148" t="str">
        <f>IF(I3437=0," ",VLOOKUP(I3437,'Pokyny k vyplnění'!$B$23:$D$35,3))</f>
        <v xml:space="preserve"> </v>
      </c>
      <c r="K3437" s="238"/>
      <c r="L3437" s="206"/>
      <c r="M3437" s="153"/>
      <c r="N3437" s="207"/>
      <c r="O3437" s="205"/>
      <c r="P3437" s="132"/>
      <c r="Q3437" s="132"/>
      <c r="R3437" s="134"/>
      <c r="S3437" s="135"/>
      <c r="T3437" s="135"/>
      <c r="U3437" s="133"/>
      <c r="V3437" s="154"/>
      <c r="W3437" s="136"/>
      <c r="X3437" s="208"/>
      <c r="Y3437" s="242"/>
      <c r="Z3437" s="137"/>
      <c r="AA3437" s="209"/>
      <c r="AB3437" s="219"/>
    </row>
    <row r="3438" spans="1:28" ht="12.75">
      <c r="A3438" s="91" t="str">
        <f t="shared" si="53"/>
        <v xml:space="preserve"> </v>
      </c>
      <c r="B3438" s="142"/>
      <c r="C3438" s="143"/>
      <c r="D3438" s="144"/>
      <c r="E3438" s="149"/>
      <c r="F3438" s="240"/>
      <c r="G3438" s="148" t="str">
        <f>IF(OR(F3438=0,F3438="jiné")," ",IF(F3438="13a","info o cenách CK",VLOOKUP(F3438,'Pokyny k vyplnění'!B$14:D$22,3)))</f>
        <v xml:space="preserve"> </v>
      </c>
      <c r="H3438" s="131"/>
      <c r="I3438" s="241"/>
      <c r="J3438" s="148" t="str">
        <f>IF(I3438=0," ",VLOOKUP(I3438,'Pokyny k vyplnění'!$B$23:$D$35,3))</f>
        <v xml:space="preserve"> </v>
      </c>
      <c r="K3438" s="238"/>
      <c r="L3438" s="206"/>
      <c r="M3438" s="153"/>
      <c r="N3438" s="207"/>
      <c r="O3438" s="205"/>
      <c r="P3438" s="132"/>
      <c r="Q3438" s="132"/>
      <c r="R3438" s="134"/>
      <c r="S3438" s="135"/>
      <c r="T3438" s="135"/>
      <c r="U3438" s="133"/>
      <c r="V3438" s="154"/>
      <c r="W3438" s="136"/>
      <c r="X3438" s="208"/>
      <c r="Y3438" s="242"/>
      <c r="Z3438" s="137"/>
      <c r="AA3438" s="209"/>
      <c r="AB3438" s="219"/>
    </row>
    <row r="3439" spans="1:28" ht="12.75">
      <c r="A3439" s="91" t="str">
        <f t="shared" si="53"/>
        <v xml:space="preserve"> </v>
      </c>
      <c r="B3439" s="142"/>
      <c r="C3439" s="143"/>
      <c r="D3439" s="144"/>
      <c r="E3439" s="149"/>
      <c r="F3439" s="240"/>
      <c r="G3439" s="148" t="str">
        <f>IF(OR(F3439=0,F3439="jiné")," ",IF(F3439="13a","info o cenách CK",VLOOKUP(F3439,'Pokyny k vyplnění'!B$14:D$22,3)))</f>
        <v xml:space="preserve"> </v>
      </c>
      <c r="H3439" s="131"/>
      <c r="I3439" s="241"/>
      <c r="J3439" s="148" t="str">
        <f>IF(I3439=0," ",VLOOKUP(I3439,'Pokyny k vyplnění'!$B$23:$D$35,3))</f>
        <v xml:space="preserve"> </v>
      </c>
      <c r="K3439" s="238"/>
      <c r="L3439" s="206"/>
      <c r="M3439" s="153"/>
      <c r="N3439" s="207"/>
      <c r="O3439" s="205"/>
      <c r="P3439" s="132"/>
      <c r="Q3439" s="132"/>
      <c r="R3439" s="134"/>
      <c r="S3439" s="135"/>
      <c r="T3439" s="135"/>
      <c r="U3439" s="133"/>
      <c r="V3439" s="154"/>
      <c r="W3439" s="136"/>
      <c r="X3439" s="208"/>
      <c r="Y3439" s="242"/>
      <c r="Z3439" s="137"/>
      <c r="AA3439" s="209"/>
      <c r="AB3439" s="219"/>
    </row>
    <row r="3440" spans="1:28" ht="12.75">
      <c r="A3440" s="91" t="str">
        <f t="shared" si="53"/>
        <v xml:space="preserve"> </v>
      </c>
      <c r="B3440" s="142"/>
      <c r="C3440" s="143"/>
      <c r="D3440" s="144"/>
      <c r="E3440" s="149"/>
      <c r="F3440" s="240"/>
      <c r="G3440" s="148" t="str">
        <f>IF(OR(F3440=0,F3440="jiné")," ",IF(F3440="13a","info o cenách CK",VLOOKUP(F3440,'Pokyny k vyplnění'!B$14:D$22,3)))</f>
        <v xml:space="preserve"> </v>
      </c>
      <c r="H3440" s="131"/>
      <c r="I3440" s="241"/>
      <c r="J3440" s="148" t="str">
        <f>IF(I3440=0," ",VLOOKUP(I3440,'Pokyny k vyplnění'!$B$23:$D$35,3))</f>
        <v xml:space="preserve"> </v>
      </c>
      <c r="K3440" s="238"/>
      <c r="L3440" s="206"/>
      <c r="M3440" s="153"/>
      <c r="N3440" s="207"/>
      <c r="O3440" s="205"/>
      <c r="P3440" s="132"/>
      <c r="Q3440" s="132"/>
      <c r="R3440" s="134"/>
      <c r="S3440" s="135"/>
      <c r="T3440" s="135"/>
      <c r="U3440" s="133"/>
      <c r="V3440" s="154"/>
      <c r="W3440" s="136"/>
      <c r="X3440" s="208"/>
      <c r="Y3440" s="242"/>
      <c r="Z3440" s="137"/>
      <c r="AA3440" s="209"/>
      <c r="AB3440" s="219"/>
    </row>
    <row r="3441" spans="1:28" ht="12.75">
      <c r="A3441" s="91" t="str">
        <f t="shared" si="53"/>
        <v xml:space="preserve"> </v>
      </c>
      <c r="B3441" s="142"/>
      <c r="C3441" s="143"/>
      <c r="D3441" s="144"/>
      <c r="E3441" s="149"/>
      <c r="F3441" s="240"/>
      <c r="G3441" s="148" t="str">
        <f>IF(OR(F3441=0,F3441="jiné")," ",IF(F3441="13a","info o cenách CK",VLOOKUP(F3441,'Pokyny k vyplnění'!B$14:D$22,3)))</f>
        <v xml:space="preserve"> </v>
      </c>
      <c r="H3441" s="131"/>
      <c r="I3441" s="241"/>
      <c r="J3441" s="148" t="str">
        <f>IF(I3441=0," ",VLOOKUP(I3441,'Pokyny k vyplnění'!$B$23:$D$35,3))</f>
        <v xml:space="preserve"> </v>
      </c>
      <c r="K3441" s="238"/>
      <c r="L3441" s="206"/>
      <c r="M3441" s="153"/>
      <c r="N3441" s="207"/>
      <c r="O3441" s="205"/>
      <c r="P3441" s="132"/>
      <c r="Q3441" s="132"/>
      <c r="R3441" s="134"/>
      <c r="S3441" s="135"/>
      <c r="T3441" s="135"/>
      <c r="U3441" s="133"/>
      <c r="V3441" s="154"/>
      <c r="W3441" s="136"/>
      <c r="X3441" s="208"/>
      <c r="Y3441" s="242"/>
      <c r="Z3441" s="137"/>
      <c r="AA3441" s="209"/>
      <c r="AB3441" s="219"/>
    </row>
    <row r="3442" spans="1:28" ht="12.75">
      <c r="A3442" s="91" t="str">
        <f t="shared" si="53"/>
        <v xml:space="preserve"> </v>
      </c>
      <c r="B3442" s="142"/>
      <c r="C3442" s="143"/>
      <c r="D3442" s="144"/>
      <c r="E3442" s="149"/>
      <c r="F3442" s="240"/>
      <c r="G3442" s="148" t="str">
        <f>IF(OR(F3442=0,F3442="jiné")," ",IF(F3442="13a","info o cenách CK",VLOOKUP(F3442,'Pokyny k vyplnění'!B$14:D$22,3)))</f>
        <v xml:space="preserve"> </v>
      </c>
      <c r="H3442" s="131"/>
      <c r="I3442" s="241"/>
      <c r="J3442" s="148" t="str">
        <f>IF(I3442=0," ",VLOOKUP(I3442,'Pokyny k vyplnění'!$B$23:$D$35,3))</f>
        <v xml:space="preserve"> </v>
      </c>
      <c r="K3442" s="238"/>
      <c r="L3442" s="206"/>
      <c r="M3442" s="153"/>
      <c r="N3442" s="207"/>
      <c r="O3442" s="205"/>
      <c r="P3442" s="132"/>
      <c r="Q3442" s="132"/>
      <c r="R3442" s="134"/>
      <c r="S3442" s="135"/>
      <c r="T3442" s="135"/>
      <c r="U3442" s="133"/>
      <c r="V3442" s="154"/>
      <c r="W3442" s="136"/>
      <c r="X3442" s="208"/>
      <c r="Y3442" s="242"/>
      <c r="Z3442" s="137"/>
      <c r="AA3442" s="209"/>
      <c r="AB3442" s="219"/>
    </row>
    <row r="3443" spans="1:28" ht="12.75">
      <c r="A3443" s="91" t="str">
        <f t="shared" si="53"/>
        <v xml:space="preserve"> </v>
      </c>
      <c r="B3443" s="142"/>
      <c r="C3443" s="143"/>
      <c r="D3443" s="144"/>
      <c r="E3443" s="149"/>
      <c r="F3443" s="240"/>
      <c r="G3443" s="148" t="str">
        <f>IF(OR(F3443=0,F3443="jiné")," ",IF(F3443="13a","info o cenách CK",VLOOKUP(F3443,'Pokyny k vyplnění'!B$14:D$22,3)))</f>
        <v xml:space="preserve"> </v>
      </c>
      <c r="H3443" s="131"/>
      <c r="I3443" s="241"/>
      <c r="J3443" s="148" t="str">
        <f>IF(I3443=0," ",VLOOKUP(I3443,'Pokyny k vyplnění'!$B$23:$D$35,3))</f>
        <v xml:space="preserve"> </v>
      </c>
      <c r="K3443" s="238"/>
      <c r="L3443" s="206"/>
      <c r="M3443" s="153"/>
      <c r="N3443" s="207"/>
      <c r="O3443" s="205"/>
      <c r="P3443" s="132"/>
      <c r="Q3443" s="132"/>
      <c r="R3443" s="134"/>
      <c r="S3443" s="135"/>
      <c r="T3443" s="135"/>
      <c r="U3443" s="133"/>
      <c r="V3443" s="154"/>
      <c r="W3443" s="136"/>
      <c r="X3443" s="208"/>
      <c r="Y3443" s="242"/>
      <c r="Z3443" s="137"/>
      <c r="AA3443" s="209"/>
      <c r="AB3443" s="219"/>
    </row>
    <row r="3444" spans="1:28" ht="12.75">
      <c r="A3444" s="91" t="str">
        <f t="shared" si="53"/>
        <v xml:space="preserve"> </v>
      </c>
      <c r="B3444" s="142"/>
      <c r="C3444" s="143"/>
      <c r="D3444" s="144"/>
      <c r="E3444" s="149"/>
      <c r="F3444" s="240"/>
      <c r="G3444" s="148" t="str">
        <f>IF(OR(F3444=0,F3444="jiné")," ",IF(F3444="13a","info o cenách CK",VLOOKUP(F3444,'Pokyny k vyplnění'!B$14:D$22,3)))</f>
        <v xml:space="preserve"> </v>
      </c>
      <c r="H3444" s="131"/>
      <c r="I3444" s="241"/>
      <c r="J3444" s="148" t="str">
        <f>IF(I3444=0," ",VLOOKUP(I3444,'Pokyny k vyplnění'!$B$23:$D$35,3))</f>
        <v xml:space="preserve"> </v>
      </c>
      <c r="K3444" s="238"/>
      <c r="L3444" s="206"/>
      <c r="M3444" s="153"/>
      <c r="N3444" s="207"/>
      <c r="O3444" s="205"/>
      <c r="P3444" s="132"/>
      <c r="Q3444" s="132"/>
      <c r="R3444" s="134"/>
      <c r="S3444" s="135"/>
      <c r="T3444" s="135"/>
      <c r="U3444" s="133"/>
      <c r="V3444" s="154"/>
      <c r="W3444" s="136"/>
      <c r="X3444" s="208"/>
      <c r="Y3444" s="242"/>
      <c r="Z3444" s="137"/>
      <c r="AA3444" s="209"/>
      <c r="AB3444" s="219"/>
    </row>
    <row r="3445" spans="1:28" ht="12.75">
      <c r="A3445" s="91" t="str">
        <f t="shared" si="53"/>
        <v xml:space="preserve"> </v>
      </c>
      <c r="B3445" s="142"/>
      <c r="C3445" s="143"/>
      <c r="D3445" s="144"/>
      <c r="E3445" s="149"/>
      <c r="F3445" s="240"/>
      <c r="G3445" s="148" t="str">
        <f>IF(OR(F3445=0,F3445="jiné")," ",IF(F3445="13a","info o cenách CK",VLOOKUP(F3445,'Pokyny k vyplnění'!B$14:D$22,3)))</f>
        <v xml:space="preserve"> </v>
      </c>
      <c r="H3445" s="131"/>
      <c r="I3445" s="241"/>
      <c r="J3445" s="148" t="str">
        <f>IF(I3445=0," ",VLOOKUP(I3445,'Pokyny k vyplnění'!$B$23:$D$35,3))</f>
        <v xml:space="preserve"> </v>
      </c>
      <c r="K3445" s="238"/>
      <c r="L3445" s="206"/>
      <c r="M3445" s="153"/>
      <c r="N3445" s="207"/>
      <c r="O3445" s="205"/>
      <c r="P3445" s="132"/>
      <c r="Q3445" s="132"/>
      <c r="R3445" s="134"/>
      <c r="S3445" s="135"/>
      <c r="T3445" s="135"/>
      <c r="U3445" s="133"/>
      <c r="V3445" s="154"/>
      <c r="W3445" s="136"/>
      <c r="X3445" s="208"/>
      <c r="Y3445" s="242"/>
      <c r="Z3445" s="137"/>
      <c r="AA3445" s="209"/>
      <c r="AB3445" s="219"/>
    </row>
    <row r="3446" spans="1:28" ht="12.75">
      <c r="A3446" s="91" t="str">
        <f t="shared" si="53"/>
        <v xml:space="preserve"> </v>
      </c>
      <c r="B3446" s="142"/>
      <c r="C3446" s="143"/>
      <c r="D3446" s="144"/>
      <c r="E3446" s="149"/>
      <c r="F3446" s="240"/>
      <c r="G3446" s="148" t="str">
        <f>IF(OR(F3446=0,F3446="jiné")," ",IF(F3446="13a","info o cenách CK",VLOOKUP(F3446,'Pokyny k vyplnění'!B$14:D$22,3)))</f>
        <v xml:space="preserve"> </v>
      </c>
      <c r="H3446" s="131"/>
      <c r="I3446" s="241"/>
      <c r="J3446" s="148" t="str">
        <f>IF(I3446=0," ",VLOOKUP(I3446,'Pokyny k vyplnění'!$B$23:$D$35,3))</f>
        <v xml:space="preserve"> </v>
      </c>
      <c r="K3446" s="238"/>
      <c r="L3446" s="206"/>
      <c r="M3446" s="153"/>
      <c r="N3446" s="207"/>
      <c r="O3446" s="205"/>
      <c r="P3446" s="132"/>
      <c r="Q3446" s="132"/>
      <c r="R3446" s="134"/>
      <c r="S3446" s="135"/>
      <c r="T3446" s="135"/>
      <c r="U3446" s="133"/>
      <c r="V3446" s="154"/>
      <c r="W3446" s="136"/>
      <c r="X3446" s="208"/>
      <c r="Y3446" s="242"/>
      <c r="Z3446" s="137"/>
      <c r="AA3446" s="209"/>
      <c r="AB3446" s="219"/>
    </row>
    <row r="3447" spans="1:28" ht="12.75">
      <c r="A3447" s="91" t="str">
        <f t="shared" si="53"/>
        <v xml:space="preserve"> </v>
      </c>
      <c r="B3447" s="142"/>
      <c r="C3447" s="143"/>
      <c r="D3447" s="144"/>
      <c r="E3447" s="149"/>
      <c r="F3447" s="240"/>
      <c r="G3447" s="148" t="str">
        <f>IF(OR(F3447=0,F3447="jiné")," ",IF(F3447="13a","info o cenách CK",VLOOKUP(F3447,'Pokyny k vyplnění'!B$14:D$22,3)))</f>
        <v xml:space="preserve"> </v>
      </c>
      <c r="H3447" s="131"/>
      <c r="I3447" s="241"/>
      <c r="J3447" s="148" t="str">
        <f>IF(I3447=0," ",VLOOKUP(I3447,'Pokyny k vyplnění'!$B$23:$D$35,3))</f>
        <v xml:space="preserve"> </v>
      </c>
      <c r="K3447" s="238"/>
      <c r="L3447" s="206"/>
      <c r="M3447" s="153"/>
      <c r="N3447" s="207"/>
      <c r="O3447" s="205"/>
      <c r="P3447" s="132"/>
      <c r="Q3447" s="132"/>
      <c r="R3447" s="134"/>
      <c r="S3447" s="135"/>
      <c r="T3447" s="135"/>
      <c r="U3447" s="133"/>
      <c r="V3447" s="154"/>
      <c r="W3447" s="136"/>
      <c r="X3447" s="208"/>
      <c r="Y3447" s="242"/>
      <c r="Z3447" s="137"/>
      <c r="AA3447" s="209"/>
      <c r="AB3447" s="219"/>
    </row>
    <row r="3448" spans="1:28" ht="12.75">
      <c r="A3448" s="91" t="str">
        <f t="shared" si="53"/>
        <v xml:space="preserve"> </v>
      </c>
      <c r="B3448" s="142"/>
      <c r="C3448" s="143"/>
      <c r="D3448" s="144"/>
      <c r="E3448" s="149"/>
      <c r="F3448" s="240"/>
      <c r="G3448" s="148" t="str">
        <f>IF(OR(F3448=0,F3448="jiné")," ",IF(F3448="13a","info o cenách CK",VLOOKUP(F3448,'Pokyny k vyplnění'!B$14:D$22,3)))</f>
        <v xml:space="preserve"> </v>
      </c>
      <c r="H3448" s="131"/>
      <c r="I3448" s="241"/>
      <c r="J3448" s="148" t="str">
        <f>IF(I3448=0," ",VLOOKUP(I3448,'Pokyny k vyplnění'!$B$23:$D$35,3))</f>
        <v xml:space="preserve"> </v>
      </c>
      <c r="K3448" s="238"/>
      <c r="L3448" s="206"/>
      <c r="M3448" s="153"/>
      <c r="N3448" s="207"/>
      <c r="O3448" s="205"/>
      <c r="P3448" s="132"/>
      <c r="Q3448" s="132"/>
      <c r="R3448" s="134"/>
      <c r="S3448" s="135"/>
      <c r="T3448" s="135"/>
      <c r="U3448" s="133"/>
      <c r="V3448" s="154"/>
      <c r="W3448" s="136"/>
      <c r="X3448" s="208"/>
      <c r="Y3448" s="242"/>
      <c r="Z3448" s="137"/>
      <c r="AA3448" s="209"/>
      <c r="AB3448" s="219"/>
    </row>
    <row r="3449" spans="1:28" ht="12.75">
      <c r="A3449" s="91" t="str">
        <f t="shared" si="53"/>
        <v xml:space="preserve"> </v>
      </c>
      <c r="B3449" s="142"/>
      <c r="C3449" s="143"/>
      <c r="D3449" s="144"/>
      <c r="E3449" s="149"/>
      <c r="F3449" s="240"/>
      <c r="G3449" s="148" t="str">
        <f>IF(OR(F3449=0,F3449="jiné")," ",IF(F3449="13a","info o cenách CK",VLOOKUP(F3449,'Pokyny k vyplnění'!B$14:D$22,3)))</f>
        <v xml:space="preserve"> </v>
      </c>
      <c r="H3449" s="131"/>
      <c r="I3449" s="241"/>
      <c r="J3449" s="148" t="str">
        <f>IF(I3449=0," ",VLOOKUP(I3449,'Pokyny k vyplnění'!$B$23:$D$35,3))</f>
        <v xml:space="preserve"> </v>
      </c>
      <c r="K3449" s="238"/>
      <c r="L3449" s="206"/>
      <c r="M3449" s="153"/>
      <c r="N3449" s="207"/>
      <c r="O3449" s="205"/>
      <c r="P3449" s="132"/>
      <c r="Q3449" s="132"/>
      <c r="R3449" s="134"/>
      <c r="S3449" s="135"/>
      <c r="T3449" s="135"/>
      <c r="U3449" s="133"/>
      <c r="V3449" s="154"/>
      <c r="W3449" s="136"/>
      <c r="X3449" s="208"/>
      <c r="Y3449" s="242"/>
      <c r="Z3449" s="137"/>
      <c r="AA3449" s="209"/>
      <c r="AB3449" s="219"/>
    </row>
    <row r="3450" spans="1:28" ht="12.75">
      <c r="A3450" s="91" t="str">
        <f t="shared" si="53"/>
        <v xml:space="preserve"> </v>
      </c>
      <c r="B3450" s="142"/>
      <c r="C3450" s="143"/>
      <c r="D3450" s="144"/>
      <c r="E3450" s="149"/>
      <c r="F3450" s="240"/>
      <c r="G3450" s="148" t="str">
        <f>IF(OR(F3450=0,F3450="jiné")," ",IF(F3450="13a","info o cenách CK",VLOOKUP(F3450,'Pokyny k vyplnění'!B$14:D$22,3)))</f>
        <v xml:space="preserve"> </v>
      </c>
      <c r="H3450" s="131"/>
      <c r="I3450" s="241"/>
      <c r="J3450" s="148" t="str">
        <f>IF(I3450=0," ",VLOOKUP(I3450,'Pokyny k vyplnění'!$B$23:$D$35,3))</f>
        <v xml:space="preserve"> </v>
      </c>
      <c r="K3450" s="238"/>
      <c r="L3450" s="206"/>
      <c r="M3450" s="153"/>
      <c r="N3450" s="207"/>
      <c r="O3450" s="205"/>
      <c r="P3450" s="132"/>
      <c r="Q3450" s="132"/>
      <c r="R3450" s="134"/>
      <c r="S3450" s="135"/>
      <c r="T3450" s="135"/>
      <c r="U3450" s="133"/>
      <c r="V3450" s="154"/>
      <c r="W3450" s="136"/>
      <c r="X3450" s="208"/>
      <c r="Y3450" s="242"/>
      <c r="Z3450" s="137"/>
      <c r="AA3450" s="209"/>
      <c r="AB3450" s="219"/>
    </row>
    <row r="3451" spans="1:28" ht="12.75">
      <c r="A3451" s="91" t="str">
        <f t="shared" si="53"/>
        <v xml:space="preserve"> </v>
      </c>
      <c r="B3451" s="142"/>
      <c r="C3451" s="143"/>
      <c r="D3451" s="144"/>
      <c r="E3451" s="149"/>
      <c r="F3451" s="240"/>
      <c r="G3451" s="148" t="str">
        <f>IF(OR(F3451=0,F3451="jiné")," ",IF(F3451="13a","info o cenách CK",VLOOKUP(F3451,'Pokyny k vyplnění'!B$14:D$22,3)))</f>
        <v xml:space="preserve"> </v>
      </c>
      <c r="H3451" s="131"/>
      <c r="I3451" s="241"/>
      <c r="J3451" s="148" t="str">
        <f>IF(I3451=0," ",VLOOKUP(I3451,'Pokyny k vyplnění'!$B$23:$D$35,3))</f>
        <v xml:space="preserve"> </v>
      </c>
      <c r="K3451" s="238"/>
      <c r="L3451" s="206"/>
      <c r="M3451" s="153"/>
      <c r="N3451" s="207"/>
      <c r="O3451" s="205"/>
      <c r="P3451" s="132"/>
      <c r="Q3451" s="132"/>
      <c r="R3451" s="134"/>
      <c r="S3451" s="135"/>
      <c r="T3451" s="135"/>
      <c r="U3451" s="133"/>
      <c r="V3451" s="154"/>
      <c r="W3451" s="136"/>
      <c r="X3451" s="208"/>
      <c r="Y3451" s="242"/>
      <c r="Z3451" s="137"/>
      <c r="AA3451" s="209"/>
      <c r="AB3451" s="219"/>
    </row>
    <row r="3452" spans="1:28" ht="12.75">
      <c r="A3452" s="91" t="str">
        <f t="shared" si="53"/>
        <v xml:space="preserve"> </v>
      </c>
      <c r="B3452" s="142"/>
      <c r="C3452" s="143"/>
      <c r="D3452" s="144"/>
      <c r="E3452" s="149"/>
      <c r="F3452" s="240"/>
      <c r="G3452" s="148" t="str">
        <f>IF(OR(F3452=0,F3452="jiné")," ",IF(F3452="13a","info o cenách CK",VLOOKUP(F3452,'Pokyny k vyplnění'!B$14:D$22,3)))</f>
        <v xml:space="preserve"> </v>
      </c>
      <c r="H3452" s="131"/>
      <c r="I3452" s="241"/>
      <c r="J3452" s="148" t="str">
        <f>IF(I3452=0," ",VLOOKUP(I3452,'Pokyny k vyplnění'!$B$23:$D$35,3))</f>
        <v xml:space="preserve"> </v>
      </c>
      <c r="K3452" s="238"/>
      <c r="L3452" s="206"/>
      <c r="M3452" s="153"/>
      <c r="N3452" s="207"/>
      <c r="O3452" s="205"/>
      <c r="P3452" s="132"/>
      <c r="Q3452" s="132"/>
      <c r="R3452" s="134"/>
      <c r="S3452" s="135"/>
      <c r="T3452" s="135"/>
      <c r="U3452" s="133"/>
      <c r="V3452" s="154"/>
      <c r="W3452" s="136"/>
      <c r="X3452" s="208"/>
      <c r="Y3452" s="242"/>
      <c r="Z3452" s="137"/>
      <c r="AA3452" s="209"/>
      <c r="AB3452" s="219"/>
    </row>
    <row r="3453" spans="1:28" ht="12.75">
      <c r="A3453" s="91" t="str">
        <f t="shared" si="53"/>
        <v xml:space="preserve"> </v>
      </c>
      <c r="B3453" s="142"/>
      <c r="C3453" s="143"/>
      <c r="D3453" s="144"/>
      <c r="E3453" s="149"/>
      <c r="F3453" s="240"/>
      <c r="G3453" s="148" t="str">
        <f>IF(OR(F3453=0,F3453="jiné")," ",IF(F3453="13a","info o cenách CK",VLOOKUP(F3453,'Pokyny k vyplnění'!B$14:D$22,3)))</f>
        <v xml:space="preserve"> </v>
      </c>
      <c r="H3453" s="131"/>
      <c r="I3453" s="241"/>
      <c r="J3453" s="148" t="str">
        <f>IF(I3453=0," ",VLOOKUP(I3453,'Pokyny k vyplnění'!$B$23:$D$35,3))</f>
        <v xml:space="preserve"> </v>
      </c>
      <c r="K3453" s="238"/>
      <c r="L3453" s="206"/>
      <c r="M3453" s="153"/>
      <c r="N3453" s="207"/>
      <c r="O3453" s="205"/>
      <c r="P3453" s="132"/>
      <c r="Q3453" s="132"/>
      <c r="R3453" s="134"/>
      <c r="S3453" s="135"/>
      <c r="T3453" s="135"/>
      <c r="U3453" s="133"/>
      <c r="V3453" s="154"/>
      <c r="W3453" s="136"/>
      <c r="X3453" s="208"/>
      <c r="Y3453" s="242"/>
      <c r="Z3453" s="137"/>
      <c r="AA3453" s="209"/>
      <c r="AB3453" s="219"/>
    </row>
    <row r="3454" spans="1:28" ht="12.75">
      <c r="A3454" s="91" t="str">
        <f t="shared" si="53"/>
        <v xml:space="preserve"> </v>
      </c>
      <c r="B3454" s="142"/>
      <c r="C3454" s="143"/>
      <c r="D3454" s="144"/>
      <c r="E3454" s="149"/>
      <c r="F3454" s="240"/>
      <c r="G3454" s="148" t="str">
        <f>IF(OR(F3454=0,F3454="jiné")," ",IF(F3454="13a","info o cenách CK",VLOOKUP(F3454,'Pokyny k vyplnění'!B$14:D$22,3)))</f>
        <v xml:space="preserve"> </v>
      </c>
      <c r="H3454" s="131"/>
      <c r="I3454" s="241"/>
      <c r="J3454" s="148" t="str">
        <f>IF(I3454=0," ",VLOOKUP(I3454,'Pokyny k vyplnění'!$B$23:$D$35,3))</f>
        <v xml:space="preserve"> </v>
      </c>
      <c r="K3454" s="238"/>
      <c r="L3454" s="206"/>
      <c r="M3454" s="153"/>
      <c r="N3454" s="207"/>
      <c r="O3454" s="205"/>
      <c r="P3454" s="132"/>
      <c r="Q3454" s="132"/>
      <c r="R3454" s="134"/>
      <c r="S3454" s="135"/>
      <c r="T3454" s="135"/>
      <c r="U3454" s="133"/>
      <c r="V3454" s="154"/>
      <c r="W3454" s="136"/>
      <c r="X3454" s="208"/>
      <c r="Y3454" s="242"/>
      <c r="Z3454" s="137"/>
      <c r="AA3454" s="209"/>
      <c r="AB3454" s="219"/>
    </row>
    <row r="3455" spans="1:28" ht="12.75">
      <c r="A3455" s="91" t="str">
        <f t="shared" si="53"/>
        <v xml:space="preserve"> </v>
      </c>
      <c r="B3455" s="142"/>
      <c r="C3455" s="143"/>
      <c r="D3455" s="144"/>
      <c r="E3455" s="149"/>
      <c r="F3455" s="240"/>
      <c r="G3455" s="148" t="str">
        <f>IF(OR(F3455=0,F3455="jiné")," ",IF(F3455="13a","info o cenách CK",VLOOKUP(F3455,'Pokyny k vyplnění'!B$14:D$22,3)))</f>
        <v xml:space="preserve"> </v>
      </c>
      <c r="H3455" s="131"/>
      <c r="I3455" s="241"/>
      <c r="J3455" s="148" t="str">
        <f>IF(I3455=0," ",VLOOKUP(I3455,'Pokyny k vyplnění'!$B$23:$D$35,3))</f>
        <v xml:space="preserve"> </v>
      </c>
      <c r="K3455" s="238"/>
      <c r="L3455" s="206"/>
      <c r="M3455" s="153"/>
      <c r="N3455" s="207"/>
      <c r="O3455" s="205"/>
      <c r="P3455" s="132"/>
      <c r="Q3455" s="132"/>
      <c r="R3455" s="134"/>
      <c r="S3455" s="135"/>
      <c r="T3455" s="135"/>
      <c r="U3455" s="133"/>
      <c r="V3455" s="154"/>
      <c r="W3455" s="136"/>
      <c r="X3455" s="208"/>
      <c r="Y3455" s="242"/>
      <c r="Z3455" s="137"/>
      <c r="AA3455" s="209"/>
      <c r="AB3455" s="219"/>
    </row>
    <row r="3456" spans="1:28" ht="12.75">
      <c r="A3456" s="91" t="str">
        <f t="shared" si="53"/>
        <v xml:space="preserve"> </v>
      </c>
      <c r="B3456" s="142"/>
      <c r="C3456" s="143"/>
      <c r="D3456" s="144"/>
      <c r="E3456" s="149"/>
      <c r="F3456" s="240"/>
      <c r="G3456" s="148" t="str">
        <f>IF(OR(F3456=0,F3456="jiné")," ",IF(F3456="13a","info o cenách CK",VLOOKUP(F3456,'Pokyny k vyplnění'!B$14:D$22,3)))</f>
        <v xml:space="preserve"> </v>
      </c>
      <c r="H3456" s="131"/>
      <c r="I3456" s="241"/>
      <c r="J3456" s="148" t="str">
        <f>IF(I3456=0," ",VLOOKUP(I3456,'Pokyny k vyplnění'!$B$23:$D$35,3))</f>
        <v xml:space="preserve"> </v>
      </c>
      <c r="K3456" s="238"/>
      <c r="L3456" s="206"/>
      <c r="M3456" s="153"/>
      <c r="N3456" s="207"/>
      <c r="O3456" s="205"/>
      <c r="P3456" s="132"/>
      <c r="Q3456" s="132"/>
      <c r="R3456" s="134"/>
      <c r="S3456" s="135"/>
      <c r="T3456" s="135"/>
      <c r="U3456" s="133"/>
      <c r="V3456" s="154"/>
      <c r="W3456" s="136"/>
      <c r="X3456" s="208"/>
      <c r="Y3456" s="242"/>
      <c r="Z3456" s="137"/>
      <c r="AA3456" s="209"/>
      <c r="AB3456" s="219"/>
    </row>
    <row r="3457" spans="1:28" ht="12.75">
      <c r="A3457" s="91" t="str">
        <f t="shared" si="53"/>
        <v xml:space="preserve"> </v>
      </c>
      <c r="B3457" s="142"/>
      <c r="C3457" s="143"/>
      <c r="D3457" s="144"/>
      <c r="E3457" s="149"/>
      <c r="F3457" s="240"/>
      <c r="G3457" s="148" t="str">
        <f>IF(OR(F3457=0,F3457="jiné")," ",IF(F3457="13a","info o cenách CK",VLOOKUP(F3457,'Pokyny k vyplnění'!B$14:D$22,3)))</f>
        <v xml:space="preserve"> </v>
      </c>
      <c r="H3457" s="131"/>
      <c r="I3457" s="241"/>
      <c r="J3457" s="148" t="str">
        <f>IF(I3457=0," ",VLOOKUP(I3457,'Pokyny k vyplnění'!$B$23:$D$35,3))</f>
        <v xml:space="preserve"> </v>
      </c>
      <c r="K3457" s="238"/>
      <c r="L3457" s="206"/>
      <c r="M3457" s="153"/>
      <c r="N3457" s="207"/>
      <c r="O3457" s="205"/>
      <c r="P3457" s="132"/>
      <c r="Q3457" s="132"/>
      <c r="R3457" s="134"/>
      <c r="S3457" s="135"/>
      <c r="T3457" s="135"/>
      <c r="U3457" s="133"/>
      <c r="V3457" s="154"/>
      <c r="W3457" s="136"/>
      <c r="X3457" s="208"/>
      <c r="Y3457" s="242"/>
      <c r="Z3457" s="137"/>
      <c r="AA3457" s="209"/>
      <c r="AB3457" s="219"/>
    </row>
    <row r="3458" spans="1:28" ht="12.75">
      <c r="A3458" s="91" t="str">
        <f t="shared" si="53"/>
        <v xml:space="preserve"> </v>
      </c>
      <c r="B3458" s="142"/>
      <c r="C3458" s="143"/>
      <c r="D3458" s="144"/>
      <c r="E3458" s="149"/>
      <c r="F3458" s="240"/>
      <c r="G3458" s="148" t="str">
        <f>IF(OR(F3458=0,F3458="jiné")," ",IF(F3458="13a","info o cenách CK",VLOOKUP(F3458,'Pokyny k vyplnění'!B$14:D$22,3)))</f>
        <v xml:space="preserve"> </v>
      </c>
      <c r="H3458" s="131"/>
      <c r="I3458" s="241"/>
      <c r="J3458" s="148" t="str">
        <f>IF(I3458=0," ",VLOOKUP(I3458,'Pokyny k vyplnění'!$B$23:$D$35,3))</f>
        <v xml:space="preserve"> </v>
      </c>
      <c r="K3458" s="238"/>
      <c r="L3458" s="206"/>
      <c r="M3458" s="153"/>
      <c r="N3458" s="207"/>
      <c r="O3458" s="205"/>
      <c r="P3458" s="132"/>
      <c r="Q3458" s="132"/>
      <c r="R3458" s="134"/>
      <c r="S3458" s="135"/>
      <c r="T3458" s="135"/>
      <c r="U3458" s="133"/>
      <c r="V3458" s="154"/>
      <c r="W3458" s="136"/>
      <c r="X3458" s="208"/>
      <c r="Y3458" s="242"/>
      <c r="Z3458" s="137"/>
      <c r="AA3458" s="209"/>
      <c r="AB3458" s="219"/>
    </row>
    <row r="3459" spans="1:28" ht="12.75">
      <c r="A3459" s="91" t="str">
        <f t="shared" si="53"/>
        <v xml:space="preserve"> </v>
      </c>
      <c r="B3459" s="142"/>
      <c r="C3459" s="143"/>
      <c r="D3459" s="144"/>
      <c r="E3459" s="149"/>
      <c r="F3459" s="240"/>
      <c r="G3459" s="148" t="str">
        <f>IF(OR(F3459=0,F3459="jiné")," ",IF(F3459="13a","info o cenách CK",VLOOKUP(F3459,'Pokyny k vyplnění'!B$14:D$22,3)))</f>
        <v xml:space="preserve"> </v>
      </c>
      <c r="H3459" s="131"/>
      <c r="I3459" s="241"/>
      <c r="J3459" s="148" t="str">
        <f>IF(I3459=0," ",VLOOKUP(I3459,'Pokyny k vyplnění'!$B$23:$D$35,3))</f>
        <v xml:space="preserve"> </v>
      </c>
      <c r="K3459" s="238"/>
      <c r="L3459" s="206"/>
      <c r="M3459" s="153"/>
      <c r="N3459" s="207"/>
      <c r="O3459" s="205"/>
      <c r="P3459" s="132"/>
      <c r="Q3459" s="132"/>
      <c r="R3459" s="134"/>
      <c r="S3459" s="135"/>
      <c r="T3459" s="135"/>
      <c r="U3459" s="133"/>
      <c r="V3459" s="154"/>
      <c r="W3459" s="136"/>
      <c r="X3459" s="208"/>
      <c r="Y3459" s="242"/>
      <c r="Z3459" s="137"/>
      <c r="AA3459" s="209"/>
      <c r="AB3459" s="219"/>
    </row>
    <row r="3460" spans="1:28" ht="12.75">
      <c r="A3460" s="91" t="str">
        <f t="shared" si="53"/>
        <v xml:space="preserve"> </v>
      </c>
      <c r="B3460" s="142"/>
      <c r="C3460" s="143"/>
      <c r="D3460" s="144"/>
      <c r="E3460" s="149"/>
      <c r="F3460" s="240"/>
      <c r="G3460" s="148" t="str">
        <f>IF(OR(F3460=0,F3460="jiné")," ",IF(F3460="13a","info o cenách CK",VLOOKUP(F3460,'Pokyny k vyplnění'!B$14:D$22,3)))</f>
        <v xml:space="preserve"> </v>
      </c>
      <c r="H3460" s="131"/>
      <c r="I3460" s="241"/>
      <c r="J3460" s="148" t="str">
        <f>IF(I3460=0," ",VLOOKUP(I3460,'Pokyny k vyplnění'!$B$23:$D$35,3))</f>
        <v xml:space="preserve"> </v>
      </c>
      <c r="K3460" s="238"/>
      <c r="L3460" s="206"/>
      <c r="M3460" s="153"/>
      <c r="N3460" s="207"/>
      <c r="O3460" s="205"/>
      <c r="P3460" s="132"/>
      <c r="Q3460" s="132"/>
      <c r="R3460" s="134"/>
      <c r="S3460" s="135"/>
      <c r="T3460" s="135"/>
      <c r="U3460" s="133"/>
      <c r="V3460" s="154"/>
      <c r="W3460" s="136"/>
      <c r="X3460" s="208"/>
      <c r="Y3460" s="242"/>
      <c r="Z3460" s="137"/>
      <c r="AA3460" s="209"/>
      <c r="AB3460" s="219"/>
    </row>
    <row r="3461" spans="1:28" ht="12.75">
      <c r="A3461" s="91" t="str">
        <f t="shared" si="53"/>
        <v xml:space="preserve"> </v>
      </c>
      <c r="B3461" s="142"/>
      <c r="C3461" s="143"/>
      <c r="D3461" s="144"/>
      <c r="E3461" s="149"/>
      <c r="F3461" s="240"/>
      <c r="G3461" s="148" t="str">
        <f>IF(OR(F3461=0,F3461="jiné")," ",IF(F3461="13a","info o cenách CK",VLOOKUP(F3461,'Pokyny k vyplnění'!B$14:D$22,3)))</f>
        <v xml:space="preserve"> </v>
      </c>
      <c r="H3461" s="131"/>
      <c r="I3461" s="241"/>
      <c r="J3461" s="148" t="str">
        <f>IF(I3461=0," ",VLOOKUP(I3461,'Pokyny k vyplnění'!$B$23:$D$35,3))</f>
        <v xml:space="preserve"> </v>
      </c>
      <c r="K3461" s="238"/>
      <c r="L3461" s="206"/>
      <c r="M3461" s="153"/>
      <c r="N3461" s="207"/>
      <c r="O3461" s="205"/>
      <c r="P3461" s="132"/>
      <c r="Q3461" s="132"/>
      <c r="R3461" s="134"/>
      <c r="S3461" s="135"/>
      <c r="T3461" s="135"/>
      <c r="U3461" s="133"/>
      <c r="V3461" s="154"/>
      <c r="W3461" s="136"/>
      <c r="X3461" s="208"/>
      <c r="Y3461" s="242"/>
      <c r="Z3461" s="137"/>
      <c r="AA3461" s="209"/>
      <c r="AB3461" s="219"/>
    </row>
    <row r="3462" spans="1:28" ht="12.75">
      <c r="A3462" s="91" t="str">
        <f t="shared" si="53"/>
        <v xml:space="preserve"> </v>
      </c>
      <c r="B3462" s="142"/>
      <c r="C3462" s="143"/>
      <c r="D3462" s="144"/>
      <c r="E3462" s="149"/>
      <c r="F3462" s="240"/>
      <c r="G3462" s="148" t="str">
        <f>IF(OR(F3462=0,F3462="jiné")," ",IF(F3462="13a","info o cenách CK",VLOOKUP(F3462,'Pokyny k vyplnění'!B$14:D$22,3)))</f>
        <v xml:space="preserve"> </v>
      </c>
      <c r="H3462" s="131"/>
      <c r="I3462" s="241"/>
      <c r="J3462" s="148" t="str">
        <f>IF(I3462=0," ",VLOOKUP(I3462,'Pokyny k vyplnění'!$B$23:$D$35,3))</f>
        <v xml:space="preserve"> </v>
      </c>
      <c r="K3462" s="238"/>
      <c r="L3462" s="206"/>
      <c r="M3462" s="153"/>
      <c r="N3462" s="207"/>
      <c r="O3462" s="205"/>
      <c r="P3462" s="132"/>
      <c r="Q3462" s="132"/>
      <c r="R3462" s="134"/>
      <c r="S3462" s="135"/>
      <c r="T3462" s="135"/>
      <c r="U3462" s="133"/>
      <c r="V3462" s="154"/>
      <c r="W3462" s="136"/>
      <c r="X3462" s="208"/>
      <c r="Y3462" s="242"/>
      <c r="Z3462" s="137"/>
      <c r="AA3462" s="209"/>
      <c r="AB3462" s="219"/>
    </row>
    <row r="3463" spans="1:28" ht="12.75">
      <c r="A3463" s="91" t="str">
        <f t="shared" si="53"/>
        <v xml:space="preserve"> </v>
      </c>
      <c r="B3463" s="142"/>
      <c r="C3463" s="143"/>
      <c r="D3463" s="144"/>
      <c r="E3463" s="149"/>
      <c r="F3463" s="240"/>
      <c r="G3463" s="148" t="str">
        <f>IF(OR(F3463=0,F3463="jiné")," ",IF(F3463="13a","info o cenách CK",VLOOKUP(F3463,'Pokyny k vyplnění'!B$14:D$22,3)))</f>
        <v xml:space="preserve"> </v>
      </c>
      <c r="H3463" s="131"/>
      <c r="I3463" s="241"/>
      <c r="J3463" s="148" t="str">
        <f>IF(I3463=0," ",VLOOKUP(I3463,'Pokyny k vyplnění'!$B$23:$D$35,3))</f>
        <v xml:space="preserve"> </v>
      </c>
      <c r="K3463" s="238"/>
      <c r="L3463" s="206"/>
      <c r="M3463" s="153"/>
      <c r="N3463" s="207"/>
      <c r="O3463" s="205"/>
      <c r="P3463" s="132"/>
      <c r="Q3463" s="132"/>
      <c r="R3463" s="134"/>
      <c r="S3463" s="135"/>
      <c r="T3463" s="135"/>
      <c r="U3463" s="133"/>
      <c r="V3463" s="154"/>
      <c r="W3463" s="136"/>
      <c r="X3463" s="208"/>
      <c r="Y3463" s="242"/>
      <c r="Z3463" s="137"/>
      <c r="AA3463" s="209"/>
      <c r="AB3463" s="219"/>
    </row>
    <row r="3464" spans="1:28" ht="12.75">
      <c r="A3464" s="91" t="str">
        <f t="shared" si="53"/>
        <v xml:space="preserve"> </v>
      </c>
      <c r="B3464" s="142"/>
      <c r="C3464" s="143"/>
      <c r="D3464" s="144"/>
      <c r="E3464" s="149"/>
      <c r="F3464" s="240"/>
      <c r="G3464" s="148" t="str">
        <f>IF(OR(F3464=0,F3464="jiné")," ",IF(F3464="13a","info o cenách CK",VLOOKUP(F3464,'Pokyny k vyplnění'!B$14:D$22,3)))</f>
        <v xml:space="preserve"> </v>
      </c>
      <c r="H3464" s="131"/>
      <c r="I3464" s="241"/>
      <c r="J3464" s="148" t="str">
        <f>IF(I3464=0," ",VLOOKUP(I3464,'Pokyny k vyplnění'!$B$23:$D$35,3))</f>
        <v xml:space="preserve"> </v>
      </c>
      <c r="K3464" s="238"/>
      <c r="L3464" s="206"/>
      <c r="M3464" s="153"/>
      <c r="N3464" s="207"/>
      <c r="O3464" s="205"/>
      <c r="P3464" s="132"/>
      <c r="Q3464" s="132"/>
      <c r="R3464" s="134"/>
      <c r="S3464" s="135"/>
      <c r="T3464" s="135"/>
      <c r="U3464" s="133"/>
      <c r="V3464" s="154"/>
      <c r="W3464" s="136"/>
      <c r="X3464" s="208"/>
      <c r="Y3464" s="242"/>
      <c r="Z3464" s="137"/>
      <c r="AA3464" s="209"/>
      <c r="AB3464" s="219"/>
    </row>
    <row r="3465" spans="1:28" ht="12.75">
      <c r="A3465" s="91" t="str">
        <f t="shared" si="53"/>
        <v xml:space="preserve"> </v>
      </c>
      <c r="B3465" s="142"/>
      <c r="C3465" s="143"/>
      <c r="D3465" s="144"/>
      <c r="E3465" s="149"/>
      <c r="F3465" s="240"/>
      <c r="G3465" s="148" t="str">
        <f>IF(OR(F3465=0,F3465="jiné")," ",IF(F3465="13a","info o cenách CK",VLOOKUP(F3465,'Pokyny k vyplnění'!B$14:D$22,3)))</f>
        <v xml:space="preserve"> </v>
      </c>
      <c r="H3465" s="131"/>
      <c r="I3465" s="241"/>
      <c r="J3465" s="148" t="str">
        <f>IF(I3465=0," ",VLOOKUP(I3465,'Pokyny k vyplnění'!$B$23:$D$35,3))</f>
        <v xml:space="preserve"> </v>
      </c>
      <c r="K3465" s="238"/>
      <c r="L3465" s="206"/>
      <c r="M3465" s="153"/>
      <c r="N3465" s="207"/>
      <c r="O3465" s="205"/>
      <c r="P3465" s="132"/>
      <c r="Q3465" s="132"/>
      <c r="R3465" s="134"/>
      <c r="S3465" s="135"/>
      <c r="T3465" s="135"/>
      <c r="U3465" s="133"/>
      <c r="V3465" s="154"/>
      <c r="W3465" s="136"/>
      <c r="X3465" s="208"/>
      <c r="Y3465" s="242"/>
      <c r="Z3465" s="137"/>
      <c r="AA3465" s="209"/>
      <c r="AB3465" s="219"/>
    </row>
    <row r="3466" spans="1:28" ht="12.75">
      <c r="A3466" s="91" t="str">
        <f t="shared" si="53"/>
        <v xml:space="preserve"> </v>
      </c>
      <c r="B3466" s="142"/>
      <c r="C3466" s="143"/>
      <c r="D3466" s="144"/>
      <c r="E3466" s="149"/>
      <c r="F3466" s="240"/>
      <c r="G3466" s="148" t="str">
        <f>IF(OR(F3466=0,F3466="jiné")," ",IF(F3466="13a","info o cenách CK",VLOOKUP(F3466,'Pokyny k vyplnění'!B$14:D$22,3)))</f>
        <v xml:space="preserve"> </v>
      </c>
      <c r="H3466" s="131"/>
      <c r="I3466" s="241"/>
      <c r="J3466" s="148" t="str">
        <f>IF(I3466=0," ",VLOOKUP(I3466,'Pokyny k vyplnění'!$B$23:$D$35,3))</f>
        <v xml:space="preserve"> </v>
      </c>
      <c r="K3466" s="238"/>
      <c r="L3466" s="206"/>
      <c r="M3466" s="153"/>
      <c r="N3466" s="207"/>
      <c r="O3466" s="205"/>
      <c r="P3466" s="132"/>
      <c r="Q3466" s="132"/>
      <c r="R3466" s="134"/>
      <c r="S3466" s="135"/>
      <c r="T3466" s="135"/>
      <c r="U3466" s="133"/>
      <c r="V3466" s="154"/>
      <c r="W3466" s="136"/>
      <c r="X3466" s="208"/>
      <c r="Y3466" s="242"/>
      <c r="Z3466" s="137"/>
      <c r="AA3466" s="209"/>
      <c r="AB3466" s="219"/>
    </row>
    <row r="3467" spans="1:28" ht="12.75">
      <c r="A3467" s="91" t="str">
        <f t="shared" si="54" ref="A3467:A3500">IF(B3467=0," ",ROW(B3467)-9)</f>
        <v xml:space="preserve"> </v>
      </c>
      <c r="B3467" s="142"/>
      <c r="C3467" s="143"/>
      <c r="D3467" s="144"/>
      <c r="E3467" s="149"/>
      <c r="F3467" s="240"/>
      <c r="G3467" s="148" t="str">
        <f>IF(OR(F3467=0,F3467="jiné")," ",IF(F3467="13a","info o cenách CK",VLOOKUP(F3467,'Pokyny k vyplnění'!B$14:D$22,3)))</f>
        <v xml:space="preserve"> </v>
      </c>
      <c r="H3467" s="131"/>
      <c r="I3467" s="241"/>
      <c r="J3467" s="148" t="str">
        <f>IF(I3467=0," ",VLOOKUP(I3467,'Pokyny k vyplnění'!$B$23:$D$35,3))</f>
        <v xml:space="preserve"> </v>
      </c>
      <c r="K3467" s="238"/>
      <c r="L3467" s="206"/>
      <c r="M3467" s="153"/>
      <c r="N3467" s="207"/>
      <c r="O3467" s="205"/>
      <c r="P3467" s="132"/>
      <c r="Q3467" s="132"/>
      <c r="R3467" s="134"/>
      <c r="S3467" s="135"/>
      <c r="T3467" s="135"/>
      <c r="U3467" s="133"/>
      <c r="V3467" s="154"/>
      <c r="W3467" s="136"/>
      <c r="X3467" s="208"/>
      <c r="Y3467" s="242"/>
      <c r="Z3467" s="137"/>
      <c r="AA3467" s="209"/>
      <c r="AB3467" s="219"/>
    </row>
    <row r="3468" spans="1:28" ht="12.75">
      <c r="A3468" s="91" t="str">
        <f t="shared" si="54"/>
        <v xml:space="preserve"> </v>
      </c>
      <c r="B3468" s="142"/>
      <c r="C3468" s="143"/>
      <c r="D3468" s="144"/>
      <c r="E3468" s="149"/>
      <c r="F3468" s="240"/>
      <c r="G3468" s="148" t="str">
        <f>IF(OR(F3468=0,F3468="jiné")," ",IF(F3468="13a","info o cenách CK",VLOOKUP(F3468,'Pokyny k vyplnění'!B$14:D$22,3)))</f>
        <v xml:space="preserve"> </v>
      </c>
      <c r="H3468" s="131"/>
      <c r="I3468" s="241"/>
      <c r="J3468" s="148" t="str">
        <f>IF(I3468=0," ",VLOOKUP(I3468,'Pokyny k vyplnění'!$B$23:$D$35,3))</f>
        <v xml:space="preserve"> </v>
      </c>
      <c r="K3468" s="238"/>
      <c r="L3468" s="206"/>
      <c r="M3468" s="153"/>
      <c r="N3468" s="207"/>
      <c r="O3468" s="205"/>
      <c r="P3468" s="132"/>
      <c r="Q3468" s="132"/>
      <c r="R3468" s="134"/>
      <c r="S3468" s="135"/>
      <c r="T3468" s="135"/>
      <c r="U3468" s="133"/>
      <c r="V3468" s="154"/>
      <c r="W3468" s="136"/>
      <c r="X3468" s="208"/>
      <c r="Y3468" s="242"/>
      <c r="Z3468" s="137"/>
      <c r="AA3468" s="209"/>
      <c r="AB3468" s="219"/>
    </row>
    <row r="3469" spans="1:28" ht="12.75">
      <c r="A3469" s="91" t="str">
        <f t="shared" si="54"/>
        <v xml:space="preserve"> </v>
      </c>
      <c r="B3469" s="142"/>
      <c r="C3469" s="143"/>
      <c r="D3469" s="144"/>
      <c r="E3469" s="149"/>
      <c r="F3469" s="240"/>
      <c r="G3469" s="148" t="str">
        <f>IF(OR(F3469=0,F3469="jiné")," ",IF(F3469="13a","info o cenách CK",VLOOKUP(F3469,'Pokyny k vyplnění'!B$14:D$22,3)))</f>
        <v xml:space="preserve"> </v>
      </c>
      <c r="H3469" s="131"/>
      <c r="I3469" s="241"/>
      <c r="J3469" s="148" t="str">
        <f>IF(I3469=0," ",VLOOKUP(I3469,'Pokyny k vyplnění'!$B$23:$D$35,3))</f>
        <v xml:space="preserve"> </v>
      </c>
      <c r="K3469" s="238"/>
      <c r="L3469" s="206"/>
      <c r="M3469" s="153"/>
      <c r="N3469" s="207"/>
      <c r="O3469" s="205"/>
      <c r="P3469" s="132"/>
      <c r="Q3469" s="132"/>
      <c r="R3469" s="134"/>
      <c r="S3469" s="135"/>
      <c r="T3469" s="135"/>
      <c r="U3469" s="133"/>
      <c r="V3469" s="154"/>
      <c r="W3469" s="136"/>
      <c r="X3469" s="208"/>
      <c r="Y3469" s="242"/>
      <c r="Z3469" s="137"/>
      <c r="AA3469" s="209"/>
      <c r="AB3469" s="219"/>
    </row>
    <row r="3470" spans="1:28" ht="12.75">
      <c r="A3470" s="91" t="str">
        <f t="shared" si="54"/>
        <v xml:space="preserve"> </v>
      </c>
      <c r="B3470" s="142"/>
      <c r="C3470" s="143"/>
      <c r="D3470" s="144"/>
      <c r="E3470" s="149"/>
      <c r="F3470" s="240"/>
      <c r="G3470" s="148" t="str">
        <f>IF(OR(F3470=0,F3470="jiné")," ",IF(F3470="13a","info o cenách CK",VLOOKUP(F3470,'Pokyny k vyplnění'!B$14:D$22,3)))</f>
        <v xml:space="preserve"> </v>
      </c>
      <c r="H3470" s="131"/>
      <c r="I3470" s="241"/>
      <c r="J3470" s="148" t="str">
        <f>IF(I3470=0," ",VLOOKUP(I3470,'Pokyny k vyplnění'!$B$23:$D$35,3))</f>
        <v xml:space="preserve"> </v>
      </c>
      <c r="K3470" s="238"/>
      <c r="L3470" s="206"/>
      <c r="M3470" s="153"/>
      <c r="N3470" s="207"/>
      <c r="O3470" s="205"/>
      <c r="P3470" s="132"/>
      <c r="Q3470" s="132"/>
      <c r="R3470" s="134"/>
      <c r="S3470" s="135"/>
      <c r="T3470" s="135"/>
      <c r="U3470" s="133"/>
      <c r="V3470" s="154"/>
      <c r="W3470" s="136"/>
      <c r="X3470" s="208"/>
      <c r="Y3470" s="242"/>
      <c r="Z3470" s="137"/>
      <c r="AA3470" s="209"/>
      <c r="AB3470" s="219"/>
    </row>
    <row r="3471" spans="1:28" ht="12.75">
      <c r="A3471" s="91" t="str">
        <f t="shared" si="54"/>
        <v xml:space="preserve"> </v>
      </c>
      <c r="B3471" s="142"/>
      <c r="C3471" s="143"/>
      <c r="D3471" s="144"/>
      <c r="E3471" s="149"/>
      <c r="F3471" s="240"/>
      <c r="G3471" s="148" t="str">
        <f>IF(OR(F3471=0,F3471="jiné")," ",IF(F3471="13a","info o cenách CK",VLOOKUP(F3471,'Pokyny k vyplnění'!B$14:D$22,3)))</f>
        <v xml:space="preserve"> </v>
      </c>
      <c r="H3471" s="131"/>
      <c r="I3471" s="241"/>
      <c r="J3471" s="148" t="str">
        <f>IF(I3471=0," ",VLOOKUP(I3471,'Pokyny k vyplnění'!$B$23:$D$35,3))</f>
        <v xml:space="preserve"> </v>
      </c>
      <c r="K3471" s="238"/>
      <c r="L3471" s="206"/>
      <c r="M3471" s="153"/>
      <c r="N3471" s="207"/>
      <c r="O3471" s="205"/>
      <c r="P3471" s="132"/>
      <c r="Q3471" s="132"/>
      <c r="R3471" s="134"/>
      <c r="S3471" s="135"/>
      <c r="T3471" s="135"/>
      <c r="U3471" s="133"/>
      <c r="V3471" s="154"/>
      <c r="W3471" s="136"/>
      <c r="X3471" s="208"/>
      <c r="Y3471" s="242"/>
      <c r="Z3471" s="137"/>
      <c r="AA3471" s="209"/>
      <c r="AB3471" s="219"/>
    </row>
    <row r="3472" spans="1:28" ht="12.75">
      <c r="A3472" s="91" t="str">
        <f t="shared" si="54"/>
        <v xml:space="preserve"> </v>
      </c>
      <c r="B3472" s="142"/>
      <c r="C3472" s="143"/>
      <c r="D3472" s="144"/>
      <c r="E3472" s="149"/>
      <c r="F3472" s="240"/>
      <c r="G3472" s="148" t="str">
        <f>IF(OR(F3472=0,F3472="jiné")," ",IF(F3472="13a","info o cenách CK",VLOOKUP(F3472,'Pokyny k vyplnění'!B$14:D$22,3)))</f>
        <v xml:space="preserve"> </v>
      </c>
      <c r="H3472" s="131"/>
      <c r="I3472" s="241"/>
      <c r="J3472" s="148" t="str">
        <f>IF(I3472=0," ",VLOOKUP(I3472,'Pokyny k vyplnění'!$B$23:$D$35,3))</f>
        <v xml:space="preserve"> </v>
      </c>
      <c r="K3472" s="238"/>
      <c r="L3472" s="206"/>
      <c r="M3472" s="153"/>
      <c r="N3472" s="207"/>
      <c r="O3472" s="205"/>
      <c r="P3472" s="132"/>
      <c r="Q3472" s="132"/>
      <c r="R3472" s="134"/>
      <c r="S3472" s="135"/>
      <c r="T3472" s="135"/>
      <c r="U3472" s="133"/>
      <c r="V3472" s="154"/>
      <c r="W3472" s="136"/>
      <c r="X3472" s="208"/>
      <c r="Y3472" s="242"/>
      <c r="Z3472" s="137"/>
      <c r="AA3472" s="209"/>
      <c r="AB3472" s="219"/>
    </row>
    <row r="3473" spans="1:28" ht="12.75">
      <c r="A3473" s="91" t="str">
        <f t="shared" si="54"/>
        <v xml:space="preserve"> </v>
      </c>
      <c r="B3473" s="142"/>
      <c r="C3473" s="143"/>
      <c r="D3473" s="144"/>
      <c r="E3473" s="149"/>
      <c r="F3473" s="240"/>
      <c r="G3473" s="148" t="str">
        <f>IF(OR(F3473=0,F3473="jiné")," ",IF(F3473="13a","info o cenách CK",VLOOKUP(F3473,'Pokyny k vyplnění'!B$14:D$22,3)))</f>
        <v xml:space="preserve"> </v>
      </c>
      <c r="H3473" s="131"/>
      <c r="I3473" s="241"/>
      <c r="J3473" s="148" t="str">
        <f>IF(I3473=0," ",VLOOKUP(I3473,'Pokyny k vyplnění'!$B$23:$D$35,3))</f>
        <v xml:space="preserve"> </v>
      </c>
      <c r="K3473" s="238"/>
      <c r="L3473" s="206"/>
      <c r="M3473" s="153"/>
      <c r="N3473" s="207"/>
      <c r="O3473" s="205"/>
      <c r="P3473" s="132"/>
      <c r="Q3473" s="132"/>
      <c r="R3473" s="134"/>
      <c r="S3473" s="135"/>
      <c r="T3473" s="135"/>
      <c r="U3473" s="133"/>
      <c r="V3473" s="154"/>
      <c r="W3473" s="136"/>
      <c r="X3473" s="208"/>
      <c r="Y3473" s="242"/>
      <c r="Z3473" s="137"/>
      <c r="AA3473" s="209"/>
      <c r="AB3473" s="219"/>
    </row>
    <row r="3474" spans="1:28" ht="12.75">
      <c r="A3474" s="91" t="str">
        <f t="shared" si="54"/>
        <v xml:space="preserve"> </v>
      </c>
      <c r="B3474" s="142"/>
      <c r="C3474" s="143"/>
      <c r="D3474" s="144"/>
      <c r="E3474" s="149"/>
      <c r="F3474" s="240"/>
      <c r="G3474" s="148" t="str">
        <f>IF(OR(F3474=0,F3474="jiné")," ",IF(F3474="13a","info o cenách CK",VLOOKUP(F3474,'Pokyny k vyplnění'!B$14:D$22,3)))</f>
        <v xml:space="preserve"> </v>
      </c>
      <c r="H3474" s="131"/>
      <c r="I3474" s="241"/>
      <c r="J3474" s="148" t="str">
        <f>IF(I3474=0," ",VLOOKUP(I3474,'Pokyny k vyplnění'!$B$23:$D$35,3))</f>
        <v xml:space="preserve"> </v>
      </c>
      <c r="K3474" s="238"/>
      <c r="L3474" s="206"/>
      <c r="M3474" s="153"/>
      <c r="N3474" s="207"/>
      <c r="O3474" s="205"/>
      <c r="P3474" s="132"/>
      <c r="Q3474" s="132"/>
      <c r="R3474" s="134"/>
      <c r="S3474" s="135"/>
      <c r="T3474" s="135"/>
      <c r="U3474" s="133"/>
      <c r="V3474" s="154"/>
      <c r="W3474" s="136"/>
      <c r="X3474" s="208"/>
      <c r="Y3474" s="242"/>
      <c r="Z3474" s="137"/>
      <c r="AA3474" s="209"/>
      <c r="AB3474" s="219"/>
    </row>
    <row r="3475" spans="1:28" ht="12.75">
      <c r="A3475" s="91" t="str">
        <f t="shared" si="54"/>
        <v xml:space="preserve"> </v>
      </c>
      <c r="B3475" s="142"/>
      <c r="C3475" s="143"/>
      <c r="D3475" s="144"/>
      <c r="E3475" s="149"/>
      <c r="F3475" s="240"/>
      <c r="G3475" s="148" t="str">
        <f>IF(OR(F3475=0,F3475="jiné")," ",IF(F3475="13a","info o cenách CK",VLOOKUP(F3475,'Pokyny k vyplnění'!B$14:D$22,3)))</f>
        <v xml:space="preserve"> </v>
      </c>
      <c r="H3475" s="131"/>
      <c r="I3475" s="241"/>
      <c r="J3475" s="148" t="str">
        <f>IF(I3475=0," ",VLOOKUP(I3475,'Pokyny k vyplnění'!$B$23:$D$35,3))</f>
        <v xml:space="preserve"> </v>
      </c>
      <c r="K3475" s="238"/>
      <c r="L3475" s="206"/>
      <c r="M3475" s="153"/>
      <c r="N3475" s="207"/>
      <c r="O3475" s="205"/>
      <c r="P3475" s="132"/>
      <c r="Q3475" s="132"/>
      <c r="R3475" s="134"/>
      <c r="S3475" s="135"/>
      <c r="T3475" s="135"/>
      <c r="U3475" s="133"/>
      <c r="V3475" s="154"/>
      <c r="W3475" s="136"/>
      <c r="X3475" s="208"/>
      <c r="Y3475" s="242"/>
      <c r="Z3475" s="137"/>
      <c r="AA3475" s="209"/>
      <c r="AB3475" s="219"/>
    </row>
    <row r="3476" spans="1:28" ht="12.75">
      <c r="A3476" s="91" t="str">
        <f t="shared" si="54"/>
        <v xml:space="preserve"> </v>
      </c>
      <c r="B3476" s="142"/>
      <c r="C3476" s="143"/>
      <c r="D3476" s="144"/>
      <c r="E3476" s="149"/>
      <c r="F3476" s="240"/>
      <c r="G3476" s="148" t="str">
        <f>IF(OR(F3476=0,F3476="jiné")," ",IF(F3476="13a","info o cenách CK",VLOOKUP(F3476,'Pokyny k vyplnění'!B$14:D$22,3)))</f>
        <v xml:space="preserve"> </v>
      </c>
      <c r="H3476" s="131"/>
      <c r="I3476" s="241"/>
      <c r="J3476" s="148" t="str">
        <f>IF(I3476=0," ",VLOOKUP(I3476,'Pokyny k vyplnění'!$B$23:$D$35,3))</f>
        <v xml:space="preserve"> </v>
      </c>
      <c r="K3476" s="238"/>
      <c r="L3476" s="206"/>
      <c r="M3476" s="153"/>
      <c r="N3476" s="207"/>
      <c r="O3476" s="205"/>
      <c r="P3476" s="132"/>
      <c r="Q3476" s="132"/>
      <c r="R3476" s="134"/>
      <c r="S3476" s="135"/>
      <c r="T3476" s="135"/>
      <c r="U3476" s="133"/>
      <c r="V3476" s="154"/>
      <c r="W3476" s="136"/>
      <c r="X3476" s="208"/>
      <c r="Y3476" s="242"/>
      <c r="Z3476" s="137"/>
      <c r="AA3476" s="209"/>
      <c r="AB3476" s="219"/>
    </row>
    <row r="3477" spans="1:28" ht="12.75">
      <c r="A3477" s="91" t="str">
        <f t="shared" si="54"/>
        <v xml:space="preserve"> </v>
      </c>
      <c r="B3477" s="142"/>
      <c r="C3477" s="143"/>
      <c r="D3477" s="144"/>
      <c r="E3477" s="149"/>
      <c r="F3477" s="240"/>
      <c r="G3477" s="148" t="str">
        <f>IF(OR(F3477=0,F3477="jiné")," ",IF(F3477="13a","info o cenách CK",VLOOKUP(F3477,'Pokyny k vyplnění'!B$14:D$22,3)))</f>
        <v xml:space="preserve"> </v>
      </c>
      <c r="H3477" s="131"/>
      <c r="I3477" s="241"/>
      <c r="J3477" s="148" t="str">
        <f>IF(I3477=0," ",VLOOKUP(I3477,'Pokyny k vyplnění'!$B$23:$D$35,3))</f>
        <v xml:space="preserve"> </v>
      </c>
      <c r="K3477" s="238"/>
      <c r="L3477" s="206"/>
      <c r="M3477" s="153"/>
      <c r="N3477" s="207"/>
      <c r="O3477" s="205"/>
      <c r="P3477" s="132"/>
      <c r="Q3477" s="132"/>
      <c r="R3477" s="134"/>
      <c r="S3477" s="135"/>
      <c r="T3477" s="135"/>
      <c r="U3477" s="133"/>
      <c r="V3477" s="154"/>
      <c r="W3477" s="136"/>
      <c r="X3477" s="208"/>
      <c r="Y3477" s="242"/>
      <c r="Z3477" s="137"/>
      <c r="AA3477" s="209"/>
      <c r="AB3477" s="219"/>
    </row>
    <row r="3478" spans="1:28" ht="12.75">
      <c r="A3478" s="91" t="str">
        <f t="shared" si="54"/>
        <v xml:space="preserve"> </v>
      </c>
      <c r="B3478" s="142"/>
      <c r="C3478" s="143"/>
      <c r="D3478" s="144"/>
      <c r="E3478" s="149"/>
      <c r="F3478" s="240"/>
      <c r="G3478" s="148" t="str">
        <f>IF(OR(F3478=0,F3478="jiné")," ",IF(F3478="13a","info o cenách CK",VLOOKUP(F3478,'Pokyny k vyplnění'!B$14:D$22,3)))</f>
        <v xml:space="preserve"> </v>
      </c>
      <c r="H3478" s="131"/>
      <c r="I3478" s="241"/>
      <c r="J3478" s="148" t="str">
        <f>IF(I3478=0," ",VLOOKUP(I3478,'Pokyny k vyplnění'!$B$23:$D$35,3))</f>
        <v xml:space="preserve"> </v>
      </c>
      <c r="K3478" s="238"/>
      <c r="L3478" s="206"/>
      <c r="M3478" s="153"/>
      <c r="N3478" s="207"/>
      <c r="O3478" s="205"/>
      <c r="P3478" s="132"/>
      <c r="Q3478" s="132"/>
      <c r="R3478" s="134"/>
      <c r="S3478" s="135"/>
      <c r="T3478" s="135"/>
      <c r="U3478" s="133"/>
      <c r="V3478" s="154"/>
      <c r="W3478" s="136"/>
      <c r="X3478" s="208"/>
      <c r="Y3478" s="242"/>
      <c r="Z3478" s="137"/>
      <c r="AA3478" s="209"/>
      <c r="AB3478" s="219"/>
    </row>
    <row r="3479" spans="1:28" ht="12.75">
      <c r="A3479" s="91" t="str">
        <f t="shared" si="54"/>
        <v xml:space="preserve"> </v>
      </c>
      <c r="B3479" s="142"/>
      <c r="C3479" s="143"/>
      <c r="D3479" s="144"/>
      <c r="E3479" s="149"/>
      <c r="F3479" s="240"/>
      <c r="G3479" s="148" t="str">
        <f>IF(OR(F3479=0,F3479="jiné")," ",IF(F3479="13a","info o cenách CK",VLOOKUP(F3479,'Pokyny k vyplnění'!B$14:D$22,3)))</f>
        <v xml:space="preserve"> </v>
      </c>
      <c r="H3479" s="131"/>
      <c r="I3479" s="241"/>
      <c r="J3479" s="148" t="str">
        <f>IF(I3479=0," ",VLOOKUP(I3479,'Pokyny k vyplnění'!$B$23:$D$35,3))</f>
        <v xml:space="preserve"> </v>
      </c>
      <c r="K3479" s="238"/>
      <c r="L3479" s="206"/>
      <c r="M3479" s="153"/>
      <c r="N3479" s="207"/>
      <c r="O3479" s="205"/>
      <c r="P3479" s="132"/>
      <c r="Q3479" s="132"/>
      <c r="R3479" s="134"/>
      <c r="S3479" s="135"/>
      <c r="T3479" s="135"/>
      <c r="U3479" s="133"/>
      <c r="V3479" s="154"/>
      <c r="W3479" s="136"/>
      <c r="X3479" s="208"/>
      <c r="Y3479" s="242"/>
      <c r="Z3479" s="137"/>
      <c r="AA3479" s="209"/>
      <c r="AB3479" s="219"/>
    </row>
    <row r="3480" spans="1:28" ht="12.75">
      <c r="A3480" s="91" t="str">
        <f t="shared" si="54"/>
        <v xml:space="preserve"> </v>
      </c>
      <c r="B3480" s="142"/>
      <c r="C3480" s="143"/>
      <c r="D3480" s="144"/>
      <c r="E3480" s="149"/>
      <c r="F3480" s="240"/>
      <c r="G3480" s="148" t="str">
        <f>IF(OR(F3480=0,F3480="jiné")," ",IF(F3480="13a","info o cenách CK",VLOOKUP(F3480,'Pokyny k vyplnění'!B$14:D$22,3)))</f>
        <v xml:space="preserve"> </v>
      </c>
      <c r="H3480" s="131"/>
      <c r="I3480" s="241"/>
      <c r="J3480" s="148" t="str">
        <f>IF(I3480=0," ",VLOOKUP(I3480,'Pokyny k vyplnění'!$B$23:$D$35,3))</f>
        <v xml:space="preserve"> </v>
      </c>
      <c r="K3480" s="238"/>
      <c r="L3480" s="206"/>
      <c r="M3480" s="153"/>
      <c r="N3480" s="207"/>
      <c r="O3480" s="205"/>
      <c r="P3480" s="132"/>
      <c r="Q3480" s="132"/>
      <c r="R3480" s="134"/>
      <c r="S3480" s="135"/>
      <c r="T3480" s="135"/>
      <c r="U3480" s="133"/>
      <c r="V3480" s="154"/>
      <c r="W3480" s="136"/>
      <c r="X3480" s="208"/>
      <c r="Y3480" s="242"/>
      <c r="Z3480" s="137"/>
      <c r="AA3480" s="209"/>
      <c r="AB3480" s="219"/>
    </row>
    <row r="3481" spans="1:28" ht="12.75">
      <c r="A3481" s="91" t="str">
        <f t="shared" si="54"/>
        <v xml:space="preserve"> </v>
      </c>
      <c r="B3481" s="142"/>
      <c r="C3481" s="143"/>
      <c r="D3481" s="144"/>
      <c r="E3481" s="149"/>
      <c r="F3481" s="240"/>
      <c r="G3481" s="148" t="str">
        <f>IF(OR(F3481=0,F3481="jiné")," ",IF(F3481="13a","info o cenách CK",VLOOKUP(F3481,'Pokyny k vyplnění'!B$14:D$22,3)))</f>
        <v xml:space="preserve"> </v>
      </c>
      <c r="H3481" s="131"/>
      <c r="I3481" s="241"/>
      <c r="J3481" s="148" t="str">
        <f>IF(I3481=0," ",VLOOKUP(I3481,'Pokyny k vyplnění'!$B$23:$D$35,3))</f>
        <v xml:space="preserve"> </v>
      </c>
      <c r="K3481" s="238"/>
      <c r="L3481" s="206"/>
      <c r="M3481" s="153"/>
      <c r="N3481" s="207"/>
      <c r="O3481" s="205"/>
      <c r="P3481" s="132"/>
      <c r="Q3481" s="132"/>
      <c r="R3481" s="134"/>
      <c r="S3481" s="135"/>
      <c r="T3481" s="135"/>
      <c r="U3481" s="133"/>
      <c r="V3481" s="154"/>
      <c r="W3481" s="136"/>
      <c r="X3481" s="208"/>
      <c r="Y3481" s="242"/>
      <c r="Z3481" s="137"/>
      <c r="AA3481" s="209"/>
      <c r="AB3481" s="219"/>
    </row>
    <row r="3482" spans="1:28" ht="12.75">
      <c r="A3482" s="91" t="str">
        <f t="shared" si="54"/>
        <v xml:space="preserve"> </v>
      </c>
      <c r="B3482" s="142"/>
      <c r="C3482" s="143"/>
      <c r="D3482" s="144"/>
      <c r="E3482" s="149"/>
      <c r="F3482" s="240"/>
      <c r="G3482" s="148" t="str">
        <f>IF(OR(F3482=0,F3482="jiné")," ",IF(F3482="13a","info o cenách CK",VLOOKUP(F3482,'Pokyny k vyplnění'!B$14:D$22,3)))</f>
        <v xml:space="preserve"> </v>
      </c>
      <c r="H3482" s="131"/>
      <c r="I3482" s="241"/>
      <c r="J3482" s="148" t="str">
        <f>IF(I3482=0," ",VLOOKUP(I3482,'Pokyny k vyplnění'!$B$23:$D$35,3))</f>
        <v xml:space="preserve"> </v>
      </c>
      <c r="K3482" s="238"/>
      <c r="L3482" s="206"/>
      <c r="M3482" s="153"/>
      <c r="N3482" s="207"/>
      <c r="O3482" s="205"/>
      <c r="P3482" s="132"/>
      <c r="Q3482" s="132"/>
      <c r="R3482" s="134"/>
      <c r="S3482" s="135"/>
      <c r="T3482" s="135"/>
      <c r="U3482" s="133"/>
      <c r="V3482" s="154"/>
      <c r="W3482" s="136"/>
      <c r="X3482" s="208"/>
      <c r="Y3482" s="242"/>
      <c r="Z3482" s="137"/>
      <c r="AA3482" s="209"/>
      <c r="AB3482" s="219"/>
    </row>
    <row r="3483" spans="1:28" ht="12.75">
      <c r="A3483" s="91" t="str">
        <f t="shared" si="54"/>
        <v xml:space="preserve"> </v>
      </c>
      <c r="B3483" s="142"/>
      <c r="C3483" s="143"/>
      <c r="D3483" s="144"/>
      <c r="E3483" s="149"/>
      <c r="F3483" s="240"/>
      <c r="G3483" s="148" t="str">
        <f>IF(OR(F3483=0,F3483="jiné")," ",IF(F3483="13a","info o cenách CK",VLOOKUP(F3483,'Pokyny k vyplnění'!B$14:D$22,3)))</f>
        <v xml:space="preserve"> </v>
      </c>
      <c r="H3483" s="131"/>
      <c r="I3483" s="241"/>
      <c r="J3483" s="148" t="str">
        <f>IF(I3483=0," ",VLOOKUP(I3483,'Pokyny k vyplnění'!$B$23:$D$35,3))</f>
        <v xml:space="preserve"> </v>
      </c>
      <c r="K3483" s="238"/>
      <c r="L3483" s="206"/>
      <c r="M3483" s="153"/>
      <c r="N3483" s="207"/>
      <c r="O3483" s="205"/>
      <c r="P3483" s="132"/>
      <c r="Q3483" s="132"/>
      <c r="R3483" s="134"/>
      <c r="S3483" s="135"/>
      <c r="T3483" s="135"/>
      <c r="U3483" s="133"/>
      <c r="V3483" s="154"/>
      <c r="W3483" s="136"/>
      <c r="X3483" s="208"/>
      <c r="Y3483" s="242"/>
      <c r="Z3483" s="137"/>
      <c r="AA3483" s="209"/>
      <c r="AB3483" s="219"/>
    </row>
    <row r="3484" spans="1:28" ht="12.75">
      <c r="A3484" s="91" t="str">
        <f t="shared" si="54"/>
        <v xml:space="preserve"> </v>
      </c>
      <c r="B3484" s="142"/>
      <c r="C3484" s="143"/>
      <c r="D3484" s="144"/>
      <c r="E3484" s="149"/>
      <c r="F3484" s="240"/>
      <c r="G3484" s="148" t="str">
        <f>IF(OR(F3484=0,F3484="jiné")," ",IF(F3484="13a","info o cenách CK",VLOOKUP(F3484,'Pokyny k vyplnění'!B$14:D$22,3)))</f>
        <v xml:space="preserve"> </v>
      </c>
      <c r="H3484" s="131"/>
      <c r="I3484" s="241"/>
      <c r="J3484" s="148" t="str">
        <f>IF(I3484=0," ",VLOOKUP(I3484,'Pokyny k vyplnění'!$B$23:$D$35,3))</f>
        <v xml:space="preserve"> </v>
      </c>
      <c r="K3484" s="238"/>
      <c r="L3484" s="206"/>
      <c r="M3484" s="153"/>
      <c r="N3484" s="207"/>
      <c r="O3484" s="205"/>
      <c r="P3484" s="132"/>
      <c r="Q3484" s="132"/>
      <c r="R3484" s="134"/>
      <c r="S3484" s="135"/>
      <c r="T3484" s="135"/>
      <c r="U3484" s="133"/>
      <c r="V3484" s="154"/>
      <c r="W3484" s="136"/>
      <c r="X3484" s="208"/>
      <c r="Y3484" s="242"/>
      <c r="Z3484" s="137"/>
      <c r="AA3484" s="209"/>
      <c r="AB3484" s="219"/>
    </row>
    <row r="3485" spans="1:28" ht="12.75">
      <c r="A3485" s="91" t="str">
        <f t="shared" si="54"/>
        <v xml:space="preserve"> </v>
      </c>
      <c r="B3485" s="142"/>
      <c r="C3485" s="143"/>
      <c r="D3485" s="144"/>
      <c r="E3485" s="149"/>
      <c r="F3485" s="240"/>
      <c r="G3485" s="148" t="str">
        <f>IF(OR(F3485=0,F3485="jiné")," ",IF(F3485="13a","info o cenách CK",VLOOKUP(F3485,'Pokyny k vyplnění'!B$14:D$22,3)))</f>
        <v xml:space="preserve"> </v>
      </c>
      <c r="H3485" s="131"/>
      <c r="I3485" s="241"/>
      <c r="J3485" s="148" t="str">
        <f>IF(I3485=0," ",VLOOKUP(I3485,'Pokyny k vyplnění'!$B$23:$D$35,3))</f>
        <v xml:space="preserve"> </v>
      </c>
      <c r="K3485" s="238"/>
      <c r="L3485" s="206"/>
      <c r="M3485" s="153"/>
      <c r="N3485" s="207"/>
      <c r="O3485" s="205"/>
      <c r="P3485" s="132"/>
      <c r="Q3485" s="132"/>
      <c r="R3485" s="134"/>
      <c r="S3485" s="135"/>
      <c r="T3485" s="135"/>
      <c r="U3485" s="133"/>
      <c r="V3485" s="154"/>
      <c r="W3485" s="136"/>
      <c r="X3485" s="208"/>
      <c r="Y3485" s="242"/>
      <c r="Z3485" s="137"/>
      <c r="AA3485" s="209"/>
      <c r="AB3485" s="219"/>
    </row>
    <row r="3486" spans="1:28" ht="12.75">
      <c r="A3486" s="91" t="str">
        <f t="shared" si="54"/>
        <v xml:space="preserve"> </v>
      </c>
      <c r="B3486" s="142"/>
      <c r="C3486" s="143"/>
      <c r="D3486" s="144"/>
      <c r="E3486" s="149"/>
      <c r="F3486" s="240"/>
      <c r="G3486" s="148" t="str">
        <f>IF(OR(F3486=0,F3486="jiné")," ",IF(F3486="13a","info o cenách CK",VLOOKUP(F3486,'Pokyny k vyplnění'!B$14:D$22,3)))</f>
        <v xml:space="preserve"> </v>
      </c>
      <c r="H3486" s="131"/>
      <c r="I3486" s="241"/>
      <c r="J3486" s="148" t="str">
        <f>IF(I3486=0," ",VLOOKUP(I3486,'Pokyny k vyplnění'!$B$23:$D$35,3))</f>
        <v xml:space="preserve"> </v>
      </c>
      <c r="K3486" s="238"/>
      <c r="L3486" s="206"/>
      <c r="M3486" s="153"/>
      <c r="N3486" s="207"/>
      <c r="O3486" s="205"/>
      <c r="P3486" s="132"/>
      <c r="Q3486" s="132"/>
      <c r="R3486" s="134"/>
      <c r="S3486" s="135"/>
      <c r="T3486" s="135"/>
      <c r="U3486" s="133"/>
      <c r="V3486" s="154"/>
      <c r="W3486" s="136"/>
      <c r="X3486" s="208"/>
      <c r="Y3486" s="242"/>
      <c r="Z3486" s="137"/>
      <c r="AA3486" s="209"/>
      <c r="AB3486" s="219"/>
    </row>
    <row r="3487" spans="1:28" ht="12.75">
      <c r="A3487" s="91" t="str">
        <f t="shared" si="54"/>
        <v xml:space="preserve"> </v>
      </c>
      <c r="B3487" s="142"/>
      <c r="C3487" s="143"/>
      <c r="D3487" s="144"/>
      <c r="E3487" s="149"/>
      <c r="F3487" s="240"/>
      <c r="G3487" s="148" t="str">
        <f>IF(OR(F3487=0,F3487="jiné")," ",IF(F3487="13a","info o cenách CK",VLOOKUP(F3487,'Pokyny k vyplnění'!B$14:D$22,3)))</f>
        <v xml:space="preserve"> </v>
      </c>
      <c r="H3487" s="131"/>
      <c r="I3487" s="241"/>
      <c r="J3487" s="148" t="str">
        <f>IF(I3487=0," ",VLOOKUP(I3487,'Pokyny k vyplnění'!$B$23:$D$35,3))</f>
        <v xml:space="preserve"> </v>
      </c>
      <c r="K3487" s="238"/>
      <c r="L3487" s="206"/>
      <c r="M3487" s="153"/>
      <c r="N3487" s="207"/>
      <c r="O3487" s="205"/>
      <c r="P3487" s="132"/>
      <c r="Q3487" s="132"/>
      <c r="R3487" s="134"/>
      <c r="S3487" s="135"/>
      <c r="T3487" s="135"/>
      <c r="U3487" s="133"/>
      <c r="V3487" s="154"/>
      <c r="W3487" s="136"/>
      <c r="X3487" s="208"/>
      <c r="Y3487" s="242"/>
      <c r="Z3487" s="137"/>
      <c r="AA3487" s="209"/>
      <c r="AB3487" s="219"/>
    </row>
    <row r="3488" spans="1:28" ht="12.75">
      <c r="A3488" s="91" t="str">
        <f t="shared" si="54"/>
        <v xml:space="preserve"> </v>
      </c>
      <c r="B3488" s="142"/>
      <c r="C3488" s="143"/>
      <c r="D3488" s="144"/>
      <c r="E3488" s="149"/>
      <c r="F3488" s="240"/>
      <c r="G3488" s="148" t="str">
        <f>IF(OR(F3488=0,F3488="jiné")," ",IF(F3488="13a","info o cenách CK",VLOOKUP(F3488,'Pokyny k vyplnění'!B$14:D$22,3)))</f>
        <v xml:space="preserve"> </v>
      </c>
      <c r="H3488" s="131"/>
      <c r="I3488" s="241"/>
      <c r="J3488" s="148" t="str">
        <f>IF(I3488=0," ",VLOOKUP(I3488,'Pokyny k vyplnění'!$B$23:$D$35,3))</f>
        <v xml:space="preserve"> </v>
      </c>
      <c r="K3488" s="238"/>
      <c r="L3488" s="206"/>
      <c r="M3488" s="153"/>
      <c r="N3488" s="207"/>
      <c r="O3488" s="205"/>
      <c r="P3488" s="132"/>
      <c r="Q3488" s="132"/>
      <c r="R3488" s="134"/>
      <c r="S3488" s="135"/>
      <c r="T3488" s="135"/>
      <c r="U3488" s="133"/>
      <c r="V3488" s="154"/>
      <c r="W3488" s="136"/>
      <c r="X3488" s="208"/>
      <c r="Y3488" s="242"/>
      <c r="Z3488" s="137"/>
      <c r="AA3488" s="209"/>
      <c r="AB3488" s="219"/>
    </row>
    <row r="3489" spans="1:28" ht="12.75">
      <c r="A3489" s="91" t="str">
        <f t="shared" si="54"/>
        <v xml:space="preserve"> </v>
      </c>
      <c r="B3489" s="142"/>
      <c r="C3489" s="143"/>
      <c r="D3489" s="144"/>
      <c r="E3489" s="149"/>
      <c r="F3489" s="240"/>
      <c r="G3489" s="148" t="str">
        <f>IF(OR(F3489=0,F3489="jiné")," ",IF(F3489="13a","info o cenách CK",VLOOKUP(F3489,'Pokyny k vyplnění'!B$14:D$22,3)))</f>
        <v xml:space="preserve"> </v>
      </c>
      <c r="H3489" s="131"/>
      <c r="I3489" s="241"/>
      <c r="J3489" s="148" t="str">
        <f>IF(I3489=0," ",VLOOKUP(I3489,'Pokyny k vyplnění'!$B$23:$D$35,3))</f>
        <v xml:space="preserve"> </v>
      </c>
      <c r="K3489" s="238"/>
      <c r="L3489" s="206"/>
      <c r="M3489" s="153"/>
      <c r="N3489" s="207"/>
      <c r="O3489" s="205"/>
      <c r="P3489" s="132"/>
      <c r="Q3489" s="132"/>
      <c r="R3489" s="134"/>
      <c r="S3489" s="135"/>
      <c r="T3489" s="135"/>
      <c r="U3489" s="133"/>
      <c r="V3489" s="154"/>
      <c r="W3489" s="136"/>
      <c r="X3489" s="208"/>
      <c r="Y3489" s="242"/>
      <c r="Z3489" s="137"/>
      <c r="AA3489" s="209"/>
      <c r="AB3489" s="219"/>
    </row>
    <row r="3490" spans="1:28" ht="12.75">
      <c r="A3490" s="91" t="str">
        <f t="shared" si="54"/>
        <v xml:space="preserve"> </v>
      </c>
      <c r="B3490" s="142"/>
      <c r="C3490" s="143"/>
      <c r="D3490" s="144"/>
      <c r="E3490" s="149"/>
      <c r="F3490" s="240"/>
      <c r="G3490" s="148" t="str">
        <f>IF(OR(F3490=0,F3490="jiné")," ",IF(F3490="13a","info o cenách CK",VLOOKUP(F3490,'Pokyny k vyplnění'!B$14:D$22,3)))</f>
        <v xml:space="preserve"> </v>
      </c>
      <c r="H3490" s="131"/>
      <c r="I3490" s="241"/>
      <c r="J3490" s="148" t="str">
        <f>IF(I3490=0," ",VLOOKUP(I3490,'Pokyny k vyplnění'!$B$23:$D$35,3))</f>
        <v xml:space="preserve"> </v>
      </c>
      <c r="K3490" s="238"/>
      <c r="L3490" s="206"/>
      <c r="M3490" s="153"/>
      <c r="N3490" s="207"/>
      <c r="O3490" s="205"/>
      <c r="P3490" s="132"/>
      <c r="Q3490" s="132"/>
      <c r="R3490" s="134"/>
      <c r="S3490" s="135"/>
      <c r="T3490" s="135"/>
      <c r="U3490" s="133"/>
      <c r="V3490" s="154"/>
      <c r="W3490" s="136"/>
      <c r="X3490" s="208"/>
      <c r="Y3490" s="242"/>
      <c r="Z3490" s="137"/>
      <c r="AA3490" s="209"/>
      <c r="AB3490" s="219"/>
    </row>
    <row r="3491" spans="1:28" ht="12.75">
      <c r="A3491" s="91" t="str">
        <f t="shared" si="54"/>
        <v xml:space="preserve"> </v>
      </c>
      <c r="B3491" s="142"/>
      <c r="C3491" s="143"/>
      <c r="D3491" s="144"/>
      <c r="E3491" s="149"/>
      <c r="F3491" s="240"/>
      <c r="G3491" s="148" t="str">
        <f>IF(OR(F3491=0,F3491="jiné")," ",IF(F3491="13a","info o cenách CK",VLOOKUP(F3491,'Pokyny k vyplnění'!B$14:D$22,3)))</f>
        <v xml:space="preserve"> </v>
      </c>
      <c r="H3491" s="131"/>
      <c r="I3491" s="241"/>
      <c r="J3491" s="148" t="str">
        <f>IF(I3491=0," ",VLOOKUP(I3491,'Pokyny k vyplnění'!$B$23:$D$35,3))</f>
        <v xml:space="preserve"> </v>
      </c>
      <c r="K3491" s="238"/>
      <c r="L3491" s="206"/>
      <c r="M3491" s="153"/>
      <c r="N3491" s="207"/>
      <c r="O3491" s="205"/>
      <c r="P3491" s="132"/>
      <c r="Q3491" s="132"/>
      <c r="R3491" s="134"/>
      <c r="S3491" s="135"/>
      <c r="T3491" s="135"/>
      <c r="U3491" s="133"/>
      <c r="V3491" s="154"/>
      <c r="W3491" s="136"/>
      <c r="X3491" s="208"/>
      <c r="Y3491" s="242"/>
      <c r="Z3491" s="137"/>
      <c r="AA3491" s="209"/>
      <c r="AB3491" s="219"/>
    </row>
    <row r="3492" spans="1:28" ht="12.75">
      <c r="A3492" s="91" t="str">
        <f t="shared" si="54"/>
        <v xml:space="preserve"> </v>
      </c>
      <c r="B3492" s="142"/>
      <c r="C3492" s="143"/>
      <c r="D3492" s="144"/>
      <c r="E3492" s="149"/>
      <c r="F3492" s="240"/>
      <c r="G3492" s="148" t="str">
        <f>IF(OR(F3492=0,F3492="jiné")," ",IF(F3492="13a","info o cenách CK",VLOOKUP(F3492,'Pokyny k vyplnění'!B$14:D$22,3)))</f>
        <v xml:space="preserve"> </v>
      </c>
      <c r="H3492" s="131"/>
      <c r="I3492" s="241"/>
      <c r="J3492" s="148" t="str">
        <f>IF(I3492=0," ",VLOOKUP(I3492,'Pokyny k vyplnění'!$B$23:$D$35,3))</f>
        <v xml:space="preserve"> </v>
      </c>
      <c r="K3492" s="238"/>
      <c r="L3492" s="206"/>
      <c r="M3492" s="153"/>
      <c r="N3492" s="207"/>
      <c r="O3492" s="205"/>
      <c r="P3492" s="132"/>
      <c r="Q3492" s="132"/>
      <c r="R3492" s="134"/>
      <c r="S3492" s="135"/>
      <c r="T3492" s="135"/>
      <c r="U3492" s="133"/>
      <c r="V3492" s="154"/>
      <c r="W3492" s="136"/>
      <c r="X3492" s="208"/>
      <c r="Y3492" s="242"/>
      <c r="Z3492" s="137"/>
      <c r="AA3492" s="209"/>
      <c r="AB3492" s="219"/>
    </row>
    <row r="3493" spans="1:28" ht="12.75">
      <c r="A3493" s="91" t="str">
        <f t="shared" si="54"/>
        <v xml:space="preserve"> </v>
      </c>
      <c r="B3493" s="142"/>
      <c r="C3493" s="143"/>
      <c r="D3493" s="144"/>
      <c r="E3493" s="149"/>
      <c r="F3493" s="240"/>
      <c r="G3493" s="148" t="str">
        <f>IF(OR(F3493=0,F3493="jiné")," ",IF(F3493="13a","info o cenách CK",VLOOKUP(F3493,'Pokyny k vyplnění'!B$14:D$22,3)))</f>
        <v xml:space="preserve"> </v>
      </c>
      <c r="H3493" s="131"/>
      <c r="I3493" s="241"/>
      <c r="J3493" s="148" t="str">
        <f>IF(I3493=0," ",VLOOKUP(I3493,'Pokyny k vyplnění'!$B$23:$D$35,3))</f>
        <v xml:space="preserve"> </v>
      </c>
      <c r="K3493" s="238"/>
      <c r="L3493" s="206"/>
      <c r="M3493" s="153"/>
      <c r="N3493" s="207"/>
      <c r="O3493" s="205"/>
      <c r="P3493" s="132"/>
      <c r="Q3493" s="132"/>
      <c r="R3493" s="134"/>
      <c r="S3493" s="135"/>
      <c r="T3493" s="135"/>
      <c r="U3493" s="133"/>
      <c r="V3493" s="154"/>
      <c r="W3493" s="136"/>
      <c r="X3493" s="208"/>
      <c r="Y3493" s="242"/>
      <c r="Z3493" s="137"/>
      <c r="AA3493" s="209"/>
      <c r="AB3493" s="219"/>
    </row>
    <row r="3494" spans="1:28" ht="12.75">
      <c r="A3494" s="91" t="str">
        <f t="shared" si="54"/>
        <v xml:space="preserve"> </v>
      </c>
      <c r="B3494" s="142"/>
      <c r="C3494" s="143"/>
      <c r="D3494" s="144"/>
      <c r="E3494" s="149"/>
      <c r="F3494" s="240"/>
      <c r="G3494" s="148" t="str">
        <f>IF(OR(F3494=0,F3494="jiné")," ",IF(F3494="13a","info o cenách CK",VLOOKUP(F3494,'Pokyny k vyplnění'!B$14:D$22,3)))</f>
        <v xml:space="preserve"> </v>
      </c>
      <c r="H3494" s="131"/>
      <c r="I3494" s="241"/>
      <c r="J3494" s="148" t="str">
        <f>IF(I3494=0," ",VLOOKUP(I3494,'Pokyny k vyplnění'!$B$23:$D$35,3))</f>
        <v xml:space="preserve"> </v>
      </c>
      <c r="K3494" s="238"/>
      <c r="L3494" s="206"/>
      <c r="M3494" s="153"/>
      <c r="N3494" s="207"/>
      <c r="O3494" s="205"/>
      <c r="P3494" s="132"/>
      <c r="Q3494" s="132"/>
      <c r="R3494" s="134"/>
      <c r="S3494" s="135"/>
      <c r="T3494" s="135"/>
      <c r="U3494" s="133"/>
      <c r="V3494" s="154"/>
      <c r="W3494" s="136"/>
      <c r="X3494" s="208"/>
      <c r="Y3494" s="242"/>
      <c r="Z3494" s="137"/>
      <c r="AA3494" s="209"/>
      <c r="AB3494" s="219"/>
    </row>
    <row r="3495" spans="1:28" ht="12.75">
      <c r="A3495" s="91" t="str">
        <f t="shared" si="54"/>
        <v xml:space="preserve"> </v>
      </c>
      <c r="B3495" s="142"/>
      <c r="C3495" s="143"/>
      <c r="D3495" s="144"/>
      <c r="E3495" s="149"/>
      <c r="F3495" s="240"/>
      <c r="G3495" s="148" t="str">
        <f>IF(OR(F3495=0,F3495="jiné")," ",IF(F3495="13a","info o cenách CK",VLOOKUP(F3495,'Pokyny k vyplnění'!B$14:D$22,3)))</f>
        <v xml:space="preserve"> </v>
      </c>
      <c r="H3495" s="131"/>
      <c r="I3495" s="241"/>
      <c r="J3495" s="148" t="str">
        <f>IF(I3495=0," ",VLOOKUP(I3495,'Pokyny k vyplnění'!$B$23:$D$35,3))</f>
        <v xml:space="preserve"> </v>
      </c>
      <c r="K3495" s="238"/>
      <c r="L3495" s="206"/>
      <c r="M3495" s="153"/>
      <c r="N3495" s="207"/>
      <c r="O3495" s="205"/>
      <c r="P3495" s="132"/>
      <c r="Q3495" s="132"/>
      <c r="R3495" s="134"/>
      <c r="S3495" s="135"/>
      <c r="T3495" s="135"/>
      <c r="U3495" s="133"/>
      <c r="V3495" s="154"/>
      <c r="W3495" s="136"/>
      <c r="X3495" s="208"/>
      <c r="Y3495" s="242"/>
      <c r="Z3495" s="137"/>
      <c r="AA3495" s="209"/>
      <c r="AB3495" s="219"/>
    </row>
    <row r="3496" spans="1:28" ht="12.75">
      <c r="A3496" s="91" t="str">
        <f t="shared" si="54"/>
        <v xml:space="preserve"> </v>
      </c>
      <c r="B3496" s="142"/>
      <c r="C3496" s="143"/>
      <c r="D3496" s="144"/>
      <c r="E3496" s="149"/>
      <c r="F3496" s="240"/>
      <c r="G3496" s="148" t="str">
        <f>IF(OR(F3496=0,F3496="jiné")," ",IF(F3496="13a","info o cenách CK",VLOOKUP(F3496,'Pokyny k vyplnění'!B$14:D$22,3)))</f>
        <v xml:space="preserve"> </v>
      </c>
      <c r="H3496" s="131"/>
      <c r="I3496" s="241"/>
      <c r="J3496" s="148" t="str">
        <f>IF(I3496=0," ",VLOOKUP(I3496,'Pokyny k vyplnění'!$B$23:$D$35,3))</f>
        <v xml:space="preserve"> </v>
      </c>
      <c r="K3496" s="238"/>
      <c r="L3496" s="206"/>
      <c r="M3496" s="153"/>
      <c r="N3496" s="207"/>
      <c r="O3496" s="205"/>
      <c r="P3496" s="132"/>
      <c r="Q3496" s="132"/>
      <c r="R3496" s="134"/>
      <c r="S3496" s="135"/>
      <c r="T3496" s="135"/>
      <c r="U3496" s="133"/>
      <c r="V3496" s="154"/>
      <c r="W3496" s="136"/>
      <c r="X3496" s="208"/>
      <c r="Y3496" s="242"/>
      <c r="Z3496" s="137"/>
      <c r="AA3496" s="209"/>
      <c r="AB3496" s="219"/>
    </row>
    <row r="3497" spans="1:28" ht="12.75">
      <c r="A3497" s="91" t="str">
        <f t="shared" si="54"/>
        <v xml:space="preserve"> </v>
      </c>
      <c r="B3497" s="142"/>
      <c r="C3497" s="143"/>
      <c r="D3497" s="144"/>
      <c r="E3497" s="149"/>
      <c r="F3497" s="240"/>
      <c r="G3497" s="148" t="str">
        <f>IF(OR(F3497=0,F3497="jiné")," ",IF(F3497="13a","info o cenách CK",VLOOKUP(F3497,'Pokyny k vyplnění'!B$14:D$22,3)))</f>
        <v xml:space="preserve"> </v>
      </c>
      <c r="H3497" s="131"/>
      <c r="I3497" s="241"/>
      <c r="J3497" s="148" t="str">
        <f>IF(I3497=0," ",VLOOKUP(I3497,'Pokyny k vyplnění'!$B$23:$D$35,3))</f>
        <v xml:space="preserve"> </v>
      </c>
      <c r="K3497" s="238"/>
      <c r="L3497" s="206"/>
      <c r="M3497" s="153"/>
      <c r="N3497" s="207"/>
      <c r="O3497" s="205"/>
      <c r="P3497" s="132"/>
      <c r="Q3497" s="132"/>
      <c r="R3497" s="134"/>
      <c r="S3497" s="135"/>
      <c r="T3497" s="135"/>
      <c r="U3497" s="133"/>
      <c r="V3497" s="154"/>
      <c r="W3497" s="136"/>
      <c r="X3497" s="208"/>
      <c r="Y3497" s="242"/>
      <c r="Z3497" s="137"/>
      <c r="AA3497" s="209"/>
      <c r="AB3497" s="219"/>
    </row>
    <row r="3498" spans="1:28" ht="12.75">
      <c r="A3498" s="91" t="str">
        <f t="shared" si="54"/>
        <v xml:space="preserve"> </v>
      </c>
      <c r="B3498" s="142"/>
      <c r="C3498" s="143"/>
      <c r="D3498" s="144"/>
      <c r="E3498" s="149"/>
      <c r="F3498" s="240"/>
      <c r="G3498" s="148" t="str">
        <f>IF(OR(F3498=0,F3498="jiné")," ",IF(F3498="13a","info o cenách CK",VLOOKUP(F3498,'Pokyny k vyplnění'!B$14:D$22,3)))</f>
        <v xml:space="preserve"> </v>
      </c>
      <c r="H3498" s="131"/>
      <c r="I3498" s="241"/>
      <c r="J3498" s="148" t="str">
        <f>IF(I3498=0," ",VLOOKUP(I3498,'Pokyny k vyplnění'!$B$23:$D$35,3))</f>
        <v xml:space="preserve"> </v>
      </c>
      <c r="K3498" s="238"/>
      <c r="L3498" s="206"/>
      <c r="M3498" s="153"/>
      <c r="N3498" s="207"/>
      <c r="O3498" s="205"/>
      <c r="P3498" s="132"/>
      <c r="Q3498" s="132"/>
      <c r="R3498" s="134"/>
      <c r="S3498" s="135"/>
      <c r="T3498" s="135"/>
      <c r="U3498" s="133"/>
      <c r="V3498" s="154"/>
      <c r="W3498" s="136"/>
      <c r="X3498" s="208"/>
      <c r="Y3498" s="242"/>
      <c r="Z3498" s="137"/>
      <c r="AA3498" s="209"/>
      <c r="AB3498" s="219"/>
    </row>
    <row r="3499" spans="1:28" ht="12.75">
      <c r="A3499" s="91" t="str">
        <f t="shared" si="54"/>
        <v xml:space="preserve"> </v>
      </c>
      <c r="B3499" s="142"/>
      <c r="C3499" s="143"/>
      <c r="D3499" s="144"/>
      <c r="E3499" s="149"/>
      <c r="F3499" s="240"/>
      <c r="G3499" s="148" t="str">
        <f>IF(OR(F3499=0,F3499="jiné")," ",IF(F3499="13a","info o cenách CK",VLOOKUP(F3499,'Pokyny k vyplnění'!B$14:D$22,3)))</f>
        <v xml:space="preserve"> </v>
      </c>
      <c r="H3499" s="131"/>
      <c r="I3499" s="241"/>
      <c r="J3499" s="148" t="str">
        <f>IF(I3499=0," ",VLOOKUP(I3499,'Pokyny k vyplnění'!$B$23:$D$35,3))</f>
        <v xml:space="preserve"> </v>
      </c>
      <c r="K3499" s="238"/>
      <c r="L3499" s="206"/>
      <c r="M3499" s="153"/>
      <c r="N3499" s="207"/>
      <c r="O3499" s="205"/>
      <c r="P3499" s="132"/>
      <c r="Q3499" s="132"/>
      <c r="R3499" s="134"/>
      <c r="S3499" s="135"/>
      <c r="T3499" s="135"/>
      <c r="U3499" s="133"/>
      <c r="V3499" s="154"/>
      <c r="W3499" s="136"/>
      <c r="X3499" s="208"/>
      <c r="Y3499" s="242"/>
      <c r="Z3499" s="137"/>
      <c r="AA3499" s="209"/>
      <c r="AB3499" s="219"/>
    </row>
    <row r="3500" spans="1:28" ht="12.75">
      <c r="A3500" s="91" t="str">
        <f t="shared" si="54"/>
        <v xml:space="preserve"> </v>
      </c>
      <c r="B3500" s="145"/>
      <c r="C3500" s="146"/>
      <c r="D3500" s="147"/>
      <c r="E3500" s="152"/>
      <c r="F3500" s="240"/>
      <c r="G3500" s="148" t="str">
        <f>IF(OR(F3500=0,F3500="jiné")," ",IF(F3500="13a","info o cenách CK",VLOOKUP(F3500,'Pokyny k vyplnění'!B$14:D$22,3)))</f>
        <v xml:space="preserve"> </v>
      </c>
      <c r="H3500" s="131"/>
      <c r="I3500" s="241"/>
      <c r="J3500" s="148" t="str">
        <f>IF(I3500=0," ",VLOOKUP(I3500,'Pokyny k vyplnění'!$B$23:$D$35,3))</f>
        <v xml:space="preserve"> </v>
      </c>
      <c r="K3500" s="238"/>
      <c r="L3500" s="206"/>
      <c r="M3500" s="153"/>
      <c r="N3500" s="207"/>
      <c r="O3500" s="205"/>
      <c r="P3500" s="132"/>
      <c r="Q3500" s="132"/>
      <c r="R3500" s="134"/>
      <c r="S3500" s="135"/>
      <c r="T3500" s="135"/>
      <c r="U3500" s="133"/>
      <c r="V3500" s="154"/>
      <c r="W3500" s="136"/>
      <c r="X3500" s="208"/>
      <c r="Y3500" s="242"/>
      <c r="Z3500" s="137"/>
      <c r="AA3500" s="209"/>
      <c r="AB3500" s="220"/>
    </row>
  </sheetData>
  <sheetProtection sheet="1" insertRows="0" deleteRows="0"/>
  <mergeCells count="17">
    <mergeCell ref="F7:AB7"/>
    <mergeCell ref="AB8:AB9"/>
    <mergeCell ref="S8:AA8"/>
    <mergeCell ref="F8:R8"/>
    <mergeCell ref="A1:AB2"/>
    <mergeCell ref="A3:E3"/>
    <mergeCell ref="I9:J9"/>
    <mergeCell ref="A6:E6"/>
    <mergeCell ref="A7:E7"/>
    <mergeCell ref="B8:E8"/>
    <mergeCell ref="A4:E4"/>
    <mergeCell ref="A5:E5"/>
    <mergeCell ref="F3:AB3"/>
    <mergeCell ref="F9:H9"/>
    <mergeCell ref="F4:AB4"/>
    <mergeCell ref="F5:AB5"/>
    <mergeCell ref="F6:AB6"/>
  </mergeCells>
  <dataValidations count="27">
    <dataValidation type="date" operator="greaterThanOrEqual" allowBlank="1" showInputMessage="1" showErrorMessage="1" promptTitle="Vyplňte, prosím, datum" prompt="Uvedťe datum nabytí právní moci rozhodnutí správního orgánu 1. stupně" errorTitle="Chybná hodnota - prosím opravte." error="V buňce musí být uvedeno datum  nabytí právní moci rozhodnutí správního orgánu 1.stupně._x000a__x000a_Hodnota data musí být větší nebo rovna hodnotě data počátku kontrolovaného období ve sloupci L." sqref="S10:S3500">
      <formula1>$L10</formula1>
    </dataValidation>
    <dataValidation type="date" operator="greaterThanOrEqual" allowBlank="1" showInputMessage="1" showErrorMessage="1" promptTitle="Vyplňte, prosím, datum" prompt="uvedťe datum nabytí právní moci rozhodnutí správního orgánu 2. stupně" errorTitle="Chybná hodnota - prosím opravte." error="V buňce musí být uvedeno datum nabytí právní moci rozhodnutí správního orgánu 2. stupně._x000a__x000a_Hodnota data musí být větší nebo rovna hodnotě data počátku kontrolovaného období ve sloupci L." sqref="T10:T3500">
      <formula1>$L10</formula1>
    </dataValidation>
    <dataValidation allowBlank="1" showInputMessage="1" showErrorMessage="1" prompt="Modrý sloupec &quot;A&quot;, prosím nevyplňujte, vyplní se automaticky. " sqref="A9"/>
    <dataValidation type="date" operator="greaterThan" allowBlank="1" showInputMessage="1" showErrorMessage="1" sqref="F5:AB5">
      <formula1>44413</formula1>
    </dataValidation>
    <dataValidation allowBlank="1" showInputMessage="1" showErrorMessage="1" promptTitle="Vyplní se automaticky" prompt="Modrý sloupec &quot;A&quot;, prosím nevyplňujte, vyplní se automaticky, jakmile vyplníte sloupec &quot;B&quot;." error="Nevyplňujte, vyplňuje se automaticky" sqref="A10:A3500"/>
    <dataValidation allowBlank="1" showInputMessage="1" showErrorMessage="1" promptTitle="Vyplní se automaticky" prompt="Modrý sloupec &quot;G&quot;, prosím nevyplňujte, vyplní se automaticky, jakmile vyplníte sloupec &quot;F&quot;." sqref="G10:G3500"/>
    <dataValidation allowBlank="1" showInputMessage="1" showErrorMessage="1" promptTitle="Prosím vyplňte" prompt="Pokud jste zvolili &quot;jiné&quot;, uveďte do tohoto sloupce čísla paragrafů zákona o cenách (např. 11,13)" sqref="H10:H3500"/>
    <dataValidation allowBlank="1" showInputMessage="1" showErrorMessage="1" promptTitle="Vyplní se automaticky" prompt="Modrý sloupec &quot;J&quot;, prosím nevyplňujte, vyplní se automaticky, jakmile vyplníte sloupec &quot;I&quot;." sqref="J10:J3500"/>
    <dataValidation type="date" allowBlank="1" showInputMessage="1" showErrorMessage="1" promptTitle="Vyplňte, prosím, datum" prompt="Uveďte datum počátku kontrolovaného období. _x000a_(může být totožné s datem konce kontrolovaného období, stejně jako se zahájením a ukončením kontroly)" errorTitle="Chybná hodnota - prosím opravte" error="V buňce musí být uveden datum počátku kontrolovaného období._x000a__x000a_Hodnota uvedeného data musí být v rozmezí 01. 01. 1990  až 31. 12. 2022." sqref="L10:L3500">
      <formula1>32874</formula1>
      <formula2>54789</formula2>
    </dataValidation>
    <dataValidation type="date" operator="greaterThanOrEqual" allowBlank="1" showInputMessage="1" showErrorMessage="1" promptTitle="Vyplňte, prosím, datum" prompt="Uveďte datum konce kontrolovaného období. _x000a_(může být totožné s datem počátku kontrolovaného období, stejně jako se zahájením a ukončením kontroly)" errorTitle="Chybná hodnota - prosím opravte" error="V buňce musí být uveden datum konce kontrolovaného období._x000a__x000a_Hodnota uvedeného data musí být v rozmezí 01. 01. 1990  až 31. 12. 2022." sqref="M10:M3500">
      <formula1>L10</formula1>
    </dataValidation>
    <dataValidation type="date" operator="greaterThanOrEqual" allowBlank="1" showInputMessage="1" showErrorMessage="1" promptTitle="Vyplňte, prosím, datum" prompt="Uveďte datum zahájení kontroly._x000a_(může být totožné s datem počátku i konce kontrolovaného období, stejně jako s ukončením kontroly)" errorTitle="Chybná hodnota - prosím opravte" error="V buňce musí být uveden datum zahájení kontroly._x000a__x000a_Hodnota uvedeného data musí být v rozmezí 01. 01. 1990  až 31. 12. 2022." sqref="N10:N3500">
      <formula1>L10</formula1>
    </dataValidation>
    <dataValidation type="date" operator="greaterThanOrEqual" allowBlank="1" showInputMessage="1" showErrorMessage="1" promptTitle="Vyplňte, prosím, datum" prompt="Uveďte datum ukončení kontroly. _x000a_(může být totožné s datem počátku i konce kontrolovaného období, stejně jako se zahájením kontroly)_x000a_Pokud kontrola nebyla k 31. 12. 2022 ukončena, pole se nevyplní. " errorTitle="Chybná hodnota - prosím opravte" error="V buňce musí být uveden datum ukončení kontroly._x000a__x000a_Hodnota uvedeného data musí být v rozmezí 01. 01. 1990  až 31. 12. 2022." sqref="O10:O3500">
      <formula1>L10</formula1>
    </dataValidation>
    <dataValidation type="date" operator="greaterThanOrEqual" allowBlank="1" showInputMessage="1" showErrorMessage="1" promptTitle="Vyplňte, prosím, datum" prompt="uvedťe datum ukončení soudního přezkumu" errorTitle="Chybná hodnota - prosím upravte" error="V buňce musí být uvedeno datum ukončení soudního přezkumu._x000a__x000a_Hodnota data musí být větší nebo rovna hodnotě data počátku kontrolovaného období ve sloupci L." sqref="X10:X3500">
      <formula1>$L10</formula1>
    </dataValidation>
    <dataValidation type="decimal" operator="greaterThanOrEqual" allowBlank="1" showInputMessage="1" showErrorMessage="1" promptTitle="Vyplňte, prosím, výši pokuty" prompt="Uvede se v Kč výše pokuty, která byla jako výsledná uložena v pravomocném rozhodnutí po případném uplatnění opravných prostředků (bez nákladů řízení)." errorTitle="Chybná hodnota - prosím opravte" error="Uveďte, prosím, nezápornou hodnotu ve formátu čísla." sqref="Z10:Z3500">
      <formula1>0</formula1>
    </dataValidation>
    <dataValidation type="decimal" operator="greaterThanOrEqual" allowBlank="1" showInputMessage="1" showErrorMessage="1" promptTitle="Vyplňte výši zaplacené pokuty" prompt="Uvede se částka v Kč, která byla uhrazena kontrolovaným subjektem jako uložená pokuta na příslušný účet správce pokuty (bez nákladů řízení)._x000a__x000a_" errorTitle="Chybná hodnota - prosím opravte" error="Uveďte, prosím, nezápornou hodnotu ve formátu čísla." sqref="AA10:AA3500">
      <formula1>0</formula1>
    </dataValidation>
    <dataValidation type="list" allowBlank="1" showInputMessage="1" showErrorMessage="1" promptTitle="Prosím vyberte:" prompt="XA - případ, kdy kontrolovaný subjekt využil mimořádný opravný prostředek a bylo mu vyhověno, _x000a_XN - jestliže jeho návrhu nebylo vyhověno_x000a_" errorTitle="Chybná hodnota - prosím opravte" error="V této buňce může být vyplněna pouze hodnota z nabídky. _x000a_Více informací naleznete na listu &quot;Pokyny k vyplnění&quot;." sqref="W10:W3500">
      <formula1>Opravné</formula1>
    </dataValidation>
    <dataValidation type="decimal" operator="greaterThanOrEqual" allowBlank="1" showInputMessage="1" showErrorMessage="1" promptTitle="Vyplňte, prosím, výši pokuty" prompt="Uvede se v Kč výše pokuty, která byla uložena rozhodnutím správního orgánu 1. stupně (bez nákladů řízení)._x000a_V případě napomenutí nebo uložení nápravného opatření tuto buňku nevyplňujte a informaci napište do sloupce &quot;Vysvětlivka&quot;." errorTitle="Chybná hodnota - prosím opravte" error="Uveďte, prosím, nezápornou hodnotu ve formátu čísla." sqref="Y10:Y3500">
      <formula1>0</formula1>
    </dataValidation>
    <dataValidation type="decimal" operator="greaterThanOrEqual" allowBlank="1" showInputMessage="1" showErrorMessage="1" prompt="uvede se v Kč výše pokuty, která byla uložena rozhodnutím správního orgánu 1. stupně (bez nákladů řízení)" sqref="Y10:Y3500">
      <formula1>0</formula1>
    </dataValidation>
    <dataValidation type="decimal" operator="greaterThanOrEqual" allowBlank="1" showInputMessage="1" showErrorMessage="1" prompt="uvede se v Kč výše pokuty, která byla uložena rozhodnutím správního orgánu 1. stupně (bez nákladů řízení)" error="uveďte prosím ve formátu čísla" sqref="Y10:Y3500">
      <formula1>-1</formula1>
    </dataValidation>
    <dataValidation allowBlank="1" showInputMessage="1" showErrorMessage="1" promptTitle="Prosím vyplňte" prompt="Uveďte č.j. nebo spisovou značku kontroly, protokolu nebo pramocného rozhodnutí o uložení pokuty" sqref="R10:R3500"/>
    <dataValidation allowBlank="1" showInputMessage="1" showErrorMessage="1" promptTitle="Prosím vyplňte" prompt="Uveďte, prosím, konkrétní ustanovení § 16, odst., písm. zákona o cenách, které bylo porušeno." sqref="U10:U3500"/>
    <dataValidation type="date" operator="greaterThanOrEqual" allowBlank="1" showInputMessage="1" showErrorMessage="1" promptTitle="Vyplňte, prosím, datum" prompt="Uvedťe datum ukončení řízení o mimořádném opravném prostředku" errorTitle="Chybná hodnota - prosím upravte" error="V buňce musí být uvedeno datum ukončení řízení o mimořádném opravném prostředku._x000a__x000a_Hodnota data musí být větší nebo rovna hodnotě data počátku kontrolovaného období ve sloupci L." sqref="V10:V3500">
      <formula1>$L10</formula1>
    </dataValidation>
    <dataValidation type="list" allowBlank="1" showInputMessage="1" showErrorMessage="1" promptTitle="Prosím vyberte:" prompt="2 - zneužití hosp. postavení_x000a_5   – dodrž. max. cen_x000a_6   – dodrž. VUC_x000a_9   – dodrž. cen. moratoria_x000a_11  – dodrž. pravidel cen. evidence_x000a_12  – cenové informace_x000a_13  – označování zboží cenami_x000a_13a - info o cenách CK_x000a_jiné - (např. více předmětů kontroly současně)" errorTitle="Chybná hodnota - prosím opravte" error="V této buňce může být vyplněna pouze hodnota z nabídky. _x000a_Více informací naleznete na listu &quot;Pokyny k vyplnění&quot;." sqref="F10:F3500">
      <formula1>'Pokyny k vyplnění'!$B$14:$B$22</formula1>
    </dataValidation>
    <dataValidation type="list" allowBlank="1" showInputMessage="1" showErrorMessage="1" promptTitle="Prosím vyberte:" prompt="1 Energetika 2 Vodárenství 3 Zdravotnictví_x000a_4 Doprava 5 Pošt. služby 6 Pohřebnictví_x000a_7 Mléčné výr. pro žáky do škol_x000a_8 Cigarety 9 Bezpeč. a poř. služba_x000a_10 Zpracování průkazů en. náročnosti_x000a_11 Nájemné z pozemků veř. infr._x000a_12 Maloobchod a služby_x000a_13 Ostatní" errorTitle="Chybná hodnota - prosím opravte" error="V této buňce může být vyplněna pouze hodnota z nabídky. _x000a_Více informací naleznete na listu &quot;Pokyny k vyplnění&quot;." sqref="I10:I3500">
      <formula1>'Pokyny k vyplnění'!$B$23:$B$35</formula1>
    </dataValidation>
    <dataValidation type="list" allowBlank="1" showInputMessage="1" showErrorMessage="1" promptTitle="Pokyn pro vyplnění" prompt="Uvádějte, prosím, převažující kontrolovanou oblast, popř. prosíme o doplnění této informace do poznámky." sqref="K10:K3500">
      <formula1>'Pokyny k vyplnění'!$C$36:$C$54</formula1>
    </dataValidation>
    <dataValidation type="list" allowBlank="1" showInputMessage="1" showErrorMessage="1" promptTitle="Prosím vyberte:" prompt="S –  na základě stížnosti nebo podnětu fyzické nebo právnické osoby _x000a_V – na základě vlastního rozhodnutí_x000a_U – na základě vyžádání nadřízeného orgánu_x000a_" errorTitle="Chybná hodnota - prosím opravte" error="V této buňce může být vyplněna pouze hodnota z nabídky. _x000a_Více informací naleznete na listu &quot;Pokyny k vyplnění&quot;." sqref="P10:P3500">
      <formula1>'Pokyny k vyplnění'!$B$64:$B$66</formula1>
    </dataValidation>
    <dataValidation type="list" allowBlank="1" showInputMessage="1" showErrorMessage="1" promptTitle="Prosím vyberte:" prompt="N – nebylo zjištěno porušení cenových předpisů _x000a_P – bylo zjištěno porušení cenových předpisů " errorTitle="Chybná hodnota - prosím opravte" error="V této buňce může být vyplněna pouze hodnota z nabídky. _x000a_Více informací naleznete na listu &quot;Pokyny k vyplnění&quot;." sqref="Q10:Q3500">
      <formula1>'Pokyny k vyplnění'!$B$67:$B$68</formula1>
    </dataValidation>
  </dataValidations>
  <pageMargins left="0.78740157480315" right="0.78740157480315" top="0.984251968503937" bottom="0.984251968503937" header="0.511811023622047" footer="0.511811023622047"/>
  <pageSetup orientation="landscape" paperSize="9" scale="34"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81"/>
  <sheetViews>
    <sheetView workbookViewId="0" topLeftCell="A37">
      <selection pane="topLeft" activeCell="D37" sqref="D37"/>
    </sheetView>
  </sheetViews>
  <sheetFormatPr defaultColWidth="9.140625" defaultRowHeight="14.25"/>
  <cols>
    <col min="1" max="1" width="40.8571428571429" style="18" customWidth="1"/>
    <col min="2" max="2" width="0" style="9" hidden="1" customWidth="1"/>
    <col min="3" max="3" width="119.571428571429" style="16" customWidth="1"/>
    <col min="4" max="11" width="0" style="9" hidden="1" customWidth="1"/>
    <col min="12" max="16384" width="9.14285714285714" style="9"/>
  </cols>
  <sheetData>
    <row r="1" spans="1:11" ht="14.25" customHeight="1" thickBot="1">
      <c r="A1" s="230" t="s">
        <v>0</v>
      </c>
      <c r="B1" s="231"/>
      <c r="C1" s="232" t="s">
        <v>1</v>
      </c>
      <c r="K1" s="10">
        <v>2024</v>
      </c>
    </row>
    <row r="2" spans="1:3" ht="14.25">
      <c r="A2" s="221" t="s">
        <v>2</v>
      </c>
      <c r="B2" s="181"/>
      <c r="C2" s="180" t="s">
        <v>193</v>
      </c>
    </row>
    <row r="3" spans="1:3" ht="42.75">
      <c r="A3" s="164" t="s">
        <v>182</v>
      </c>
      <c r="B3" s="165"/>
      <c r="C3" s="166" t="s">
        <v>214</v>
      </c>
    </row>
    <row r="4" spans="1:3" ht="14.25">
      <c r="A4" s="167" t="s">
        <v>176</v>
      </c>
      <c r="B4" s="165"/>
      <c r="C4" s="166" t="s">
        <v>213</v>
      </c>
    </row>
    <row r="5" spans="1:3" ht="14.25">
      <c r="A5" s="164" t="s">
        <v>174</v>
      </c>
      <c r="B5" s="165"/>
      <c r="C5" s="166" t="s">
        <v>211</v>
      </c>
    </row>
    <row r="6" spans="1:3" ht="14.25">
      <c r="A6" s="164" t="s">
        <v>175</v>
      </c>
      <c r="B6" s="165"/>
      <c r="C6" s="168" t="s">
        <v>212</v>
      </c>
    </row>
    <row r="7" spans="1:3" ht="15" thickBot="1">
      <c r="A7" s="163" t="str">
        <f>'Přehled o kontrolách'!A9</f>
        <v>Poř. č.</v>
      </c>
      <c r="B7" s="169"/>
      <c r="C7" s="170" t="s">
        <v>210</v>
      </c>
    </row>
    <row r="8" spans="1:3" ht="13.5" customHeight="1" thickBot="1">
      <c r="A8" s="223" t="s">
        <v>122</v>
      </c>
      <c r="B8" s="224"/>
      <c r="C8" s="225"/>
    </row>
    <row r="9" spans="1:3" ht="14.25">
      <c r="A9" s="158" t="str">
        <f>'Přehled o kontrolách'!B9</f>
        <v>Název </v>
      </c>
      <c r="B9" s="171"/>
      <c r="C9" s="172" t="s">
        <v>209</v>
      </c>
    </row>
    <row r="10" spans="1:3" ht="14.25">
      <c r="A10" s="173" t="str">
        <f>'Přehled o kontrolách'!C9</f>
        <v>Sídlo</v>
      </c>
      <c r="B10" s="174"/>
      <c r="C10" s="175" t="s">
        <v>208</v>
      </c>
    </row>
    <row r="11" spans="1:3" ht="14.25" customHeight="1">
      <c r="A11" s="161" t="str">
        <f>'Přehled o kontrolách'!D9</f>
        <v>Kontrolovaná provozovna/lokalita</v>
      </c>
      <c r="B11" s="174"/>
      <c r="C11" s="176" t="s">
        <v>207</v>
      </c>
    </row>
    <row r="12" spans="1:3" ht="15" thickBot="1">
      <c r="A12" s="163" t="str">
        <f>'Přehled o kontrolách'!E9</f>
        <v>IČO</v>
      </c>
      <c r="B12" s="177"/>
      <c r="C12" s="178" t="s">
        <v>206</v>
      </c>
    </row>
    <row r="13" spans="1:3" ht="13.5" customHeight="1" thickBot="1">
      <c r="A13" s="223" t="s">
        <v>3</v>
      </c>
      <c r="B13" s="224"/>
      <c r="C13" s="225"/>
    </row>
    <row r="14" spans="1:4" ht="14.25">
      <c r="A14" s="253" t="str">
        <f>'Přehled o kontrolách'!F9</f>
        <v>Předmět kontroly</v>
      </c>
      <c r="B14" s="179">
        <v>2</v>
      </c>
      <c r="C14" s="180" t="s">
        <v>118</v>
      </c>
      <c r="D14" s="9" t="s">
        <v>132</v>
      </c>
    </row>
    <row r="15" spans="1:4" ht="14.25">
      <c r="A15" s="253"/>
      <c r="B15" s="179">
        <v>5</v>
      </c>
      <c r="C15" s="180" t="s">
        <v>23</v>
      </c>
      <c r="D15" s="9" t="s">
        <v>79</v>
      </c>
    </row>
    <row r="16" spans="1:4" ht="14.25">
      <c r="A16" s="253"/>
      <c r="B16" s="179">
        <v>6</v>
      </c>
      <c r="C16" s="180" t="s">
        <v>22</v>
      </c>
      <c r="D16" s="9" t="s">
        <v>80</v>
      </c>
    </row>
    <row r="17" spans="1:4" ht="14.25">
      <c r="A17" s="253"/>
      <c r="B17" s="179">
        <v>9</v>
      </c>
      <c r="C17" s="180" t="s">
        <v>21</v>
      </c>
      <c r="D17" s="9" t="s">
        <v>81</v>
      </c>
    </row>
    <row r="18" spans="1:4" ht="14.25">
      <c r="A18" s="253"/>
      <c r="B18" s="179">
        <v>11</v>
      </c>
      <c r="C18" s="180" t="s">
        <v>20</v>
      </c>
      <c r="D18" s="9" t="s">
        <v>82</v>
      </c>
    </row>
    <row r="19" spans="1:4" ht="14.25">
      <c r="A19" s="253"/>
      <c r="B19" s="179">
        <v>12</v>
      </c>
      <c r="C19" s="180" t="s">
        <v>19</v>
      </c>
      <c r="D19" s="9" t="s">
        <v>108</v>
      </c>
    </row>
    <row r="20" spans="1:4" ht="14.25">
      <c r="A20" s="253"/>
      <c r="B20" s="179">
        <v>13</v>
      </c>
      <c r="C20" s="180" t="s">
        <v>18</v>
      </c>
      <c r="D20" s="9" t="s">
        <v>83</v>
      </c>
    </row>
    <row r="21" spans="1:4" ht="14.25">
      <c r="A21" s="253"/>
      <c r="B21" s="179" t="s">
        <v>24</v>
      </c>
      <c r="C21" s="180" t="s">
        <v>119</v>
      </c>
      <c r="D21" s="9" t="s">
        <v>186</v>
      </c>
    </row>
    <row r="22" spans="1:3" ht="14.25">
      <c r="A22" s="254"/>
      <c r="B22" s="181" t="s">
        <v>32</v>
      </c>
      <c r="C22" s="180" t="s">
        <v>185</v>
      </c>
    </row>
    <row r="23" spans="1:4" ht="14.25">
      <c r="A23" s="255" t="str">
        <f>'Přehled o kontrolách'!I9</f>
        <v>Kontrola provedena v odvětví </v>
      </c>
      <c r="B23" s="182">
        <v>1</v>
      </c>
      <c r="C23" s="180" t="s">
        <v>91</v>
      </c>
      <c r="D23" s="11" t="s">
        <v>96</v>
      </c>
    </row>
    <row r="24" spans="1:4" ht="14.25">
      <c r="A24" s="253"/>
      <c r="B24" s="182">
        <v>2</v>
      </c>
      <c r="C24" s="180" t="s">
        <v>92</v>
      </c>
      <c r="D24" s="12" t="s">
        <v>97</v>
      </c>
    </row>
    <row r="25" spans="1:4" ht="14.25">
      <c r="A25" s="253"/>
      <c r="B25" s="182">
        <v>3</v>
      </c>
      <c r="C25" s="180" t="s">
        <v>106</v>
      </c>
      <c r="D25" s="12" t="s">
        <v>121</v>
      </c>
    </row>
    <row r="26" spans="1:4" ht="14.25">
      <c r="A26" s="253"/>
      <c r="B26" s="182">
        <v>4</v>
      </c>
      <c r="C26" s="180" t="s">
        <v>93</v>
      </c>
      <c r="D26" s="12" t="s">
        <v>98</v>
      </c>
    </row>
    <row r="27" spans="1:4" ht="14.25">
      <c r="A27" s="253"/>
      <c r="B27" s="182">
        <v>5</v>
      </c>
      <c r="C27" s="180" t="s">
        <v>94</v>
      </c>
      <c r="D27" s="12" t="s">
        <v>99</v>
      </c>
    </row>
    <row r="28" spans="1:4" ht="14.25">
      <c r="A28" s="253"/>
      <c r="B28" s="182">
        <v>6</v>
      </c>
      <c r="C28" s="180" t="s">
        <v>95</v>
      </c>
      <c r="D28" s="12" t="s">
        <v>100</v>
      </c>
    </row>
    <row r="29" spans="1:4" ht="14.25">
      <c r="A29" s="253"/>
      <c r="B29" s="182">
        <v>7</v>
      </c>
      <c r="C29" s="180" t="s">
        <v>87</v>
      </c>
      <c r="D29" s="12" t="s">
        <v>101</v>
      </c>
    </row>
    <row r="30" spans="1:4" ht="14.25">
      <c r="A30" s="253"/>
      <c r="B30" s="182">
        <v>8</v>
      </c>
      <c r="C30" s="180" t="s">
        <v>88</v>
      </c>
      <c r="D30" s="12" t="s">
        <v>102</v>
      </c>
    </row>
    <row r="31" spans="1:4" ht="14.25">
      <c r="A31" s="253"/>
      <c r="B31" s="182">
        <v>9</v>
      </c>
      <c r="C31" s="180" t="s">
        <v>90</v>
      </c>
      <c r="D31" s="12" t="s">
        <v>103</v>
      </c>
    </row>
    <row r="32" spans="1:4" ht="14.25">
      <c r="A32" s="253"/>
      <c r="B32" s="182">
        <v>10</v>
      </c>
      <c r="C32" s="180" t="s">
        <v>89</v>
      </c>
      <c r="D32" s="12" t="s">
        <v>104</v>
      </c>
    </row>
    <row r="33" spans="1:4" ht="14.25">
      <c r="A33" s="253"/>
      <c r="B33" s="182">
        <v>11</v>
      </c>
      <c r="C33" s="180" t="s">
        <v>105</v>
      </c>
      <c r="D33" s="12" t="s">
        <v>107</v>
      </c>
    </row>
    <row r="34" spans="1:4" ht="14.25">
      <c r="A34" s="253"/>
      <c r="B34" s="182">
        <v>12</v>
      </c>
      <c r="C34" s="180" t="s">
        <v>168</v>
      </c>
      <c r="D34" s="12" t="s">
        <v>173</v>
      </c>
    </row>
    <row r="35" spans="1:4" ht="14.25">
      <c r="A35" s="254"/>
      <c r="B35" s="183">
        <v>13</v>
      </c>
      <c r="C35" s="180" t="s">
        <v>167</v>
      </c>
      <c r="D35" s="13" t="s">
        <v>111</v>
      </c>
    </row>
    <row r="36" spans="1:4" ht="15" customHeight="1">
      <c r="A36" s="255" t="str">
        <f>'Přehled o kontrolách'!K9</f>
        <v>Kontrolovaná oblast - upřesnění 
(pouze odvětví 1 až 6)</v>
      </c>
      <c r="B36" s="179" t="s">
        <v>57</v>
      </c>
      <c r="C36" s="180" t="s">
        <v>48</v>
      </c>
      <c r="D36" s="155">
        <f>VALUE(LEFT(C36,1))</f>
        <v>1</v>
      </c>
    </row>
    <row r="37" spans="1:4" ht="14.25">
      <c r="A37" s="253"/>
      <c r="B37" s="179" t="s">
        <v>58</v>
      </c>
      <c r="C37" s="180" t="s">
        <v>49</v>
      </c>
      <c r="D37" s="155">
        <f t="shared" si="0" ref="D37:D57">VALUE(LEFT(C37,1))</f>
        <v>1</v>
      </c>
    </row>
    <row r="38" spans="1:4" ht="14.25">
      <c r="A38" s="253"/>
      <c r="B38" s="179" t="s">
        <v>59</v>
      </c>
      <c r="C38" s="180" t="s">
        <v>50</v>
      </c>
      <c r="D38" s="155">
        <f t="shared" si="0"/>
        <v>1</v>
      </c>
    </row>
    <row r="39" spans="1:4" ht="14.25">
      <c r="A39" s="253"/>
      <c r="B39" s="179" t="s">
        <v>60</v>
      </c>
      <c r="C39" s="180" t="s">
        <v>51</v>
      </c>
      <c r="D39" s="155">
        <f t="shared" si="0"/>
        <v>2</v>
      </c>
    </row>
    <row r="40" spans="1:4" ht="14.25">
      <c r="A40" s="253"/>
      <c r="B40" s="179" t="s">
        <v>61</v>
      </c>
      <c r="C40" s="180" t="s">
        <v>35</v>
      </c>
      <c r="D40" s="155">
        <f t="shared" si="0"/>
        <v>3</v>
      </c>
    </row>
    <row r="41" spans="1:4" ht="14.25" customHeight="1">
      <c r="A41" s="253"/>
      <c r="B41" s="179" t="s">
        <v>62</v>
      </c>
      <c r="C41" s="180" t="s">
        <v>36</v>
      </c>
      <c r="D41" s="155">
        <f t="shared" si="0"/>
        <v>3</v>
      </c>
    </row>
    <row r="42" spans="1:4" ht="14.25">
      <c r="A42" s="253"/>
      <c r="B42" s="179" t="s">
        <v>63</v>
      </c>
      <c r="C42" s="180" t="s">
        <v>37</v>
      </c>
      <c r="D42" s="155">
        <f t="shared" si="0"/>
        <v>4</v>
      </c>
    </row>
    <row r="43" spans="1:4" ht="14.25">
      <c r="A43" s="253"/>
      <c r="B43" s="179" t="s">
        <v>64</v>
      </c>
      <c r="C43" s="180" t="s">
        <v>42</v>
      </c>
      <c r="D43" s="155">
        <f t="shared" si="0"/>
        <v>4</v>
      </c>
    </row>
    <row r="44" spans="1:4" ht="14.25">
      <c r="A44" s="253"/>
      <c r="B44" s="179" t="s">
        <v>65</v>
      </c>
      <c r="C44" s="180" t="s">
        <v>43</v>
      </c>
      <c r="D44" s="155">
        <f t="shared" si="0"/>
        <v>4</v>
      </c>
    </row>
    <row r="45" spans="1:4" ht="14.25">
      <c r="A45" s="253"/>
      <c r="B45" s="179" t="s">
        <v>66</v>
      </c>
      <c r="C45" s="180" t="s">
        <v>44</v>
      </c>
      <c r="D45" s="155">
        <f t="shared" si="0"/>
        <v>4</v>
      </c>
    </row>
    <row r="46" spans="1:4" ht="14.25">
      <c r="A46" s="253"/>
      <c r="B46" s="179" t="s">
        <v>67</v>
      </c>
      <c r="C46" s="180" t="s">
        <v>45</v>
      </c>
      <c r="D46" s="155">
        <f t="shared" si="0"/>
        <v>4</v>
      </c>
    </row>
    <row r="47" spans="1:4" ht="14.25">
      <c r="A47" s="253"/>
      <c r="B47" s="179" t="s">
        <v>68</v>
      </c>
      <c r="C47" s="180" t="s">
        <v>46</v>
      </c>
      <c r="D47" s="155">
        <f t="shared" si="0"/>
        <v>4</v>
      </c>
    </row>
    <row r="48" spans="1:4" ht="14.25">
      <c r="A48" s="253"/>
      <c r="B48" s="179" t="s">
        <v>69</v>
      </c>
      <c r="C48" s="180" t="s">
        <v>47</v>
      </c>
      <c r="D48" s="155">
        <f t="shared" si="0"/>
        <v>4</v>
      </c>
    </row>
    <row r="49" spans="1:4" ht="14.25">
      <c r="A49" s="253"/>
      <c r="B49" s="179" t="s">
        <v>70</v>
      </c>
      <c r="C49" s="180" t="s">
        <v>55</v>
      </c>
      <c r="D49" s="155">
        <f t="shared" si="0"/>
        <v>4</v>
      </c>
    </row>
    <row r="50" spans="1:4" ht="14.25">
      <c r="A50" s="253"/>
      <c r="B50" s="179" t="s">
        <v>71</v>
      </c>
      <c r="C50" s="180" t="s">
        <v>52</v>
      </c>
      <c r="D50" s="155">
        <f t="shared" si="0"/>
        <v>5</v>
      </c>
    </row>
    <row r="51" spans="1:4" ht="14.25">
      <c r="A51" s="253"/>
      <c r="B51" s="179" t="s">
        <v>72</v>
      </c>
      <c r="C51" s="180" t="s">
        <v>38</v>
      </c>
      <c r="D51" s="155">
        <f t="shared" si="0"/>
        <v>6</v>
      </c>
    </row>
    <row r="52" spans="1:4" ht="14.25">
      <c r="A52" s="253"/>
      <c r="B52" s="179" t="s">
        <v>73</v>
      </c>
      <c r="C52" s="180" t="s">
        <v>39</v>
      </c>
      <c r="D52" s="155">
        <f t="shared" si="0"/>
        <v>6</v>
      </c>
    </row>
    <row r="53" spans="1:4" ht="14.25">
      <c r="A53" s="253"/>
      <c r="B53" s="179" t="s">
        <v>74</v>
      </c>
      <c r="C53" s="180" t="s">
        <v>40</v>
      </c>
      <c r="D53" s="155">
        <f t="shared" si="0"/>
        <v>6</v>
      </c>
    </row>
    <row r="54" spans="1:4" ht="15">
      <c r="A54" s="253"/>
      <c r="B54" s="179" t="s">
        <v>75</v>
      </c>
      <c r="C54" s="180" t="s">
        <v>41</v>
      </c>
      <c r="D54" s="155">
        <f t="shared" si="0"/>
        <v>6</v>
      </c>
    </row>
    <row r="55" spans="1:4" ht="14.25" hidden="1">
      <c r="A55" s="159"/>
      <c r="B55" s="179" t="s">
        <v>76</v>
      </c>
      <c r="C55" s="180" t="s">
        <v>53</v>
      </c>
      <c r="D55" s="9">
        <f t="shared" si="0"/>
        <v>7</v>
      </c>
    </row>
    <row r="56" spans="1:4" ht="14.25" hidden="1">
      <c r="A56" s="159"/>
      <c r="B56" s="179" t="s">
        <v>77</v>
      </c>
      <c r="C56" s="180" t="s">
        <v>54</v>
      </c>
      <c r="D56" s="9">
        <f t="shared" si="0"/>
        <v>8</v>
      </c>
    </row>
    <row r="57" spans="1:4" ht="14.25" hidden="1">
      <c r="A57" s="159"/>
      <c r="B57" s="179" t="s">
        <v>56</v>
      </c>
      <c r="C57" s="180" t="s">
        <v>84</v>
      </c>
      <c r="D57" s="9">
        <f t="shared" si="0"/>
        <v>9</v>
      </c>
    </row>
    <row r="58" spans="1:4" ht="14.25" hidden="1">
      <c r="A58" s="159"/>
      <c r="B58" s="179" t="s">
        <v>78</v>
      </c>
      <c r="C58" s="180" t="s">
        <v>85</v>
      </c>
      <c r="D58" s="9">
        <v>10</v>
      </c>
    </row>
    <row r="59" spans="1:3" ht="15" hidden="1" thickBot="1">
      <c r="A59" s="159"/>
      <c r="B59" s="179" t="s">
        <v>86</v>
      </c>
      <c r="C59" s="184" t="s">
        <v>109</v>
      </c>
    </row>
    <row r="60" spans="1:3" s="125" customFormat="1" ht="28.5">
      <c r="A60" s="185" t="str">
        <f>'Přehled o kontrolách'!L9</f>
        <v>Kontrolované období 
(od)</v>
      </c>
      <c r="B60" s="201"/>
      <c r="C60" s="186" t="s">
        <v>204</v>
      </c>
    </row>
    <row r="61" spans="1:3" s="125" customFormat="1" ht="28.5">
      <c r="A61" s="164" t="str">
        <f>'Přehled o kontrolách'!M9</f>
        <v>Kontrolované období 
(do)</v>
      </c>
      <c r="B61" s="202"/>
      <c r="C61" s="168" t="s">
        <v>205</v>
      </c>
    </row>
    <row r="62" spans="1:3" s="125" customFormat="1" ht="14.25">
      <c r="A62" s="187" t="str">
        <f>'Přehled o kontrolách'!N9</f>
        <v>Kontrola zahájena (datum)</v>
      </c>
      <c r="B62" s="174"/>
      <c r="C62" s="188" t="s">
        <v>203</v>
      </c>
    </row>
    <row r="63" spans="1:3" s="125" customFormat="1" ht="29.25" thickBot="1">
      <c r="A63" s="189" t="str">
        <f>'Přehled o kontrolách'!O9</f>
        <v>Kontrola ukončena (datum)</v>
      </c>
      <c r="B63" s="190"/>
      <c r="C63" s="191" t="str">
        <f>"Uvede se datum, kdy byla kontrola ukončena.
Pokud kontrola nebyla ukončena do 31.12. "&amp;'Pokyny k vyplnění'!$K1&amp;", pole se nevyplní."</f>
        <v>Uvede se datum, kdy byla kontrola ukončena.
Pokud kontrola nebyla ukončena do 31.12. 2024, pole se nevyplní.</v>
      </c>
    </row>
    <row r="64" spans="1:3" ht="14.25">
      <c r="A64" s="253" t="str">
        <f>'Přehled o kontrolách'!P9</f>
        <v>Důvod kontroly</v>
      </c>
      <c r="B64" s="192" t="s">
        <v>25</v>
      </c>
      <c r="C64" s="184" t="s">
        <v>15</v>
      </c>
    </row>
    <row r="65" spans="1:3" ht="17.25" customHeight="1">
      <c r="A65" s="253"/>
      <c r="B65" s="192" t="s">
        <v>26</v>
      </c>
      <c r="C65" s="184" t="s">
        <v>4</v>
      </c>
    </row>
    <row r="66" spans="1:3" ht="15" thickBot="1">
      <c r="A66" s="253"/>
      <c r="B66" s="192" t="s">
        <v>27</v>
      </c>
      <c r="C66" s="184" t="s">
        <v>5</v>
      </c>
    </row>
    <row r="67" spans="1:3" ht="14.25">
      <c r="A67" s="256" t="str">
        <f>'Přehled o kontrolách'!Q9</f>
        <v>Závěr kontroly</v>
      </c>
      <c r="B67" s="193" t="s">
        <v>28</v>
      </c>
      <c r="C67" s="194" t="s">
        <v>169</v>
      </c>
    </row>
    <row r="68" spans="1:3" ht="15" thickBot="1">
      <c r="A68" s="254"/>
      <c r="B68" s="181" t="s">
        <v>29</v>
      </c>
      <c r="C68" s="180" t="s">
        <v>170</v>
      </c>
    </row>
    <row r="69" spans="1:3" ht="43.5" thickBot="1">
      <c r="A69" s="195" t="str">
        <f>'Přehled o kontrolách'!R9</f>
        <v>Č.j. nebo spisová značka kontrolního spisu, protokolu nebo pravomocného rozhodnutí o uložení pokuty</v>
      </c>
      <c r="B69" s="196"/>
      <c r="C69" s="197" t="s">
        <v>202</v>
      </c>
    </row>
    <row r="70" spans="1:3" ht="15.75" thickBot="1">
      <c r="A70" s="226" t="s">
        <v>162</v>
      </c>
      <c r="B70" s="227"/>
      <c r="C70" s="228"/>
    </row>
    <row r="71" spans="1:3" ht="29.25" customHeight="1">
      <c r="A71" s="161" t="str">
        <f>'Přehled o kontrolách'!S9</f>
        <v>Pravomocný 1. stupeň (datum) tj. nebylo podáno odvolání</v>
      </c>
      <c r="B71" s="4"/>
      <c r="C71" s="199" t="s">
        <v>201</v>
      </c>
    </row>
    <row r="72" spans="1:3" ht="21.75" customHeight="1">
      <c r="A72" s="162" t="str">
        <f>'Přehled o kontrolách'!T9</f>
        <v>Pravomocný 2. stupeň (datum)</v>
      </c>
      <c r="B72" s="3"/>
      <c r="C72" s="198" t="s">
        <v>200</v>
      </c>
    </row>
    <row r="73" spans="1:3" ht="43.5" thickBot="1">
      <c r="A73" s="163" t="str">
        <f>'Přehled o kontrolách'!U9</f>
        <v>V případě porušení cenových předpisů a uložení pokuty uveďte odstavec a písmeno § 16 zákona o cenách</v>
      </c>
      <c r="B73" s="128"/>
      <c r="C73" s="170" t="s">
        <v>199</v>
      </c>
    </row>
    <row r="74" spans="1:3" ht="30.75" customHeight="1">
      <c r="A74" s="156" t="str">
        <f>'Přehled o kontrolách'!V9</f>
        <v>Mimořádné opravné prostředky (datum ukončení řízení)</v>
      </c>
      <c r="B74" s="3"/>
      <c r="C74" s="198" t="s">
        <v>198</v>
      </c>
    </row>
    <row r="75" spans="1:4" ht="15">
      <c r="A75" s="251" t="str">
        <f>'Přehled o kontrolách'!W9</f>
        <v>Mimořádné opravné prostředky (výsledek řízení)</v>
      </c>
      <c r="B75" s="7" t="s">
        <v>30</v>
      </c>
      <c r="C75" s="200" t="s">
        <v>195</v>
      </c>
      <c r="D75" s="9" t="s">
        <v>30</v>
      </c>
    </row>
    <row r="76" spans="1:4" ht="15">
      <c r="A76" s="252"/>
      <c r="B76" s="8" t="s">
        <v>31</v>
      </c>
      <c r="C76" s="180" t="s">
        <v>196</v>
      </c>
      <c r="D76" s="9" t="s">
        <v>31</v>
      </c>
    </row>
    <row r="77" spans="1:3" ht="15" thickBot="1">
      <c r="A77" s="157" t="str">
        <f>'Přehled o kontrolách'!X9</f>
        <v>Soudní přezkum (datum ukončení řízení)</v>
      </c>
      <c r="B77" s="5"/>
      <c r="C77" s="198" t="s">
        <v>194</v>
      </c>
    </row>
    <row r="78" spans="1:3" ht="29.25" customHeight="1">
      <c r="A78" s="158" t="str">
        <f>'Přehled o kontrolách'!Y9</f>
        <v>Uložená pokuta 
v 1.stupni (v Kč)</v>
      </c>
      <c r="B78" s="126"/>
      <c r="C78" s="127" t="s">
        <v>197</v>
      </c>
    </row>
    <row r="79" spans="1:3" ht="28.5">
      <c r="A79" s="159" t="str">
        <f>'Přehled o kontrolách'!Z9</f>
        <v>Pravomocně uložená pokuta (v Kč)</v>
      </c>
      <c r="B79" s="6"/>
      <c r="C79" s="15" t="s">
        <v>192</v>
      </c>
    </row>
    <row r="80" spans="1:3" ht="29.25" thickBot="1">
      <c r="A80" s="160" t="str">
        <f>'Přehled o kontrolách'!AA9</f>
        <v>Zaplacená pokuta (v Kč) v roce 2024</v>
      </c>
      <c r="B80" s="7"/>
      <c r="C80" s="14" t="s">
        <v>191</v>
      </c>
    </row>
    <row r="81" spans="1:3" ht="44.25" thickBot="1">
      <c r="A81" s="223" t="s">
        <v>33</v>
      </c>
      <c r="B81" s="227"/>
      <c r="C81" s="229" t="s">
        <v>216</v>
      </c>
    </row>
  </sheetData>
  <sheetProtection sheet="1" objects="1" scenarios="1"/>
  <mergeCells count="6">
    <mergeCell ref="A75:A76"/>
    <mergeCell ref="A14:A22"/>
    <mergeCell ref="A23:A35"/>
    <mergeCell ref="A36:A54"/>
    <mergeCell ref="A64:A66"/>
    <mergeCell ref="A67:A68"/>
  </mergeCells>
  <dataValidations count="2">
    <dataValidation allowBlank="1" showInputMessage="1" showErrorMessage="1" prompt="Vyplňte sloupec &quot;F&quot;. Modrý sloupec &quot;G&quot; se vyplní automaticky. Pokud jste ve sloupci &quot;F&quot; označili možnost &quot;jiné&quot; prosím vyplňtě i sloupec &quot;G&quot;." sqref="A14:A22"/>
    <dataValidation allowBlank="1" showInputMessage="1" showErrorMessage="1" prompt="Vyplňte pouze sloupec &quot;H&quot;. Modrý sloupec &quot;I&quot;, prosím nevyplňujte, vyplní se automaticky. " sqref="A23:A35"/>
  </dataValidations>
  <pageMargins left="0.78740157480315" right="0.78740157480315" top="0.511811023622047" bottom="0.511811023622047" header="0.511811023622047" footer="0.511811023622047"/>
  <pageSetup orientation="portrait" paperSize="9" scale="66" r:id="rId1"/>
  <headerFooter alignWithMargins="0">
    <oddHeader>&amp;CPokyny k vyplnění Přehledu o cen.kontrolách</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8"/>
  <sheetViews>
    <sheetView showGridLines="0" zoomScale="115" zoomScaleNormal="115" workbookViewId="0" topLeftCell="A1">
      <selection pane="topLeft" activeCell="H10" sqref="H10"/>
    </sheetView>
  </sheetViews>
  <sheetFormatPr defaultRowHeight="12.75"/>
  <cols>
    <col min="2" max="2" width="41.4285714285714" customWidth="1"/>
    <col min="3" max="8" width="15.7142857142857" customWidth="1"/>
  </cols>
  <sheetData>
    <row r="1" spans="1:2" ht="12.75">
      <c r="A1" s="115" t="s">
        <v>155</v>
      </c>
      <c r="B1" s="115" t="s">
        <v>146</v>
      </c>
    </row>
    <row r="2" ht="12.75">
      <c r="B2" s="115" t="s">
        <v>154</v>
      </c>
    </row>
    <row r="3" ht="12.75">
      <c r="H3" s="114" t="s">
        <v>145</v>
      </c>
    </row>
    <row r="6" spans="2:8" ht="51" customHeight="1" thickBot="1">
      <c r="B6" s="257" t="s">
        <v>133</v>
      </c>
      <c r="C6" s="257"/>
      <c r="D6" s="257"/>
      <c r="E6" s="257"/>
      <c r="F6" s="257"/>
      <c r="G6" s="257"/>
      <c r="H6" s="257"/>
    </row>
    <row r="7" spans="2:8" ht="16.5" thickBot="1">
      <c r="B7" s="258" t="s">
        <v>134</v>
      </c>
      <c r="C7" s="259"/>
      <c r="D7" s="259"/>
      <c r="E7" s="259"/>
      <c r="F7" s="259"/>
      <c r="G7" s="259"/>
      <c r="H7" s="260"/>
    </row>
    <row r="8" spans="2:8" ht="95.25" thickBot="1">
      <c r="B8" s="98" t="s">
        <v>140</v>
      </c>
      <c r="C8" s="99" t="s">
        <v>135</v>
      </c>
      <c r="D8" s="99" t="s">
        <v>136</v>
      </c>
      <c r="E8" s="99" t="s">
        <v>137</v>
      </c>
      <c r="F8" s="99" t="s">
        <v>138</v>
      </c>
      <c r="G8" s="99" t="s">
        <v>139</v>
      </c>
      <c r="H8" s="100" t="s">
        <v>144</v>
      </c>
    </row>
    <row r="9" spans="1:8" ht="15.75">
      <c r="A9" t="s">
        <v>151</v>
      </c>
      <c r="B9" s="120" t="str">
        <f>+CONCATENATE('Přehled o kontrolách (starý)'!B10,", ",C9)</f>
        <v>, </v>
      </c>
      <c r="C9" s="119"/>
      <c r="D9" s="119">
        <f>+'Přehled o kontrolách (starý)'!V10</f>
        <v>0</v>
      </c>
      <c r="E9" s="121"/>
      <c r="F9" s="119">
        <f>+'Přehled o kontrolách (starý)'!J10</f>
        <v>0</v>
      </c>
      <c r="G9" s="119" t="str">
        <f>+CONCATENATE('Přehled o kontrolách (starý)'!X16,"/",'Přehled o kontrolách (starý)'!Y16)</f>
        <v>/</v>
      </c>
      <c r="H9" s="122"/>
    </row>
    <row r="10" spans="1:8" ht="15.75">
      <c r="A10" t="s">
        <v>150</v>
      </c>
      <c r="B10" s="105" t="s">
        <v>158</v>
      </c>
      <c r="C10" s="101" t="s">
        <v>157</v>
      </c>
      <c r="D10" s="101" t="s">
        <v>147</v>
      </c>
      <c r="E10" s="117" t="s">
        <v>159</v>
      </c>
      <c r="F10" s="101" t="s">
        <v>149</v>
      </c>
      <c r="G10" s="101" t="s">
        <v>156</v>
      </c>
      <c r="H10" s="118" t="s">
        <v>148</v>
      </c>
    </row>
    <row r="11" spans="2:8" ht="15.75">
      <c r="B11" s="105"/>
      <c r="C11" s="116" t="s">
        <v>153</v>
      </c>
      <c r="D11" s="101"/>
      <c r="E11" s="102"/>
      <c r="F11" s="101" t="s">
        <v>152</v>
      </c>
      <c r="G11" s="103"/>
      <c r="H11" s="106"/>
    </row>
    <row r="12" spans="2:8" ht="15.75">
      <c r="B12" s="105"/>
      <c r="C12" s="101"/>
      <c r="D12" s="101"/>
      <c r="E12" s="102"/>
      <c r="F12" s="101"/>
      <c r="G12" s="103"/>
      <c r="H12" s="106"/>
    </row>
    <row r="13" spans="2:8" ht="15">
      <c r="B13" s="105"/>
      <c r="C13" s="101"/>
      <c r="D13" s="101"/>
      <c r="E13" s="102"/>
      <c r="F13" s="101"/>
      <c r="G13" s="101"/>
      <c r="H13" s="107"/>
    </row>
    <row r="14" spans="2:8" ht="15">
      <c r="B14" s="105"/>
      <c r="C14" s="101"/>
      <c r="D14" s="101"/>
      <c r="E14" s="102"/>
      <c r="F14" s="101"/>
      <c r="G14" s="101"/>
      <c r="H14" s="107"/>
    </row>
    <row r="15" spans="2:8" ht="15">
      <c r="B15" s="105"/>
      <c r="C15" s="101"/>
      <c r="D15" s="101"/>
      <c r="E15" s="102"/>
      <c r="F15" s="101"/>
      <c r="G15" s="101"/>
      <c r="H15" s="107"/>
    </row>
    <row r="16" spans="2:8" ht="15">
      <c r="B16" s="105"/>
      <c r="C16" s="101"/>
      <c r="D16" s="101"/>
      <c r="E16" s="102"/>
      <c r="F16" s="101"/>
      <c r="G16" s="101"/>
      <c r="H16" s="107"/>
    </row>
    <row r="17" spans="2:8" ht="15">
      <c r="B17" s="105"/>
      <c r="C17" s="101"/>
      <c r="D17" s="101"/>
      <c r="E17" s="102"/>
      <c r="F17" s="101"/>
      <c r="G17" s="101"/>
      <c r="H17" s="107"/>
    </row>
    <row r="18" spans="2:8" ht="15">
      <c r="B18" s="105"/>
      <c r="C18" s="101"/>
      <c r="D18" s="101"/>
      <c r="E18" s="102"/>
      <c r="F18" s="101"/>
      <c r="G18" s="101"/>
      <c r="H18" s="107"/>
    </row>
    <row r="19" spans="2:8" ht="15">
      <c r="B19" s="105"/>
      <c r="C19" s="101"/>
      <c r="D19" s="101"/>
      <c r="E19" s="102"/>
      <c r="F19" s="101"/>
      <c r="G19" s="101"/>
      <c r="H19" s="107"/>
    </row>
    <row r="20" spans="2:8" ht="15">
      <c r="B20" s="105"/>
      <c r="C20" s="101"/>
      <c r="D20" s="101"/>
      <c r="E20" s="102"/>
      <c r="F20" s="101"/>
      <c r="G20" s="101"/>
      <c r="H20" s="107"/>
    </row>
    <row r="21" spans="2:8" ht="15">
      <c r="B21" s="105"/>
      <c r="C21" s="101"/>
      <c r="D21" s="101"/>
      <c r="E21" s="102"/>
      <c r="F21" s="101"/>
      <c r="G21" s="101"/>
      <c r="H21" s="107"/>
    </row>
    <row r="22" spans="2:8" ht="15">
      <c r="B22" s="105"/>
      <c r="C22" s="101"/>
      <c r="D22" s="101"/>
      <c r="E22" s="102"/>
      <c r="F22" s="101"/>
      <c r="G22" s="104"/>
      <c r="H22" s="108"/>
    </row>
    <row r="23" spans="2:8" ht="15">
      <c r="B23" s="105"/>
      <c r="C23" s="101"/>
      <c r="D23" s="101"/>
      <c r="E23" s="102"/>
      <c r="F23" s="101"/>
      <c r="G23" s="104"/>
      <c r="H23" s="108"/>
    </row>
    <row r="24" spans="2:8" ht="15.75" thickBot="1">
      <c r="B24" s="109"/>
      <c r="C24" s="110"/>
      <c r="D24" s="110"/>
      <c r="E24" s="111"/>
      <c r="F24" s="110"/>
      <c r="G24" s="112"/>
      <c r="H24" s="113"/>
    </row>
    <row r="26" spans="2:8" ht="15.75">
      <c r="B26" s="97" t="s">
        <v>141</v>
      </c>
      <c r="C26" s="261" t="e">
        <f>+'Přehled o kontrolách (starý)'!E5:AA5</f>
        <v>#VALUE!</v>
      </c>
      <c r="D26" s="261"/>
      <c r="E26" s="261"/>
      <c r="F26" s="261"/>
      <c r="G26" s="261"/>
      <c r="H26" s="261"/>
    </row>
    <row r="27" spans="2:8" ht="15.75">
      <c r="B27" s="97" t="s">
        <v>142</v>
      </c>
      <c r="C27" s="262" t="e">
        <f>+'Přehled o kontrolách (starý)'!E6:AA6</f>
        <v>#VALUE!</v>
      </c>
      <c r="D27" s="262"/>
      <c r="E27" s="262"/>
      <c r="F27" s="262"/>
      <c r="G27" s="262"/>
      <c r="H27" s="262"/>
    </row>
    <row r="28" spans="2:8" ht="16.5" thickBot="1">
      <c r="B28" s="97" t="s">
        <v>143</v>
      </c>
      <c r="C28" s="263" t="e">
        <f>+'Přehled o kontrolách (starý)'!E7:AA7</f>
        <v>#VALUE!</v>
      </c>
      <c r="D28" s="263"/>
      <c r="E28" s="263"/>
      <c r="F28" s="263"/>
      <c r="G28" s="263"/>
      <c r="H28" s="263"/>
    </row>
  </sheetData>
  <mergeCells count="5">
    <mergeCell ref="B6:H6"/>
    <mergeCell ref="B7:H7"/>
    <mergeCell ref="C26:H26"/>
    <mergeCell ref="C27:H27"/>
    <mergeCell ref="C28:H28"/>
  </mergeCells>
  <pageMargins left="0.7" right="0.7" top="0.787401575" bottom="0.787401575" header="0.3" footer="0.3"/>
  <pageSetup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3499"/>
  <sheetViews>
    <sheetView showGridLines="0" workbookViewId="0" topLeftCell="A1">
      <selection pane="topLeft" activeCell="G9" sqref="G9:H9"/>
    </sheetView>
  </sheetViews>
  <sheetFormatPr defaultRowHeight="12.75"/>
  <cols>
    <col min="1" max="1" width="4.85714285714286" customWidth="1"/>
    <col min="2" max="2" width="23.8571428571429" customWidth="1"/>
    <col min="3" max="3" width="31.4285714285714" customWidth="1"/>
    <col min="4" max="4" width="9" customWidth="1"/>
    <col min="5" max="5" width="3.14285714285714" customWidth="1"/>
    <col min="6" max="6" width="21.8571428571429" bestFit="1" customWidth="1"/>
    <col min="7" max="7" width="3.28571428571429" customWidth="1"/>
    <col min="8" max="8" width="26" customWidth="1"/>
    <col min="9" max="9" width="29.5714285714286" customWidth="1"/>
    <col min="10" max="10" width="9.14285714285714" customWidth="1"/>
    <col min="14" max="15" width="7.71428571428571" customWidth="1"/>
    <col min="16" max="16" width="8" customWidth="1"/>
    <col min="17" max="17" width="8.28571428571429" customWidth="1"/>
    <col min="18" max="18" width="8.57142857142857" customWidth="1"/>
    <col min="19" max="19" width="8.42857142857143" customWidth="1"/>
    <col min="21" max="21" width="8.71428571428571" customWidth="1"/>
    <col min="22" max="22" width="9.42857142857143" customWidth="1"/>
    <col min="23" max="23" width="19" customWidth="1"/>
    <col min="24" max="26" width="9.42857142857143" customWidth="1"/>
    <col min="27" max="27" width="30.2857142857143" customWidth="1"/>
    <col min="28" max="28" width="36.7142857142857" style="17" customWidth="1"/>
    <col min="29" max="138" width="9.14285714285714" style="17"/>
  </cols>
  <sheetData>
    <row r="1" spans="1:27" ht="15.75">
      <c r="A1" s="1" t="str">
        <f>"Přehled o provedených kontrolách dodržování cenových předpisů za rok "&amp;'Pokyny k vyplnění'!$K1</f>
        <v>Přehled o provedených kontrolách dodržování cenových předpisů za rok 2024</v>
      </c>
      <c r="B1" s="1"/>
      <c r="C1" s="1"/>
      <c r="D1" s="1"/>
      <c r="E1" s="1"/>
      <c r="F1" s="1"/>
      <c r="G1" s="1"/>
      <c r="H1" s="1"/>
      <c r="I1" s="1"/>
      <c r="J1" s="1"/>
      <c r="K1" s="1"/>
      <c r="L1" s="1"/>
      <c r="M1" s="1"/>
      <c r="N1" s="1"/>
      <c r="O1" s="1"/>
      <c r="P1" s="1"/>
      <c r="Q1" s="1"/>
      <c r="R1" s="1"/>
      <c r="S1" s="1"/>
      <c r="T1" s="1"/>
      <c r="U1" s="1"/>
      <c r="V1" s="1"/>
      <c r="W1" s="1"/>
      <c r="X1" s="1"/>
      <c r="Y1" s="1"/>
      <c r="Z1" s="1"/>
      <c r="AA1" s="1"/>
    </row>
    <row r="2" ht="13.5" thickBot="1"/>
    <row r="3" spans="1:28" ht="22.5" customHeight="1" thickTop="1" thickBot="1">
      <c r="A3" s="282" t="s">
        <v>16</v>
      </c>
      <c r="B3" s="283"/>
      <c r="C3" s="283"/>
      <c r="D3" s="283"/>
      <c r="E3" s="283"/>
      <c r="F3" s="283"/>
      <c r="G3" s="283"/>
      <c r="H3" s="283"/>
      <c r="I3" s="283"/>
      <c r="J3" s="283"/>
      <c r="K3" s="283"/>
      <c r="L3" s="283"/>
      <c r="M3" s="283"/>
      <c r="N3" s="283"/>
      <c r="O3" s="283"/>
      <c r="P3" s="283"/>
      <c r="Q3" s="283"/>
      <c r="R3" s="283"/>
      <c r="S3" s="283"/>
      <c r="T3" s="283"/>
      <c r="U3" s="283"/>
      <c r="V3" s="283"/>
      <c r="W3" s="283"/>
      <c r="X3" s="283"/>
      <c r="Y3" s="283"/>
      <c r="Z3" s="283"/>
      <c r="AA3" s="284"/>
      <c r="AB3" s="2"/>
    </row>
    <row r="4" spans="1:28" ht="18.75" customHeight="1" thickBot="1">
      <c r="A4" s="276" t="s">
        <v>113</v>
      </c>
      <c r="B4" s="277"/>
      <c r="C4" s="277"/>
      <c r="D4" s="278"/>
      <c r="E4" s="276"/>
      <c r="F4" s="277"/>
      <c r="G4" s="277"/>
      <c r="H4" s="278"/>
      <c r="I4" s="273"/>
      <c r="J4" s="274"/>
      <c r="K4" s="274"/>
      <c r="L4" s="274"/>
      <c r="M4" s="274"/>
      <c r="N4" s="274"/>
      <c r="O4" s="274"/>
      <c r="P4" s="274"/>
      <c r="Q4" s="274"/>
      <c r="R4" s="274"/>
      <c r="S4" s="274"/>
      <c r="T4" s="274"/>
      <c r="U4" s="274"/>
      <c r="V4" s="274"/>
      <c r="W4" s="274"/>
      <c r="X4" s="274"/>
      <c r="Y4" s="274"/>
      <c r="Z4" s="274"/>
      <c r="AA4" s="275"/>
      <c r="AB4" s="2"/>
    </row>
    <row r="5" spans="1:27" ht="18.75" customHeight="1" thickBot="1">
      <c r="A5" s="279" t="s">
        <v>116</v>
      </c>
      <c r="B5" s="280"/>
      <c r="C5" s="280"/>
      <c r="D5" s="285"/>
      <c r="E5" s="279"/>
      <c r="F5" s="280"/>
      <c r="G5" s="280"/>
      <c r="H5" s="280"/>
      <c r="I5" s="280"/>
      <c r="J5" s="280"/>
      <c r="K5" s="280"/>
      <c r="L5" s="280"/>
      <c r="M5" s="280"/>
      <c r="N5" s="280"/>
      <c r="O5" s="280"/>
      <c r="P5" s="280"/>
      <c r="Q5" s="280"/>
      <c r="R5" s="280"/>
      <c r="S5" s="280"/>
      <c r="T5" s="280"/>
      <c r="U5" s="280"/>
      <c r="V5" s="280"/>
      <c r="W5" s="280"/>
      <c r="X5" s="280"/>
      <c r="Y5" s="280"/>
      <c r="Z5" s="280"/>
      <c r="AA5" s="281"/>
    </row>
    <row r="6" spans="1:27" ht="18.75" customHeight="1" thickBot="1">
      <c r="A6" s="279" t="s">
        <v>120</v>
      </c>
      <c r="B6" s="280"/>
      <c r="C6" s="280"/>
      <c r="D6" s="285"/>
      <c r="E6" s="279"/>
      <c r="F6" s="280"/>
      <c r="G6" s="280"/>
      <c r="H6" s="280"/>
      <c r="I6" s="280"/>
      <c r="J6" s="280"/>
      <c r="K6" s="280"/>
      <c r="L6" s="280"/>
      <c r="M6" s="280"/>
      <c r="N6" s="280"/>
      <c r="O6" s="280"/>
      <c r="P6" s="280"/>
      <c r="Q6" s="280"/>
      <c r="R6" s="280"/>
      <c r="S6" s="280"/>
      <c r="T6" s="280"/>
      <c r="U6" s="280"/>
      <c r="V6" s="280"/>
      <c r="W6" s="280"/>
      <c r="X6" s="280"/>
      <c r="Y6" s="280"/>
      <c r="Z6" s="280"/>
      <c r="AA6" s="281"/>
    </row>
    <row r="7" spans="1:27" ht="18.75" customHeight="1" thickBot="1">
      <c r="A7" s="279" t="s">
        <v>117</v>
      </c>
      <c r="B7" s="280"/>
      <c r="C7" s="280"/>
      <c r="D7" s="285"/>
      <c r="E7" s="279"/>
      <c r="F7" s="280"/>
      <c r="G7" s="280"/>
      <c r="H7" s="280"/>
      <c r="I7" s="280"/>
      <c r="J7" s="280"/>
      <c r="K7" s="280"/>
      <c r="L7" s="280"/>
      <c r="M7" s="280"/>
      <c r="N7" s="280"/>
      <c r="O7" s="280"/>
      <c r="P7" s="280"/>
      <c r="Q7" s="280"/>
      <c r="R7" s="280"/>
      <c r="S7" s="280"/>
      <c r="T7" s="280"/>
      <c r="U7" s="280"/>
      <c r="V7" s="280"/>
      <c r="W7" s="280"/>
      <c r="X7" s="280"/>
      <c r="Y7" s="280"/>
      <c r="Z7" s="280"/>
      <c r="AA7" s="281"/>
    </row>
    <row r="8" spans="1:28" ht="22.5" customHeight="1" thickBot="1">
      <c r="A8" s="19"/>
      <c r="B8" s="270" t="s">
        <v>122</v>
      </c>
      <c r="C8" s="271"/>
      <c r="D8" s="272"/>
      <c r="E8" s="270" t="s">
        <v>3</v>
      </c>
      <c r="F8" s="271"/>
      <c r="G8" s="271"/>
      <c r="H8" s="271"/>
      <c r="I8" s="271"/>
      <c r="J8" s="271"/>
      <c r="K8" s="271"/>
      <c r="L8" s="271"/>
      <c r="M8" s="272"/>
      <c r="N8" s="267" t="s">
        <v>127</v>
      </c>
      <c r="O8" s="268"/>
      <c r="P8" s="268"/>
      <c r="Q8" s="269"/>
      <c r="R8" s="270" t="s">
        <v>6</v>
      </c>
      <c r="S8" s="271"/>
      <c r="T8" s="271"/>
      <c r="U8" s="272"/>
      <c r="V8" s="270" t="s">
        <v>129</v>
      </c>
      <c r="W8" s="271"/>
      <c r="X8" s="271"/>
      <c r="Y8" s="271"/>
      <c r="Z8" s="272"/>
      <c r="AA8" s="88" t="s">
        <v>33</v>
      </c>
      <c r="AB8" s="86"/>
    </row>
    <row r="9" spans="1:28" ht="45.75" customHeight="1" thickBot="1">
      <c r="A9" s="89" t="s">
        <v>9</v>
      </c>
      <c r="B9" s="63" t="s">
        <v>123</v>
      </c>
      <c r="C9" s="64" t="s">
        <v>124</v>
      </c>
      <c r="D9" s="66" t="s">
        <v>125</v>
      </c>
      <c r="E9" s="264" t="s">
        <v>10</v>
      </c>
      <c r="F9" s="265"/>
      <c r="G9" s="266" t="s">
        <v>34</v>
      </c>
      <c r="H9" s="265"/>
      <c r="I9" s="71" t="s">
        <v>110</v>
      </c>
      <c r="J9" s="72" t="s">
        <v>130</v>
      </c>
      <c r="K9" s="72" t="s">
        <v>11</v>
      </c>
      <c r="L9" s="73" t="s">
        <v>12</v>
      </c>
      <c r="M9" s="70" t="s">
        <v>131</v>
      </c>
      <c r="N9" s="79" t="str">
        <f>"Zahájena v r. "&amp;'Pokyny k vyplnění'!$K1-2</f>
        <v>Zahájena v r. 2022</v>
      </c>
      <c r="O9" s="80" t="str">
        <f>"Zahájena v r. "&amp;'Pokyny k vyplnění'!$K1-1</f>
        <v>Zahájena v r. 2023</v>
      </c>
      <c r="P9" s="81" t="str">
        <f>"Zahájena v r. "&amp;'Pokyny k vyplnění'!$K1</f>
        <v>Zahájena v r. 2024</v>
      </c>
      <c r="Q9" s="82" t="s">
        <v>126</v>
      </c>
      <c r="R9" s="83" t="s">
        <v>13</v>
      </c>
      <c r="S9" s="84" t="s">
        <v>14</v>
      </c>
      <c r="T9" s="65" t="s">
        <v>7</v>
      </c>
      <c r="U9" s="85" t="s">
        <v>8</v>
      </c>
      <c r="V9" s="20" t="s">
        <v>17</v>
      </c>
      <c r="W9" s="76" t="s">
        <v>128</v>
      </c>
      <c r="X9" s="77" t="s">
        <v>114</v>
      </c>
      <c r="Y9" s="78" t="s">
        <v>115</v>
      </c>
      <c r="Z9" s="21" t="s">
        <v>112</v>
      </c>
      <c r="AA9" s="87"/>
      <c r="AB9" s="2"/>
    </row>
    <row r="10" spans="1:28" ht="13.5" thickTop="1">
      <c r="A10" s="90">
        <v>1</v>
      </c>
      <c r="B10" s="22"/>
      <c r="C10" s="23"/>
      <c r="D10" s="67"/>
      <c r="E10" s="74"/>
      <c r="F10" s="92"/>
      <c r="G10" s="23"/>
      <c r="H10" s="95" t="str">
        <f>IF(G10=0," ",VLOOKUP(G10,'Pokyny k vyplnění'!$B$23:$D$35,3))</f>
        <v xml:space="preserve"> </v>
      </c>
      <c r="I10" s="24"/>
      <c r="J10" s="25"/>
      <c r="K10" s="26"/>
      <c r="L10" s="29"/>
      <c r="M10" s="33"/>
      <c r="N10" s="40"/>
      <c r="O10" s="41"/>
      <c r="P10" s="42"/>
      <c r="Q10" s="27"/>
      <c r="R10" s="28"/>
      <c r="S10" s="26"/>
      <c r="T10" s="26"/>
      <c r="U10" s="29"/>
      <c r="V10" s="30"/>
      <c r="W10" s="31"/>
      <c r="X10" s="51"/>
      <c r="Y10" s="32"/>
      <c r="Z10" s="33"/>
      <c r="AA10" s="34"/>
      <c r="AB10" s="2"/>
    </row>
    <row r="11" spans="1:28" ht="12.75">
      <c r="A11" s="91" t="str">
        <f>IF(B11=0," ",ROW(B11)-5)</f>
        <v xml:space="preserve"> </v>
      </c>
      <c r="B11" s="35"/>
      <c r="C11" s="36"/>
      <c r="D11" s="68"/>
      <c r="E11" s="74"/>
      <c r="F11" s="93" t="str">
        <f>IF(OR(E11=0,E11="jiné")," ",IF(E11="13a","info o cenách CK",VLOOKUP(E11,'Pokyny k vyplnění'!B$8:D$18,3)))</f>
        <v xml:space="preserve"> </v>
      </c>
      <c r="G11" s="23"/>
      <c r="H11" s="95" t="str">
        <f>IF(G11=0," ",VLOOKUP(G11,'Pokyny k vyplnění'!$B$23:$D$35,3))</f>
        <v xml:space="preserve"> </v>
      </c>
      <c r="I11" s="37"/>
      <c r="J11" s="38"/>
      <c r="K11" s="39"/>
      <c r="L11" s="45"/>
      <c r="M11" s="48"/>
      <c r="N11" s="40"/>
      <c r="O11" s="41"/>
      <c r="P11" s="42"/>
      <c r="Q11" s="43"/>
      <c r="R11" s="44"/>
      <c r="S11" s="39"/>
      <c r="T11" s="39"/>
      <c r="U11" s="29"/>
      <c r="V11" s="46"/>
      <c r="W11" s="47"/>
      <c r="X11" s="51"/>
      <c r="Y11" s="32"/>
      <c r="Z11" s="48"/>
      <c r="AA11" s="49"/>
      <c r="AB11" s="2"/>
    </row>
    <row r="12" spans="1:28" ht="12.75">
      <c r="A12" s="91" t="str">
        <f t="shared" si="0" ref="A12:A52">IF(B12=0," ",ROW(B12)-5)</f>
        <v xml:space="preserve"> </v>
      </c>
      <c r="B12" s="35"/>
      <c r="C12" s="36"/>
      <c r="D12" s="68"/>
      <c r="E12" s="74"/>
      <c r="F12" s="93" t="str">
        <f>IF(OR(E12=0,E12="jiné")," ",IF(E12="13a","info o cenách CK",VLOOKUP(E12,'Pokyny k vyplnění'!B$8:D$18,3)))</f>
        <v xml:space="preserve"> </v>
      </c>
      <c r="G12" s="23"/>
      <c r="H12" s="95" t="str">
        <f>IF(G12=0," ",VLOOKUP(G12,'Pokyny k vyplnění'!$B$23:$D$35,3))</f>
        <v xml:space="preserve"> </v>
      </c>
      <c r="I12" s="37"/>
      <c r="J12" s="38"/>
      <c r="K12" s="39"/>
      <c r="L12" s="45"/>
      <c r="M12" s="48"/>
      <c r="N12" s="40"/>
      <c r="O12" s="41"/>
      <c r="P12" s="42"/>
      <c r="Q12" s="43"/>
      <c r="R12" s="44"/>
      <c r="S12" s="39"/>
      <c r="T12" s="39"/>
      <c r="U12" s="29"/>
      <c r="V12" s="46"/>
      <c r="W12" s="47"/>
      <c r="X12" s="51"/>
      <c r="Y12" s="32"/>
      <c r="Z12" s="48"/>
      <c r="AA12" s="49"/>
      <c r="AB12" s="2"/>
    </row>
    <row r="13" spans="1:28" ht="12.75">
      <c r="A13" s="91" t="str">
        <f t="shared" si="0"/>
        <v xml:space="preserve"> </v>
      </c>
      <c r="B13" s="35"/>
      <c r="C13" s="36"/>
      <c r="D13" s="68"/>
      <c r="E13" s="74"/>
      <c r="F13" s="93" t="str">
        <f>IF(OR(E13=0,E13="jiné")," ",IF(E13="13a","info o cenách CK",VLOOKUP(E13,'Pokyny k vyplnění'!B$8:D$18,3)))</f>
        <v xml:space="preserve"> </v>
      </c>
      <c r="G13" s="23"/>
      <c r="H13" s="95" t="str">
        <f>IF(G13=0," ",VLOOKUP(G13,'Pokyny k vyplnění'!$B$23:$D$35,3))</f>
        <v xml:space="preserve"> </v>
      </c>
      <c r="I13" s="37"/>
      <c r="J13" s="38"/>
      <c r="K13" s="39"/>
      <c r="L13" s="45"/>
      <c r="M13" s="48"/>
      <c r="N13" s="40"/>
      <c r="O13" s="41"/>
      <c r="P13" s="42"/>
      <c r="Q13" s="43"/>
      <c r="R13" s="44"/>
      <c r="S13" s="39"/>
      <c r="T13" s="39"/>
      <c r="U13" s="29"/>
      <c r="V13" s="46"/>
      <c r="W13" s="47"/>
      <c r="X13" s="51"/>
      <c r="Y13" s="32"/>
      <c r="Z13" s="48"/>
      <c r="AA13" s="49"/>
      <c r="AB13" s="2"/>
    </row>
    <row r="14" spans="1:28" ht="12.75">
      <c r="A14" s="91" t="str">
        <f t="shared" si="0"/>
        <v xml:space="preserve"> </v>
      </c>
      <c r="B14" s="35"/>
      <c r="C14" s="36"/>
      <c r="D14" s="68"/>
      <c r="E14" s="74"/>
      <c r="F14" s="93" t="str">
        <f>IF(OR(E14=0,E14="jiné")," ",IF(E14="13a","info o cenách CK",VLOOKUP(E14,'Pokyny k vyplnění'!B$8:D$18,3)))</f>
        <v xml:space="preserve"> </v>
      </c>
      <c r="G14" s="23"/>
      <c r="H14" s="95" t="str">
        <f>IF(G14=0," ",VLOOKUP(G14,'Pokyny k vyplnění'!$B$23:$D$35,3))</f>
        <v xml:space="preserve"> </v>
      </c>
      <c r="I14" s="37"/>
      <c r="J14" s="38"/>
      <c r="K14" s="39"/>
      <c r="L14" s="45"/>
      <c r="M14" s="48"/>
      <c r="N14" s="40"/>
      <c r="O14" s="41"/>
      <c r="P14" s="42"/>
      <c r="Q14" s="43"/>
      <c r="R14" s="44"/>
      <c r="S14" s="39"/>
      <c r="T14" s="39"/>
      <c r="U14" s="29"/>
      <c r="V14" s="46"/>
      <c r="W14" s="47"/>
      <c r="X14" s="51"/>
      <c r="Y14" s="32"/>
      <c r="Z14" s="48"/>
      <c r="AA14" s="49"/>
      <c r="AB14" s="2"/>
    </row>
    <row r="15" spans="1:28" ht="12.75">
      <c r="A15" s="91" t="str">
        <f t="shared" si="0"/>
        <v xml:space="preserve"> </v>
      </c>
      <c r="B15" s="35"/>
      <c r="C15" s="36"/>
      <c r="D15" s="68"/>
      <c r="E15" s="74"/>
      <c r="F15" s="93" t="str">
        <f>IF(OR(E15=0,E15="jiné")," ",IF(E15="13a","info o cenách CK",VLOOKUP(E15,'Pokyny k vyplnění'!B$8:D$18,3)))</f>
        <v xml:space="preserve"> </v>
      </c>
      <c r="G15" s="23"/>
      <c r="H15" s="95" t="str">
        <f>IF(G15=0," ",VLOOKUP(G15,'Pokyny k vyplnění'!$B$23:$D$35,3))</f>
        <v xml:space="preserve"> </v>
      </c>
      <c r="I15" s="37"/>
      <c r="J15" s="38"/>
      <c r="K15" s="39"/>
      <c r="L15" s="45"/>
      <c r="M15" s="48"/>
      <c r="N15" s="40"/>
      <c r="O15" s="41"/>
      <c r="P15" s="42"/>
      <c r="Q15" s="43"/>
      <c r="R15" s="44"/>
      <c r="S15" s="39"/>
      <c r="T15" s="39"/>
      <c r="U15" s="29"/>
      <c r="V15" s="46"/>
      <c r="W15" s="47"/>
      <c r="X15" s="51"/>
      <c r="Y15" s="32"/>
      <c r="Z15" s="48"/>
      <c r="AA15" s="49"/>
      <c r="AB15" s="2"/>
    </row>
    <row r="16" spans="1:28" ht="12.75">
      <c r="A16" s="91" t="str">
        <f t="shared" si="0"/>
        <v xml:space="preserve"> </v>
      </c>
      <c r="B16" s="35"/>
      <c r="C16" s="36"/>
      <c r="D16" s="68"/>
      <c r="E16" s="74"/>
      <c r="F16" s="93" t="str">
        <f>IF(OR(E16=0,E16="jiné")," ",IF(E16="13a","info o cenách CK",VLOOKUP(E16,'Pokyny k vyplnění'!B$8:D$18,3)))</f>
        <v xml:space="preserve"> </v>
      </c>
      <c r="G16" s="23"/>
      <c r="H16" s="95" t="str">
        <f>IF(G16=0," ",VLOOKUP(G16,'Pokyny k vyplnění'!$B$23:$D$35,3))</f>
        <v xml:space="preserve"> </v>
      </c>
      <c r="I16" s="37"/>
      <c r="J16" s="38"/>
      <c r="K16" s="39"/>
      <c r="L16" s="45"/>
      <c r="M16" s="48"/>
      <c r="N16" s="40"/>
      <c r="O16" s="41"/>
      <c r="P16" s="42"/>
      <c r="Q16" s="43"/>
      <c r="R16" s="44"/>
      <c r="S16" s="39"/>
      <c r="T16" s="39"/>
      <c r="U16" s="29"/>
      <c r="V16" s="46"/>
      <c r="W16" s="47"/>
      <c r="X16" s="51"/>
      <c r="Y16" s="32"/>
      <c r="Z16" s="48"/>
      <c r="AA16" s="49"/>
      <c r="AB16" s="2"/>
    </row>
    <row r="17" spans="1:28" ht="12.75">
      <c r="A17" s="91" t="str">
        <f t="shared" si="0"/>
        <v xml:space="preserve"> </v>
      </c>
      <c r="B17" s="35"/>
      <c r="C17" s="36"/>
      <c r="D17" s="68"/>
      <c r="E17" s="74"/>
      <c r="F17" s="93" t="str">
        <f>IF(OR(E17=0,E17="jiné")," ",IF(E17="13a","info o cenách CK",VLOOKUP(E17,'Pokyny k vyplnění'!B$8:D$18,3)))</f>
        <v xml:space="preserve"> </v>
      </c>
      <c r="G17" s="23"/>
      <c r="H17" s="95" t="str">
        <f>IF(G17=0," ",VLOOKUP(G17,'Pokyny k vyplnění'!$B$23:$D$35,3))</f>
        <v xml:space="preserve"> </v>
      </c>
      <c r="I17" s="37"/>
      <c r="J17" s="38"/>
      <c r="K17" s="39"/>
      <c r="L17" s="45"/>
      <c r="M17" s="48"/>
      <c r="N17" s="40"/>
      <c r="O17" s="41"/>
      <c r="P17" s="42"/>
      <c r="Q17" s="43"/>
      <c r="R17" s="44"/>
      <c r="S17" s="39"/>
      <c r="T17" s="39"/>
      <c r="U17" s="29"/>
      <c r="V17" s="46"/>
      <c r="W17" s="47"/>
      <c r="X17" s="51"/>
      <c r="Y17" s="32"/>
      <c r="Z17" s="48"/>
      <c r="AA17" s="49"/>
      <c r="AB17" s="2"/>
    </row>
    <row r="18" spans="1:28" ht="12.75">
      <c r="A18" s="91" t="str">
        <f t="shared" si="0"/>
        <v xml:space="preserve"> </v>
      </c>
      <c r="B18" s="35"/>
      <c r="C18" s="36"/>
      <c r="D18" s="68"/>
      <c r="E18" s="74"/>
      <c r="F18" s="93" t="str">
        <f>IF(OR(E18=0,E18="jiné")," ",IF(E18="13a","info o cenách CK",VLOOKUP(E18,'Pokyny k vyplnění'!B$8:D$18,3)))</f>
        <v xml:space="preserve"> </v>
      </c>
      <c r="G18" s="23"/>
      <c r="H18" s="95" t="str">
        <f>IF(G18=0," ",VLOOKUP(G18,'Pokyny k vyplnění'!$B$23:$D$35,3))</f>
        <v xml:space="preserve"> </v>
      </c>
      <c r="I18" s="37"/>
      <c r="J18" s="38"/>
      <c r="K18" s="39"/>
      <c r="L18" s="45"/>
      <c r="M18" s="48"/>
      <c r="N18" s="40"/>
      <c r="O18" s="41"/>
      <c r="P18" s="42"/>
      <c r="Q18" s="43"/>
      <c r="R18" s="44"/>
      <c r="S18" s="39"/>
      <c r="T18" s="39"/>
      <c r="U18" s="29"/>
      <c r="V18" s="46"/>
      <c r="W18" s="47"/>
      <c r="X18" s="51"/>
      <c r="Y18" s="32"/>
      <c r="Z18" s="48"/>
      <c r="AA18" s="49"/>
      <c r="AB18" s="2"/>
    </row>
    <row r="19" spans="1:28" ht="12.75">
      <c r="A19" s="91" t="str">
        <f t="shared" si="0"/>
        <v xml:space="preserve"> </v>
      </c>
      <c r="B19" s="35"/>
      <c r="C19" s="36"/>
      <c r="D19" s="68"/>
      <c r="E19" s="74"/>
      <c r="F19" s="93" t="str">
        <f>IF(OR(E19=0,E19="jiné")," ",IF(E19="13a","info o cenách CK",VLOOKUP(E19,'Pokyny k vyplnění'!B$8:D$18,3)))</f>
        <v xml:space="preserve"> </v>
      </c>
      <c r="G19" s="23"/>
      <c r="H19" s="95" t="str">
        <f>IF(G19=0," ",VLOOKUP(G19,'Pokyny k vyplnění'!$B$23:$D$35,3))</f>
        <v xml:space="preserve"> </v>
      </c>
      <c r="I19" s="37"/>
      <c r="J19" s="38"/>
      <c r="K19" s="39"/>
      <c r="L19" s="45"/>
      <c r="M19" s="48"/>
      <c r="N19" s="40"/>
      <c r="O19" s="41"/>
      <c r="P19" s="42"/>
      <c r="Q19" s="43"/>
      <c r="R19" s="44"/>
      <c r="S19" s="39"/>
      <c r="T19" s="39"/>
      <c r="U19" s="29"/>
      <c r="V19" s="46"/>
      <c r="W19" s="47"/>
      <c r="X19" s="51"/>
      <c r="Y19" s="32"/>
      <c r="Z19" s="48"/>
      <c r="AA19" s="49"/>
      <c r="AB19" s="2"/>
    </row>
    <row r="20" spans="1:28" ht="12.75">
      <c r="A20" s="91"/>
      <c r="B20" s="35"/>
      <c r="C20" s="36"/>
      <c r="D20" s="68"/>
      <c r="E20" s="74"/>
      <c r="F20" s="93" t="str">
        <f>IF(OR(E20=0,E20="jiné")," ",IF(E20="13a","info o cenách CK",VLOOKUP(E20,'Pokyny k vyplnění'!B$8:D$18,3)))</f>
        <v xml:space="preserve"> </v>
      </c>
      <c r="G20" s="23"/>
      <c r="H20" s="95" t="str">
        <f>IF(G20=0," ",VLOOKUP(G20,'Pokyny k vyplnění'!$B$23:$D$35,3))</f>
        <v xml:space="preserve"> </v>
      </c>
      <c r="I20" s="37"/>
      <c r="J20" s="38"/>
      <c r="K20" s="39"/>
      <c r="L20" s="45"/>
      <c r="M20" s="48"/>
      <c r="N20" s="40"/>
      <c r="O20" s="41"/>
      <c r="P20" s="42"/>
      <c r="Q20" s="43"/>
      <c r="R20" s="44"/>
      <c r="S20" s="39"/>
      <c r="T20" s="39"/>
      <c r="U20" s="29"/>
      <c r="V20" s="46"/>
      <c r="W20" s="47"/>
      <c r="X20" s="51"/>
      <c r="Y20" s="32"/>
      <c r="Z20" s="48"/>
      <c r="AA20" s="49"/>
      <c r="AB20" s="2"/>
    </row>
    <row r="21" spans="1:28" ht="12.75">
      <c r="A21" s="91"/>
      <c r="B21" s="35"/>
      <c r="C21" s="36"/>
      <c r="D21" s="68"/>
      <c r="E21" s="74"/>
      <c r="F21" s="93" t="str">
        <f>IF(OR(E21=0,E21="jiné")," ",IF(E21="13a","info o cenách CK",VLOOKUP(E21,'Pokyny k vyplnění'!B$8:D$18,3)))</f>
        <v xml:space="preserve"> </v>
      </c>
      <c r="G21" s="23"/>
      <c r="H21" s="95" t="str">
        <f>IF(G21=0," ",VLOOKUP(G21,'Pokyny k vyplnění'!$B$23:$D$35,3))</f>
        <v xml:space="preserve"> </v>
      </c>
      <c r="I21" s="37"/>
      <c r="J21" s="38"/>
      <c r="K21" s="39"/>
      <c r="L21" s="45"/>
      <c r="M21" s="48"/>
      <c r="N21" s="40"/>
      <c r="O21" s="41"/>
      <c r="P21" s="42"/>
      <c r="Q21" s="43"/>
      <c r="R21" s="44"/>
      <c r="S21" s="39"/>
      <c r="T21" s="39"/>
      <c r="U21" s="29"/>
      <c r="V21" s="46"/>
      <c r="W21" s="47"/>
      <c r="X21" s="51"/>
      <c r="Y21" s="32"/>
      <c r="Z21" s="48"/>
      <c r="AA21" s="49"/>
      <c r="AB21" s="2"/>
    </row>
    <row r="22" spans="1:28" ht="12.75">
      <c r="A22" s="91"/>
      <c r="B22" s="35"/>
      <c r="C22" s="36"/>
      <c r="D22" s="68"/>
      <c r="E22" s="74"/>
      <c r="F22" s="93" t="str">
        <f>IF(OR(E22=0,E22="jiné")," ",IF(E22="13a","info o cenách CK",VLOOKUP(E22,'Pokyny k vyplnění'!B$8:D$18,3)))</f>
        <v xml:space="preserve"> </v>
      </c>
      <c r="G22" s="23"/>
      <c r="H22" s="95" t="str">
        <f>IF(G22=0," ",VLOOKUP(G22,'Pokyny k vyplnění'!$B$23:$D$35,3))</f>
        <v xml:space="preserve"> </v>
      </c>
      <c r="I22" s="37"/>
      <c r="J22" s="38"/>
      <c r="K22" s="39"/>
      <c r="L22" s="45"/>
      <c r="M22" s="48"/>
      <c r="N22" s="40"/>
      <c r="O22" s="41"/>
      <c r="P22" s="42"/>
      <c r="Q22" s="43"/>
      <c r="R22" s="44"/>
      <c r="S22" s="39"/>
      <c r="T22" s="39"/>
      <c r="U22" s="29"/>
      <c r="V22" s="46"/>
      <c r="W22" s="47"/>
      <c r="X22" s="51"/>
      <c r="Y22" s="32"/>
      <c r="Z22" s="48"/>
      <c r="AA22" s="49"/>
      <c r="AB22" s="2"/>
    </row>
    <row r="23" spans="1:28" ht="12.75">
      <c r="A23" s="91"/>
      <c r="B23" s="35"/>
      <c r="C23" s="36"/>
      <c r="D23" s="68"/>
      <c r="E23" s="74"/>
      <c r="F23" s="93" t="str">
        <f>IF(OR(E23=0,E23="jiné")," ",IF(E23="13a","info o cenách CK",VLOOKUP(E23,'Pokyny k vyplnění'!B$8:D$18,3)))</f>
        <v xml:space="preserve"> </v>
      </c>
      <c r="G23" s="23"/>
      <c r="H23" s="95" t="str">
        <f>IF(G23=0," ",VLOOKUP(G23,'Pokyny k vyplnění'!$B$23:$D$35,3))</f>
        <v xml:space="preserve"> </v>
      </c>
      <c r="I23" s="37"/>
      <c r="J23" s="38"/>
      <c r="K23" s="39"/>
      <c r="L23" s="45"/>
      <c r="M23" s="48"/>
      <c r="N23" s="40"/>
      <c r="O23" s="41"/>
      <c r="P23" s="42"/>
      <c r="Q23" s="43"/>
      <c r="R23" s="44"/>
      <c r="S23" s="39"/>
      <c r="T23" s="39"/>
      <c r="U23" s="29"/>
      <c r="V23" s="46"/>
      <c r="W23" s="47"/>
      <c r="X23" s="51"/>
      <c r="Y23" s="32"/>
      <c r="Z23" s="48"/>
      <c r="AA23" s="49"/>
      <c r="AB23" s="2"/>
    </row>
    <row r="24" spans="1:28" ht="12.75">
      <c r="A24" s="91"/>
      <c r="B24" s="35"/>
      <c r="C24" s="36"/>
      <c r="D24" s="68"/>
      <c r="E24" s="74"/>
      <c r="F24" s="93" t="str">
        <f>IF(OR(E24=0,E24="jiné")," ",IF(E24="13a","info o cenách CK",VLOOKUP(E24,'Pokyny k vyplnění'!B$8:D$18,3)))</f>
        <v xml:space="preserve"> </v>
      </c>
      <c r="G24" s="23"/>
      <c r="H24" s="95" t="str">
        <f>IF(G24=0," ",VLOOKUP(G24,'Pokyny k vyplnění'!$B$23:$D$35,3))</f>
        <v xml:space="preserve"> </v>
      </c>
      <c r="I24" s="37"/>
      <c r="J24" s="38"/>
      <c r="K24" s="39"/>
      <c r="L24" s="45"/>
      <c r="M24" s="48"/>
      <c r="N24" s="40"/>
      <c r="O24" s="41"/>
      <c r="P24" s="42"/>
      <c r="Q24" s="43"/>
      <c r="R24" s="44"/>
      <c r="S24" s="39"/>
      <c r="T24" s="39"/>
      <c r="U24" s="29"/>
      <c r="V24" s="46"/>
      <c r="W24" s="47"/>
      <c r="X24" s="51"/>
      <c r="Y24" s="32"/>
      <c r="Z24" s="48"/>
      <c r="AA24" s="49"/>
      <c r="AB24" s="2"/>
    </row>
    <row r="25" spans="1:28" ht="12.75">
      <c r="A25" s="91"/>
      <c r="B25" s="35"/>
      <c r="C25" s="36"/>
      <c r="D25" s="68"/>
      <c r="E25" s="74"/>
      <c r="F25" s="93" t="str">
        <f>IF(OR(E25=0,E25="jiné")," ",IF(E25="13a","info o cenách CK",VLOOKUP(E25,'Pokyny k vyplnění'!B$8:D$18,3)))</f>
        <v xml:space="preserve"> </v>
      </c>
      <c r="G25" s="23"/>
      <c r="H25" s="95" t="str">
        <f>IF(G25=0," ",VLOOKUP(G25,'Pokyny k vyplnění'!$B$23:$D$35,3))</f>
        <v xml:space="preserve"> </v>
      </c>
      <c r="I25" s="37"/>
      <c r="J25" s="38"/>
      <c r="K25" s="39"/>
      <c r="L25" s="45"/>
      <c r="M25" s="48"/>
      <c r="N25" s="40"/>
      <c r="O25" s="41"/>
      <c r="P25" s="42"/>
      <c r="Q25" s="43"/>
      <c r="R25" s="44"/>
      <c r="S25" s="39"/>
      <c r="T25" s="39"/>
      <c r="U25" s="29"/>
      <c r="V25" s="46"/>
      <c r="W25" s="47"/>
      <c r="X25" s="51"/>
      <c r="Y25" s="32"/>
      <c r="Z25" s="48"/>
      <c r="AA25" s="49"/>
      <c r="AB25" s="2"/>
    </row>
    <row r="26" spans="1:28" ht="12.75">
      <c r="A26" s="91"/>
      <c r="B26" s="35"/>
      <c r="C26" s="36"/>
      <c r="D26" s="68"/>
      <c r="E26" s="74"/>
      <c r="F26" s="93" t="str">
        <f>IF(OR(E26=0,E26="jiné")," ",IF(E26="13a","info o cenách CK",VLOOKUP(E26,'Pokyny k vyplnění'!B$8:D$18,3)))</f>
        <v xml:space="preserve"> </v>
      </c>
      <c r="G26" s="23"/>
      <c r="H26" s="95" t="str">
        <f>IF(G26=0," ",VLOOKUP(G26,'Pokyny k vyplnění'!$B$23:$D$35,3))</f>
        <v xml:space="preserve"> </v>
      </c>
      <c r="I26" s="37"/>
      <c r="J26" s="38"/>
      <c r="K26" s="39"/>
      <c r="L26" s="45"/>
      <c r="M26" s="48"/>
      <c r="N26" s="40"/>
      <c r="O26" s="41"/>
      <c r="P26" s="42"/>
      <c r="Q26" s="43"/>
      <c r="R26" s="44"/>
      <c r="S26" s="39"/>
      <c r="T26" s="39"/>
      <c r="U26" s="29"/>
      <c r="V26" s="46"/>
      <c r="W26" s="47"/>
      <c r="X26" s="51"/>
      <c r="Y26" s="32"/>
      <c r="Z26" s="48"/>
      <c r="AA26" s="49"/>
      <c r="AB26" s="2"/>
    </row>
    <row r="27" spans="1:28" ht="12.75">
      <c r="A27" s="91"/>
      <c r="B27" s="35"/>
      <c r="C27" s="36"/>
      <c r="D27" s="68"/>
      <c r="E27" s="74"/>
      <c r="F27" s="93" t="str">
        <f>IF(OR(E27=0,E27="jiné")," ",IF(E27="13a","info o cenách CK",VLOOKUP(E27,'Pokyny k vyplnění'!B$8:D$18,3)))</f>
        <v xml:space="preserve"> </v>
      </c>
      <c r="G27" s="23"/>
      <c r="H27" s="95" t="str">
        <f>IF(G27=0," ",VLOOKUP(G27,'Pokyny k vyplnění'!$B$23:$D$35,3))</f>
        <v xml:space="preserve"> </v>
      </c>
      <c r="I27" s="37"/>
      <c r="J27" s="38"/>
      <c r="K27" s="39"/>
      <c r="L27" s="45"/>
      <c r="M27" s="48"/>
      <c r="N27" s="40"/>
      <c r="O27" s="41"/>
      <c r="P27" s="42"/>
      <c r="Q27" s="43"/>
      <c r="R27" s="44"/>
      <c r="S27" s="39"/>
      <c r="T27" s="39"/>
      <c r="U27" s="29"/>
      <c r="V27" s="46"/>
      <c r="W27" s="47"/>
      <c r="X27" s="51"/>
      <c r="Y27" s="32"/>
      <c r="Z27" s="48"/>
      <c r="AA27" s="49"/>
      <c r="AB27" s="2"/>
    </row>
    <row r="28" spans="1:28" ht="12.75">
      <c r="A28" s="91"/>
      <c r="B28" s="35"/>
      <c r="C28" s="36"/>
      <c r="D28" s="68"/>
      <c r="E28" s="74"/>
      <c r="F28" s="93" t="str">
        <f>IF(OR(E28=0,E28="jiné")," ",IF(E28="13a","info o cenách CK",VLOOKUP(E28,'Pokyny k vyplnění'!B$8:D$18,3)))</f>
        <v xml:space="preserve"> </v>
      </c>
      <c r="G28" s="23"/>
      <c r="H28" s="95" t="str">
        <f>IF(G28=0," ",VLOOKUP(G28,'Pokyny k vyplnění'!$B$23:$D$35,3))</f>
        <v xml:space="preserve"> </v>
      </c>
      <c r="I28" s="37"/>
      <c r="J28" s="38"/>
      <c r="K28" s="39"/>
      <c r="L28" s="45"/>
      <c r="M28" s="48"/>
      <c r="N28" s="40"/>
      <c r="O28" s="41"/>
      <c r="P28" s="42"/>
      <c r="Q28" s="43"/>
      <c r="R28" s="44"/>
      <c r="S28" s="39"/>
      <c r="T28" s="39"/>
      <c r="U28" s="29"/>
      <c r="V28" s="46"/>
      <c r="W28" s="47"/>
      <c r="X28" s="51"/>
      <c r="Y28" s="32"/>
      <c r="Z28" s="48"/>
      <c r="AA28" s="49"/>
      <c r="AB28" s="2"/>
    </row>
    <row r="29" spans="1:28" ht="12.75">
      <c r="A29" s="91"/>
      <c r="B29" s="35"/>
      <c r="C29" s="36"/>
      <c r="D29" s="68"/>
      <c r="E29" s="74"/>
      <c r="F29" s="93" t="str">
        <f>IF(OR(E29=0,E29="jiné")," ",IF(E29="13a","info o cenách CK",VLOOKUP(E29,'Pokyny k vyplnění'!B$8:D$18,3)))</f>
        <v xml:space="preserve"> </v>
      </c>
      <c r="G29" s="23"/>
      <c r="H29" s="95" t="str">
        <f>IF(G29=0," ",VLOOKUP(G29,'Pokyny k vyplnění'!$B$23:$D$35,3))</f>
        <v xml:space="preserve"> </v>
      </c>
      <c r="I29" s="37"/>
      <c r="J29" s="38"/>
      <c r="K29" s="39"/>
      <c r="L29" s="45"/>
      <c r="M29" s="48"/>
      <c r="N29" s="40"/>
      <c r="O29" s="41"/>
      <c r="P29" s="42"/>
      <c r="Q29" s="43"/>
      <c r="R29" s="44"/>
      <c r="S29" s="39"/>
      <c r="T29" s="39"/>
      <c r="U29" s="29"/>
      <c r="V29" s="46"/>
      <c r="W29" s="47"/>
      <c r="X29" s="51"/>
      <c r="Y29" s="32"/>
      <c r="Z29" s="48"/>
      <c r="AA29" s="49"/>
      <c r="AB29" s="2"/>
    </row>
    <row r="30" spans="1:28" ht="12.75">
      <c r="A30" s="91"/>
      <c r="B30" s="35"/>
      <c r="C30" s="36"/>
      <c r="D30" s="68"/>
      <c r="E30" s="74"/>
      <c r="F30" s="93" t="str">
        <f>IF(OR(E30=0,E30="jiné")," ",IF(E30="13a","info o cenách CK",VLOOKUP(E30,'Pokyny k vyplnění'!B$8:D$18,3)))</f>
        <v xml:space="preserve"> </v>
      </c>
      <c r="G30" s="23"/>
      <c r="H30" s="95" t="str">
        <f>IF(G30=0," ",VLOOKUP(G30,'Pokyny k vyplnění'!$B$23:$D$35,3))</f>
        <v xml:space="preserve"> </v>
      </c>
      <c r="I30" s="37"/>
      <c r="J30" s="38"/>
      <c r="K30" s="39"/>
      <c r="L30" s="45"/>
      <c r="M30" s="48"/>
      <c r="N30" s="40"/>
      <c r="O30" s="41"/>
      <c r="P30" s="42"/>
      <c r="Q30" s="43"/>
      <c r="R30" s="44"/>
      <c r="S30" s="39"/>
      <c r="T30" s="39"/>
      <c r="U30" s="29"/>
      <c r="V30" s="46"/>
      <c r="W30" s="47"/>
      <c r="X30" s="51"/>
      <c r="Y30" s="32"/>
      <c r="Z30" s="48"/>
      <c r="AA30" s="49"/>
      <c r="AB30" s="2"/>
    </row>
    <row r="31" spans="1:28" ht="12.75">
      <c r="A31" s="91"/>
      <c r="B31" s="35"/>
      <c r="C31" s="36"/>
      <c r="D31" s="68"/>
      <c r="E31" s="74"/>
      <c r="F31" s="93" t="str">
        <f>IF(OR(E31=0,E31="jiné")," ",IF(E31="13a","info o cenách CK",VLOOKUP(E31,'Pokyny k vyplnění'!B$8:D$18,3)))</f>
        <v xml:space="preserve"> </v>
      </c>
      <c r="G31" s="23"/>
      <c r="H31" s="95" t="str">
        <f>IF(G31=0," ",VLOOKUP(G31,'Pokyny k vyplnění'!$B$23:$D$35,3))</f>
        <v xml:space="preserve"> </v>
      </c>
      <c r="I31" s="37"/>
      <c r="J31" s="38"/>
      <c r="K31" s="39"/>
      <c r="L31" s="45"/>
      <c r="M31" s="48"/>
      <c r="N31" s="40"/>
      <c r="O31" s="41"/>
      <c r="P31" s="42"/>
      <c r="Q31" s="43"/>
      <c r="R31" s="44"/>
      <c r="S31" s="39"/>
      <c r="T31" s="39"/>
      <c r="U31" s="29"/>
      <c r="V31" s="46"/>
      <c r="W31" s="47"/>
      <c r="X31" s="51"/>
      <c r="Y31" s="32"/>
      <c r="Z31" s="48"/>
      <c r="AA31" s="49"/>
      <c r="AB31" s="2"/>
    </row>
    <row r="32" spans="1:28" ht="12.75">
      <c r="A32" s="91"/>
      <c r="B32" s="35"/>
      <c r="C32" s="36"/>
      <c r="D32" s="68"/>
      <c r="E32" s="74"/>
      <c r="F32" s="93" t="str">
        <f>IF(OR(E32=0,E32="jiné")," ",IF(E32="13a","info o cenách CK",VLOOKUP(E32,'Pokyny k vyplnění'!B$8:D$18,3)))</f>
        <v xml:space="preserve"> </v>
      </c>
      <c r="G32" s="23"/>
      <c r="H32" s="95" t="str">
        <f>IF(G32=0," ",VLOOKUP(G32,'Pokyny k vyplnění'!$B$23:$D$35,3))</f>
        <v xml:space="preserve"> </v>
      </c>
      <c r="I32" s="37"/>
      <c r="J32" s="38"/>
      <c r="K32" s="39"/>
      <c r="L32" s="45"/>
      <c r="M32" s="48"/>
      <c r="N32" s="40"/>
      <c r="O32" s="41"/>
      <c r="P32" s="42"/>
      <c r="Q32" s="43"/>
      <c r="R32" s="44"/>
      <c r="S32" s="39"/>
      <c r="T32" s="39"/>
      <c r="U32" s="29"/>
      <c r="V32" s="46"/>
      <c r="W32" s="47"/>
      <c r="X32" s="51"/>
      <c r="Y32" s="32"/>
      <c r="Z32" s="48"/>
      <c r="AA32" s="49"/>
      <c r="AB32" s="2"/>
    </row>
    <row r="33" spans="1:28" ht="12.75">
      <c r="A33" s="91" t="str">
        <f t="shared" si="0"/>
        <v xml:space="preserve"> </v>
      </c>
      <c r="B33" s="35"/>
      <c r="C33" s="36"/>
      <c r="D33" s="68"/>
      <c r="E33" s="74"/>
      <c r="F33" s="93" t="str">
        <f>IF(OR(E33=0,E33="jiné")," ",IF(E33="13a","info o cenách CK",VLOOKUP(E33,'Pokyny k vyplnění'!B$8:D$18,3)))</f>
        <v xml:space="preserve"> </v>
      </c>
      <c r="G33" s="23"/>
      <c r="H33" s="95" t="str">
        <f>IF(G33=0," ",VLOOKUP(G33,'Pokyny k vyplnění'!$B$23:$D$35,3))</f>
        <v xml:space="preserve"> </v>
      </c>
      <c r="I33" s="37"/>
      <c r="J33" s="38"/>
      <c r="K33" s="39"/>
      <c r="L33" s="45"/>
      <c r="M33" s="48"/>
      <c r="N33" s="40"/>
      <c r="O33" s="41"/>
      <c r="P33" s="42"/>
      <c r="Q33" s="43"/>
      <c r="R33" s="44"/>
      <c r="S33" s="39"/>
      <c r="T33" s="39"/>
      <c r="U33" s="29"/>
      <c r="V33" s="46"/>
      <c r="W33" s="47"/>
      <c r="X33" s="51"/>
      <c r="Y33" s="32"/>
      <c r="Z33" s="48"/>
      <c r="AA33" s="49"/>
      <c r="AB33" s="2"/>
    </row>
    <row r="34" spans="1:28" ht="12.75">
      <c r="A34" s="91" t="str">
        <f t="shared" si="0"/>
        <v xml:space="preserve"> </v>
      </c>
      <c r="B34" s="35"/>
      <c r="C34" s="36"/>
      <c r="D34" s="68"/>
      <c r="E34" s="74"/>
      <c r="F34" s="93" t="str">
        <f>IF(OR(E34=0,E34="jiné")," ",IF(E34="13a","info o cenách CK",VLOOKUP(E34,'Pokyny k vyplnění'!B$8:D$18,3)))</f>
        <v xml:space="preserve"> </v>
      </c>
      <c r="G34" s="23"/>
      <c r="H34" s="95" t="str">
        <f>IF(G34=0," ",VLOOKUP(G34,'Pokyny k vyplnění'!$B$23:$D$35,3))</f>
        <v xml:space="preserve"> </v>
      </c>
      <c r="I34" s="37"/>
      <c r="J34" s="38"/>
      <c r="K34" s="39"/>
      <c r="L34" s="45"/>
      <c r="M34" s="48"/>
      <c r="N34" s="40"/>
      <c r="O34" s="41"/>
      <c r="P34" s="42"/>
      <c r="Q34" s="43"/>
      <c r="R34" s="44"/>
      <c r="S34" s="39"/>
      <c r="T34" s="39"/>
      <c r="U34" s="29"/>
      <c r="V34" s="46"/>
      <c r="W34" s="47"/>
      <c r="X34" s="51"/>
      <c r="Y34" s="32"/>
      <c r="Z34" s="48"/>
      <c r="AA34" s="49"/>
      <c r="AB34" s="2"/>
    </row>
    <row r="35" spans="1:28" ht="12.75">
      <c r="A35" s="91" t="str">
        <f t="shared" si="0"/>
        <v xml:space="preserve"> </v>
      </c>
      <c r="B35" s="35"/>
      <c r="C35" s="36"/>
      <c r="D35" s="68"/>
      <c r="E35" s="74"/>
      <c r="F35" s="93" t="str">
        <f>IF(OR(E35=0,E35="jiné")," ",IF(E35="13a","info o cenách CK",VLOOKUP(E35,'Pokyny k vyplnění'!B$8:D$18,3)))</f>
        <v xml:space="preserve"> </v>
      </c>
      <c r="G35" s="36"/>
      <c r="H35" s="96" t="str">
        <f>IF(G35=0," ",VLOOKUP(G35,'Pokyny k vyplnění'!B72:D80,3))</f>
        <v xml:space="preserve"> </v>
      </c>
      <c r="I35" s="37"/>
      <c r="J35" s="38"/>
      <c r="K35" s="39"/>
      <c r="L35" s="45"/>
      <c r="M35" s="48"/>
      <c r="N35" s="40"/>
      <c r="O35" s="41"/>
      <c r="P35" s="42"/>
      <c r="Q35" s="43"/>
      <c r="R35" s="44"/>
      <c r="S35" s="39"/>
      <c r="T35" s="39"/>
      <c r="U35" s="29"/>
      <c r="V35" s="46"/>
      <c r="W35" s="47"/>
      <c r="X35" s="51"/>
      <c r="Y35" s="32"/>
      <c r="Z35" s="48"/>
      <c r="AA35" s="49"/>
      <c r="AB35" s="2"/>
    </row>
    <row r="36" spans="1:28" ht="12.75">
      <c r="A36" s="91" t="str">
        <f t="shared" si="0"/>
        <v xml:space="preserve"> </v>
      </c>
      <c r="B36" s="35"/>
      <c r="C36" s="36"/>
      <c r="D36" s="68"/>
      <c r="E36" s="74"/>
      <c r="F36" s="93" t="str">
        <f>IF(OR(E36=0,E36="jiné")," ",IF(E36="13a","info o cenách CK",VLOOKUP(E36,'Pokyny k vyplnění'!B$8:D$18,3)))</f>
        <v xml:space="preserve"> </v>
      </c>
      <c r="G36" s="36"/>
      <c r="H36" s="96" t="str">
        <f>IF(G36=0," ",VLOOKUP(G36,'Pokyny k vyplnění'!B74:D80,3))</f>
        <v xml:space="preserve"> </v>
      </c>
      <c r="I36" s="37"/>
      <c r="J36" s="38"/>
      <c r="K36" s="39"/>
      <c r="L36" s="45"/>
      <c r="M36" s="48"/>
      <c r="N36" s="40"/>
      <c r="O36" s="41"/>
      <c r="P36" s="42"/>
      <c r="Q36" s="43"/>
      <c r="R36" s="44"/>
      <c r="S36" s="39"/>
      <c r="T36" s="39"/>
      <c r="U36" s="29"/>
      <c r="V36" s="46"/>
      <c r="W36" s="47"/>
      <c r="X36" s="51"/>
      <c r="Y36" s="32"/>
      <c r="Z36" s="48"/>
      <c r="AA36" s="49"/>
      <c r="AB36" s="2"/>
    </row>
    <row r="37" spans="1:28" ht="12.75">
      <c r="A37" s="91" t="str">
        <f t="shared" si="0"/>
        <v xml:space="preserve"> </v>
      </c>
      <c r="B37" s="35"/>
      <c r="C37" s="36"/>
      <c r="D37" s="68"/>
      <c r="E37" s="74"/>
      <c r="F37" s="93" t="str">
        <f>IF(OR(E37=0,E37="jiné")," ",IF(E37="13a","info o cenách CK",VLOOKUP(E37,'Pokyny k vyplnění'!B$8:D$18,3)))</f>
        <v xml:space="preserve"> </v>
      </c>
      <c r="G37" s="36"/>
      <c r="H37" s="96" t="str">
        <f>IF(G37=0," ",VLOOKUP(G37,'Pokyny k vyplnění'!B74:D80,3))</f>
        <v xml:space="preserve"> </v>
      </c>
      <c r="I37" s="37"/>
      <c r="J37" s="38"/>
      <c r="K37" s="39"/>
      <c r="L37" s="45"/>
      <c r="M37" s="48"/>
      <c r="N37" s="40"/>
      <c r="O37" s="41"/>
      <c r="P37" s="42"/>
      <c r="Q37" s="43"/>
      <c r="R37" s="44"/>
      <c r="S37" s="39"/>
      <c r="T37" s="39"/>
      <c r="U37" s="29"/>
      <c r="V37" s="46"/>
      <c r="W37" s="50"/>
      <c r="X37" s="51"/>
      <c r="Y37" s="32"/>
      <c r="Z37" s="48"/>
      <c r="AA37" s="49"/>
      <c r="AB37" s="2"/>
    </row>
    <row r="38" spans="1:28" ht="12.75">
      <c r="A38" s="91" t="str">
        <f t="shared" si="0"/>
        <v xml:space="preserve"> </v>
      </c>
      <c r="B38" s="35"/>
      <c r="C38" s="36"/>
      <c r="D38" s="68"/>
      <c r="E38" s="74"/>
      <c r="F38" s="93" t="str">
        <f>IF(OR(E38=0,E38="jiné")," ",IF(E38="13a","info o cenách CK",VLOOKUP(E38,'Pokyny k vyplnění'!B$8:D$18,3)))</f>
        <v xml:space="preserve"> </v>
      </c>
      <c r="G38" s="36"/>
      <c r="H38" s="96" t="str">
        <f>IF(G38=0," ",VLOOKUP(G38,'Pokyny k vyplnění'!B76:D82,3))</f>
        <v xml:space="preserve"> </v>
      </c>
      <c r="I38" s="37"/>
      <c r="J38" s="38"/>
      <c r="K38" s="39"/>
      <c r="L38" s="45"/>
      <c r="M38" s="48"/>
      <c r="N38" s="40"/>
      <c r="O38" s="41"/>
      <c r="P38" s="42"/>
      <c r="Q38" s="43"/>
      <c r="R38" s="44"/>
      <c r="S38" s="39"/>
      <c r="T38" s="39"/>
      <c r="U38" s="29"/>
      <c r="V38" s="46"/>
      <c r="W38" s="50"/>
      <c r="X38" s="51"/>
      <c r="Y38" s="32"/>
      <c r="Z38" s="48"/>
      <c r="AA38" s="49"/>
      <c r="AB38" s="2"/>
    </row>
    <row r="39" spans="1:28" ht="12.75">
      <c r="A39" s="91" t="str">
        <f t="shared" si="0"/>
        <v xml:space="preserve"> </v>
      </c>
      <c r="B39" s="35"/>
      <c r="C39" s="36"/>
      <c r="D39" s="68"/>
      <c r="E39" s="74"/>
      <c r="F39" s="93" t="str">
        <f>IF(OR(E39=0,E39="jiné")," ",IF(E39="13a","info o cenách CK",VLOOKUP(E39,'Pokyny k vyplnění'!B$8:D$18,3)))</f>
        <v xml:space="preserve"> </v>
      </c>
      <c r="G39" s="36"/>
      <c r="H39" s="96" t="str">
        <f>IF(G39=0," ",VLOOKUP(G39,'Pokyny k vyplnění'!B74:D83,3))</f>
        <v xml:space="preserve"> </v>
      </c>
      <c r="I39" s="37"/>
      <c r="J39" s="38"/>
      <c r="K39" s="39"/>
      <c r="L39" s="45"/>
      <c r="M39" s="48"/>
      <c r="N39" s="40"/>
      <c r="O39" s="41"/>
      <c r="P39" s="42"/>
      <c r="Q39" s="43"/>
      <c r="R39" s="44"/>
      <c r="S39" s="39"/>
      <c r="T39" s="39"/>
      <c r="U39" s="29"/>
      <c r="V39" s="46"/>
      <c r="W39" s="50"/>
      <c r="X39" s="51"/>
      <c r="Y39" s="32"/>
      <c r="Z39" s="48"/>
      <c r="AA39" s="49"/>
      <c r="AB39" s="2"/>
    </row>
    <row r="40" spans="1:28" ht="12.75">
      <c r="A40" s="91" t="str">
        <f t="shared" si="0"/>
        <v xml:space="preserve"> </v>
      </c>
      <c r="B40" s="35"/>
      <c r="C40" s="36"/>
      <c r="D40" s="68"/>
      <c r="E40" s="74"/>
      <c r="F40" s="93" t="str">
        <f>IF(OR(E40=0,E40="jiné")," ",IF(E40="13a","info o cenách CK",VLOOKUP(E40,'Pokyny k vyplnění'!B$8:D$18,3)))</f>
        <v xml:space="preserve"> </v>
      </c>
      <c r="G40" s="36"/>
      <c r="H40" s="96" t="str">
        <f>IF(G40=0," ",VLOOKUP(G40,'Pokyny k vyplnění'!B79:D84,3))</f>
        <v xml:space="preserve"> </v>
      </c>
      <c r="I40" s="37"/>
      <c r="J40" s="38"/>
      <c r="K40" s="39"/>
      <c r="L40" s="45"/>
      <c r="M40" s="48"/>
      <c r="N40" s="40"/>
      <c r="O40" s="41"/>
      <c r="P40" s="42"/>
      <c r="Q40" s="43"/>
      <c r="R40" s="44"/>
      <c r="S40" s="39"/>
      <c r="T40" s="39"/>
      <c r="U40" s="29"/>
      <c r="V40" s="46"/>
      <c r="W40" s="50"/>
      <c r="X40" s="51"/>
      <c r="Y40" s="32"/>
      <c r="Z40" s="48"/>
      <c r="AA40" s="49"/>
      <c r="AB40" s="2"/>
    </row>
    <row r="41" spans="1:28" ht="12.75">
      <c r="A41" s="91" t="str">
        <f t="shared" si="0"/>
        <v xml:space="preserve"> </v>
      </c>
      <c r="B41" s="35"/>
      <c r="C41" s="36"/>
      <c r="D41" s="68"/>
      <c r="E41" s="74"/>
      <c r="F41" s="93" t="str">
        <f>IF(OR(E41=0,E41="jiné")," ",IF(E41="13a","info o cenách CK",VLOOKUP(E41,'Pokyny k vyplnění'!B$8:D$18,3)))</f>
        <v xml:space="preserve"> </v>
      </c>
      <c r="G41" s="36"/>
      <c r="H41" s="96" t="str">
        <f>IF(G41=0," ",VLOOKUP(G41,'Pokyny k vyplnění'!B79:D85,3))</f>
        <v xml:space="preserve"> </v>
      </c>
      <c r="I41" s="37"/>
      <c r="J41" s="38"/>
      <c r="K41" s="39"/>
      <c r="L41" s="45"/>
      <c r="M41" s="48"/>
      <c r="N41" s="40"/>
      <c r="O41" s="41"/>
      <c r="P41" s="42"/>
      <c r="Q41" s="43"/>
      <c r="R41" s="44"/>
      <c r="S41" s="39"/>
      <c r="T41" s="39"/>
      <c r="U41" s="29"/>
      <c r="V41" s="46"/>
      <c r="W41" s="50"/>
      <c r="X41" s="51"/>
      <c r="Y41" s="32"/>
      <c r="Z41" s="48"/>
      <c r="AA41" s="49"/>
      <c r="AB41" s="2"/>
    </row>
    <row r="42" spans="1:28" ht="12.75">
      <c r="A42" s="91" t="str">
        <f t="shared" si="0"/>
        <v xml:space="preserve"> </v>
      </c>
      <c r="B42" s="35"/>
      <c r="C42" s="36"/>
      <c r="D42" s="68"/>
      <c r="E42" s="74"/>
      <c r="F42" s="93" t="str">
        <f>IF(OR(E42=0,E42="jiné")," ",IF(E42="13a","info o cenách CK",VLOOKUP(E42,'Pokyny k vyplnění'!B$8:D$18,3)))</f>
        <v xml:space="preserve"> </v>
      </c>
      <c r="G42" s="36"/>
      <c r="H42" s="96" t="str">
        <f>IF(G42=0," ",VLOOKUP(G42,'Pokyny k vyplnění'!B80:D86,3))</f>
        <v xml:space="preserve"> </v>
      </c>
      <c r="I42" s="37"/>
      <c r="J42" s="38"/>
      <c r="K42" s="39"/>
      <c r="L42" s="45"/>
      <c r="M42" s="48"/>
      <c r="N42" s="40"/>
      <c r="O42" s="41"/>
      <c r="P42" s="42"/>
      <c r="Q42" s="43"/>
      <c r="R42" s="44"/>
      <c r="S42" s="39"/>
      <c r="T42" s="39"/>
      <c r="U42" s="29"/>
      <c r="V42" s="46"/>
      <c r="W42" s="50"/>
      <c r="X42" s="51"/>
      <c r="Y42" s="32"/>
      <c r="Z42" s="48"/>
      <c r="AA42" s="49"/>
      <c r="AB42" s="2"/>
    </row>
    <row r="43" spans="1:28" ht="12.75">
      <c r="A43" s="91" t="str">
        <f t="shared" si="0"/>
        <v xml:space="preserve"> </v>
      </c>
      <c r="B43" s="52"/>
      <c r="C43" s="53"/>
      <c r="D43" s="69"/>
      <c r="E43" s="75"/>
      <c r="F43" s="94" t="str">
        <f>IF(OR(E43=0,E43="jiné")," ",IF(E43="13a","info o cenách CK",VLOOKUP(E43,'Pokyny k vyplnění'!B$8:D$18,3)))</f>
        <v xml:space="preserve"> </v>
      </c>
      <c r="G43" s="53"/>
      <c r="H43" s="96" t="str">
        <f>IF(G43=0," ",VLOOKUP(G43,'Pokyny k vyplnění'!B80:D87,3))</f>
        <v xml:space="preserve"> </v>
      </c>
      <c r="I43" s="54"/>
      <c r="J43" s="55"/>
      <c r="K43" s="56"/>
      <c r="L43" s="59"/>
      <c r="M43" s="61"/>
      <c r="N43" s="40"/>
      <c r="O43" s="41"/>
      <c r="P43" s="42"/>
      <c r="Q43" s="43"/>
      <c r="R43" s="44"/>
      <c r="S43" s="39"/>
      <c r="T43" s="39"/>
      <c r="U43" s="29"/>
      <c r="V43" s="46"/>
      <c r="W43" s="50"/>
      <c r="X43" s="51"/>
      <c r="Y43" s="32"/>
      <c r="Z43" s="48"/>
      <c r="AA43" s="49"/>
      <c r="AB43" s="2"/>
    </row>
    <row r="44" spans="1:28" ht="12.75">
      <c r="A44" s="91" t="str">
        <f t="shared" si="0"/>
        <v xml:space="preserve"> </v>
      </c>
      <c r="B44" s="52"/>
      <c r="C44" s="53"/>
      <c r="D44" s="69"/>
      <c r="E44" s="75"/>
      <c r="F44" s="94" t="str">
        <f>IF(OR(E44=0,E44="jiné")," ",IF(E44="13a","info o cenách CK",VLOOKUP(E44,'Pokyny k vyplnění'!B$8:D$18,3)))</f>
        <v xml:space="preserve"> </v>
      </c>
      <c r="G44" s="53"/>
      <c r="H44" s="96" t="str">
        <f>IF(G44=0," ",VLOOKUP(G44,'Pokyny k vyplnění'!B82:D87,3))</f>
        <v xml:space="preserve"> </v>
      </c>
      <c r="I44" s="54"/>
      <c r="J44" s="55"/>
      <c r="K44" s="56"/>
      <c r="L44" s="59"/>
      <c r="M44" s="61"/>
      <c r="N44" s="40"/>
      <c r="O44" s="41"/>
      <c r="P44" s="42"/>
      <c r="Q44" s="43"/>
      <c r="R44" s="44"/>
      <c r="S44" s="39"/>
      <c r="T44" s="39"/>
      <c r="U44" s="29"/>
      <c r="V44" s="46"/>
      <c r="W44" s="50"/>
      <c r="X44" s="51"/>
      <c r="Y44" s="32"/>
      <c r="Z44" s="48"/>
      <c r="AA44" s="49"/>
      <c r="AB44" s="2"/>
    </row>
    <row r="45" spans="1:28" ht="12.75">
      <c r="A45" s="91" t="str">
        <f t="shared" si="0"/>
        <v xml:space="preserve"> </v>
      </c>
      <c r="B45" s="52"/>
      <c r="C45" s="53"/>
      <c r="D45" s="69"/>
      <c r="E45" s="75"/>
      <c r="F45" s="94" t="str">
        <f>IF(OR(E45=0,E45="jiné")," ",IF(E45="13a","info o cenách CK",VLOOKUP(E45,'Pokyny k vyplnění'!B$8:D$18,3)))</f>
        <v xml:space="preserve"> </v>
      </c>
      <c r="G45" s="53"/>
      <c r="H45" s="96" t="str">
        <f>IF(G45=0," ",VLOOKUP(G45,'Pokyny k vyplnění'!B3:D87,3))</f>
        <v xml:space="preserve"> </v>
      </c>
      <c r="I45" s="54"/>
      <c r="J45" s="55"/>
      <c r="K45" s="56"/>
      <c r="L45" s="59"/>
      <c r="M45" s="61"/>
      <c r="N45" s="40"/>
      <c r="O45" s="41"/>
      <c r="P45" s="42"/>
      <c r="Q45" s="43"/>
      <c r="R45" s="44"/>
      <c r="S45" s="39"/>
      <c r="T45" s="39"/>
      <c r="U45" s="29"/>
      <c r="V45" s="46"/>
      <c r="W45" s="50"/>
      <c r="X45" s="51"/>
      <c r="Y45" s="32"/>
      <c r="Z45" s="48"/>
      <c r="AA45" s="49"/>
      <c r="AB45" s="2"/>
    </row>
    <row r="46" spans="1:28" ht="12.75">
      <c r="A46" s="91" t="str">
        <f t="shared" si="0"/>
        <v xml:space="preserve"> </v>
      </c>
      <c r="B46" s="52"/>
      <c r="C46" s="53"/>
      <c r="D46" s="69"/>
      <c r="E46" s="75"/>
      <c r="F46" s="94" t="str">
        <f>IF(OR(E46=0,E46="jiné")," ",IF(E46="13a","info o cenách CK",VLOOKUP(E46,'Pokyny k vyplnění'!B$8:D$18,3)))</f>
        <v xml:space="preserve"> </v>
      </c>
      <c r="G46" s="53"/>
      <c r="H46" s="96" t="str">
        <f>IF(G46=0," ",VLOOKUP(G46,'Pokyny k vyplnění'!B3:D87,3))</f>
        <v xml:space="preserve"> </v>
      </c>
      <c r="I46" s="54"/>
      <c r="J46" s="55"/>
      <c r="K46" s="56"/>
      <c r="L46" s="59"/>
      <c r="M46" s="61"/>
      <c r="N46" s="40"/>
      <c r="O46" s="41"/>
      <c r="P46" s="42"/>
      <c r="Q46" s="43"/>
      <c r="R46" s="44"/>
      <c r="S46" s="39"/>
      <c r="T46" s="39"/>
      <c r="U46" s="29"/>
      <c r="V46" s="46"/>
      <c r="W46" s="50"/>
      <c r="X46" s="51"/>
      <c r="Y46" s="32"/>
      <c r="Z46" s="48"/>
      <c r="AA46" s="49"/>
      <c r="AB46" s="2"/>
    </row>
    <row r="47" spans="1:28" ht="12.75">
      <c r="A47" s="91" t="str">
        <f t="shared" si="0"/>
        <v xml:space="preserve"> </v>
      </c>
      <c r="B47" s="52"/>
      <c r="C47" s="53"/>
      <c r="D47" s="69"/>
      <c r="E47" s="75"/>
      <c r="F47" s="94" t="str">
        <f>IF(OR(E47=0,E47="jiné")," ",IF(E47="13a","info o cenách CK",VLOOKUP(E47,'Pokyny k vyplnění'!B$8:D$18,3)))</f>
        <v xml:space="preserve"> </v>
      </c>
      <c r="G47" s="53"/>
      <c r="H47" s="96" t="str">
        <f>IF(G47=0," ",VLOOKUP(G47,'Pokyny k vyplnění'!B8:D87,3))</f>
        <v xml:space="preserve"> </v>
      </c>
      <c r="I47" s="54"/>
      <c r="J47" s="55"/>
      <c r="K47" s="56"/>
      <c r="L47" s="59"/>
      <c r="M47" s="61"/>
      <c r="N47" s="40"/>
      <c r="O47" s="41"/>
      <c r="P47" s="42"/>
      <c r="Q47" s="43"/>
      <c r="R47" s="44"/>
      <c r="S47" s="39"/>
      <c r="T47" s="39"/>
      <c r="U47" s="29"/>
      <c r="V47" s="46"/>
      <c r="W47" s="50"/>
      <c r="X47" s="51"/>
      <c r="Y47" s="32"/>
      <c r="Z47" s="48"/>
      <c r="AA47" s="49"/>
      <c r="AB47" s="2"/>
    </row>
    <row r="48" spans="1:28" ht="12.75">
      <c r="A48" s="91" t="str">
        <f t="shared" si="0"/>
        <v xml:space="preserve"> </v>
      </c>
      <c r="B48" s="52"/>
      <c r="C48" s="53"/>
      <c r="D48" s="69"/>
      <c r="E48" s="75"/>
      <c r="F48" s="94" t="str">
        <f>IF(OR(E48=0,E48="jiné")," ",IF(E48="13a","info o cenách CK",VLOOKUP(E48,'Pokyny k vyplnění'!B$8:D$18,3)))</f>
        <v xml:space="preserve"> </v>
      </c>
      <c r="G48" s="53"/>
      <c r="H48" s="96" t="str">
        <f>IF(G48=0," ",VLOOKUP(G48,'Pokyny k vyplnění'!B82:D87,3))</f>
        <v xml:space="preserve"> </v>
      </c>
      <c r="I48" s="54"/>
      <c r="J48" s="55"/>
      <c r="K48" s="56"/>
      <c r="L48" s="59"/>
      <c r="M48" s="61"/>
      <c r="N48" s="40"/>
      <c r="O48" s="41"/>
      <c r="P48" s="42"/>
      <c r="Q48" s="43"/>
      <c r="R48" s="44"/>
      <c r="S48" s="39"/>
      <c r="T48" s="39"/>
      <c r="U48" s="29"/>
      <c r="V48" s="46"/>
      <c r="W48" s="50"/>
      <c r="X48" s="51"/>
      <c r="Y48" s="32"/>
      <c r="Z48" s="48"/>
      <c r="AA48" s="49"/>
      <c r="AB48" s="2"/>
    </row>
    <row r="49" spans="1:28" ht="12.75">
      <c r="A49" s="91" t="str">
        <f t="shared" si="0"/>
        <v xml:space="preserve"> </v>
      </c>
      <c r="B49" s="52"/>
      <c r="C49" s="53"/>
      <c r="D49" s="69"/>
      <c r="E49" s="75"/>
      <c r="F49" s="94" t="str">
        <f>IF(OR(E49=0,E49="jiné")," ",IF(E49="13a","info o cenách CK",VLOOKUP(E49,'Pokyny k vyplnění'!B$8:D$18,3)))</f>
        <v xml:space="preserve"> </v>
      </c>
      <c r="G49" s="53"/>
      <c r="H49" s="96" t="str">
        <f>IF(G49=0," ",VLOOKUP(G49,'Pokyny k vyplnění'!B83:D87,3))</f>
        <v xml:space="preserve"> </v>
      </c>
      <c r="I49" s="54"/>
      <c r="J49" s="55"/>
      <c r="K49" s="56"/>
      <c r="L49" s="59"/>
      <c r="M49" s="61"/>
      <c r="N49" s="40"/>
      <c r="O49" s="41"/>
      <c r="P49" s="42"/>
      <c r="Q49" s="43"/>
      <c r="R49" s="44"/>
      <c r="S49" s="39"/>
      <c r="T49" s="39"/>
      <c r="U49" s="29"/>
      <c r="V49" s="46"/>
      <c r="W49" s="50"/>
      <c r="X49" s="51"/>
      <c r="Y49" s="32"/>
      <c r="Z49" s="48"/>
      <c r="AA49" s="49"/>
      <c r="AB49" s="2"/>
    </row>
    <row r="50" spans="1:28" ht="12.75">
      <c r="A50" s="91" t="str">
        <f t="shared" si="0"/>
        <v xml:space="preserve"> </v>
      </c>
      <c r="B50" s="52"/>
      <c r="C50" s="53"/>
      <c r="D50" s="69"/>
      <c r="E50" s="75"/>
      <c r="F50" s="94" t="str">
        <f>IF(OR(E50=0,E50="jiné")," ",IF(E50="13a","info o cenách CK",VLOOKUP(E50,'Pokyny k vyplnění'!B$8:D$18,3)))</f>
        <v xml:space="preserve"> </v>
      </c>
      <c r="G50" s="53"/>
      <c r="H50" s="96" t="str">
        <f>IF(G50=0," ",VLOOKUP(G50,'Pokyny k vyplnění'!B84:D87,3))</f>
        <v xml:space="preserve"> </v>
      </c>
      <c r="I50" s="54"/>
      <c r="J50" s="55"/>
      <c r="K50" s="56"/>
      <c r="L50" s="59"/>
      <c r="M50" s="61"/>
      <c r="N50" s="40"/>
      <c r="O50" s="41"/>
      <c r="P50" s="42"/>
      <c r="Q50" s="43"/>
      <c r="R50" s="44"/>
      <c r="S50" s="39"/>
      <c r="T50" s="39"/>
      <c r="U50" s="29"/>
      <c r="V50" s="46"/>
      <c r="W50" s="50"/>
      <c r="X50" s="51"/>
      <c r="Y50" s="32"/>
      <c r="Z50" s="48"/>
      <c r="AA50" s="49"/>
      <c r="AB50" s="2"/>
    </row>
    <row r="51" spans="1:28" ht="12.75">
      <c r="A51" s="91" t="str">
        <f t="shared" si="0"/>
        <v xml:space="preserve"> </v>
      </c>
      <c r="B51" s="52"/>
      <c r="C51" s="53"/>
      <c r="D51" s="69"/>
      <c r="E51" s="75"/>
      <c r="F51" s="94" t="str">
        <f>IF(OR(E51=0,E51="jiné")," ",IF(E51="13a","info o cenách CK",VLOOKUP(E51,'Pokyny k vyplnění'!B$8:D$18,3)))</f>
        <v xml:space="preserve"> </v>
      </c>
      <c r="G51" s="53"/>
      <c r="H51" s="96" t="str">
        <f>IF(G51=0," ",VLOOKUP(G51,'Pokyny k vyplnění'!B85:D88,3))</f>
        <v xml:space="preserve"> </v>
      </c>
      <c r="I51" s="54"/>
      <c r="J51" s="55"/>
      <c r="K51" s="56"/>
      <c r="L51" s="59"/>
      <c r="M51" s="61"/>
      <c r="N51" s="40"/>
      <c r="O51" s="41"/>
      <c r="P51" s="42"/>
      <c r="Q51" s="57"/>
      <c r="R51" s="58"/>
      <c r="S51" s="56"/>
      <c r="T51" s="56"/>
      <c r="U51" s="29"/>
      <c r="V51" s="60"/>
      <c r="W51" s="50"/>
      <c r="X51" s="51"/>
      <c r="Y51" s="32"/>
      <c r="Z51" s="61"/>
      <c r="AA51" s="62"/>
      <c r="AB51" s="2"/>
    </row>
    <row r="52" spans="1:28" ht="12.75">
      <c r="A52" s="91" t="str">
        <f t="shared" si="0"/>
        <v xml:space="preserve"> </v>
      </c>
      <c r="B52" s="52"/>
      <c r="C52" s="53"/>
      <c r="D52" s="69"/>
      <c r="E52" s="75"/>
      <c r="F52" s="94" t="str">
        <f>IF(OR(E52=0,E52="jiné")," ",IF(E52="13a","info o cenách CK",VLOOKUP(E52,'Pokyny k vyplnění'!B$8:D$18,3)))</f>
        <v xml:space="preserve"> </v>
      </c>
      <c r="G52" s="53"/>
      <c r="H52" s="96" t="str">
        <f>IF(G52=0," ",VLOOKUP(G52,'Pokyny k vyplnění'!B86:D89,3))</f>
        <v xml:space="preserve"> </v>
      </c>
      <c r="I52" s="54"/>
      <c r="J52" s="55"/>
      <c r="K52" s="56"/>
      <c r="L52" s="59"/>
      <c r="M52" s="61"/>
      <c r="N52" s="40"/>
      <c r="O52" s="41"/>
      <c r="P52" s="42"/>
      <c r="Q52" s="57"/>
      <c r="R52" s="58"/>
      <c r="S52" s="56"/>
      <c r="T52" s="56"/>
      <c r="U52" s="29"/>
      <c r="V52" s="60"/>
      <c r="W52" s="50"/>
      <c r="X52" s="51"/>
      <c r="Y52" s="32"/>
      <c r="Z52" s="61"/>
      <c r="AA52" s="62"/>
      <c r="AB52" s="2"/>
    </row>
    <row r="53" spans="1:28" ht="12.75">
      <c r="A53" s="91" t="str">
        <f t="shared" si="1" ref="A53:A116">IF(B53=0," ",ROW(B53)-5)</f>
        <v xml:space="preserve"> </v>
      </c>
      <c r="B53" s="52"/>
      <c r="C53" s="53"/>
      <c r="D53" s="69"/>
      <c r="E53" s="75"/>
      <c r="F53" s="94" t="str">
        <f>IF(OR(E53=0,E53="jiné")," ",IF(E53="13a","info o cenách CK",VLOOKUP(E53,'Pokyny k vyplnění'!B$8:D$18,3)))</f>
        <v xml:space="preserve"> </v>
      </c>
      <c r="G53" s="53"/>
      <c r="H53" s="96" t="str">
        <f>IF(G53=0," ",VLOOKUP(G53,'Pokyny k vyplnění'!B87:D90,3))</f>
        <v xml:space="preserve"> </v>
      </c>
      <c r="I53" s="54"/>
      <c r="J53" s="55"/>
      <c r="K53" s="56"/>
      <c r="L53" s="59"/>
      <c r="M53" s="61"/>
      <c r="N53" s="40"/>
      <c r="O53" s="41"/>
      <c r="P53" s="42"/>
      <c r="Q53" s="57"/>
      <c r="R53" s="58"/>
      <c r="S53" s="56"/>
      <c r="T53" s="56"/>
      <c r="U53" s="29"/>
      <c r="V53" s="60"/>
      <c r="W53" s="50"/>
      <c r="X53" s="51"/>
      <c r="Y53" s="32"/>
      <c r="Z53" s="61"/>
      <c r="AA53" s="62"/>
      <c r="AB53" s="2"/>
    </row>
    <row r="54" spans="1:27" ht="12.75">
      <c r="A54" s="91" t="str">
        <f t="shared" si="1"/>
        <v xml:space="preserve"> </v>
      </c>
      <c r="B54" s="52"/>
      <c r="C54" s="53"/>
      <c r="D54" s="69"/>
      <c r="E54" s="75"/>
      <c r="F54" s="94" t="str">
        <f>IF(OR(E54=0,E54="jiné")," ",IF(E54="13a","info o cenách CK",VLOOKUP(E54,'Pokyny k vyplnění'!B$8:D$18,3)))</f>
        <v xml:space="preserve"> </v>
      </c>
      <c r="G54" s="53"/>
      <c r="H54" s="96" t="str">
        <f>IF(G54=0," ",VLOOKUP(G54,'Pokyny k vyplnění'!B88:D91,3))</f>
        <v xml:space="preserve"> </v>
      </c>
      <c r="I54" s="54"/>
      <c r="J54" s="55"/>
      <c r="K54" s="56"/>
      <c r="L54" s="59"/>
      <c r="M54" s="61"/>
      <c r="N54" s="40"/>
      <c r="O54" s="41"/>
      <c r="P54" s="42"/>
      <c r="Q54" s="57"/>
      <c r="R54" s="58"/>
      <c r="S54" s="56"/>
      <c r="T54" s="56"/>
      <c r="U54" s="29"/>
      <c r="V54" s="60"/>
      <c r="W54" s="50"/>
      <c r="X54" s="51"/>
      <c r="Y54" s="32"/>
      <c r="Z54" s="61"/>
      <c r="AA54" s="62"/>
    </row>
    <row r="55" spans="1:27" ht="12.75">
      <c r="A55" s="91" t="str">
        <f t="shared" si="1"/>
        <v xml:space="preserve"> </v>
      </c>
      <c r="B55" s="52"/>
      <c r="C55" s="53"/>
      <c r="D55" s="69"/>
      <c r="E55" s="75"/>
      <c r="F55" s="94" t="str">
        <f>IF(OR(E55=0,E55="jiné")," ",IF(E55="13a","info o cenách CK",VLOOKUP(E55,'Pokyny k vyplnění'!B$8:D$18,3)))</f>
        <v xml:space="preserve"> </v>
      </c>
      <c r="G55" s="53"/>
      <c r="H55" s="96" t="str">
        <f>IF(G55=0," ",VLOOKUP(G55,'Pokyny k vyplnění'!B89:D92,3))</f>
        <v xml:space="preserve"> </v>
      </c>
      <c r="I55" s="54"/>
      <c r="J55" s="55"/>
      <c r="K55" s="56"/>
      <c r="L55" s="59"/>
      <c r="M55" s="61"/>
      <c r="N55" s="40"/>
      <c r="O55" s="41"/>
      <c r="P55" s="42"/>
      <c r="Q55" s="57"/>
      <c r="R55" s="58"/>
      <c r="S55" s="56"/>
      <c r="T55" s="56"/>
      <c r="U55" s="29"/>
      <c r="V55" s="60"/>
      <c r="W55" s="50"/>
      <c r="X55" s="51"/>
      <c r="Y55" s="32"/>
      <c r="Z55" s="61"/>
      <c r="AA55" s="62"/>
    </row>
    <row r="56" spans="1:27" ht="12.75">
      <c r="A56" s="91" t="str">
        <f t="shared" si="1"/>
        <v xml:space="preserve"> </v>
      </c>
      <c r="B56" s="52"/>
      <c r="C56" s="53"/>
      <c r="D56" s="69"/>
      <c r="E56" s="75"/>
      <c r="F56" s="94" t="str">
        <f>IF(OR(E56=0,E56="jiné")," ",IF(E56="13a","info o cenách CK",VLOOKUP(E56,'Pokyny k vyplnění'!B$8:D$18,3)))</f>
        <v xml:space="preserve"> </v>
      </c>
      <c r="G56" s="53"/>
      <c r="H56" s="96" t="str">
        <f>IF(G56=0," ",VLOOKUP(G56,'Pokyny k vyplnění'!B90:D93,3))</f>
        <v xml:space="preserve"> </v>
      </c>
      <c r="I56" s="54"/>
      <c r="J56" s="55"/>
      <c r="K56" s="56"/>
      <c r="L56" s="59"/>
      <c r="M56" s="61"/>
      <c r="N56" s="40"/>
      <c r="O56" s="41"/>
      <c r="P56" s="42"/>
      <c r="Q56" s="57"/>
      <c r="R56" s="58"/>
      <c r="S56" s="56"/>
      <c r="T56" s="56"/>
      <c r="U56" s="29"/>
      <c r="V56" s="60"/>
      <c r="W56" s="50"/>
      <c r="X56" s="51"/>
      <c r="Y56" s="32"/>
      <c r="Z56" s="61"/>
      <c r="AA56" s="62"/>
    </row>
    <row r="57" spans="1:27" ht="12.75">
      <c r="A57" s="91" t="str">
        <f t="shared" si="1"/>
        <v xml:space="preserve"> </v>
      </c>
      <c r="B57" s="52"/>
      <c r="C57" s="53"/>
      <c r="D57" s="69"/>
      <c r="E57" s="75"/>
      <c r="F57" s="94" t="str">
        <f>IF(OR(E57=0,E57="jiné")," ",IF(E57="13a","info o cenách CK",VLOOKUP(E57,'Pokyny k vyplnění'!B$8:D$18,3)))</f>
        <v xml:space="preserve"> </v>
      </c>
      <c r="G57" s="53"/>
      <c r="H57" s="96" t="str">
        <f>IF(G57=0," ",VLOOKUP(G57,'Pokyny k vyplnění'!B91:D94,3))</f>
        <v xml:space="preserve"> </v>
      </c>
      <c r="I57" s="54"/>
      <c r="J57" s="55"/>
      <c r="K57" s="56"/>
      <c r="L57" s="59"/>
      <c r="M57" s="61"/>
      <c r="N57" s="40"/>
      <c r="O57" s="41"/>
      <c r="P57" s="42"/>
      <c r="Q57" s="57"/>
      <c r="R57" s="58"/>
      <c r="S57" s="56"/>
      <c r="T57" s="56"/>
      <c r="U57" s="29"/>
      <c r="V57" s="60"/>
      <c r="W57" s="50"/>
      <c r="X57" s="51"/>
      <c r="Y57" s="32"/>
      <c r="Z57" s="61"/>
      <c r="AA57" s="62"/>
    </row>
    <row r="58" spans="1:27" ht="12.75">
      <c r="A58" s="91" t="str">
        <f t="shared" si="1"/>
        <v xml:space="preserve"> </v>
      </c>
      <c r="B58" s="52"/>
      <c r="C58" s="53"/>
      <c r="D58" s="69"/>
      <c r="E58" s="75"/>
      <c r="F58" s="94" t="str">
        <f>IF(OR(E58=0,E58="jiné")," ",IF(E58="13a","info o cenách CK",VLOOKUP(E58,'Pokyny k vyplnění'!B$8:D$18,3)))</f>
        <v xml:space="preserve"> </v>
      </c>
      <c r="G58" s="53"/>
      <c r="H58" s="96" t="str">
        <f>IF(G58=0," ",VLOOKUP(G58,'Pokyny k vyplnění'!B92:D95,3))</f>
        <v xml:space="preserve"> </v>
      </c>
      <c r="I58" s="54"/>
      <c r="J58" s="55"/>
      <c r="K58" s="56"/>
      <c r="L58" s="59"/>
      <c r="M58" s="61"/>
      <c r="N58" s="40"/>
      <c r="O58" s="41"/>
      <c r="P58" s="42"/>
      <c r="Q58" s="57"/>
      <c r="R58" s="58"/>
      <c r="S58" s="56"/>
      <c r="T58" s="56"/>
      <c r="U58" s="29"/>
      <c r="V58" s="60"/>
      <c r="W58" s="50"/>
      <c r="X58" s="51"/>
      <c r="Y58" s="32"/>
      <c r="Z58" s="61"/>
      <c r="AA58" s="62"/>
    </row>
    <row r="59" spans="1:27" ht="12.75">
      <c r="A59" s="91" t="str">
        <f t="shared" si="1"/>
        <v xml:space="preserve"> </v>
      </c>
      <c r="B59" s="52"/>
      <c r="C59" s="53"/>
      <c r="D59" s="69"/>
      <c r="E59" s="75"/>
      <c r="F59" s="94" t="str">
        <f>IF(OR(E59=0,E59="jiné")," ",IF(E59="13a","info o cenách CK",VLOOKUP(E59,'Pokyny k vyplnění'!B$8:D$18,3)))</f>
        <v xml:space="preserve"> </v>
      </c>
      <c r="G59" s="53"/>
      <c r="H59" s="96" t="str">
        <f>IF(G59=0," ",VLOOKUP(G59,'Pokyny k vyplnění'!B93:D96,3))</f>
        <v xml:space="preserve"> </v>
      </c>
      <c r="I59" s="54"/>
      <c r="J59" s="55"/>
      <c r="K59" s="56"/>
      <c r="L59" s="59"/>
      <c r="M59" s="61"/>
      <c r="N59" s="40"/>
      <c r="O59" s="41"/>
      <c r="P59" s="42"/>
      <c r="Q59" s="57"/>
      <c r="R59" s="58"/>
      <c r="S59" s="56"/>
      <c r="T59" s="56"/>
      <c r="U59" s="29"/>
      <c r="V59" s="60"/>
      <c r="W59" s="50"/>
      <c r="X59" s="51"/>
      <c r="Y59" s="32"/>
      <c r="Z59" s="61"/>
      <c r="AA59" s="62"/>
    </row>
    <row r="60" spans="1:27" ht="12.75">
      <c r="A60" s="91" t="str">
        <f t="shared" si="1"/>
        <v xml:space="preserve"> </v>
      </c>
      <c r="B60" s="52"/>
      <c r="C60" s="53"/>
      <c r="D60" s="69"/>
      <c r="E60" s="75"/>
      <c r="F60" s="94" t="str">
        <f>IF(OR(E60=0,E60="jiné")," ",IF(E60="13a","info o cenách CK",VLOOKUP(E60,'Pokyny k vyplnění'!B$8:D$18,3)))</f>
        <v xml:space="preserve"> </v>
      </c>
      <c r="G60" s="53"/>
      <c r="H60" s="96" t="str">
        <f>IF(G60=0," ",VLOOKUP(G60,'Pokyny k vyplnění'!B94:D97,3))</f>
        <v xml:space="preserve"> </v>
      </c>
      <c r="I60" s="54"/>
      <c r="J60" s="55"/>
      <c r="K60" s="56"/>
      <c r="L60" s="59"/>
      <c r="M60" s="61"/>
      <c r="N60" s="40"/>
      <c r="O60" s="41"/>
      <c r="P60" s="42"/>
      <c r="Q60" s="57"/>
      <c r="R60" s="58"/>
      <c r="S60" s="56"/>
      <c r="T60" s="56"/>
      <c r="U60" s="29"/>
      <c r="V60" s="60"/>
      <c r="W60" s="50"/>
      <c r="X60" s="51"/>
      <c r="Y60" s="32"/>
      <c r="Z60" s="61"/>
      <c r="AA60" s="62"/>
    </row>
    <row r="61" spans="1:27" ht="12.75">
      <c r="A61" s="91" t="str">
        <f t="shared" si="1"/>
        <v xml:space="preserve"> </v>
      </c>
      <c r="B61" s="52"/>
      <c r="C61" s="53"/>
      <c r="D61" s="69"/>
      <c r="E61" s="75"/>
      <c r="F61" s="94" t="str">
        <f>IF(OR(E61=0,E61="jiné")," ",IF(E61="13a","info o cenách CK",VLOOKUP(E61,'Pokyny k vyplnění'!B$8:D$18,3)))</f>
        <v xml:space="preserve"> </v>
      </c>
      <c r="G61" s="53"/>
      <c r="H61" s="96" t="str">
        <f>IF(G61=0," ",VLOOKUP(G61,'Pokyny k vyplnění'!B95:D98,3))</f>
        <v xml:space="preserve"> </v>
      </c>
      <c r="I61" s="54"/>
      <c r="J61" s="55"/>
      <c r="K61" s="56"/>
      <c r="L61" s="59"/>
      <c r="M61" s="61"/>
      <c r="N61" s="40"/>
      <c r="O61" s="41"/>
      <c r="P61" s="42"/>
      <c r="Q61" s="57"/>
      <c r="R61" s="58"/>
      <c r="S61" s="56"/>
      <c r="T61" s="56"/>
      <c r="U61" s="29"/>
      <c r="V61" s="60"/>
      <c r="W61" s="50"/>
      <c r="X61" s="51"/>
      <c r="Y61" s="32"/>
      <c r="Z61" s="61"/>
      <c r="AA61" s="62"/>
    </row>
    <row r="62" spans="1:27" ht="12.75">
      <c r="A62" s="91" t="str">
        <f t="shared" si="1"/>
        <v xml:space="preserve"> </v>
      </c>
      <c r="B62" s="52"/>
      <c r="C62" s="53"/>
      <c r="D62" s="69"/>
      <c r="E62" s="75"/>
      <c r="F62" s="94" t="str">
        <f>IF(OR(E62=0,E62="jiné")," ",IF(E62="13a","info o cenách CK",VLOOKUP(E62,'Pokyny k vyplnění'!B$8:D$18,3)))</f>
        <v xml:space="preserve"> </v>
      </c>
      <c r="G62" s="53"/>
      <c r="H62" s="96" t="str">
        <f>IF(G62=0," ",VLOOKUP(G62,'Pokyny k vyplnění'!B96:D99,3))</f>
        <v xml:space="preserve"> </v>
      </c>
      <c r="I62" s="54"/>
      <c r="J62" s="55"/>
      <c r="K62" s="56"/>
      <c r="L62" s="59"/>
      <c r="M62" s="61"/>
      <c r="N62" s="40"/>
      <c r="O62" s="41"/>
      <c r="P62" s="42"/>
      <c r="Q62" s="57"/>
      <c r="R62" s="58"/>
      <c r="S62" s="56"/>
      <c r="T62" s="56"/>
      <c r="U62" s="29"/>
      <c r="V62" s="60"/>
      <c r="W62" s="50"/>
      <c r="X62" s="51"/>
      <c r="Y62" s="32"/>
      <c r="Z62" s="61"/>
      <c r="AA62" s="62"/>
    </row>
    <row r="63" spans="1:27" ht="12.75">
      <c r="A63" s="91" t="str">
        <f t="shared" si="1"/>
        <v xml:space="preserve"> </v>
      </c>
      <c r="B63" s="52"/>
      <c r="C63" s="53"/>
      <c r="D63" s="69"/>
      <c r="E63" s="75"/>
      <c r="F63" s="94" t="str">
        <f>IF(OR(E63=0,E63="jiné")," ",IF(E63="13a","info o cenách CK",VLOOKUP(E63,'Pokyny k vyplnění'!B$8:D$18,3)))</f>
        <v xml:space="preserve"> </v>
      </c>
      <c r="G63" s="53"/>
      <c r="H63" s="96" t="str">
        <f>IF(G63=0," ",VLOOKUP(G63,'Pokyny k vyplnění'!B97:D100,3))</f>
        <v xml:space="preserve"> </v>
      </c>
      <c r="I63" s="54"/>
      <c r="J63" s="55"/>
      <c r="K63" s="56"/>
      <c r="L63" s="59"/>
      <c r="M63" s="61"/>
      <c r="N63" s="40"/>
      <c r="O63" s="41"/>
      <c r="P63" s="42"/>
      <c r="Q63" s="57"/>
      <c r="R63" s="58"/>
      <c r="S63" s="56"/>
      <c r="T63" s="56"/>
      <c r="U63" s="29"/>
      <c r="V63" s="60"/>
      <c r="W63" s="50"/>
      <c r="X63" s="51"/>
      <c r="Y63" s="32"/>
      <c r="Z63" s="61"/>
      <c r="AA63" s="62"/>
    </row>
    <row r="64" spans="1:27" ht="12.75">
      <c r="A64" s="91" t="str">
        <f t="shared" si="1"/>
        <v xml:space="preserve"> </v>
      </c>
      <c r="B64" s="52"/>
      <c r="C64" s="53"/>
      <c r="D64" s="69"/>
      <c r="E64" s="75"/>
      <c r="F64" s="94" t="str">
        <f>IF(OR(E64=0,E64="jiné")," ",IF(E64="13a","info o cenách CK",VLOOKUP(E64,'Pokyny k vyplnění'!B$8:D$18,3)))</f>
        <v xml:space="preserve"> </v>
      </c>
      <c r="G64" s="53"/>
      <c r="H64" s="96" t="str">
        <f>IF(G64=0," ",VLOOKUP(G64,'Pokyny k vyplnění'!B98:D101,3))</f>
        <v xml:space="preserve"> </v>
      </c>
      <c r="I64" s="54"/>
      <c r="J64" s="55"/>
      <c r="K64" s="56"/>
      <c r="L64" s="59"/>
      <c r="M64" s="61"/>
      <c r="N64" s="40"/>
      <c r="O64" s="41"/>
      <c r="P64" s="42"/>
      <c r="Q64" s="57"/>
      <c r="R64" s="58"/>
      <c r="S64" s="56"/>
      <c r="T64" s="56"/>
      <c r="U64" s="29"/>
      <c r="V64" s="60"/>
      <c r="W64" s="50"/>
      <c r="X64" s="51"/>
      <c r="Y64" s="32"/>
      <c r="Z64" s="61"/>
      <c r="AA64" s="62"/>
    </row>
    <row r="65" spans="1:27" ht="12.75">
      <c r="A65" s="91" t="str">
        <f t="shared" si="1"/>
        <v xml:space="preserve"> </v>
      </c>
      <c r="B65" s="52"/>
      <c r="C65" s="53"/>
      <c r="D65" s="69"/>
      <c r="E65" s="75"/>
      <c r="F65" s="94" t="str">
        <f>IF(OR(E65=0,E65="jiné")," ",IF(E65="13a","info o cenách CK",VLOOKUP(E65,'Pokyny k vyplnění'!B$8:D$18,3)))</f>
        <v xml:space="preserve"> </v>
      </c>
      <c r="G65" s="53"/>
      <c r="H65" s="96" t="str">
        <f>IF(G65=0," ",VLOOKUP(G65,'Pokyny k vyplnění'!B99:D102,3))</f>
        <v xml:space="preserve"> </v>
      </c>
      <c r="I65" s="54"/>
      <c r="J65" s="55"/>
      <c r="K65" s="56"/>
      <c r="L65" s="59"/>
      <c r="M65" s="61"/>
      <c r="N65" s="40"/>
      <c r="O65" s="41"/>
      <c r="P65" s="42"/>
      <c r="Q65" s="57"/>
      <c r="R65" s="58"/>
      <c r="S65" s="56"/>
      <c r="T65" s="56"/>
      <c r="U65" s="29"/>
      <c r="V65" s="60"/>
      <c r="W65" s="50"/>
      <c r="X65" s="51"/>
      <c r="Y65" s="32"/>
      <c r="Z65" s="61"/>
      <c r="AA65" s="62"/>
    </row>
    <row r="66" spans="1:27" ht="12.75">
      <c r="A66" s="91" t="str">
        <f t="shared" si="1"/>
        <v xml:space="preserve"> </v>
      </c>
      <c r="B66" s="52"/>
      <c r="C66" s="53"/>
      <c r="D66" s="69"/>
      <c r="E66" s="75"/>
      <c r="F66" s="94" t="str">
        <f>IF(OR(E66=0,E66="jiné")," ",IF(E66="13a","info o cenách CK",VLOOKUP(E66,'Pokyny k vyplnění'!B$8:D$18,3)))</f>
        <v xml:space="preserve"> </v>
      </c>
      <c r="G66" s="53"/>
      <c r="H66" s="96" t="str">
        <f>IF(G66=0," ",VLOOKUP(G66,'Pokyny k vyplnění'!B100:D103,3))</f>
        <v xml:space="preserve"> </v>
      </c>
      <c r="I66" s="54"/>
      <c r="J66" s="55"/>
      <c r="K66" s="56"/>
      <c r="L66" s="59"/>
      <c r="M66" s="61"/>
      <c r="N66" s="40"/>
      <c r="O66" s="41"/>
      <c r="P66" s="42"/>
      <c r="Q66" s="57"/>
      <c r="R66" s="58"/>
      <c r="S66" s="56"/>
      <c r="T66" s="56"/>
      <c r="U66" s="29"/>
      <c r="V66" s="60"/>
      <c r="W66" s="50"/>
      <c r="X66" s="51"/>
      <c r="Y66" s="32"/>
      <c r="Z66" s="61"/>
      <c r="AA66" s="62"/>
    </row>
    <row r="67" spans="1:27" ht="12.75">
      <c r="A67" s="91" t="str">
        <f t="shared" si="1"/>
        <v xml:space="preserve"> </v>
      </c>
      <c r="B67" s="52"/>
      <c r="C67" s="53"/>
      <c r="D67" s="69"/>
      <c r="E67" s="75"/>
      <c r="F67" s="94" t="str">
        <f>IF(OR(E67=0,E67="jiné")," ",IF(E67="13a","info o cenách CK",VLOOKUP(E67,'Pokyny k vyplnění'!B$8:D$18,3)))</f>
        <v xml:space="preserve"> </v>
      </c>
      <c r="G67" s="53"/>
      <c r="H67" s="96" t="str">
        <f>IF(G67=0," ",VLOOKUP(G67,'Pokyny k vyplnění'!B101:D104,3))</f>
        <v xml:space="preserve"> </v>
      </c>
      <c r="I67" s="54"/>
      <c r="J67" s="55"/>
      <c r="K67" s="56"/>
      <c r="L67" s="59"/>
      <c r="M67" s="61"/>
      <c r="N67" s="40"/>
      <c r="O67" s="41"/>
      <c r="P67" s="42"/>
      <c r="Q67" s="57"/>
      <c r="R67" s="58"/>
      <c r="S67" s="56"/>
      <c r="T67" s="56"/>
      <c r="U67" s="29"/>
      <c r="V67" s="60"/>
      <c r="W67" s="50"/>
      <c r="X67" s="51"/>
      <c r="Y67" s="32"/>
      <c r="Z67" s="61"/>
      <c r="AA67" s="62"/>
    </row>
    <row r="68" spans="1:27" ht="12.75">
      <c r="A68" s="91" t="str">
        <f t="shared" si="1"/>
        <v xml:space="preserve"> </v>
      </c>
      <c r="B68" s="52"/>
      <c r="C68" s="53"/>
      <c r="D68" s="69"/>
      <c r="E68" s="75"/>
      <c r="F68" s="94" t="str">
        <f>IF(OR(E68=0,E68="jiné")," ",IF(E68="13a","info o cenách CK",VLOOKUP(E68,'Pokyny k vyplnění'!B$8:D$18,3)))</f>
        <v xml:space="preserve"> </v>
      </c>
      <c r="G68" s="53"/>
      <c r="H68" s="96" t="str">
        <f>IF(G68=0," ",VLOOKUP(G68,'Pokyny k vyplnění'!B102:D105,3))</f>
        <v xml:space="preserve"> </v>
      </c>
      <c r="I68" s="54"/>
      <c r="J68" s="55"/>
      <c r="K68" s="56"/>
      <c r="L68" s="59"/>
      <c r="M68" s="61"/>
      <c r="N68" s="40"/>
      <c r="O68" s="41"/>
      <c r="P68" s="42"/>
      <c r="Q68" s="57"/>
      <c r="R68" s="58"/>
      <c r="S68" s="56"/>
      <c r="T68" s="56"/>
      <c r="U68" s="29"/>
      <c r="V68" s="60"/>
      <c r="W68" s="50"/>
      <c r="X68" s="51"/>
      <c r="Y68" s="32"/>
      <c r="Z68" s="61"/>
      <c r="AA68" s="62"/>
    </row>
    <row r="69" spans="1:27" ht="12.75">
      <c r="A69" s="91" t="str">
        <f t="shared" si="1"/>
        <v xml:space="preserve"> </v>
      </c>
      <c r="B69" s="52"/>
      <c r="C69" s="53"/>
      <c r="D69" s="69"/>
      <c r="E69" s="75"/>
      <c r="F69" s="94" t="str">
        <f>IF(OR(E69=0,E69="jiné")," ",IF(E69="13a","info o cenách CK",VLOOKUP(E69,'Pokyny k vyplnění'!B$8:D$18,3)))</f>
        <v xml:space="preserve"> </v>
      </c>
      <c r="G69" s="53"/>
      <c r="H69" s="96" t="str">
        <f>IF(G69=0," ",VLOOKUP(G69,'Pokyny k vyplnění'!B103:D106,3))</f>
        <v xml:space="preserve"> </v>
      </c>
      <c r="I69" s="54"/>
      <c r="J69" s="55"/>
      <c r="K69" s="56"/>
      <c r="L69" s="59"/>
      <c r="M69" s="61"/>
      <c r="N69" s="40"/>
      <c r="O69" s="41"/>
      <c r="P69" s="42"/>
      <c r="Q69" s="57"/>
      <c r="R69" s="58"/>
      <c r="S69" s="56"/>
      <c r="T69" s="56"/>
      <c r="U69" s="29"/>
      <c r="V69" s="60"/>
      <c r="W69" s="50"/>
      <c r="X69" s="51"/>
      <c r="Y69" s="32"/>
      <c r="Z69" s="61"/>
      <c r="AA69" s="62"/>
    </row>
    <row r="70" spans="1:27" ht="12.75">
      <c r="A70" s="91" t="str">
        <f t="shared" si="1"/>
        <v xml:space="preserve"> </v>
      </c>
      <c r="B70" s="52"/>
      <c r="C70" s="53"/>
      <c r="D70" s="69"/>
      <c r="E70" s="75"/>
      <c r="F70" s="94" t="str">
        <f>IF(OR(E70=0,E70="jiné")," ",IF(E70="13a","info o cenách CK",VLOOKUP(E70,'Pokyny k vyplnění'!B$8:D$18,3)))</f>
        <v xml:space="preserve"> </v>
      </c>
      <c r="G70" s="53"/>
      <c r="H70" s="96" t="str">
        <f>IF(G70=0," ",VLOOKUP(G70,'Pokyny k vyplnění'!B104:D107,3))</f>
        <v xml:space="preserve"> </v>
      </c>
      <c r="I70" s="54"/>
      <c r="J70" s="55"/>
      <c r="K70" s="56"/>
      <c r="L70" s="59"/>
      <c r="M70" s="61"/>
      <c r="N70" s="40"/>
      <c r="O70" s="41"/>
      <c r="P70" s="42"/>
      <c r="Q70" s="57"/>
      <c r="R70" s="58"/>
      <c r="S70" s="56"/>
      <c r="T70" s="56"/>
      <c r="U70" s="29"/>
      <c r="V70" s="60"/>
      <c r="W70" s="50"/>
      <c r="X70" s="51"/>
      <c r="Y70" s="32"/>
      <c r="Z70" s="61"/>
      <c r="AA70" s="62"/>
    </row>
    <row r="71" spans="1:27" ht="12.75">
      <c r="A71" s="91" t="str">
        <f t="shared" si="1"/>
        <v xml:space="preserve"> </v>
      </c>
      <c r="B71" s="52"/>
      <c r="C71" s="53"/>
      <c r="D71" s="69"/>
      <c r="E71" s="75"/>
      <c r="F71" s="94" t="str">
        <f>IF(OR(E71=0,E71="jiné")," ",IF(E71="13a","info o cenách CK",VLOOKUP(E71,'Pokyny k vyplnění'!B$8:D$18,3)))</f>
        <v xml:space="preserve"> </v>
      </c>
      <c r="G71" s="53"/>
      <c r="H71" s="96" t="str">
        <f>IF(G71=0," ",VLOOKUP(G71,'Pokyny k vyplnění'!B105:D108,3))</f>
        <v xml:space="preserve"> </v>
      </c>
      <c r="I71" s="54"/>
      <c r="J71" s="55"/>
      <c r="K71" s="56"/>
      <c r="L71" s="59"/>
      <c r="M71" s="61"/>
      <c r="N71" s="40"/>
      <c r="O71" s="41"/>
      <c r="P71" s="42"/>
      <c r="Q71" s="57"/>
      <c r="R71" s="58"/>
      <c r="S71" s="56"/>
      <c r="T71" s="56"/>
      <c r="U71" s="29"/>
      <c r="V71" s="60"/>
      <c r="W71" s="50"/>
      <c r="X71" s="51"/>
      <c r="Y71" s="32"/>
      <c r="Z71" s="61"/>
      <c r="AA71" s="62"/>
    </row>
    <row r="72" spans="1:27" ht="12.75">
      <c r="A72" s="91" t="str">
        <f t="shared" si="1"/>
        <v xml:space="preserve"> </v>
      </c>
      <c r="B72" s="52"/>
      <c r="C72" s="53"/>
      <c r="D72" s="69"/>
      <c r="E72" s="75"/>
      <c r="F72" s="94" t="str">
        <f>IF(OR(E72=0,E72="jiné")," ",IF(E72="13a","info o cenách CK",VLOOKUP(E72,'Pokyny k vyplnění'!B$8:D$18,3)))</f>
        <v xml:space="preserve"> </v>
      </c>
      <c r="G72" s="53"/>
      <c r="H72" s="96" t="str">
        <f>IF(G72=0," ",VLOOKUP(G72,'Pokyny k vyplnění'!B106:D109,3))</f>
        <v xml:space="preserve"> </v>
      </c>
      <c r="I72" s="54"/>
      <c r="J72" s="55"/>
      <c r="K72" s="56"/>
      <c r="L72" s="59"/>
      <c r="M72" s="61"/>
      <c r="N72" s="40"/>
      <c r="O72" s="41"/>
      <c r="P72" s="42"/>
      <c r="Q72" s="57"/>
      <c r="R72" s="58"/>
      <c r="S72" s="56"/>
      <c r="T72" s="56"/>
      <c r="U72" s="29"/>
      <c r="V72" s="60"/>
      <c r="W72" s="50"/>
      <c r="X72" s="51"/>
      <c r="Y72" s="32"/>
      <c r="Z72" s="61"/>
      <c r="AA72" s="62"/>
    </row>
    <row r="73" spans="1:27" ht="12.75">
      <c r="A73" s="91" t="str">
        <f t="shared" si="1"/>
        <v xml:space="preserve"> </v>
      </c>
      <c r="B73" s="52"/>
      <c r="C73" s="53"/>
      <c r="D73" s="69"/>
      <c r="E73" s="75"/>
      <c r="F73" s="94" t="str">
        <f>IF(OR(E73=0,E73="jiné")," ",IF(E73="13a","info o cenách CK",VLOOKUP(E73,'Pokyny k vyplnění'!B$8:D$18,3)))</f>
        <v xml:space="preserve"> </v>
      </c>
      <c r="G73" s="53"/>
      <c r="H73" s="96" t="str">
        <f>IF(G73=0," ",VLOOKUP(G73,'Pokyny k vyplnění'!B107:D110,3))</f>
        <v xml:space="preserve"> </v>
      </c>
      <c r="I73" s="54"/>
      <c r="J73" s="55"/>
      <c r="K73" s="56"/>
      <c r="L73" s="59"/>
      <c r="M73" s="61"/>
      <c r="N73" s="40"/>
      <c r="O73" s="41"/>
      <c r="P73" s="42"/>
      <c r="Q73" s="57"/>
      <c r="R73" s="58"/>
      <c r="S73" s="56"/>
      <c r="T73" s="56"/>
      <c r="U73" s="29"/>
      <c r="V73" s="60"/>
      <c r="W73" s="50"/>
      <c r="X73" s="51"/>
      <c r="Y73" s="32"/>
      <c r="Z73" s="61"/>
      <c r="AA73" s="62"/>
    </row>
    <row r="74" spans="1:27" ht="12.75">
      <c r="A74" s="91" t="str">
        <f t="shared" si="1"/>
        <v xml:space="preserve"> </v>
      </c>
      <c r="B74" s="52"/>
      <c r="C74" s="53"/>
      <c r="D74" s="69"/>
      <c r="E74" s="75"/>
      <c r="F74" s="94" t="str">
        <f>IF(OR(E74=0,E74="jiné")," ",IF(E74="13a","info o cenách CK",VLOOKUP(E74,'Pokyny k vyplnění'!B$8:D$18,3)))</f>
        <v xml:space="preserve"> </v>
      </c>
      <c r="G74" s="53"/>
      <c r="H74" s="96" t="str">
        <f>IF(G74=0," ",VLOOKUP(G74,'Pokyny k vyplnění'!B108:D111,3))</f>
        <v xml:space="preserve"> </v>
      </c>
      <c r="I74" s="54"/>
      <c r="J74" s="55"/>
      <c r="K74" s="56"/>
      <c r="L74" s="59"/>
      <c r="M74" s="61"/>
      <c r="N74" s="40"/>
      <c r="O74" s="41"/>
      <c r="P74" s="42"/>
      <c r="Q74" s="57"/>
      <c r="R74" s="58"/>
      <c r="S74" s="56"/>
      <c r="T74" s="56"/>
      <c r="U74" s="29"/>
      <c r="V74" s="60"/>
      <c r="W74" s="50"/>
      <c r="X74" s="51"/>
      <c r="Y74" s="32"/>
      <c r="Z74" s="61"/>
      <c r="AA74" s="62"/>
    </row>
    <row r="75" spans="1:27" ht="12.75">
      <c r="A75" s="91" t="str">
        <f t="shared" si="1"/>
        <v xml:space="preserve"> </v>
      </c>
      <c r="B75" s="52"/>
      <c r="C75" s="53"/>
      <c r="D75" s="69"/>
      <c r="E75" s="75"/>
      <c r="F75" s="94" t="str">
        <f>IF(OR(E75=0,E75="jiné")," ",IF(E75="13a","info o cenách CK",VLOOKUP(E75,'Pokyny k vyplnění'!B$8:D$18,3)))</f>
        <v xml:space="preserve"> </v>
      </c>
      <c r="G75" s="53"/>
      <c r="H75" s="96" t="str">
        <f>IF(G75=0," ",VLOOKUP(G75,'Pokyny k vyplnění'!B109:D112,3))</f>
        <v xml:space="preserve"> </v>
      </c>
      <c r="I75" s="54"/>
      <c r="J75" s="55"/>
      <c r="K75" s="56"/>
      <c r="L75" s="59"/>
      <c r="M75" s="61"/>
      <c r="N75" s="40"/>
      <c r="O75" s="41"/>
      <c r="P75" s="42"/>
      <c r="Q75" s="57"/>
      <c r="R75" s="58"/>
      <c r="S75" s="56"/>
      <c r="T75" s="56"/>
      <c r="U75" s="29"/>
      <c r="V75" s="60"/>
      <c r="W75" s="50"/>
      <c r="X75" s="51"/>
      <c r="Y75" s="32"/>
      <c r="Z75" s="61"/>
      <c r="AA75" s="62"/>
    </row>
    <row r="76" spans="1:27" ht="12.75">
      <c r="A76" s="91" t="str">
        <f t="shared" si="1"/>
        <v xml:space="preserve"> </v>
      </c>
      <c r="B76" s="52"/>
      <c r="C76" s="53"/>
      <c r="D76" s="69"/>
      <c r="E76" s="75"/>
      <c r="F76" s="94" t="str">
        <f>IF(OR(E76=0,E76="jiné")," ",IF(E76="13a","info o cenách CK",VLOOKUP(E76,'Pokyny k vyplnění'!B$8:D$18,3)))</f>
        <v xml:space="preserve"> </v>
      </c>
      <c r="G76" s="53"/>
      <c r="H76" s="96" t="str">
        <f>IF(G76=0," ",VLOOKUP(G76,'Pokyny k vyplnění'!B110:D113,3))</f>
        <v xml:space="preserve"> </v>
      </c>
      <c r="I76" s="54"/>
      <c r="J76" s="55"/>
      <c r="K76" s="56"/>
      <c r="L76" s="59"/>
      <c r="M76" s="61"/>
      <c r="N76" s="40"/>
      <c r="O76" s="41"/>
      <c r="P76" s="42"/>
      <c r="Q76" s="57"/>
      <c r="R76" s="58"/>
      <c r="S76" s="56"/>
      <c r="T76" s="56"/>
      <c r="U76" s="29"/>
      <c r="V76" s="60"/>
      <c r="W76" s="50"/>
      <c r="X76" s="51"/>
      <c r="Y76" s="32"/>
      <c r="Z76" s="61"/>
      <c r="AA76" s="62"/>
    </row>
    <row r="77" spans="1:27" ht="12.75">
      <c r="A77" s="91" t="str">
        <f t="shared" si="1"/>
        <v xml:space="preserve"> </v>
      </c>
      <c r="B77" s="52"/>
      <c r="C77" s="53"/>
      <c r="D77" s="69"/>
      <c r="E77" s="75"/>
      <c r="F77" s="94" t="str">
        <f>IF(OR(E77=0,E77="jiné")," ",IF(E77="13a","info o cenách CK",VLOOKUP(E77,'Pokyny k vyplnění'!B$8:D$18,3)))</f>
        <v xml:space="preserve"> </v>
      </c>
      <c r="G77" s="53"/>
      <c r="H77" s="96" t="str">
        <f>IF(G77=0," ",VLOOKUP(G77,'Pokyny k vyplnění'!B111:D114,3))</f>
        <v xml:space="preserve"> </v>
      </c>
      <c r="I77" s="54"/>
      <c r="J77" s="55"/>
      <c r="K77" s="56"/>
      <c r="L77" s="59"/>
      <c r="M77" s="61"/>
      <c r="N77" s="40"/>
      <c r="O77" s="41"/>
      <c r="P77" s="42"/>
      <c r="Q77" s="57"/>
      <c r="R77" s="58"/>
      <c r="S77" s="56"/>
      <c r="T77" s="56"/>
      <c r="U77" s="29"/>
      <c r="V77" s="60"/>
      <c r="W77" s="50"/>
      <c r="X77" s="51"/>
      <c r="Y77" s="32"/>
      <c r="Z77" s="61"/>
      <c r="AA77" s="62"/>
    </row>
    <row r="78" spans="1:27" ht="12.75">
      <c r="A78" s="91" t="str">
        <f t="shared" si="1"/>
        <v xml:space="preserve"> </v>
      </c>
      <c r="B78" s="52"/>
      <c r="C78" s="53"/>
      <c r="D78" s="69"/>
      <c r="E78" s="75"/>
      <c r="F78" s="94" t="str">
        <f>IF(OR(E78=0,E78="jiné")," ",IF(E78="13a","info o cenách CK",VLOOKUP(E78,'Pokyny k vyplnění'!B$8:D$18,3)))</f>
        <v xml:space="preserve"> </v>
      </c>
      <c r="G78" s="53"/>
      <c r="H78" s="96" t="str">
        <f>IF(G78=0," ",VLOOKUP(G78,'Pokyny k vyplnění'!B112:D115,3))</f>
        <v xml:space="preserve"> </v>
      </c>
      <c r="I78" s="54"/>
      <c r="J78" s="55"/>
      <c r="K78" s="56"/>
      <c r="L78" s="59"/>
      <c r="M78" s="61"/>
      <c r="N78" s="40"/>
      <c r="O78" s="41"/>
      <c r="P78" s="42"/>
      <c r="Q78" s="57"/>
      <c r="R78" s="58"/>
      <c r="S78" s="56"/>
      <c r="T78" s="56"/>
      <c r="U78" s="29"/>
      <c r="V78" s="60"/>
      <c r="W78" s="50"/>
      <c r="X78" s="51"/>
      <c r="Y78" s="32"/>
      <c r="Z78" s="61"/>
      <c r="AA78" s="62"/>
    </row>
    <row r="79" spans="1:27" ht="12.75">
      <c r="A79" s="91" t="str">
        <f t="shared" si="1"/>
        <v xml:space="preserve"> </v>
      </c>
      <c r="B79" s="52"/>
      <c r="C79" s="53"/>
      <c r="D79" s="69"/>
      <c r="E79" s="75"/>
      <c r="F79" s="94" t="str">
        <f>IF(OR(E79=0,E79="jiné")," ",IF(E79="13a","info o cenách CK",VLOOKUP(E79,'Pokyny k vyplnění'!B$8:D$18,3)))</f>
        <v xml:space="preserve"> </v>
      </c>
      <c r="G79" s="53"/>
      <c r="H79" s="96" t="str">
        <f>IF(G79=0," ",VLOOKUP(G79,'Pokyny k vyplnění'!B113:D116,3))</f>
        <v xml:space="preserve"> </v>
      </c>
      <c r="I79" s="54"/>
      <c r="J79" s="55"/>
      <c r="K79" s="56"/>
      <c r="L79" s="59"/>
      <c r="M79" s="61"/>
      <c r="N79" s="40"/>
      <c r="O79" s="41"/>
      <c r="P79" s="42"/>
      <c r="Q79" s="57"/>
      <c r="R79" s="58"/>
      <c r="S79" s="56"/>
      <c r="T79" s="56"/>
      <c r="U79" s="29"/>
      <c r="V79" s="60"/>
      <c r="W79" s="50"/>
      <c r="X79" s="51"/>
      <c r="Y79" s="32"/>
      <c r="Z79" s="61"/>
      <c r="AA79" s="62"/>
    </row>
    <row r="80" spans="1:27" ht="12.75">
      <c r="A80" s="91" t="str">
        <f t="shared" si="1"/>
        <v xml:space="preserve"> </v>
      </c>
      <c r="B80" s="52"/>
      <c r="C80" s="53"/>
      <c r="D80" s="69"/>
      <c r="E80" s="75"/>
      <c r="F80" s="94" t="str">
        <f>IF(OR(E80=0,E80="jiné")," ",IF(E80="13a","info o cenách CK",VLOOKUP(E80,'Pokyny k vyplnění'!B$8:D$18,3)))</f>
        <v xml:space="preserve"> </v>
      </c>
      <c r="G80" s="53"/>
      <c r="H80" s="96" t="str">
        <f>IF(G80=0," ",VLOOKUP(G80,'Pokyny k vyplnění'!B114:D117,3))</f>
        <v xml:space="preserve"> </v>
      </c>
      <c r="I80" s="54"/>
      <c r="J80" s="55"/>
      <c r="K80" s="56"/>
      <c r="L80" s="59"/>
      <c r="M80" s="61"/>
      <c r="N80" s="40"/>
      <c r="O80" s="41"/>
      <c r="P80" s="42"/>
      <c r="Q80" s="57"/>
      <c r="R80" s="58"/>
      <c r="S80" s="56"/>
      <c r="T80" s="56"/>
      <c r="U80" s="29"/>
      <c r="V80" s="60"/>
      <c r="W80" s="50"/>
      <c r="X80" s="51"/>
      <c r="Y80" s="32"/>
      <c r="Z80" s="61"/>
      <c r="AA80" s="62"/>
    </row>
    <row r="81" spans="1:27" ht="12.75">
      <c r="A81" s="91" t="str">
        <f t="shared" si="1"/>
        <v xml:space="preserve"> </v>
      </c>
      <c r="B81" s="52"/>
      <c r="C81" s="53"/>
      <c r="D81" s="69"/>
      <c r="E81" s="75"/>
      <c r="F81" s="94" t="str">
        <f>IF(OR(E81=0,E81="jiné")," ",IF(E81="13a","info o cenách CK",VLOOKUP(E81,'Pokyny k vyplnění'!B$8:D$18,3)))</f>
        <v xml:space="preserve"> </v>
      </c>
      <c r="G81" s="53"/>
      <c r="H81" s="96" t="str">
        <f>IF(G81=0," ",VLOOKUP(G81,'Pokyny k vyplnění'!B115:D118,3))</f>
        <v xml:space="preserve"> </v>
      </c>
      <c r="I81" s="54"/>
      <c r="J81" s="55"/>
      <c r="K81" s="56"/>
      <c r="L81" s="59"/>
      <c r="M81" s="61"/>
      <c r="N81" s="40"/>
      <c r="O81" s="41"/>
      <c r="P81" s="42"/>
      <c r="Q81" s="57"/>
      <c r="R81" s="58"/>
      <c r="S81" s="56"/>
      <c r="T81" s="56"/>
      <c r="U81" s="29"/>
      <c r="V81" s="60"/>
      <c r="W81" s="50"/>
      <c r="X81" s="51"/>
      <c r="Y81" s="32"/>
      <c r="Z81" s="61"/>
      <c r="AA81" s="62"/>
    </row>
    <row r="82" spans="1:27" ht="12.75">
      <c r="A82" s="91" t="str">
        <f t="shared" si="1"/>
        <v xml:space="preserve"> </v>
      </c>
      <c r="B82" s="52"/>
      <c r="C82" s="53"/>
      <c r="D82" s="69"/>
      <c r="E82" s="75"/>
      <c r="F82" s="94" t="str">
        <f>IF(OR(E82=0,E82="jiné")," ",IF(E82="13a","info o cenách CK",VLOOKUP(E82,'Pokyny k vyplnění'!B$8:D$18,3)))</f>
        <v xml:space="preserve"> </v>
      </c>
      <c r="G82" s="53"/>
      <c r="H82" s="96" t="str">
        <f>IF(G82=0," ",VLOOKUP(G82,'Pokyny k vyplnění'!B116:D119,3))</f>
        <v xml:space="preserve"> </v>
      </c>
      <c r="I82" s="54"/>
      <c r="J82" s="55"/>
      <c r="K82" s="56"/>
      <c r="L82" s="59"/>
      <c r="M82" s="61"/>
      <c r="N82" s="40"/>
      <c r="O82" s="41"/>
      <c r="P82" s="42"/>
      <c r="Q82" s="57"/>
      <c r="R82" s="58"/>
      <c r="S82" s="56"/>
      <c r="T82" s="56"/>
      <c r="U82" s="29"/>
      <c r="V82" s="60"/>
      <c r="W82" s="50"/>
      <c r="X82" s="51"/>
      <c r="Y82" s="32"/>
      <c r="Z82" s="61"/>
      <c r="AA82" s="62"/>
    </row>
    <row r="83" spans="1:27" ht="12.75">
      <c r="A83" s="91" t="str">
        <f t="shared" si="1"/>
        <v xml:space="preserve"> </v>
      </c>
      <c r="B83" s="52"/>
      <c r="C83" s="53"/>
      <c r="D83" s="69"/>
      <c r="E83" s="75"/>
      <c r="F83" s="94" t="str">
        <f>IF(OR(E83=0,E83="jiné")," ",IF(E83="13a","info o cenách CK",VLOOKUP(E83,'Pokyny k vyplnění'!B$8:D$18,3)))</f>
        <v xml:space="preserve"> </v>
      </c>
      <c r="G83" s="53"/>
      <c r="H83" s="96" t="str">
        <f>IF(G83=0," ",VLOOKUP(G83,'Pokyny k vyplnění'!B117:D120,3))</f>
        <v xml:space="preserve"> </v>
      </c>
      <c r="I83" s="54"/>
      <c r="J83" s="55"/>
      <c r="K83" s="56"/>
      <c r="L83" s="59"/>
      <c r="M83" s="61"/>
      <c r="N83" s="40"/>
      <c r="O83" s="41"/>
      <c r="P83" s="42"/>
      <c r="Q83" s="57"/>
      <c r="R83" s="58"/>
      <c r="S83" s="56"/>
      <c r="T83" s="56"/>
      <c r="U83" s="29"/>
      <c r="V83" s="60"/>
      <c r="W83" s="50"/>
      <c r="X83" s="51"/>
      <c r="Y83" s="32"/>
      <c r="Z83" s="61"/>
      <c r="AA83" s="62"/>
    </row>
    <row r="84" spans="1:27" ht="12.75">
      <c r="A84" s="91" t="str">
        <f t="shared" si="1"/>
        <v xml:space="preserve"> </v>
      </c>
      <c r="B84" s="52"/>
      <c r="C84" s="53"/>
      <c r="D84" s="69"/>
      <c r="E84" s="75"/>
      <c r="F84" s="94" t="str">
        <f>IF(OR(E84=0,E84="jiné")," ",IF(E84="13a","info o cenách CK",VLOOKUP(E84,'Pokyny k vyplnění'!B$8:D$18,3)))</f>
        <v xml:space="preserve"> </v>
      </c>
      <c r="G84" s="53"/>
      <c r="H84" s="96" t="str">
        <f>IF(G84=0," ",VLOOKUP(G84,'Pokyny k vyplnění'!B118:D121,3))</f>
        <v xml:space="preserve"> </v>
      </c>
      <c r="I84" s="54"/>
      <c r="J84" s="55"/>
      <c r="K84" s="56"/>
      <c r="L84" s="59"/>
      <c r="M84" s="61"/>
      <c r="N84" s="40"/>
      <c r="O84" s="41"/>
      <c r="P84" s="42"/>
      <c r="Q84" s="57"/>
      <c r="R84" s="58"/>
      <c r="S84" s="56"/>
      <c r="T84" s="56"/>
      <c r="U84" s="29"/>
      <c r="V84" s="60"/>
      <c r="W84" s="50"/>
      <c r="X84" s="51"/>
      <c r="Y84" s="32"/>
      <c r="Z84" s="61"/>
      <c r="AA84" s="62"/>
    </row>
    <row r="85" spans="1:27" ht="12.75">
      <c r="A85" s="91" t="str">
        <f t="shared" si="1"/>
        <v xml:space="preserve"> </v>
      </c>
      <c r="B85" s="52"/>
      <c r="C85" s="53"/>
      <c r="D85" s="69"/>
      <c r="E85" s="75"/>
      <c r="F85" s="94" t="str">
        <f>IF(OR(E85=0,E85="jiné")," ",IF(E85="13a","info o cenách CK",VLOOKUP(E85,'Pokyny k vyplnění'!B$8:D$18,3)))</f>
        <v xml:space="preserve"> </v>
      </c>
      <c r="G85" s="53"/>
      <c r="H85" s="96" t="str">
        <f>IF(G85=0," ",VLOOKUP(G85,'Pokyny k vyplnění'!B119:D122,3))</f>
        <v xml:space="preserve"> </v>
      </c>
      <c r="I85" s="54"/>
      <c r="J85" s="55"/>
      <c r="K85" s="56"/>
      <c r="L85" s="59"/>
      <c r="M85" s="61"/>
      <c r="N85" s="40"/>
      <c r="O85" s="41"/>
      <c r="P85" s="42"/>
      <c r="Q85" s="57"/>
      <c r="R85" s="58"/>
      <c r="S85" s="56"/>
      <c r="T85" s="56"/>
      <c r="U85" s="29"/>
      <c r="V85" s="60"/>
      <c r="W85" s="50"/>
      <c r="X85" s="51"/>
      <c r="Y85" s="32"/>
      <c r="Z85" s="61"/>
      <c r="AA85" s="62"/>
    </row>
    <row r="86" spans="1:27" ht="12.75">
      <c r="A86" s="91" t="str">
        <f t="shared" si="1"/>
        <v xml:space="preserve"> </v>
      </c>
      <c r="B86" s="52"/>
      <c r="C86" s="53"/>
      <c r="D86" s="69"/>
      <c r="E86" s="75"/>
      <c r="F86" s="94" t="str">
        <f>IF(OR(E86=0,E86="jiné")," ",IF(E86="13a","info o cenách CK",VLOOKUP(E86,'Pokyny k vyplnění'!B$8:D$18,3)))</f>
        <v xml:space="preserve"> </v>
      </c>
      <c r="G86" s="53"/>
      <c r="H86" s="96" t="str">
        <f>IF(G86=0," ",VLOOKUP(G86,'Pokyny k vyplnění'!B120:D123,3))</f>
        <v xml:space="preserve"> </v>
      </c>
      <c r="I86" s="54"/>
      <c r="J86" s="55"/>
      <c r="K86" s="56"/>
      <c r="L86" s="59"/>
      <c r="M86" s="61"/>
      <c r="N86" s="40"/>
      <c r="O86" s="41"/>
      <c r="P86" s="42"/>
      <c r="Q86" s="57"/>
      <c r="R86" s="58"/>
      <c r="S86" s="56"/>
      <c r="T86" s="56"/>
      <c r="U86" s="29"/>
      <c r="V86" s="60"/>
      <c r="W86" s="50"/>
      <c r="X86" s="51"/>
      <c r="Y86" s="32"/>
      <c r="Z86" s="61"/>
      <c r="AA86" s="62"/>
    </row>
    <row r="87" spans="1:27" ht="12.75">
      <c r="A87" s="91" t="str">
        <f t="shared" si="1"/>
        <v xml:space="preserve"> </v>
      </c>
      <c r="B87" s="52"/>
      <c r="C87" s="53"/>
      <c r="D87" s="69"/>
      <c r="E87" s="75"/>
      <c r="F87" s="94" t="str">
        <f>IF(OR(E87=0,E87="jiné")," ",IF(E87="13a","info o cenách CK",VLOOKUP(E87,'Pokyny k vyplnění'!B$8:D$18,3)))</f>
        <v xml:space="preserve"> </v>
      </c>
      <c r="G87" s="53"/>
      <c r="H87" s="96" t="str">
        <f>IF(G87=0," ",VLOOKUP(G87,'Pokyny k vyplnění'!B121:D124,3))</f>
        <v xml:space="preserve"> </v>
      </c>
      <c r="I87" s="54"/>
      <c r="J87" s="55"/>
      <c r="K87" s="56"/>
      <c r="L87" s="59"/>
      <c r="M87" s="61"/>
      <c r="N87" s="40"/>
      <c r="O87" s="41"/>
      <c r="P87" s="42"/>
      <c r="Q87" s="57"/>
      <c r="R87" s="58"/>
      <c r="S87" s="56"/>
      <c r="T87" s="56"/>
      <c r="U87" s="29"/>
      <c r="V87" s="60"/>
      <c r="W87" s="50"/>
      <c r="X87" s="51"/>
      <c r="Y87" s="32"/>
      <c r="Z87" s="61"/>
      <c r="AA87" s="62"/>
    </row>
    <row r="88" spans="1:27" ht="12.75">
      <c r="A88" s="91" t="str">
        <f t="shared" si="1"/>
        <v xml:space="preserve"> </v>
      </c>
      <c r="B88" s="52"/>
      <c r="C88" s="53"/>
      <c r="D88" s="69"/>
      <c r="E88" s="75"/>
      <c r="F88" s="94" t="str">
        <f>IF(OR(E88=0,E88="jiné")," ",IF(E88="13a","info o cenách CK",VLOOKUP(E88,'Pokyny k vyplnění'!B$8:D$18,3)))</f>
        <v xml:space="preserve"> </v>
      </c>
      <c r="G88" s="53"/>
      <c r="H88" s="96" t="str">
        <f>IF(G88=0," ",VLOOKUP(G88,'Pokyny k vyplnění'!B122:D125,3))</f>
        <v xml:space="preserve"> </v>
      </c>
      <c r="I88" s="54"/>
      <c r="J88" s="55"/>
      <c r="K88" s="56"/>
      <c r="L88" s="59"/>
      <c r="M88" s="61"/>
      <c r="N88" s="40"/>
      <c r="O88" s="41"/>
      <c r="P88" s="42"/>
      <c r="Q88" s="57"/>
      <c r="R88" s="58"/>
      <c r="S88" s="56"/>
      <c r="T88" s="56"/>
      <c r="U88" s="29"/>
      <c r="V88" s="60"/>
      <c r="W88" s="50"/>
      <c r="X88" s="51"/>
      <c r="Y88" s="32"/>
      <c r="Z88" s="61"/>
      <c r="AA88" s="62"/>
    </row>
    <row r="89" spans="1:27" ht="12.75">
      <c r="A89" s="91" t="str">
        <f t="shared" si="1"/>
        <v xml:space="preserve"> </v>
      </c>
      <c r="B89" s="52"/>
      <c r="C89" s="53"/>
      <c r="D89" s="69"/>
      <c r="E89" s="75"/>
      <c r="F89" s="94" t="str">
        <f>IF(OR(E89=0,E89="jiné")," ",IF(E89="13a","info o cenách CK",VLOOKUP(E89,'Pokyny k vyplnění'!B$8:D$18,3)))</f>
        <v xml:space="preserve"> </v>
      </c>
      <c r="G89" s="53"/>
      <c r="H89" s="96" t="str">
        <f>IF(G89=0," ",VLOOKUP(G89,'Pokyny k vyplnění'!B123:D126,3))</f>
        <v xml:space="preserve"> </v>
      </c>
      <c r="I89" s="54"/>
      <c r="J89" s="55"/>
      <c r="K89" s="56"/>
      <c r="L89" s="59"/>
      <c r="M89" s="61"/>
      <c r="N89" s="40"/>
      <c r="O89" s="41"/>
      <c r="P89" s="42"/>
      <c r="Q89" s="57"/>
      <c r="R89" s="58"/>
      <c r="S89" s="56"/>
      <c r="T89" s="56"/>
      <c r="U89" s="29"/>
      <c r="V89" s="60"/>
      <c r="W89" s="50"/>
      <c r="X89" s="51"/>
      <c r="Y89" s="32"/>
      <c r="Z89" s="61"/>
      <c r="AA89" s="62"/>
    </row>
    <row r="90" spans="1:27" ht="12.75">
      <c r="A90" s="91" t="str">
        <f t="shared" si="1"/>
        <v xml:space="preserve"> </v>
      </c>
      <c r="B90" s="52"/>
      <c r="C90" s="53"/>
      <c r="D90" s="69"/>
      <c r="E90" s="75"/>
      <c r="F90" s="94" t="str">
        <f>IF(OR(E90=0,E90="jiné")," ",IF(E90="13a","info o cenách CK",VLOOKUP(E90,'Pokyny k vyplnění'!B$8:D$18,3)))</f>
        <v xml:space="preserve"> </v>
      </c>
      <c r="G90" s="53"/>
      <c r="H90" s="96" t="str">
        <f>IF(G90=0," ",VLOOKUP(G90,'Pokyny k vyplnění'!B124:D127,3))</f>
        <v xml:space="preserve"> </v>
      </c>
      <c r="I90" s="54"/>
      <c r="J90" s="55"/>
      <c r="K90" s="56"/>
      <c r="L90" s="59"/>
      <c r="M90" s="61"/>
      <c r="N90" s="40"/>
      <c r="O90" s="41"/>
      <c r="P90" s="42"/>
      <c r="Q90" s="57"/>
      <c r="R90" s="58"/>
      <c r="S90" s="56"/>
      <c r="T90" s="56"/>
      <c r="U90" s="29"/>
      <c r="V90" s="60"/>
      <c r="W90" s="50"/>
      <c r="X90" s="51"/>
      <c r="Y90" s="32"/>
      <c r="Z90" s="61"/>
      <c r="AA90" s="62"/>
    </row>
    <row r="91" spans="1:27" ht="12.75">
      <c r="A91" s="91" t="str">
        <f t="shared" si="1"/>
        <v xml:space="preserve"> </v>
      </c>
      <c r="B91" s="52"/>
      <c r="C91" s="53"/>
      <c r="D91" s="69"/>
      <c r="E91" s="75"/>
      <c r="F91" s="94" t="str">
        <f>IF(OR(E91=0,E91="jiné")," ",IF(E91="13a","info o cenách CK",VLOOKUP(E91,'Pokyny k vyplnění'!B$8:D$18,3)))</f>
        <v xml:space="preserve"> </v>
      </c>
      <c r="G91" s="53"/>
      <c r="H91" s="96" t="str">
        <f>IF(G91=0," ",VLOOKUP(G91,'Pokyny k vyplnění'!B125:D128,3))</f>
        <v xml:space="preserve"> </v>
      </c>
      <c r="I91" s="54"/>
      <c r="J91" s="55"/>
      <c r="K91" s="56"/>
      <c r="L91" s="59"/>
      <c r="M91" s="61"/>
      <c r="N91" s="40"/>
      <c r="O91" s="41"/>
      <c r="P91" s="42"/>
      <c r="Q91" s="57"/>
      <c r="R91" s="58"/>
      <c r="S91" s="56"/>
      <c r="T91" s="56"/>
      <c r="U91" s="29"/>
      <c r="V91" s="60"/>
      <c r="W91" s="50"/>
      <c r="X91" s="51"/>
      <c r="Y91" s="32"/>
      <c r="Z91" s="61"/>
      <c r="AA91" s="62"/>
    </row>
    <row r="92" spans="1:27" ht="12.75">
      <c r="A92" s="91" t="str">
        <f t="shared" si="1"/>
        <v xml:space="preserve"> </v>
      </c>
      <c r="B92" s="52"/>
      <c r="C92" s="53"/>
      <c r="D92" s="69"/>
      <c r="E92" s="75"/>
      <c r="F92" s="94" t="str">
        <f>IF(OR(E92=0,E92="jiné")," ",IF(E92="13a","info o cenách CK",VLOOKUP(E92,'Pokyny k vyplnění'!B$8:D$18,3)))</f>
        <v xml:space="preserve"> </v>
      </c>
      <c r="G92" s="53"/>
      <c r="H92" s="96" t="str">
        <f>IF(G92=0," ",VLOOKUP(G92,'Pokyny k vyplnění'!B126:D129,3))</f>
        <v xml:space="preserve"> </v>
      </c>
      <c r="I92" s="54"/>
      <c r="J92" s="55"/>
      <c r="K92" s="56"/>
      <c r="L92" s="59"/>
      <c r="M92" s="61"/>
      <c r="N92" s="40"/>
      <c r="O92" s="41"/>
      <c r="P92" s="42"/>
      <c r="Q92" s="57"/>
      <c r="R92" s="58"/>
      <c r="S92" s="56"/>
      <c r="T92" s="56"/>
      <c r="U92" s="29"/>
      <c r="V92" s="60"/>
      <c r="W92" s="50"/>
      <c r="X92" s="51"/>
      <c r="Y92" s="32"/>
      <c r="Z92" s="61"/>
      <c r="AA92" s="62"/>
    </row>
    <row r="93" spans="1:27" ht="12.75">
      <c r="A93" s="91" t="str">
        <f t="shared" si="1"/>
        <v xml:space="preserve"> </v>
      </c>
      <c r="B93" s="52"/>
      <c r="C93" s="53"/>
      <c r="D93" s="69"/>
      <c r="E93" s="75"/>
      <c r="F93" s="94" t="str">
        <f>IF(OR(E93=0,E93="jiné")," ",IF(E93="13a","info o cenách CK",VLOOKUP(E93,'Pokyny k vyplnění'!B$8:D$18,3)))</f>
        <v xml:space="preserve"> </v>
      </c>
      <c r="G93" s="53"/>
      <c r="H93" s="96" t="str">
        <f>IF(G93=0," ",VLOOKUP(G93,'Pokyny k vyplnění'!B127:D130,3))</f>
        <v xml:space="preserve"> </v>
      </c>
      <c r="I93" s="54"/>
      <c r="J93" s="55"/>
      <c r="K93" s="56"/>
      <c r="L93" s="59"/>
      <c r="M93" s="61"/>
      <c r="N93" s="40"/>
      <c r="O93" s="41"/>
      <c r="P93" s="42"/>
      <c r="Q93" s="57"/>
      <c r="R93" s="58"/>
      <c r="S93" s="56"/>
      <c r="T93" s="56"/>
      <c r="U93" s="29"/>
      <c r="V93" s="60"/>
      <c r="W93" s="50"/>
      <c r="X93" s="51"/>
      <c r="Y93" s="32"/>
      <c r="Z93" s="61"/>
      <c r="AA93" s="62"/>
    </row>
    <row r="94" spans="1:27" ht="12.75">
      <c r="A94" s="91" t="str">
        <f t="shared" si="1"/>
        <v xml:space="preserve"> </v>
      </c>
      <c r="B94" s="52"/>
      <c r="C94" s="53"/>
      <c r="D94" s="69"/>
      <c r="E94" s="75"/>
      <c r="F94" s="94" t="str">
        <f>IF(OR(E94=0,E94="jiné")," ",IF(E94="13a","info o cenách CK",VLOOKUP(E94,'Pokyny k vyplnění'!B$8:D$18,3)))</f>
        <v xml:space="preserve"> </v>
      </c>
      <c r="G94" s="53"/>
      <c r="H94" s="96" t="str">
        <f>IF(G94=0," ",VLOOKUP(G94,'Pokyny k vyplnění'!B128:D131,3))</f>
        <v xml:space="preserve"> </v>
      </c>
      <c r="I94" s="54"/>
      <c r="J94" s="55"/>
      <c r="K94" s="56"/>
      <c r="L94" s="59"/>
      <c r="M94" s="61"/>
      <c r="N94" s="40"/>
      <c r="O94" s="41"/>
      <c r="P94" s="42"/>
      <c r="Q94" s="57"/>
      <c r="R94" s="58"/>
      <c r="S94" s="56"/>
      <c r="T94" s="56"/>
      <c r="U94" s="29"/>
      <c r="V94" s="60"/>
      <c r="W94" s="50"/>
      <c r="X94" s="51"/>
      <c r="Y94" s="32"/>
      <c r="Z94" s="61"/>
      <c r="AA94" s="62"/>
    </row>
    <row r="95" spans="1:27" ht="12.75">
      <c r="A95" s="91" t="str">
        <f t="shared" si="1"/>
        <v xml:space="preserve"> </v>
      </c>
      <c r="B95" s="52"/>
      <c r="C95" s="53"/>
      <c r="D95" s="69"/>
      <c r="E95" s="75"/>
      <c r="F95" s="94" t="str">
        <f>IF(OR(E95=0,E95="jiné")," ",IF(E95="13a","info o cenách CK",VLOOKUP(E95,'Pokyny k vyplnění'!B$8:D$18,3)))</f>
        <v xml:space="preserve"> </v>
      </c>
      <c r="G95" s="53"/>
      <c r="H95" s="96" t="str">
        <f>IF(G95=0," ",VLOOKUP(G95,'Pokyny k vyplnění'!B129:D132,3))</f>
        <v xml:space="preserve"> </v>
      </c>
      <c r="I95" s="54"/>
      <c r="J95" s="55"/>
      <c r="K95" s="56"/>
      <c r="L95" s="59"/>
      <c r="M95" s="61"/>
      <c r="N95" s="40"/>
      <c r="O95" s="41"/>
      <c r="P95" s="42"/>
      <c r="Q95" s="57"/>
      <c r="R95" s="58"/>
      <c r="S95" s="56"/>
      <c r="T95" s="56"/>
      <c r="U95" s="29"/>
      <c r="V95" s="60"/>
      <c r="W95" s="50"/>
      <c r="X95" s="51"/>
      <c r="Y95" s="32"/>
      <c r="Z95" s="61"/>
      <c r="AA95" s="62"/>
    </row>
    <row r="96" spans="1:27" ht="12.75">
      <c r="A96" s="91" t="str">
        <f t="shared" si="1"/>
        <v xml:space="preserve"> </v>
      </c>
      <c r="B96" s="52"/>
      <c r="C96" s="53"/>
      <c r="D96" s="69"/>
      <c r="E96" s="75"/>
      <c r="F96" s="94" t="str">
        <f>IF(OR(E96=0,E96="jiné")," ",IF(E96="13a","info o cenách CK",VLOOKUP(E96,'Pokyny k vyplnění'!B$8:D$18,3)))</f>
        <v xml:space="preserve"> </v>
      </c>
      <c r="G96" s="53"/>
      <c r="H96" s="96" t="str">
        <f>IF(G96=0," ",VLOOKUP(G96,'Pokyny k vyplnění'!B130:D133,3))</f>
        <v xml:space="preserve"> </v>
      </c>
      <c r="I96" s="54"/>
      <c r="J96" s="55"/>
      <c r="K96" s="56"/>
      <c r="L96" s="59"/>
      <c r="M96" s="61"/>
      <c r="N96" s="40"/>
      <c r="O96" s="41"/>
      <c r="P96" s="42"/>
      <c r="Q96" s="57"/>
      <c r="R96" s="58"/>
      <c r="S96" s="56"/>
      <c r="T96" s="56"/>
      <c r="U96" s="29"/>
      <c r="V96" s="60"/>
      <c r="W96" s="50"/>
      <c r="X96" s="51"/>
      <c r="Y96" s="32"/>
      <c r="Z96" s="61"/>
      <c r="AA96" s="62"/>
    </row>
    <row r="97" spans="1:27" ht="12.75">
      <c r="A97" s="91" t="str">
        <f t="shared" si="1"/>
        <v xml:space="preserve"> </v>
      </c>
      <c r="B97" s="52"/>
      <c r="C97" s="53"/>
      <c r="D97" s="69"/>
      <c r="E97" s="75"/>
      <c r="F97" s="94" t="str">
        <f>IF(OR(E97=0,E97="jiné")," ",IF(E97="13a","info o cenách CK",VLOOKUP(E97,'Pokyny k vyplnění'!B$8:D$18,3)))</f>
        <v xml:space="preserve"> </v>
      </c>
      <c r="G97" s="53"/>
      <c r="H97" s="96" t="str">
        <f>IF(G97=0," ",VLOOKUP(G97,'Pokyny k vyplnění'!B131:D134,3))</f>
        <v xml:space="preserve"> </v>
      </c>
      <c r="I97" s="54"/>
      <c r="J97" s="55"/>
      <c r="K97" s="56"/>
      <c r="L97" s="59"/>
      <c r="M97" s="61"/>
      <c r="N97" s="40"/>
      <c r="O97" s="41"/>
      <c r="P97" s="42"/>
      <c r="Q97" s="57"/>
      <c r="R97" s="58"/>
      <c r="S97" s="56"/>
      <c r="T97" s="56"/>
      <c r="U97" s="29"/>
      <c r="V97" s="60"/>
      <c r="W97" s="50"/>
      <c r="X97" s="51"/>
      <c r="Y97" s="32"/>
      <c r="Z97" s="61"/>
      <c r="AA97" s="62"/>
    </row>
    <row r="98" spans="1:27" ht="12.75">
      <c r="A98" s="91" t="str">
        <f t="shared" si="1"/>
        <v xml:space="preserve"> </v>
      </c>
      <c r="B98" s="52"/>
      <c r="C98" s="53"/>
      <c r="D98" s="69"/>
      <c r="E98" s="75"/>
      <c r="F98" s="94" t="str">
        <f>IF(OR(E98=0,E98="jiné")," ",IF(E98="13a","info o cenách CK",VLOOKUP(E98,'Pokyny k vyplnění'!B$8:D$18,3)))</f>
        <v xml:space="preserve"> </v>
      </c>
      <c r="G98" s="53"/>
      <c r="H98" s="96" t="str">
        <f>IF(G98=0," ",VLOOKUP(G98,'Pokyny k vyplnění'!B132:D135,3))</f>
        <v xml:space="preserve"> </v>
      </c>
      <c r="I98" s="54"/>
      <c r="J98" s="55"/>
      <c r="K98" s="56"/>
      <c r="L98" s="59"/>
      <c r="M98" s="61"/>
      <c r="N98" s="40"/>
      <c r="O98" s="41"/>
      <c r="P98" s="42"/>
      <c r="Q98" s="57"/>
      <c r="R98" s="58"/>
      <c r="S98" s="56"/>
      <c r="T98" s="56"/>
      <c r="U98" s="29"/>
      <c r="V98" s="60"/>
      <c r="W98" s="50"/>
      <c r="X98" s="51"/>
      <c r="Y98" s="32"/>
      <c r="Z98" s="61"/>
      <c r="AA98" s="62"/>
    </row>
    <row r="99" spans="1:27" ht="12.75">
      <c r="A99" s="91" t="str">
        <f t="shared" si="1"/>
        <v xml:space="preserve"> </v>
      </c>
      <c r="B99" s="52"/>
      <c r="C99" s="53"/>
      <c r="D99" s="69"/>
      <c r="E99" s="75"/>
      <c r="F99" s="94" t="str">
        <f>IF(OR(E99=0,E99="jiné")," ",IF(E99="13a","info o cenách CK",VLOOKUP(E99,'Pokyny k vyplnění'!B$8:D$18,3)))</f>
        <v xml:space="preserve"> </v>
      </c>
      <c r="G99" s="53"/>
      <c r="H99" s="96" t="str">
        <f>IF(G99=0," ",VLOOKUP(G99,'Pokyny k vyplnění'!B133:D136,3))</f>
        <v xml:space="preserve"> </v>
      </c>
      <c r="I99" s="54"/>
      <c r="J99" s="55"/>
      <c r="K99" s="56"/>
      <c r="L99" s="59"/>
      <c r="M99" s="61"/>
      <c r="N99" s="40"/>
      <c r="O99" s="41"/>
      <c r="P99" s="42"/>
      <c r="Q99" s="57"/>
      <c r="R99" s="58"/>
      <c r="S99" s="56"/>
      <c r="T99" s="56"/>
      <c r="U99" s="29"/>
      <c r="V99" s="60"/>
      <c r="W99" s="50"/>
      <c r="X99" s="51"/>
      <c r="Y99" s="32"/>
      <c r="Z99" s="61"/>
      <c r="AA99" s="62"/>
    </row>
    <row r="100" spans="1:27" ht="12.75">
      <c r="A100" s="91" t="str">
        <f t="shared" si="1"/>
        <v xml:space="preserve"> </v>
      </c>
      <c r="B100" s="52"/>
      <c r="C100" s="53"/>
      <c r="D100" s="69"/>
      <c r="E100" s="75"/>
      <c r="F100" s="94" t="str">
        <f>IF(OR(E100=0,E100="jiné")," ",IF(E100="13a","info o cenách CK",VLOOKUP(E100,'Pokyny k vyplnění'!B$8:D$18,3)))</f>
        <v xml:space="preserve"> </v>
      </c>
      <c r="G100" s="53"/>
      <c r="H100" s="96" t="str">
        <f>IF(G100=0," ",VLOOKUP(G100,'Pokyny k vyplnění'!B134:D137,3))</f>
        <v xml:space="preserve"> </v>
      </c>
      <c r="I100" s="54"/>
      <c r="J100" s="55"/>
      <c r="K100" s="56"/>
      <c r="L100" s="59"/>
      <c r="M100" s="61"/>
      <c r="N100" s="40"/>
      <c r="O100" s="41"/>
      <c r="P100" s="42"/>
      <c r="Q100" s="57"/>
      <c r="R100" s="58"/>
      <c r="S100" s="56"/>
      <c r="T100" s="56"/>
      <c r="U100" s="29"/>
      <c r="V100" s="60"/>
      <c r="W100" s="50"/>
      <c r="X100" s="51"/>
      <c r="Y100" s="32"/>
      <c r="Z100" s="61"/>
      <c r="AA100" s="62"/>
    </row>
    <row r="101" spans="1:27" ht="12.75">
      <c r="A101" s="91" t="str">
        <f t="shared" si="1"/>
        <v xml:space="preserve"> </v>
      </c>
      <c r="B101" s="52"/>
      <c r="C101" s="53"/>
      <c r="D101" s="69"/>
      <c r="E101" s="75"/>
      <c r="F101" s="94" t="str">
        <f>IF(OR(E101=0,E101="jiné")," ",IF(E101="13a","info o cenách CK",VLOOKUP(E101,'Pokyny k vyplnění'!B$8:D$18,3)))</f>
        <v xml:space="preserve"> </v>
      </c>
      <c r="G101" s="53"/>
      <c r="H101" s="96" t="str">
        <f>IF(G101=0," ",VLOOKUP(G101,'Pokyny k vyplnění'!B135:D138,3))</f>
        <v xml:space="preserve"> </v>
      </c>
      <c r="I101" s="54"/>
      <c r="J101" s="55"/>
      <c r="K101" s="56"/>
      <c r="L101" s="59"/>
      <c r="M101" s="61"/>
      <c r="N101" s="40"/>
      <c r="O101" s="41"/>
      <c r="P101" s="42"/>
      <c r="Q101" s="57"/>
      <c r="R101" s="58"/>
      <c r="S101" s="56"/>
      <c r="T101" s="56"/>
      <c r="U101" s="29"/>
      <c r="V101" s="60"/>
      <c r="W101" s="50"/>
      <c r="X101" s="51"/>
      <c r="Y101" s="32"/>
      <c r="Z101" s="61"/>
      <c r="AA101" s="62"/>
    </row>
    <row r="102" spans="1:27" ht="12.75">
      <c r="A102" s="91" t="str">
        <f t="shared" si="1"/>
        <v xml:space="preserve"> </v>
      </c>
      <c r="B102" s="52"/>
      <c r="C102" s="53"/>
      <c r="D102" s="69"/>
      <c r="E102" s="75"/>
      <c r="F102" s="94" t="str">
        <f>IF(OR(E102=0,E102="jiné")," ",IF(E102="13a","info o cenách CK",VLOOKUP(E102,'Pokyny k vyplnění'!B$8:D$18,3)))</f>
        <v xml:space="preserve"> </v>
      </c>
      <c r="G102" s="53"/>
      <c r="H102" s="96" t="str">
        <f>IF(G102=0," ",VLOOKUP(G102,'Pokyny k vyplnění'!B136:D139,3))</f>
        <v xml:space="preserve"> </v>
      </c>
      <c r="I102" s="54"/>
      <c r="J102" s="55"/>
      <c r="K102" s="56"/>
      <c r="L102" s="59"/>
      <c r="M102" s="61"/>
      <c r="N102" s="40"/>
      <c r="O102" s="41"/>
      <c r="P102" s="42"/>
      <c r="Q102" s="57"/>
      <c r="R102" s="58"/>
      <c r="S102" s="56"/>
      <c r="T102" s="56"/>
      <c r="U102" s="29"/>
      <c r="V102" s="60"/>
      <c r="W102" s="50"/>
      <c r="X102" s="51"/>
      <c r="Y102" s="32"/>
      <c r="Z102" s="61"/>
      <c r="AA102" s="62"/>
    </row>
    <row r="103" spans="1:27" ht="12.75">
      <c r="A103" s="91" t="str">
        <f t="shared" si="1"/>
        <v xml:space="preserve"> </v>
      </c>
      <c r="B103" s="52"/>
      <c r="C103" s="53"/>
      <c r="D103" s="69"/>
      <c r="E103" s="75"/>
      <c r="F103" s="94" t="str">
        <f>IF(OR(E103=0,E103="jiné")," ",IF(E103="13a","info o cenách CK",VLOOKUP(E103,'Pokyny k vyplnění'!B$8:D$18,3)))</f>
        <v xml:space="preserve"> </v>
      </c>
      <c r="G103" s="53"/>
      <c r="H103" s="96" t="str">
        <f>IF(G103=0," ",VLOOKUP(G103,'Pokyny k vyplnění'!B137:D140,3))</f>
        <v xml:space="preserve"> </v>
      </c>
      <c r="I103" s="54"/>
      <c r="J103" s="55"/>
      <c r="K103" s="56"/>
      <c r="L103" s="59"/>
      <c r="M103" s="61"/>
      <c r="N103" s="40"/>
      <c r="O103" s="41"/>
      <c r="P103" s="42"/>
      <c r="Q103" s="57"/>
      <c r="R103" s="58"/>
      <c r="S103" s="56"/>
      <c r="T103" s="56"/>
      <c r="U103" s="29"/>
      <c r="V103" s="60"/>
      <c r="W103" s="50"/>
      <c r="X103" s="51"/>
      <c r="Y103" s="32"/>
      <c r="Z103" s="61"/>
      <c r="AA103" s="62"/>
    </row>
    <row r="104" spans="1:27" ht="12.75">
      <c r="A104" s="91" t="str">
        <f t="shared" si="1"/>
        <v xml:space="preserve"> </v>
      </c>
      <c r="B104" s="52"/>
      <c r="C104" s="53"/>
      <c r="D104" s="69"/>
      <c r="E104" s="75"/>
      <c r="F104" s="94" t="str">
        <f>IF(OR(E104=0,E104="jiné")," ",IF(E104="13a","info o cenách CK",VLOOKUP(E104,'Pokyny k vyplnění'!B$8:D$18,3)))</f>
        <v xml:space="preserve"> </v>
      </c>
      <c r="G104" s="53"/>
      <c r="H104" s="96" t="str">
        <f>IF(G104=0," ",VLOOKUP(G104,'Pokyny k vyplnění'!B138:D141,3))</f>
        <v xml:space="preserve"> </v>
      </c>
      <c r="I104" s="54"/>
      <c r="J104" s="55"/>
      <c r="K104" s="56"/>
      <c r="L104" s="59"/>
      <c r="M104" s="61"/>
      <c r="N104" s="40"/>
      <c r="O104" s="41"/>
      <c r="P104" s="42"/>
      <c r="Q104" s="57"/>
      <c r="R104" s="58"/>
      <c r="S104" s="56"/>
      <c r="T104" s="56"/>
      <c r="U104" s="29"/>
      <c r="V104" s="60"/>
      <c r="W104" s="50"/>
      <c r="X104" s="51"/>
      <c r="Y104" s="32"/>
      <c r="Z104" s="61"/>
      <c r="AA104" s="62"/>
    </row>
    <row r="105" spans="1:27" ht="12.75">
      <c r="A105" s="91" t="str">
        <f t="shared" si="1"/>
        <v xml:space="preserve"> </v>
      </c>
      <c r="B105" s="52"/>
      <c r="C105" s="53"/>
      <c r="D105" s="69"/>
      <c r="E105" s="75"/>
      <c r="F105" s="94" t="str">
        <f>IF(OR(E105=0,E105="jiné")," ",IF(E105="13a","info o cenách CK",VLOOKUP(E105,'Pokyny k vyplnění'!B$8:D$18,3)))</f>
        <v xml:space="preserve"> </v>
      </c>
      <c r="G105" s="53"/>
      <c r="H105" s="96" t="str">
        <f>IF(G105=0," ",VLOOKUP(G105,'Pokyny k vyplnění'!B139:D142,3))</f>
        <v xml:space="preserve"> </v>
      </c>
      <c r="I105" s="54"/>
      <c r="J105" s="55"/>
      <c r="K105" s="56"/>
      <c r="L105" s="59"/>
      <c r="M105" s="61"/>
      <c r="N105" s="40"/>
      <c r="O105" s="41"/>
      <c r="P105" s="42"/>
      <c r="Q105" s="57"/>
      <c r="R105" s="58"/>
      <c r="S105" s="56"/>
      <c r="T105" s="56"/>
      <c r="U105" s="29"/>
      <c r="V105" s="60"/>
      <c r="W105" s="50"/>
      <c r="X105" s="51"/>
      <c r="Y105" s="32"/>
      <c r="Z105" s="61"/>
      <c r="AA105" s="62"/>
    </row>
    <row r="106" spans="1:27" ht="12.75">
      <c r="A106" s="91" t="str">
        <f t="shared" si="1"/>
        <v xml:space="preserve"> </v>
      </c>
      <c r="B106" s="52"/>
      <c r="C106" s="53"/>
      <c r="D106" s="69"/>
      <c r="E106" s="75"/>
      <c r="F106" s="94" t="str">
        <f>IF(OR(E106=0,E106="jiné")," ",IF(E106="13a","info o cenách CK",VLOOKUP(E106,'Pokyny k vyplnění'!B$8:D$18,3)))</f>
        <v xml:space="preserve"> </v>
      </c>
      <c r="G106" s="53"/>
      <c r="H106" s="96" t="str">
        <f>IF(G106=0," ",VLOOKUP(G106,'Pokyny k vyplnění'!B140:D143,3))</f>
        <v xml:space="preserve"> </v>
      </c>
      <c r="I106" s="54"/>
      <c r="J106" s="55"/>
      <c r="K106" s="56"/>
      <c r="L106" s="59"/>
      <c r="M106" s="61"/>
      <c r="N106" s="40"/>
      <c r="O106" s="41"/>
      <c r="P106" s="42"/>
      <c r="Q106" s="57"/>
      <c r="R106" s="58"/>
      <c r="S106" s="56"/>
      <c r="T106" s="56"/>
      <c r="U106" s="29"/>
      <c r="V106" s="60"/>
      <c r="W106" s="50"/>
      <c r="X106" s="51"/>
      <c r="Y106" s="32"/>
      <c r="Z106" s="61"/>
      <c r="AA106" s="62"/>
    </row>
    <row r="107" spans="1:27" ht="12.75">
      <c r="A107" s="91" t="str">
        <f t="shared" si="1"/>
        <v xml:space="preserve"> </v>
      </c>
      <c r="B107" s="52"/>
      <c r="C107" s="53"/>
      <c r="D107" s="69"/>
      <c r="E107" s="75"/>
      <c r="F107" s="94" t="str">
        <f>IF(OR(E107=0,E107="jiné")," ",IF(E107="13a","info o cenách CK",VLOOKUP(E107,'Pokyny k vyplnění'!B$8:D$18,3)))</f>
        <v xml:space="preserve"> </v>
      </c>
      <c r="G107" s="53"/>
      <c r="H107" s="96" t="str">
        <f>IF(G107=0," ",VLOOKUP(G107,'Pokyny k vyplnění'!B141:D144,3))</f>
        <v xml:space="preserve"> </v>
      </c>
      <c r="I107" s="54"/>
      <c r="J107" s="55"/>
      <c r="K107" s="56"/>
      <c r="L107" s="59"/>
      <c r="M107" s="61"/>
      <c r="N107" s="40"/>
      <c r="O107" s="41"/>
      <c r="P107" s="42"/>
      <c r="Q107" s="57"/>
      <c r="R107" s="58"/>
      <c r="S107" s="56"/>
      <c r="T107" s="56"/>
      <c r="U107" s="29"/>
      <c r="V107" s="60"/>
      <c r="W107" s="50"/>
      <c r="X107" s="51"/>
      <c r="Y107" s="32"/>
      <c r="Z107" s="61"/>
      <c r="AA107" s="62"/>
    </row>
    <row r="108" spans="1:27" ht="12.75">
      <c r="A108" s="91" t="str">
        <f t="shared" si="1"/>
        <v xml:space="preserve"> </v>
      </c>
      <c r="B108" s="52"/>
      <c r="C108" s="53"/>
      <c r="D108" s="69"/>
      <c r="E108" s="75"/>
      <c r="F108" s="94" t="str">
        <f>IF(OR(E108=0,E108="jiné")," ",IF(E108="13a","info o cenách CK",VLOOKUP(E108,'Pokyny k vyplnění'!B$8:D$18,3)))</f>
        <v xml:space="preserve"> </v>
      </c>
      <c r="G108" s="53"/>
      <c r="H108" s="96" t="str">
        <f>IF(G108=0," ",VLOOKUP(G108,'Pokyny k vyplnění'!B142:D145,3))</f>
        <v xml:space="preserve"> </v>
      </c>
      <c r="I108" s="54"/>
      <c r="J108" s="55"/>
      <c r="K108" s="56"/>
      <c r="L108" s="59"/>
      <c r="M108" s="61"/>
      <c r="N108" s="40"/>
      <c r="O108" s="41"/>
      <c r="P108" s="42"/>
      <c r="Q108" s="57"/>
      <c r="R108" s="58"/>
      <c r="S108" s="56"/>
      <c r="T108" s="56"/>
      <c r="U108" s="29"/>
      <c r="V108" s="60"/>
      <c r="W108" s="50"/>
      <c r="X108" s="51"/>
      <c r="Y108" s="32"/>
      <c r="Z108" s="61"/>
      <c r="AA108" s="62"/>
    </row>
    <row r="109" spans="1:27" ht="12.75">
      <c r="A109" s="91" t="str">
        <f t="shared" si="1"/>
        <v xml:space="preserve"> </v>
      </c>
      <c r="B109" s="52"/>
      <c r="C109" s="53"/>
      <c r="D109" s="69"/>
      <c r="E109" s="75"/>
      <c r="F109" s="94" t="str">
        <f>IF(OR(E109=0,E109="jiné")," ",IF(E109="13a","info o cenách CK",VLOOKUP(E109,'Pokyny k vyplnění'!B$8:D$18,3)))</f>
        <v xml:space="preserve"> </v>
      </c>
      <c r="G109" s="53"/>
      <c r="H109" s="96" t="str">
        <f>IF(G109=0," ",VLOOKUP(G109,'Pokyny k vyplnění'!B143:D146,3))</f>
        <v xml:space="preserve"> </v>
      </c>
      <c r="I109" s="54"/>
      <c r="J109" s="55"/>
      <c r="K109" s="56"/>
      <c r="L109" s="59"/>
      <c r="M109" s="61"/>
      <c r="N109" s="40"/>
      <c r="O109" s="41"/>
      <c r="P109" s="42"/>
      <c r="Q109" s="57"/>
      <c r="R109" s="58"/>
      <c r="S109" s="56"/>
      <c r="T109" s="56"/>
      <c r="U109" s="29"/>
      <c r="V109" s="60"/>
      <c r="W109" s="50"/>
      <c r="X109" s="51"/>
      <c r="Y109" s="32"/>
      <c r="Z109" s="61"/>
      <c r="AA109" s="62"/>
    </row>
    <row r="110" spans="1:27" ht="12.75">
      <c r="A110" s="91" t="str">
        <f t="shared" si="1"/>
        <v xml:space="preserve"> </v>
      </c>
      <c r="B110" s="52"/>
      <c r="C110" s="53"/>
      <c r="D110" s="69"/>
      <c r="E110" s="75"/>
      <c r="F110" s="94" t="str">
        <f>IF(OR(E110=0,E110="jiné")," ",IF(E110="13a","info o cenách CK",VLOOKUP(E110,'Pokyny k vyplnění'!B$8:D$18,3)))</f>
        <v xml:space="preserve"> </v>
      </c>
      <c r="G110" s="53"/>
      <c r="H110" s="96" t="str">
        <f>IF(G110=0," ",VLOOKUP(G110,'Pokyny k vyplnění'!B144:D147,3))</f>
        <v xml:space="preserve"> </v>
      </c>
      <c r="I110" s="54"/>
      <c r="J110" s="55"/>
      <c r="K110" s="56"/>
      <c r="L110" s="59"/>
      <c r="M110" s="61"/>
      <c r="N110" s="40"/>
      <c r="O110" s="41"/>
      <c r="P110" s="42"/>
      <c r="Q110" s="57"/>
      <c r="R110" s="58"/>
      <c r="S110" s="56"/>
      <c r="T110" s="56"/>
      <c r="U110" s="29"/>
      <c r="V110" s="60"/>
      <c r="W110" s="50"/>
      <c r="X110" s="51"/>
      <c r="Y110" s="32"/>
      <c r="Z110" s="61"/>
      <c r="AA110" s="62"/>
    </row>
    <row r="111" spans="1:27" ht="12.75">
      <c r="A111" s="91" t="str">
        <f t="shared" si="1"/>
        <v xml:space="preserve"> </v>
      </c>
      <c r="B111" s="52"/>
      <c r="C111" s="53"/>
      <c r="D111" s="69"/>
      <c r="E111" s="75"/>
      <c r="F111" s="94" t="str">
        <f>IF(OR(E111=0,E111="jiné")," ",IF(E111="13a","info o cenách CK",VLOOKUP(E111,'Pokyny k vyplnění'!B$8:D$18,3)))</f>
        <v xml:space="preserve"> </v>
      </c>
      <c r="G111" s="53"/>
      <c r="H111" s="96" t="str">
        <f>IF(G111=0," ",VLOOKUP(G111,'Pokyny k vyplnění'!B145:D148,3))</f>
        <v xml:space="preserve"> </v>
      </c>
      <c r="I111" s="54"/>
      <c r="J111" s="55"/>
      <c r="K111" s="56"/>
      <c r="L111" s="59"/>
      <c r="M111" s="61"/>
      <c r="N111" s="40"/>
      <c r="O111" s="41"/>
      <c r="P111" s="42"/>
      <c r="Q111" s="57"/>
      <c r="R111" s="58"/>
      <c r="S111" s="56"/>
      <c r="T111" s="56"/>
      <c r="U111" s="29"/>
      <c r="V111" s="60"/>
      <c r="W111" s="50"/>
      <c r="X111" s="51"/>
      <c r="Y111" s="32"/>
      <c r="Z111" s="61"/>
      <c r="AA111" s="62"/>
    </row>
    <row r="112" spans="1:27" ht="12.75">
      <c r="A112" s="91" t="str">
        <f t="shared" si="1"/>
        <v xml:space="preserve"> </v>
      </c>
      <c r="B112" s="52"/>
      <c r="C112" s="53"/>
      <c r="D112" s="69"/>
      <c r="E112" s="75"/>
      <c r="F112" s="94" t="str">
        <f>IF(OR(E112=0,E112="jiné")," ",IF(E112="13a","info o cenách CK",VLOOKUP(E112,'Pokyny k vyplnění'!B$8:D$18,3)))</f>
        <v xml:space="preserve"> </v>
      </c>
      <c r="G112" s="53"/>
      <c r="H112" s="96" t="str">
        <f>IF(G112=0," ",VLOOKUP(G112,'Pokyny k vyplnění'!B146:D149,3))</f>
        <v xml:space="preserve"> </v>
      </c>
      <c r="I112" s="54"/>
      <c r="J112" s="55"/>
      <c r="K112" s="56"/>
      <c r="L112" s="59"/>
      <c r="M112" s="61"/>
      <c r="N112" s="40"/>
      <c r="O112" s="41"/>
      <c r="P112" s="42"/>
      <c r="Q112" s="57"/>
      <c r="R112" s="58"/>
      <c r="S112" s="56"/>
      <c r="T112" s="56"/>
      <c r="U112" s="29"/>
      <c r="V112" s="60"/>
      <c r="W112" s="50"/>
      <c r="X112" s="51"/>
      <c r="Y112" s="32"/>
      <c r="Z112" s="61"/>
      <c r="AA112" s="62"/>
    </row>
    <row r="113" spans="1:27" ht="12.75">
      <c r="A113" s="91" t="str">
        <f t="shared" si="1"/>
        <v xml:space="preserve"> </v>
      </c>
      <c r="B113" s="52"/>
      <c r="C113" s="53"/>
      <c r="D113" s="69"/>
      <c r="E113" s="75"/>
      <c r="F113" s="94" t="str">
        <f>IF(OR(E113=0,E113="jiné")," ",IF(E113="13a","info o cenách CK",VLOOKUP(E113,'Pokyny k vyplnění'!B$8:D$18,3)))</f>
        <v xml:space="preserve"> </v>
      </c>
      <c r="G113" s="53"/>
      <c r="H113" s="96" t="str">
        <f>IF(G113=0," ",VLOOKUP(G113,'Pokyny k vyplnění'!B147:D150,3))</f>
        <v xml:space="preserve"> </v>
      </c>
      <c r="I113" s="54"/>
      <c r="J113" s="55"/>
      <c r="K113" s="56"/>
      <c r="L113" s="59"/>
      <c r="M113" s="61"/>
      <c r="N113" s="40"/>
      <c r="O113" s="41"/>
      <c r="P113" s="42"/>
      <c r="Q113" s="57"/>
      <c r="R113" s="58"/>
      <c r="S113" s="56"/>
      <c r="T113" s="56"/>
      <c r="U113" s="29"/>
      <c r="V113" s="60"/>
      <c r="W113" s="50"/>
      <c r="X113" s="51"/>
      <c r="Y113" s="32"/>
      <c r="Z113" s="61"/>
      <c r="AA113" s="62"/>
    </row>
    <row r="114" spans="1:27" ht="12.75">
      <c r="A114" s="91" t="str">
        <f t="shared" si="1"/>
        <v xml:space="preserve"> </v>
      </c>
      <c r="B114" s="52"/>
      <c r="C114" s="53"/>
      <c r="D114" s="69"/>
      <c r="E114" s="75"/>
      <c r="F114" s="94" t="str">
        <f>IF(OR(E114=0,E114="jiné")," ",IF(E114="13a","info o cenách CK",VLOOKUP(E114,'Pokyny k vyplnění'!B$8:D$18,3)))</f>
        <v xml:space="preserve"> </v>
      </c>
      <c r="G114" s="53"/>
      <c r="H114" s="96" t="str">
        <f>IF(G114=0," ",VLOOKUP(G114,'Pokyny k vyplnění'!B148:D151,3))</f>
        <v xml:space="preserve"> </v>
      </c>
      <c r="I114" s="54"/>
      <c r="J114" s="55"/>
      <c r="K114" s="56"/>
      <c r="L114" s="59"/>
      <c r="M114" s="61"/>
      <c r="N114" s="40"/>
      <c r="O114" s="41"/>
      <c r="P114" s="42"/>
      <c r="Q114" s="57"/>
      <c r="R114" s="58"/>
      <c r="S114" s="56"/>
      <c r="T114" s="56"/>
      <c r="U114" s="29"/>
      <c r="V114" s="60"/>
      <c r="W114" s="50"/>
      <c r="X114" s="51"/>
      <c r="Y114" s="32"/>
      <c r="Z114" s="61"/>
      <c r="AA114" s="62"/>
    </row>
    <row r="115" spans="1:27" ht="12.75">
      <c r="A115" s="91" t="str">
        <f t="shared" si="1"/>
        <v xml:space="preserve"> </v>
      </c>
      <c r="B115" s="52"/>
      <c r="C115" s="53"/>
      <c r="D115" s="69"/>
      <c r="E115" s="75"/>
      <c r="F115" s="94" t="str">
        <f>IF(OR(E115=0,E115="jiné")," ",IF(E115="13a","info o cenách CK",VLOOKUP(E115,'Pokyny k vyplnění'!B$8:D$18,3)))</f>
        <v xml:space="preserve"> </v>
      </c>
      <c r="G115" s="53"/>
      <c r="H115" s="96" t="str">
        <f>IF(G115=0," ",VLOOKUP(G115,'Pokyny k vyplnění'!B149:D152,3))</f>
        <v xml:space="preserve"> </v>
      </c>
      <c r="I115" s="54"/>
      <c r="J115" s="55"/>
      <c r="K115" s="56"/>
      <c r="L115" s="59"/>
      <c r="M115" s="61"/>
      <c r="N115" s="40"/>
      <c r="O115" s="41"/>
      <c r="P115" s="42"/>
      <c r="Q115" s="57"/>
      <c r="R115" s="58"/>
      <c r="S115" s="56"/>
      <c r="T115" s="56"/>
      <c r="U115" s="29"/>
      <c r="V115" s="60"/>
      <c r="W115" s="50"/>
      <c r="X115" s="51"/>
      <c r="Y115" s="32"/>
      <c r="Z115" s="61"/>
      <c r="AA115" s="62"/>
    </row>
    <row r="116" spans="1:27" ht="12.75">
      <c r="A116" s="91" t="str">
        <f t="shared" si="1"/>
        <v xml:space="preserve"> </v>
      </c>
      <c r="B116" s="52"/>
      <c r="C116" s="53"/>
      <c r="D116" s="69"/>
      <c r="E116" s="75"/>
      <c r="F116" s="94" t="str">
        <f>IF(OR(E116=0,E116="jiné")," ",IF(E116="13a","info o cenách CK",VLOOKUP(E116,'Pokyny k vyplnění'!B$8:D$18,3)))</f>
        <v xml:space="preserve"> </v>
      </c>
      <c r="G116" s="53"/>
      <c r="H116" s="96" t="str">
        <f>IF(G116=0," ",VLOOKUP(G116,'Pokyny k vyplnění'!B150:D153,3))</f>
        <v xml:space="preserve"> </v>
      </c>
      <c r="I116" s="54"/>
      <c r="J116" s="55"/>
      <c r="K116" s="56"/>
      <c r="L116" s="59"/>
      <c r="M116" s="61"/>
      <c r="N116" s="40"/>
      <c r="O116" s="41"/>
      <c r="P116" s="42"/>
      <c r="Q116" s="57"/>
      <c r="R116" s="58"/>
      <c r="S116" s="56"/>
      <c r="T116" s="56"/>
      <c r="U116" s="29"/>
      <c r="V116" s="60"/>
      <c r="W116" s="50"/>
      <c r="X116" s="51"/>
      <c r="Y116" s="32"/>
      <c r="Z116" s="61"/>
      <c r="AA116" s="62"/>
    </row>
    <row r="117" spans="1:27" ht="12.75">
      <c r="A117" s="91" t="str">
        <f t="shared" si="2" ref="A117:A180">IF(B117=0," ",ROW(B117)-5)</f>
        <v xml:space="preserve"> </v>
      </c>
      <c r="B117" s="52"/>
      <c r="C117" s="53"/>
      <c r="D117" s="69"/>
      <c r="E117" s="75"/>
      <c r="F117" s="94" t="str">
        <f>IF(OR(E117=0,E117="jiné")," ",IF(E117="13a","info o cenách CK",VLOOKUP(E117,'Pokyny k vyplnění'!B$8:D$18,3)))</f>
        <v xml:space="preserve"> </v>
      </c>
      <c r="G117" s="53"/>
      <c r="H117" s="96" t="str">
        <f>IF(G117=0," ",VLOOKUP(G117,'Pokyny k vyplnění'!B151:D154,3))</f>
        <v xml:space="preserve"> </v>
      </c>
      <c r="I117" s="54"/>
      <c r="J117" s="55"/>
      <c r="K117" s="56"/>
      <c r="L117" s="59"/>
      <c r="M117" s="61"/>
      <c r="N117" s="40"/>
      <c r="O117" s="41"/>
      <c r="P117" s="42"/>
      <c r="Q117" s="57"/>
      <c r="R117" s="58"/>
      <c r="S117" s="56"/>
      <c r="T117" s="56"/>
      <c r="U117" s="29"/>
      <c r="V117" s="60"/>
      <c r="W117" s="50"/>
      <c r="X117" s="51"/>
      <c r="Y117" s="32"/>
      <c r="Z117" s="61"/>
      <c r="AA117" s="62"/>
    </row>
    <row r="118" spans="1:27" ht="12.75">
      <c r="A118" s="91" t="str">
        <f t="shared" si="2"/>
        <v xml:space="preserve"> </v>
      </c>
      <c r="B118" s="52"/>
      <c r="C118" s="53"/>
      <c r="D118" s="69"/>
      <c r="E118" s="75"/>
      <c r="F118" s="94" t="str">
        <f>IF(OR(E118=0,E118="jiné")," ",IF(E118="13a","info o cenách CK",VLOOKUP(E118,'Pokyny k vyplnění'!B$8:D$18,3)))</f>
        <v xml:space="preserve"> </v>
      </c>
      <c r="G118" s="53"/>
      <c r="H118" s="96" t="str">
        <f>IF(G118=0," ",VLOOKUP(G118,'Pokyny k vyplnění'!B152:D155,3))</f>
        <v xml:space="preserve"> </v>
      </c>
      <c r="I118" s="54"/>
      <c r="J118" s="55"/>
      <c r="K118" s="56"/>
      <c r="L118" s="59"/>
      <c r="M118" s="61"/>
      <c r="N118" s="40"/>
      <c r="O118" s="41"/>
      <c r="P118" s="42"/>
      <c r="Q118" s="57"/>
      <c r="R118" s="58"/>
      <c r="S118" s="56"/>
      <c r="T118" s="56"/>
      <c r="U118" s="29"/>
      <c r="V118" s="60"/>
      <c r="W118" s="50"/>
      <c r="X118" s="51"/>
      <c r="Y118" s="32"/>
      <c r="Z118" s="61"/>
      <c r="AA118" s="62"/>
    </row>
    <row r="119" spans="1:27" ht="12.75">
      <c r="A119" s="91" t="str">
        <f t="shared" si="2"/>
        <v xml:space="preserve"> </v>
      </c>
      <c r="B119" s="52"/>
      <c r="C119" s="53"/>
      <c r="D119" s="69"/>
      <c r="E119" s="75"/>
      <c r="F119" s="94" t="str">
        <f>IF(OR(E119=0,E119="jiné")," ",IF(E119="13a","info o cenách CK",VLOOKUP(E119,'Pokyny k vyplnění'!B$8:D$18,3)))</f>
        <v xml:space="preserve"> </v>
      </c>
      <c r="G119" s="53"/>
      <c r="H119" s="96" t="str">
        <f>IF(G119=0," ",VLOOKUP(G119,'Pokyny k vyplnění'!B153:D156,3))</f>
        <v xml:space="preserve"> </v>
      </c>
      <c r="I119" s="54"/>
      <c r="J119" s="55"/>
      <c r="K119" s="56"/>
      <c r="L119" s="59"/>
      <c r="M119" s="61"/>
      <c r="N119" s="40"/>
      <c r="O119" s="41"/>
      <c r="P119" s="42"/>
      <c r="Q119" s="57"/>
      <c r="R119" s="58"/>
      <c r="S119" s="56"/>
      <c r="T119" s="56"/>
      <c r="U119" s="29"/>
      <c r="V119" s="60"/>
      <c r="W119" s="50"/>
      <c r="X119" s="51"/>
      <c r="Y119" s="32"/>
      <c r="Z119" s="61"/>
      <c r="AA119" s="62"/>
    </row>
    <row r="120" spans="1:27" ht="12.75">
      <c r="A120" s="91" t="str">
        <f t="shared" si="2"/>
        <v xml:space="preserve"> </v>
      </c>
      <c r="B120" s="52"/>
      <c r="C120" s="53"/>
      <c r="D120" s="69"/>
      <c r="E120" s="75"/>
      <c r="F120" s="94" t="str">
        <f>IF(OR(E120=0,E120="jiné")," ",IF(E120="13a","info o cenách CK",VLOOKUP(E120,'Pokyny k vyplnění'!B$8:D$18,3)))</f>
        <v xml:space="preserve"> </v>
      </c>
      <c r="G120" s="53"/>
      <c r="H120" s="96" t="str">
        <f>IF(G120=0," ",VLOOKUP(G120,'Pokyny k vyplnění'!B154:D157,3))</f>
        <v xml:space="preserve"> </v>
      </c>
      <c r="I120" s="54"/>
      <c r="J120" s="55"/>
      <c r="K120" s="56"/>
      <c r="L120" s="59"/>
      <c r="M120" s="61"/>
      <c r="N120" s="40"/>
      <c r="O120" s="41"/>
      <c r="P120" s="42"/>
      <c r="Q120" s="57"/>
      <c r="R120" s="58"/>
      <c r="S120" s="56"/>
      <c r="T120" s="56"/>
      <c r="U120" s="29"/>
      <c r="V120" s="60"/>
      <c r="W120" s="50"/>
      <c r="X120" s="51"/>
      <c r="Y120" s="32"/>
      <c r="Z120" s="61"/>
      <c r="AA120" s="62"/>
    </row>
    <row r="121" spans="1:27" ht="12.75">
      <c r="A121" s="91" t="str">
        <f t="shared" si="2"/>
        <v xml:space="preserve"> </v>
      </c>
      <c r="B121" s="52"/>
      <c r="C121" s="53"/>
      <c r="D121" s="69"/>
      <c r="E121" s="75"/>
      <c r="F121" s="94" t="str">
        <f>IF(OR(E121=0,E121="jiné")," ",IF(E121="13a","info o cenách CK",VLOOKUP(E121,'Pokyny k vyplnění'!B$8:D$18,3)))</f>
        <v xml:space="preserve"> </v>
      </c>
      <c r="G121" s="53"/>
      <c r="H121" s="96" t="str">
        <f>IF(G121=0," ",VLOOKUP(G121,'Pokyny k vyplnění'!B155:D158,3))</f>
        <v xml:space="preserve"> </v>
      </c>
      <c r="I121" s="54"/>
      <c r="J121" s="55"/>
      <c r="K121" s="56"/>
      <c r="L121" s="59"/>
      <c r="M121" s="61"/>
      <c r="N121" s="40"/>
      <c r="O121" s="41"/>
      <c r="P121" s="42"/>
      <c r="Q121" s="57"/>
      <c r="R121" s="58"/>
      <c r="S121" s="56"/>
      <c r="T121" s="56"/>
      <c r="U121" s="29"/>
      <c r="V121" s="60"/>
      <c r="W121" s="50"/>
      <c r="X121" s="51"/>
      <c r="Y121" s="32"/>
      <c r="Z121" s="61"/>
      <c r="AA121" s="62"/>
    </row>
    <row r="122" spans="1:27" ht="12.75">
      <c r="A122" s="91" t="str">
        <f t="shared" si="2"/>
        <v xml:space="preserve"> </v>
      </c>
      <c r="B122" s="52"/>
      <c r="C122" s="53"/>
      <c r="D122" s="69"/>
      <c r="E122" s="75"/>
      <c r="F122" s="94" t="str">
        <f>IF(OR(E122=0,E122="jiné")," ",IF(E122="13a","info o cenách CK",VLOOKUP(E122,'Pokyny k vyplnění'!B$8:D$18,3)))</f>
        <v xml:space="preserve"> </v>
      </c>
      <c r="G122" s="53"/>
      <c r="H122" s="96" t="str">
        <f>IF(G122=0," ",VLOOKUP(G122,'Pokyny k vyplnění'!B156:D159,3))</f>
        <v xml:space="preserve"> </v>
      </c>
      <c r="I122" s="54"/>
      <c r="J122" s="55"/>
      <c r="K122" s="56"/>
      <c r="L122" s="59"/>
      <c r="M122" s="61"/>
      <c r="N122" s="40"/>
      <c r="O122" s="41"/>
      <c r="P122" s="42"/>
      <c r="Q122" s="57"/>
      <c r="R122" s="58"/>
      <c r="S122" s="56"/>
      <c r="T122" s="56"/>
      <c r="U122" s="29"/>
      <c r="V122" s="60"/>
      <c r="W122" s="50"/>
      <c r="X122" s="51"/>
      <c r="Y122" s="32"/>
      <c r="Z122" s="61"/>
      <c r="AA122" s="62"/>
    </row>
    <row r="123" spans="1:27" ht="12.75">
      <c r="A123" s="91" t="str">
        <f t="shared" si="2"/>
        <v xml:space="preserve"> </v>
      </c>
      <c r="B123" s="52"/>
      <c r="C123" s="53"/>
      <c r="D123" s="69"/>
      <c r="E123" s="75"/>
      <c r="F123" s="94" t="str">
        <f>IF(OR(E123=0,E123="jiné")," ",IF(E123="13a","info o cenách CK",VLOOKUP(E123,'Pokyny k vyplnění'!B$8:D$18,3)))</f>
        <v xml:space="preserve"> </v>
      </c>
      <c r="G123" s="53"/>
      <c r="H123" s="96" t="str">
        <f>IF(G123=0," ",VLOOKUP(G123,'Pokyny k vyplnění'!B157:D160,3))</f>
        <v xml:space="preserve"> </v>
      </c>
      <c r="I123" s="54"/>
      <c r="J123" s="55"/>
      <c r="K123" s="56"/>
      <c r="L123" s="59"/>
      <c r="M123" s="61"/>
      <c r="N123" s="40"/>
      <c r="O123" s="41"/>
      <c r="P123" s="42"/>
      <c r="Q123" s="57"/>
      <c r="R123" s="58"/>
      <c r="S123" s="56"/>
      <c r="T123" s="56"/>
      <c r="U123" s="29"/>
      <c r="V123" s="60"/>
      <c r="W123" s="50"/>
      <c r="X123" s="51"/>
      <c r="Y123" s="32"/>
      <c r="Z123" s="61"/>
      <c r="AA123" s="62"/>
    </row>
    <row r="124" spans="1:27" ht="12.75">
      <c r="A124" s="91" t="str">
        <f t="shared" si="2"/>
        <v xml:space="preserve"> </v>
      </c>
      <c r="B124" s="52"/>
      <c r="C124" s="53"/>
      <c r="D124" s="69"/>
      <c r="E124" s="75"/>
      <c r="F124" s="94" t="str">
        <f>IF(OR(E124=0,E124="jiné")," ",IF(E124="13a","info o cenách CK",VLOOKUP(E124,'Pokyny k vyplnění'!B$8:D$18,3)))</f>
        <v xml:space="preserve"> </v>
      </c>
      <c r="G124" s="53"/>
      <c r="H124" s="96" t="str">
        <f>IF(G124=0," ",VLOOKUP(G124,'Pokyny k vyplnění'!B158:D161,3))</f>
        <v xml:space="preserve"> </v>
      </c>
      <c r="I124" s="54"/>
      <c r="J124" s="55"/>
      <c r="K124" s="56"/>
      <c r="L124" s="59"/>
      <c r="M124" s="61"/>
      <c r="N124" s="40"/>
      <c r="O124" s="41"/>
      <c r="P124" s="42"/>
      <c r="Q124" s="57"/>
      <c r="R124" s="58"/>
      <c r="S124" s="56"/>
      <c r="T124" s="56"/>
      <c r="U124" s="29"/>
      <c r="V124" s="60"/>
      <c r="W124" s="50"/>
      <c r="X124" s="51"/>
      <c r="Y124" s="32"/>
      <c r="Z124" s="61"/>
      <c r="AA124" s="62"/>
    </row>
    <row r="125" spans="1:27" ht="12.75">
      <c r="A125" s="91" t="str">
        <f t="shared" si="2"/>
        <v xml:space="preserve"> </v>
      </c>
      <c r="B125" s="52"/>
      <c r="C125" s="53"/>
      <c r="D125" s="69"/>
      <c r="E125" s="75"/>
      <c r="F125" s="94" t="str">
        <f>IF(OR(E125=0,E125="jiné")," ",IF(E125="13a","info o cenách CK",VLOOKUP(E125,'Pokyny k vyplnění'!B$8:D$18,3)))</f>
        <v xml:space="preserve"> </v>
      </c>
      <c r="G125" s="53"/>
      <c r="H125" s="96" t="str">
        <f>IF(G125=0," ",VLOOKUP(G125,'Pokyny k vyplnění'!B159:D162,3))</f>
        <v xml:space="preserve"> </v>
      </c>
      <c r="I125" s="54"/>
      <c r="J125" s="55"/>
      <c r="K125" s="56"/>
      <c r="L125" s="59"/>
      <c r="M125" s="61"/>
      <c r="N125" s="40"/>
      <c r="O125" s="41"/>
      <c r="P125" s="42"/>
      <c r="Q125" s="57"/>
      <c r="R125" s="58"/>
      <c r="S125" s="56"/>
      <c r="T125" s="56"/>
      <c r="U125" s="29"/>
      <c r="V125" s="60"/>
      <c r="W125" s="50"/>
      <c r="X125" s="51"/>
      <c r="Y125" s="32"/>
      <c r="Z125" s="61"/>
      <c r="AA125" s="62"/>
    </row>
    <row r="126" spans="1:27" ht="12.75">
      <c r="A126" s="91" t="str">
        <f t="shared" si="2"/>
        <v xml:space="preserve"> </v>
      </c>
      <c r="B126" s="52"/>
      <c r="C126" s="53"/>
      <c r="D126" s="69"/>
      <c r="E126" s="75"/>
      <c r="F126" s="94" t="str">
        <f>IF(OR(E126=0,E126="jiné")," ",IF(E126="13a","info o cenách CK",VLOOKUP(E126,'Pokyny k vyplnění'!B$8:D$18,3)))</f>
        <v xml:space="preserve"> </v>
      </c>
      <c r="G126" s="53"/>
      <c r="H126" s="96" t="str">
        <f>IF(G126=0," ",VLOOKUP(G126,'Pokyny k vyplnění'!B160:D163,3))</f>
        <v xml:space="preserve"> </v>
      </c>
      <c r="I126" s="54"/>
      <c r="J126" s="55"/>
      <c r="K126" s="56"/>
      <c r="L126" s="59"/>
      <c r="M126" s="61"/>
      <c r="N126" s="40"/>
      <c r="O126" s="41"/>
      <c r="P126" s="42"/>
      <c r="Q126" s="57"/>
      <c r="R126" s="58"/>
      <c r="S126" s="56"/>
      <c r="T126" s="56"/>
      <c r="U126" s="29"/>
      <c r="V126" s="60"/>
      <c r="W126" s="50"/>
      <c r="X126" s="51"/>
      <c r="Y126" s="32"/>
      <c r="Z126" s="61"/>
      <c r="AA126" s="62"/>
    </row>
    <row r="127" spans="1:27" ht="12.75">
      <c r="A127" s="91" t="str">
        <f t="shared" si="2"/>
        <v xml:space="preserve"> </v>
      </c>
      <c r="B127" s="52"/>
      <c r="C127" s="53"/>
      <c r="D127" s="69"/>
      <c r="E127" s="75"/>
      <c r="F127" s="94" t="str">
        <f>IF(OR(E127=0,E127="jiné")," ",IF(E127="13a","info o cenách CK",VLOOKUP(E127,'Pokyny k vyplnění'!B$8:D$18,3)))</f>
        <v xml:space="preserve"> </v>
      </c>
      <c r="G127" s="53"/>
      <c r="H127" s="96" t="str">
        <f>IF(G127=0," ",VLOOKUP(G127,'Pokyny k vyplnění'!B161:D164,3))</f>
        <v xml:space="preserve"> </v>
      </c>
      <c r="I127" s="54"/>
      <c r="J127" s="55"/>
      <c r="K127" s="56"/>
      <c r="L127" s="59"/>
      <c r="M127" s="61"/>
      <c r="N127" s="40"/>
      <c r="O127" s="41"/>
      <c r="P127" s="42"/>
      <c r="Q127" s="57"/>
      <c r="R127" s="58"/>
      <c r="S127" s="56"/>
      <c r="T127" s="56"/>
      <c r="U127" s="29"/>
      <c r="V127" s="60"/>
      <c r="W127" s="50"/>
      <c r="X127" s="51"/>
      <c r="Y127" s="32"/>
      <c r="Z127" s="61"/>
      <c r="AA127" s="62"/>
    </row>
    <row r="128" spans="1:27" ht="12.75">
      <c r="A128" s="91" t="str">
        <f t="shared" si="2"/>
        <v xml:space="preserve"> </v>
      </c>
      <c r="B128" s="52"/>
      <c r="C128" s="53"/>
      <c r="D128" s="69"/>
      <c r="E128" s="75"/>
      <c r="F128" s="94" t="str">
        <f>IF(OR(E128=0,E128="jiné")," ",IF(E128="13a","info o cenách CK",VLOOKUP(E128,'Pokyny k vyplnění'!B$8:D$18,3)))</f>
        <v xml:space="preserve"> </v>
      </c>
      <c r="G128" s="53"/>
      <c r="H128" s="96" t="str">
        <f>IF(G128=0," ",VLOOKUP(G128,'Pokyny k vyplnění'!B162:D165,3))</f>
        <v xml:space="preserve"> </v>
      </c>
      <c r="I128" s="54"/>
      <c r="J128" s="55"/>
      <c r="K128" s="56"/>
      <c r="L128" s="59"/>
      <c r="M128" s="61"/>
      <c r="N128" s="40"/>
      <c r="O128" s="41"/>
      <c r="P128" s="42"/>
      <c r="Q128" s="57"/>
      <c r="R128" s="58"/>
      <c r="S128" s="56"/>
      <c r="T128" s="56"/>
      <c r="U128" s="29"/>
      <c r="V128" s="60"/>
      <c r="W128" s="50"/>
      <c r="X128" s="51"/>
      <c r="Y128" s="32"/>
      <c r="Z128" s="61"/>
      <c r="AA128" s="62"/>
    </row>
    <row r="129" spans="1:27" ht="12.75">
      <c r="A129" s="91" t="str">
        <f t="shared" si="2"/>
        <v xml:space="preserve"> </v>
      </c>
      <c r="B129" s="52"/>
      <c r="C129" s="53"/>
      <c r="D129" s="69"/>
      <c r="E129" s="75"/>
      <c r="F129" s="94" t="str">
        <f>IF(OR(E129=0,E129="jiné")," ",IF(E129="13a","info o cenách CK",VLOOKUP(E129,'Pokyny k vyplnění'!B$8:D$18,3)))</f>
        <v xml:space="preserve"> </v>
      </c>
      <c r="G129" s="53"/>
      <c r="H129" s="96" t="str">
        <f>IF(G129=0," ",VLOOKUP(G129,'Pokyny k vyplnění'!B163:D166,3))</f>
        <v xml:space="preserve"> </v>
      </c>
      <c r="I129" s="54"/>
      <c r="J129" s="55"/>
      <c r="K129" s="56"/>
      <c r="L129" s="59"/>
      <c r="M129" s="61"/>
      <c r="N129" s="40"/>
      <c r="O129" s="41"/>
      <c r="P129" s="42"/>
      <c r="Q129" s="57"/>
      <c r="R129" s="58"/>
      <c r="S129" s="56"/>
      <c r="T129" s="56"/>
      <c r="U129" s="29"/>
      <c r="V129" s="60"/>
      <c r="W129" s="50"/>
      <c r="X129" s="51"/>
      <c r="Y129" s="32"/>
      <c r="Z129" s="61"/>
      <c r="AA129" s="62"/>
    </row>
    <row r="130" spans="1:27" ht="12.75">
      <c r="A130" s="91" t="str">
        <f t="shared" si="2"/>
        <v xml:space="preserve"> </v>
      </c>
      <c r="B130" s="52"/>
      <c r="C130" s="53"/>
      <c r="D130" s="69"/>
      <c r="E130" s="75"/>
      <c r="F130" s="94" t="str">
        <f>IF(OR(E130=0,E130="jiné")," ",IF(E130="13a","info o cenách CK",VLOOKUP(E130,'Pokyny k vyplnění'!B$8:D$18,3)))</f>
        <v xml:space="preserve"> </v>
      </c>
      <c r="G130" s="53"/>
      <c r="H130" s="96" t="str">
        <f>IF(G130=0," ",VLOOKUP(G130,'Pokyny k vyplnění'!B164:D167,3))</f>
        <v xml:space="preserve"> </v>
      </c>
      <c r="I130" s="54"/>
      <c r="J130" s="55"/>
      <c r="K130" s="56"/>
      <c r="L130" s="59"/>
      <c r="M130" s="61"/>
      <c r="N130" s="40"/>
      <c r="O130" s="41"/>
      <c r="P130" s="42"/>
      <c r="Q130" s="57"/>
      <c r="R130" s="58"/>
      <c r="S130" s="56"/>
      <c r="T130" s="56"/>
      <c r="U130" s="29"/>
      <c r="V130" s="60"/>
      <c r="W130" s="50"/>
      <c r="X130" s="51"/>
      <c r="Y130" s="32"/>
      <c r="Z130" s="61"/>
      <c r="AA130" s="62"/>
    </row>
    <row r="131" spans="1:27" ht="12.75">
      <c r="A131" s="91" t="str">
        <f t="shared" si="2"/>
        <v xml:space="preserve"> </v>
      </c>
      <c r="B131" s="52"/>
      <c r="C131" s="53"/>
      <c r="D131" s="69"/>
      <c r="E131" s="75"/>
      <c r="F131" s="94" t="str">
        <f>IF(OR(E131=0,E131="jiné")," ",IF(E131="13a","info o cenách CK",VLOOKUP(E131,'Pokyny k vyplnění'!B$8:D$18,3)))</f>
        <v xml:space="preserve"> </v>
      </c>
      <c r="G131" s="53"/>
      <c r="H131" s="96" t="str">
        <f>IF(G131=0," ",VLOOKUP(G131,'Pokyny k vyplnění'!B165:D168,3))</f>
        <v xml:space="preserve"> </v>
      </c>
      <c r="I131" s="54"/>
      <c r="J131" s="55"/>
      <c r="K131" s="56"/>
      <c r="L131" s="59"/>
      <c r="M131" s="61"/>
      <c r="N131" s="40"/>
      <c r="O131" s="41"/>
      <c r="P131" s="42"/>
      <c r="Q131" s="57"/>
      <c r="R131" s="58"/>
      <c r="S131" s="56"/>
      <c r="T131" s="56"/>
      <c r="U131" s="29"/>
      <c r="V131" s="60"/>
      <c r="W131" s="50"/>
      <c r="X131" s="51"/>
      <c r="Y131" s="32"/>
      <c r="Z131" s="61"/>
      <c r="AA131" s="62"/>
    </row>
    <row r="132" spans="1:27" ht="12.75">
      <c r="A132" s="91" t="str">
        <f t="shared" si="2"/>
        <v xml:space="preserve"> </v>
      </c>
      <c r="B132" s="52"/>
      <c r="C132" s="53"/>
      <c r="D132" s="69"/>
      <c r="E132" s="75"/>
      <c r="F132" s="94" t="str">
        <f>IF(OR(E132=0,E132="jiné")," ",IF(E132="13a","info o cenách CK",VLOOKUP(E132,'Pokyny k vyplnění'!B$8:D$18,3)))</f>
        <v xml:space="preserve"> </v>
      </c>
      <c r="G132" s="53"/>
      <c r="H132" s="96" t="str">
        <f>IF(G132=0," ",VLOOKUP(G132,'Pokyny k vyplnění'!B166:D169,3))</f>
        <v xml:space="preserve"> </v>
      </c>
      <c r="I132" s="54"/>
      <c r="J132" s="55"/>
      <c r="K132" s="56"/>
      <c r="L132" s="59"/>
      <c r="M132" s="61"/>
      <c r="N132" s="40"/>
      <c r="O132" s="41"/>
      <c r="P132" s="42"/>
      <c r="Q132" s="57"/>
      <c r="R132" s="58"/>
      <c r="S132" s="56"/>
      <c r="T132" s="56"/>
      <c r="U132" s="29"/>
      <c r="V132" s="60"/>
      <c r="W132" s="50"/>
      <c r="X132" s="51"/>
      <c r="Y132" s="32"/>
      <c r="Z132" s="61"/>
      <c r="AA132" s="62"/>
    </row>
    <row r="133" spans="1:27" ht="12.75">
      <c r="A133" s="91" t="str">
        <f t="shared" si="2"/>
        <v xml:space="preserve"> </v>
      </c>
      <c r="B133" s="52"/>
      <c r="C133" s="53"/>
      <c r="D133" s="69"/>
      <c r="E133" s="75"/>
      <c r="F133" s="94" t="str">
        <f>IF(OR(E133=0,E133="jiné")," ",IF(E133="13a","info o cenách CK",VLOOKUP(E133,'Pokyny k vyplnění'!B$8:D$18,3)))</f>
        <v xml:space="preserve"> </v>
      </c>
      <c r="G133" s="53"/>
      <c r="H133" s="96" t="str">
        <f>IF(G133=0," ",VLOOKUP(G133,'Pokyny k vyplnění'!B167:D170,3))</f>
        <v xml:space="preserve"> </v>
      </c>
      <c r="I133" s="54"/>
      <c r="J133" s="55"/>
      <c r="K133" s="56"/>
      <c r="L133" s="59"/>
      <c r="M133" s="61"/>
      <c r="N133" s="40"/>
      <c r="O133" s="41"/>
      <c r="P133" s="42"/>
      <c r="Q133" s="57"/>
      <c r="R133" s="58"/>
      <c r="S133" s="56"/>
      <c r="T133" s="56"/>
      <c r="U133" s="29"/>
      <c r="V133" s="60"/>
      <c r="W133" s="50"/>
      <c r="X133" s="51"/>
      <c r="Y133" s="32"/>
      <c r="Z133" s="61"/>
      <c r="AA133" s="62"/>
    </row>
    <row r="134" spans="1:27" ht="12.75">
      <c r="A134" s="91" t="str">
        <f t="shared" si="2"/>
        <v xml:space="preserve"> </v>
      </c>
      <c r="B134" s="52"/>
      <c r="C134" s="53"/>
      <c r="D134" s="69"/>
      <c r="E134" s="75"/>
      <c r="F134" s="94" t="str">
        <f>IF(OR(E134=0,E134="jiné")," ",IF(E134="13a","info o cenách CK",VLOOKUP(E134,'Pokyny k vyplnění'!B$8:D$18,3)))</f>
        <v xml:space="preserve"> </v>
      </c>
      <c r="G134" s="53"/>
      <c r="H134" s="96" t="str">
        <f>IF(G134=0," ",VLOOKUP(G134,'Pokyny k vyplnění'!B168:D171,3))</f>
        <v xml:space="preserve"> </v>
      </c>
      <c r="I134" s="54"/>
      <c r="J134" s="55"/>
      <c r="K134" s="56"/>
      <c r="L134" s="59"/>
      <c r="M134" s="61"/>
      <c r="N134" s="40"/>
      <c r="O134" s="41"/>
      <c r="P134" s="42"/>
      <c r="Q134" s="57"/>
      <c r="R134" s="58"/>
      <c r="S134" s="56"/>
      <c r="T134" s="56"/>
      <c r="U134" s="29"/>
      <c r="V134" s="60"/>
      <c r="W134" s="50"/>
      <c r="X134" s="51"/>
      <c r="Y134" s="32"/>
      <c r="Z134" s="61"/>
      <c r="AA134" s="62"/>
    </row>
    <row r="135" spans="1:27" ht="12.75">
      <c r="A135" s="91" t="str">
        <f t="shared" si="2"/>
        <v xml:space="preserve"> </v>
      </c>
      <c r="B135" s="52"/>
      <c r="C135" s="53"/>
      <c r="D135" s="69"/>
      <c r="E135" s="75"/>
      <c r="F135" s="94" t="str">
        <f>IF(OR(E135=0,E135="jiné")," ",IF(E135="13a","info o cenách CK",VLOOKUP(E135,'Pokyny k vyplnění'!B$8:D$18,3)))</f>
        <v xml:space="preserve"> </v>
      </c>
      <c r="G135" s="53"/>
      <c r="H135" s="96" t="str">
        <f>IF(G135=0," ",VLOOKUP(G135,'Pokyny k vyplnění'!B169:D172,3))</f>
        <v xml:space="preserve"> </v>
      </c>
      <c r="I135" s="54"/>
      <c r="J135" s="55"/>
      <c r="K135" s="56"/>
      <c r="L135" s="59"/>
      <c r="M135" s="61"/>
      <c r="N135" s="40"/>
      <c r="O135" s="41"/>
      <c r="P135" s="42"/>
      <c r="Q135" s="57"/>
      <c r="R135" s="58"/>
      <c r="S135" s="56"/>
      <c r="T135" s="56"/>
      <c r="U135" s="29"/>
      <c r="V135" s="60"/>
      <c r="W135" s="50"/>
      <c r="X135" s="51"/>
      <c r="Y135" s="32"/>
      <c r="Z135" s="61"/>
      <c r="AA135" s="62"/>
    </row>
    <row r="136" spans="1:27" ht="12.75">
      <c r="A136" s="91" t="str">
        <f t="shared" si="2"/>
        <v xml:space="preserve"> </v>
      </c>
      <c r="B136" s="52"/>
      <c r="C136" s="53"/>
      <c r="D136" s="69"/>
      <c r="E136" s="75"/>
      <c r="F136" s="94" t="str">
        <f>IF(OR(E136=0,E136="jiné")," ",IF(E136="13a","info o cenách CK",VLOOKUP(E136,'Pokyny k vyplnění'!B$8:D$18,3)))</f>
        <v xml:space="preserve"> </v>
      </c>
      <c r="G136" s="53"/>
      <c r="H136" s="96" t="str">
        <f>IF(G136=0," ",VLOOKUP(G136,'Pokyny k vyplnění'!B170:D173,3))</f>
        <v xml:space="preserve"> </v>
      </c>
      <c r="I136" s="54"/>
      <c r="J136" s="55"/>
      <c r="K136" s="56"/>
      <c r="L136" s="59"/>
      <c r="M136" s="61"/>
      <c r="N136" s="40"/>
      <c r="O136" s="41"/>
      <c r="P136" s="42"/>
      <c r="Q136" s="57"/>
      <c r="R136" s="58"/>
      <c r="S136" s="56"/>
      <c r="T136" s="56"/>
      <c r="U136" s="29"/>
      <c r="V136" s="60"/>
      <c r="W136" s="50"/>
      <c r="X136" s="51"/>
      <c r="Y136" s="32"/>
      <c r="Z136" s="61"/>
      <c r="AA136" s="62"/>
    </row>
    <row r="137" spans="1:27" ht="12.75">
      <c r="A137" s="91" t="str">
        <f t="shared" si="2"/>
        <v xml:space="preserve"> </v>
      </c>
      <c r="B137" s="52"/>
      <c r="C137" s="53"/>
      <c r="D137" s="69"/>
      <c r="E137" s="75"/>
      <c r="F137" s="94" t="str">
        <f>IF(OR(E137=0,E137="jiné")," ",IF(E137="13a","info o cenách CK",VLOOKUP(E137,'Pokyny k vyplnění'!B$8:D$18,3)))</f>
        <v xml:space="preserve"> </v>
      </c>
      <c r="G137" s="53"/>
      <c r="H137" s="96" t="str">
        <f>IF(G137=0," ",VLOOKUP(G137,'Pokyny k vyplnění'!B171:D174,3))</f>
        <v xml:space="preserve"> </v>
      </c>
      <c r="I137" s="54"/>
      <c r="J137" s="55"/>
      <c r="K137" s="56"/>
      <c r="L137" s="59"/>
      <c r="M137" s="61"/>
      <c r="N137" s="40"/>
      <c r="O137" s="41"/>
      <c r="P137" s="42"/>
      <c r="Q137" s="57"/>
      <c r="R137" s="58"/>
      <c r="S137" s="56"/>
      <c r="T137" s="56"/>
      <c r="U137" s="29"/>
      <c r="V137" s="60"/>
      <c r="W137" s="50"/>
      <c r="X137" s="51"/>
      <c r="Y137" s="32"/>
      <c r="Z137" s="61"/>
      <c r="AA137" s="62"/>
    </row>
    <row r="138" spans="1:27" ht="12.75">
      <c r="A138" s="91" t="str">
        <f t="shared" si="2"/>
        <v xml:space="preserve"> </v>
      </c>
      <c r="B138" s="52"/>
      <c r="C138" s="53"/>
      <c r="D138" s="69"/>
      <c r="E138" s="75"/>
      <c r="F138" s="94" t="str">
        <f>IF(OR(E138=0,E138="jiné")," ",IF(E138="13a","info o cenách CK",VLOOKUP(E138,'Pokyny k vyplnění'!B$8:D$18,3)))</f>
        <v xml:space="preserve"> </v>
      </c>
      <c r="G138" s="53"/>
      <c r="H138" s="96" t="str">
        <f>IF(G138=0," ",VLOOKUP(G138,'Pokyny k vyplnění'!B172:D175,3))</f>
        <v xml:space="preserve"> </v>
      </c>
      <c r="I138" s="54"/>
      <c r="J138" s="55"/>
      <c r="K138" s="56"/>
      <c r="L138" s="59"/>
      <c r="M138" s="61"/>
      <c r="N138" s="40"/>
      <c r="O138" s="41"/>
      <c r="P138" s="42"/>
      <c r="Q138" s="57"/>
      <c r="R138" s="58"/>
      <c r="S138" s="56"/>
      <c r="T138" s="56"/>
      <c r="U138" s="29"/>
      <c r="V138" s="60"/>
      <c r="W138" s="50"/>
      <c r="X138" s="51"/>
      <c r="Y138" s="32"/>
      <c r="Z138" s="61"/>
      <c r="AA138" s="62"/>
    </row>
    <row r="139" spans="1:27" ht="12.75">
      <c r="A139" s="91" t="str">
        <f t="shared" si="2"/>
        <v xml:space="preserve"> </v>
      </c>
      <c r="B139" s="52"/>
      <c r="C139" s="53"/>
      <c r="D139" s="69"/>
      <c r="E139" s="75"/>
      <c r="F139" s="94" t="str">
        <f>IF(OR(E139=0,E139="jiné")," ",IF(E139="13a","info o cenách CK",VLOOKUP(E139,'Pokyny k vyplnění'!B$8:D$18,3)))</f>
        <v xml:space="preserve"> </v>
      </c>
      <c r="G139" s="53"/>
      <c r="H139" s="96" t="str">
        <f>IF(G139=0," ",VLOOKUP(G139,'Pokyny k vyplnění'!B173:D176,3))</f>
        <v xml:space="preserve"> </v>
      </c>
      <c r="I139" s="54"/>
      <c r="J139" s="55"/>
      <c r="K139" s="56"/>
      <c r="L139" s="59"/>
      <c r="M139" s="61"/>
      <c r="N139" s="40"/>
      <c r="O139" s="41"/>
      <c r="P139" s="42"/>
      <c r="Q139" s="57"/>
      <c r="R139" s="58"/>
      <c r="S139" s="56"/>
      <c r="T139" s="56"/>
      <c r="U139" s="29"/>
      <c r="V139" s="60"/>
      <c r="W139" s="50"/>
      <c r="X139" s="51"/>
      <c r="Y139" s="32"/>
      <c r="Z139" s="61"/>
      <c r="AA139" s="62"/>
    </row>
    <row r="140" spans="1:27" ht="12.75">
      <c r="A140" s="91" t="str">
        <f t="shared" si="2"/>
        <v xml:space="preserve"> </v>
      </c>
      <c r="B140" s="52"/>
      <c r="C140" s="53"/>
      <c r="D140" s="69"/>
      <c r="E140" s="75"/>
      <c r="F140" s="94" t="str">
        <f>IF(OR(E140=0,E140="jiné")," ",IF(E140="13a","info o cenách CK",VLOOKUP(E140,'Pokyny k vyplnění'!B$8:D$18,3)))</f>
        <v xml:space="preserve"> </v>
      </c>
      <c r="G140" s="53"/>
      <c r="H140" s="96" t="str">
        <f>IF(G140=0," ",VLOOKUP(G140,'Pokyny k vyplnění'!B174:D177,3))</f>
        <v xml:space="preserve"> </v>
      </c>
      <c r="I140" s="54"/>
      <c r="J140" s="55"/>
      <c r="K140" s="56"/>
      <c r="L140" s="59"/>
      <c r="M140" s="61"/>
      <c r="N140" s="40"/>
      <c r="O140" s="41"/>
      <c r="P140" s="42"/>
      <c r="Q140" s="57"/>
      <c r="R140" s="58"/>
      <c r="S140" s="56"/>
      <c r="T140" s="56"/>
      <c r="U140" s="29"/>
      <c r="V140" s="60"/>
      <c r="W140" s="50"/>
      <c r="X140" s="51"/>
      <c r="Y140" s="32"/>
      <c r="Z140" s="61"/>
      <c r="AA140" s="62"/>
    </row>
    <row r="141" spans="1:27" ht="12.75">
      <c r="A141" s="91" t="str">
        <f t="shared" si="2"/>
        <v xml:space="preserve"> </v>
      </c>
      <c r="B141" s="52"/>
      <c r="C141" s="53"/>
      <c r="D141" s="69"/>
      <c r="E141" s="75"/>
      <c r="F141" s="94" t="str">
        <f>IF(OR(E141=0,E141="jiné")," ",IF(E141="13a","info o cenách CK",VLOOKUP(E141,'Pokyny k vyplnění'!B$8:D$18,3)))</f>
        <v xml:space="preserve"> </v>
      </c>
      <c r="G141" s="53"/>
      <c r="H141" s="96" t="str">
        <f>IF(G141=0," ",VLOOKUP(G141,'Pokyny k vyplnění'!B175:D178,3))</f>
        <v xml:space="preserve"> </v>
      </c>
      <c r="I141" s="54"/>
      <c r="J141" s="55"/>
      <c r="K141" s="56"/>
      <c r="L141" s="59"/>
      <c r="M141" s="61"/>
      <c r="N141" s="40"/>
      <c r="O141" s="41"/>
      <c r="P141" s="42"/>
      <c r="Q141" s="57"/>
      <c r="R141" s="58"/>
      <c r="S141" s="56"/>
      <c r="T141" s="56"/>
      <c r="U141" s="29"/>
      <c r="V141" s="60"/>
      <c r="W141" s="50"/>
      <c r="X141" s="51"/>
      <c r="Y141" s="32"/>
      <c r="Z141" s="61"/>
      <c r="AA141" s="62"/>
    </row>
    <row r="142" spans="1:27" ht="12.75">
      <c r="A142" s="91" t="str">
        <f t="shared" si="2"/>
        <v xml:space="preserve"> </v>
      </c>
      <c r="B142" s="52"/>
      <c r="C142" s="53"/>
      <c r="D142" s="69"/>
      <c r="E142" s="75"/>
      <c r="F142" s="94" t="str">
        <f>IF(OR(E142=0,E142="jiné")," ",IF(E142="13a","info o cenách CK",VLOOKUP(E142,'Pokyny k vyplnění'!B$8:D$18,3)))</f>
        <v xml:space="preserve"> </v>
      </c>
      <c r="G142" s="53"/>
      <c r="H142" s="96" t="str">
        <f>IF(G142=0," ",VLOOKUP(G142,'Pokyny k vyplnění'!B176:D179,3))</f>
        <v xml:space="preserve"> </v>
      </c>
      <c r="I142" s="54"/>
      <c r="J142" s="55"/>
      <c r="K142" s="56"/>
      <c r="L142" s="59"/>
      <c r="M142" s="61"/>
      <c r="N142" s="40"/>
      <c r="O142" s="41"/>
      <c r="P142" s="42"/>
      <c r="Q142" s="57"/>
      <c r="R142" s="58"/>
      <c r="S142" s="56"/>
      <c r="T142" s="56"/>
      <c r="U142" s="29"/>
      <c r="V142" s="60"/>
      <c r="W142" s="50"/>
      <c r="X142" s="51"/>
      <c r="Y142" s="32"/>
      <c r="Z142" s="61"/>
      <c r="AA142" s="62"/>
    </row>
    <row r="143" spans="1:27" ht="12.75">
      <c r="A143" s="91" t="str">
        <f t="shared" si="2"/>
        <v xml:space="preserve"> </v>
      </c>
      <c r="B143" s="52"/>
      <c r="C143" s="53"/>
      <c r="D143" s="69"/>
      <c r="E143" s="75"/>
      <c r="F143" s="94" t="str">
        <f>IF(OR(E143=0,E143="jiné")," ",IF(E143="13a","info o cenách CK",VLOOKUP(E143,'Pokyny k vyplnění'!B$8:D$18,3)))</f>
        <v xml:space="preserve"> </v>
      </c>
      <c r="G143" s="53"/>
      <c r="H143" s="96" t="str">
        <f>IF(G143=0," ",VLOOKUP(G143,'Pokyny k vyplnění'!B177:D180,3))</f>
        <v xml:space="preserve"> </v>
      </c>
      <c r="I143" s="54"/>
      <c r="J143" s="55"/>
      <c r="K143" s="56"/>
      <c r="L143" s="59"/>
      <c r="M143" s="61"/>
      <c r="N143" s="40"/>
      <c r="O143" s="41"/>
      <c r="P143" s="42"/>
      <c r="Q143" s="57"/>
      <c r="R143" s="58"/>
      <c r="S143" s="56"/>
      <c r="T143" s="56"/>
      <c r="U143" s="29"/>
      <c r="V143" s="60"/>
      <c r="W143" s="50"/>
      <c r="X143" s="51"/>
      <c r="Y143" s="32"/>
      <c r="Z143" s="61"/>
      <c r="AA143" s="62"/>
    </row>
    <row r="144" spans="1:27" ht="12.75">
      <c r="A144" s="91" t="str">
        <f t="shared" si="2"/>
        <v xml:space="preserve"> </v>
      </c>
      <c r="B144" s="52"/>
      <c r="C144" s="53"/>
      <c r="D144" s="69"/>
      <c r="E144" s="75"/>
      <c r="F144" s="94" t="str">
        <f>IF(OR(E144=0,E144="jiné")," ",IF(E144="13a","info o cenách CK",VLOOKUP(E144,'Pokyny k vyplnění'!B$8:D$18,3)))</f>
        <v xml:space="preserve"> </v>
      </c>
      <c r="G144" s="53"/>
      <c r="H144" s="96" t="str">
        <f>IF(G144=0," ",VLOOKUP(G144,'Pokyny k vyplnění'!B178:D181,3))</f>
        <v xml:space="preserve"> </v>
      </c>
      <c r="I144" s="54"/>
      <c r="J144" s="55"/>
      <c r="K144" s="56"/>
      <c r="L144" s="59"/>
      <c r="M144" s="61"/>
      <c r="N144" s="40"/>
      <c r="O144" s="41"/>
      <c r="P144" s="42"/>
      <c r="Q144" s="57"/>
      <c r="R144" s="58"/>
      <c r="S144" s="56"/>
      <c r="T144" s="56"/>
      <c r="U144" s="29"/>
      <c r="V144" s="60"/>
      <c r="W144" s="50"/>
      <c r="X144" s="51"/>
      <c r="Y144" s="32"/>
      <c r="Z144" s="61"/>
      <c r="AA144" s="62"/>
    </row>
    <row r="145" spans="1:27" ht="12.75">
      <c r="A145" s="91" t="str">
        <f t="shared" si="2"/>
        <v xml:space="preserve"> </v>
      </c>
      <c r="B145" s="52"/>
      <c r="C145" s="53"/>
      <c r="D145" s="69"/>
      <c r="E145" s="75"/>
      <c r="F145" s="94" t="str">
        <f>IF(OR(E145=0,E145="jiné")," ",IF(E145="13a","info o cenách CK",VLOOKUP(E145,'Pokyny k vyplnění'!B$8:D$18,3)))</f>
        <v xml:space="preserve"> </v>
      </c>
      <c r="G145" s="53"/>
      <c r="H145" s="96" t="str">
        <f>IF(G145=0," ",VLOOKUP(G145,'Pokyny k vyplnění'!B179:D182,3))</f>
        <v xml:space="preserve"> </v>
      </c>
      <c r="I145" s="54"/>
      <c r="J145" s="55"/>
      <c r="K145" s="56"/>
      <c r="L145" s="59"/>
      <c r="M145" s="61"/>
      <c r="N145" s="40"/>
      <c r="O145" s="41"/>
      <c r="P145" s="42"/>
      <c r="Q145" s="57"/>
      <c r="R145" s="58"/>
      <c r="S145" s="56"/>
      <c r="T145" s="56"/>
      <c r="U145" s="29"/>
      <c r="V145" s="60"/>
      <c r="W145" s="50"/>
      <c r="X145" s="51"/>
      <c r="Y145" s="32"/>
      <c r="Z145" s="61"/>
      <c r="AA145" s="62"/>
    </row>
    <row r="146" spans="1:27" ht="12.75">
      <c r="A146" s="91" t="str">
        <f t="shared" si="2"/>
        <v xml:space="preserve"> </v>
      </c>
      <c r="B146" s="52"/>
      <c r="C146" s="53"/>
      <c r="D146" s="69"/>
      <c r="E146" s="75"/>
      <c r="F146" s="94" t="str">
        <f>IF(OR(E146=0,E146="jiné")," ",IF(E146="13a","info o cenách CK",VLOOKUP(E146,'Pokyny k vyplnění'!B$8:D$18,3)))</f>
        <v xml:space="preserve"> </v>
      </c>
      <c r="G146" s="53"/>
      <c r="H146" s="96" t="str">
        <f>IF(G146=0," ",VLOOKUP(G146,'Pokyny k vyplnění'!B180:D183,3))</f>
        <v xml:space="preserve"> </v>
      </c>
      <c r="I146" s="54"/>
      <c r="J146" s="55"/>
      <c r="K146" s="56"/>
      <c r="L146" s="59"/>
      <c r="M146" s="61"/>
      <c r="N146" s="40"/>
      <c r="O146" s="41"/>
      <c r="P146" s="42"/>
      <c r="Q146" s="57"/>
      <c r="R146" s="58"/>
      <c r="S146" s="56"/>
      <c r="T146" s="56"/>
      <c r="U146" s="29"/>
      <c r="V146" s="60"/>
      <c r="W146" s="50"/>
      <c r="X146" s="51"/>
      <c r="Y146" s="32"/>
      <c r="Z146" s="61"/>
      <c r="AA146" s="62"/>
    </row>
    <row r="147" spans="1:27" ht="12.75">
      <c r="A147" s="91" t="str">
        <f t="shared" si="2"/>
        <v xml:space="preserve"> </v>
      </c>
      <c r="B147" s="52"/>
      <c r="C147" s="53"/>
      <c r="D147" s="69"/>
      <c r="E147" s="75"/>
      <c r="F147" s="94" t="str">
        <f>IF(OR(E147=0,E147="jiné")," ",IF(E147="13a","info o cenách CK",VLOOKUP(E147,'Pokyny k vyplnění'!B$8:D$18,3)))</f>
        <v xml:space="preserve"> </v>
      </c>
      <c r="G147" s="53"/>
      <c r="H147" s="96" t="str">
        <f>IF(G147=0," ",VLOOKUP(G147,'Pokyny k vyplnění'!B181:D184,3))</f>
        <v xml:space="preserve"> </v>
      </c>
      <c r="I147" s="54"/>
      <c r="J147" s="55"/>
      <c r="K147" s="56"/>
      <c r="L147" s="59"/>
      <c r="M147" s="61"/>
      <c r="N147" s="40"/>
      <c r="O147" s="41"/>
      <c r="P147" s="42"/>
      <c r="Q147" s="57"/>
      <c r="R147" s="58"/>
      <c r="S147" s="56"/>
      <c r="T147" s="56"/>
      <c r="U147" s="29"/>
      <c r="V147" s="60"/>
      <c r="W147" s="50"/>
      <c r="X147" s="51"/>
      <c r="Y147" s="32"/>
      <c r="Z147" s="61"/>
      <c r="AA147" s="62"/>
    </row>
    <row r="148" spans="1:27" ht="12.75">
      <c r="A148" s="91" t="str">
        <f t="shared" si="2"/>
        <v xml:space="preserve"> </v>
      </c>
      <c r="B148" s="52"/>
      <c r="C148" s="53"/>
      <c r="D148" s="69"/>
      <c r="E148" s="75"/>
      <c r="F148" s="94" t="str">
        <f>IF(OR(E148=0,E148="jiné")," ",IF(E148="13a","info o cenách CK",VLOOKUP(E148,'Pokyny k vyplnění'!B$8:D$18,3)))</f>
        <v xml:space="preserve"> </v>
      </c>
      <c r="G148" s="53"/>
      <c r="H148" s="96" t="str">
        <f>IF(G148=0," ",VLOOKUP(G148,'Pokyny k vyplnění'!B182:D185,3))</f>
        <v xml:space="preserve"> </v>
      </c>
      <c r="I148" s="54"/>
      <c r="J148" s="55"/>
      <c r="K148" s="56"/>
      <c r="L148" s="59"/>
      <c r="M148" s="61"/>
      <c r="N148" s="40"/>
      <c r="O148" s="41"/>
      <c r="P148" s="42"/>
      <c r="Q148" s="57"/>
      <c r="R148" s="58"/>
      <c r="S148" s="56"/>
      <c r="T148" s="56"/>
      <c r="U148" s="29"/>
      <c r="V148" s="60"/>
      <c r="W148" s="50"/>
      <c r="X148" s="51"/>
      <c r="Y148" s="32"/>
      <c r="Z148" s="61"/>
      <c r="AA148" s="62"/>
    </row>
    <row r="149" spans="1:27" ht="12.75">
      <c r="A149" s="91" t="str">
        <f t="shared" si="2"/>
        <v xml:space="preserve"> </v>
      </c>
      <c r="B149" s="52"/>
      <c r="C149" s="53"/>
      <c r="D149" s="69"/>
      <c r="E149" s="75"/>
      <c r="F149" s="94" t="str">
        <f>IF(OR(E149=0,E149="jiné")," ",IF(E149="13a","info o cenách CK",VLOOKUP(E149,'Pokyny k vyplnění'!B$8:D$18,3)))</f>
        <v xml:space="preserve"> </v>
      </c>
      <c r="G149" s="53"/>
      <c r="H149" s="96" t="str">
        <f>IF(G149=0," ",VLOOKUP(G149,'Pokyny k vyplnění'!B183:D186,3))</f>
        <v xml:space="preserve"> </v>
      </c>
      <c r="I149" s="54"/>
      <c r="J149" s="55"/>
      <c r="K149" s="56"/>
      <c r="L149" s="59"/>
      <c r="M149" s="61"/>
      <c r="N149" s="40"/>
      <c r="O149" s="41"/>
      <c r="P149" s="42"/>
      <c r="Q149" s="57"/>
      <c r="R149" s="58"/>
      <c r="S149" s="56"/>
      <c r="T149" s="56"/>
      <c r="U149" s="29"/>
      <c r="V149" s="60"/>
      <c r="W149" s="50"/>
      <c r="X149" s="51"/>
      <c r="Y149" s="32"/>
      <c r="Z149" s="61"/>
      <c r="AA149" s="62"/>
    </row>
    <row r="150" spans="1:27" ht="12.75">
      <c r="A150" s="91" t="str">
        <f t="shared" si="2"/>
        <v xml:space="preserve"> </v>
      </c>
      <c r="B150" s="52"/>
      <c r="C150" s="53"/>
      <c r="D150" s="69"/>
      <c r="E150" s="75"/>
      <c r="F150" s="94" t="str">
        <f>IF(OR(E150=0,E150="jiné")," ",IF(E150="13a","info o cenách CK",VLOOKUP(E150,'Pokyny k vyplnění'!B$8:D$18,3)))</f>
        <v xml:space="preserve"> </v>
      </c>
      <c r="G150" s="53"/>
      <c r="H150" s="96" t="str">
        <f>IF(G150=0," ",VLOOKUP(G150,'Pokyny k vyplnění'!B184:D187,3))</f>
        <v xml:space="preserve"> </v>
      </c>
      <c r="I150" s="54"/>
      <c r="J150" s="55"/>
      <c r="K150" s="56"/>
      <c r="L150" s="59"/>
      <c r="M150" s="61"/>
      <c r="N150" s="40"/>
      <c r="O150" s="41"/>
      <c r="P150" s="42"/>
      <c r="Q150" s="57"/>
      <c r="R150" s="58"/>
      <c r="S150" s="56"/>
      <c r="T150" s="56"/>
      <c r="U150" s="29"/>
      <c r="V150" s="60"/>
      <c r="W150" s="50"/>
      <c r="X150" s="51"/>
      <c r="Y150" s="32"/>
      <c r="Z150" s="61"/>
      <c r="AA150" s="62"/>
    </row>
    <row r="151" spans="1:27" ht="12.75">
      <c r="A151" s="91" t="str">
        <f t="shared" si="2"/>
        <v xml:space="preserve"> </v>
      </c>
      <c r="B151" s="52"/>
      <c r="C151" s="53"/>
      <c r="D151" s="69"/>
      <c r="E151" s="75"/>
      <c r="F151" s="94" t="str">
        <f>IF(OR(E151=0,E151="jiné")," ",IF(E151="13a","info o cenách CK",VLOOKUP(E151,'Pokyny k vyplnění'!B$8:D$18,3)))</f>
        <v xml:space="preserve"> </v>
      </c>
      <c r="G151" s="53"/>
      <c r="H151" s="96" t="str">
        <f>IF(G151=0," ",VLOOKUP(G151,'Pokyny k vyplnění'!B185:D188,3))</f>
        <v xml:space="preserve"> </v>
      </c>
      <c r="I151" s="54"/>
      <c r="J151" s="55"/>
      <c r="K151" s="56"/>
      <c r="L151" s="59"/>
      <c r="M151" s="61"/>
      <c r="N151" s="40"/>
      <c r="O151" s="41"/>
      <c r="P151" s="42"/>
      <c r="Q151" s="57"/>
      <c r="R151" s="58"/>
      <c r="S151" s="56"/>
      <c r="T151" s="56"/>
      <c r="U151" s="29"/>
      <c r="V151" s="60"/>
      <c r="W151" s="50"/>
      <c r="X151" s="51"/>
      <c r="Y151" s="32"/>
      <c r="Z151" s="61"/>
      <c r="AA151" s="62"/>
    </row>
    <row r="152" spans="1:27" ht="12.75">
      <c r="A152" s="91" t="str">
        <f t="shared" si="2"/>
        <v xml:space="preserve"> </v>
      </c>
      <c r="B152" s="52"/>
      <c r="C152" s="53"/>
      <c r="D152" s="69"/>
      <c r="E152" s="75"/>
      <c r="F152" s="94" t="str">
        <f>IF(OR(E152=0,E152="jiné")," ",IF(E152="13a","info o cenách CK",VLOOKUP(E152,'Pokyny k vyplnění'!B$8:D$18,3)))</f>
        <v xml:space="preserve"> </v>
      </c>
      <c r="G152" s="53"/>
      <c r="H152" s="96" t="str">
        <f>IF(G152=0," ",VLOOKUP(G152,'Pokyny k vyplnění'!B186:D189,3))</f>
        <v xml:space="preserve"> </v>
      </c>
      <c r="I152" s="54"/>
      <c r="J152" s="55"/>
      <c r="K152" s="56"/>
      <c r="L152" s="59"/>
      <c r="M152" s="61"/>
      <c r="N152" s="40"/>
      <c r="O152" s="41"/>
      <c r="P152" s="42"/>
      <c r="Q152" s="57"/>
      <c r="R152" s="58"/>
      <c r="S152" s="56"/>
      <c r="T152" s="56"/>
      <c r="U152" s="29"/>
      <c r="V152" s="60"/>
      <c r="W152" s="50"/>
      <c r="X152" s="51"/>
      <c r="Y152" s="32"/>
      <c r="Z152" s="61"/>
      <c r="AA152" s="62"/>
    </row>
    <row r="153" spans="1:27" ht="12.75">
      <c r="A153" s="91" t="str">
        <f t="shared" si="2"/>
        <v xml:space="preserve"> </v>
      </c>
      <c r="B153" s="52"/>
      <c r="C153" s="53"/>
      <c r="D153" s="69"/>
      <c r="E153" s="75"/>
      <c r="F153" s="94" t="str">
        <f>IF(OR(E153=0,E153="jiné")," ",IF(E153="13a","info o cenách CK",VLOOKUP(E153,'Pokyny k vyplnění'!B$8:D$18,3)))</f>
        <v xml:space="preserve"> </v>
      </c>
      <c r="G153" s="53"/>
      <c r="H153" s="96" t="str">
        <f>IF(G153=0," ",VLOOKUP(G153,'Pokyny k vyplnění'!B187:D190,3))</f>
        <v xml:space="preserve"> </v>
      </c>
      <c r="I153" s="54"/>
      <c r="J153" s="55"/>
      <c r="K153" s="56"/>
      <c r="L153" s="59"/>
      <c r="M153" s="61"/>
      <c r="N153" s="40"/>
      <c r="O153" s="41"/>
      <c r="P153" s="42"/>
      <c r="Q153" s="57"/>
      <c r="R153" s="58"/>
      <c r="S153" s="56"/>
      <c r="T153" s="56"/>
      <c r="U153" s="29"/>
      <c r="V153" s="60"/>
      <c r="W153" s="50"/>
      <c r="X153" s="51"/>
      <c r="Y153" s="32"/>
      <c r="Z153" s="61"/>
      <c r="AA153" s="62"/>
    </row>
    <row r="154" spans="1:27" ht="12.75">
      <c r="A154" s="91" t="str">
        <f t="shared" si="2"/>
        <v xml:space="preserve"> </v>
      </c>
      <c r="B154" s="52"/>
      <c r="C154" s="53"/>
      <c r="D154" s="69"/>
      <c r="E154" s="75"/>
      <c r="F154" s="94" t="str">
        <f>IF(OR(E154=0,E154="jiné")," ",IF(E154="13a","info o cenách CK",VLOOKUP(E154,'Pokyny k vyplnění'!B$8:D$18,3)))</f>
        <v xml:space="preserve"> </v>
      </c>
      <c r="G154" s="53"/>
      <c r="H154" s="96" t="str">
        <f>IF(G154=0," ",VLOOKUP(G154,'Pokyny k vyplnění'!B188:D191,3))</f>
        <v xml:space="preserve"> </v>
      </c>
      <c r="I154" s="54"/>
      <c r="J154" s="55"/>
      <c r="K154" s="56"/>
      <c r="L154" s="59"/>
      <c r="M154" s="61"/>
      <c r="N154" s="40"/>
      <c r="O154" s="41"/>
      <c r="P154" s="42"/>
      <c r="Q154" s="57"/>
      <c r="R154" s="58"/>
      <c r="S154" s="56"/>
      <c r="T154" s="56"/>
      <c r="U154" s="29"/>
      <c r="V154" s="60"/>
      <c r="W154" s="50"/>
      <c r="X154" s="51"/>
      <c r="Y154" s="32"/>
      <c r="Z154" s="61"/>
      <c r="AA154" s="62"/>
    </row>
    <row r="155" spans="1:27" ht="12.75">
      <c r="A155" s="91" t="str">
        <f t="shared" si="2"/>
        <v xml:space="preserve"> </v>
      </c>
      <c r="B155" s="52"/>
      <c r="C155" s="53"/>
      <c r="D155" s="69"/>
      <c r="E155" s="75"/>
      <c r="F155" s="94" t="str">
        <f>IF(OR(E155=0,E155="jiné")," ",IF(E155="13a","info o cenách CK",VLOOKUP(E155,'Pokyny k vyplnění'!B$8:D$18,3)))</f>
        <v xml:space="preserve"> </v>
      </c>
      <c r="G155" s="53"/>
      <c r="H155" s="96" t="str">
        <f>IF(G155=0," ",VLOOKUP(G155,'Pokyny k vyplnění'!B189:D192,3))</f>
        <v xml:space="preserve"> </v>
      </c>
      <c r="I155" s="54"/>
      <c r="J155" s="55"/>
      <c r="K155" s="56"/>
      <c r="L155" s="59"/>
      <c r="M155" s="61"/>
      <c r="N155" s="40"/>
      <c r="O155" s="41"/>
      <c r="P155" s="42"/>
      <c r="Q155" s="57"/>
      <c r="R155" s="58"/>
      <c r="S155" s="56"/>
      <c r="T155" s="56"/>
      <c r="U155" s="29"/>
      <c r="V155" s="60"/>
      <c r="W155" s="50"/>
      <c r="X155" s="51"/>
      <c r="Y155" s="32"/>
      <c r="Z155" s="61"/>
      <c r="AA155" s="62"/>
    </row>
    <row r="156" spans="1:27" ht="12.75">
      <c r="A156" s="91" t="str">
        <f t="shared" si="2"/>
        <v xml:space="preserve"> </v>
      </c>
      <c r="B156" s="52"/>
      <c r="C156" s="53"/>
      <c r="D156" s="69"/>
      <c r="E156" s="75"/>
      <c r="F156" s="94" t="str">
        <f>IF(OR(E156=0,E156="jiné")," ",IF(E156="13a","info o cenách CK",VLOOKUP(E156,'Pokyny k vyplnění'!B$8:D$18,3)))</f>
        <v xml:space="preserve"> </v>
      </c>
      <c r="G156" s="53"/>
      <c r="H156" s="96" t="str">
        <f>IF(G156=0," ",VLOOKUP(G156,'Pokyny k vyplnění'!B190:D193,3))</f>
        <v xml:space="preserve"> </v>
      </c>
      <c r="I156" s="54"/>
      <c r="J156" s="55"/>
      <c r="K156" s="56"/>
      <c r="L156" s="59"/>
      <c r="M156" s="61"/>
      <c r="N156" s="40"/>
      <c r="O156" s="41"/>
      <c r="P156" s="42"/>
      <c r="Q156" s="57"/>
      <c r="R156" s="58"/>
      <c r="S156" s="56"/>
      <c r="T156" s="56"/>
      <c r="U156" s="29"/>
      <c r="V156" s="60"/>
      <c r="W156" s="50"/>
      <c r="X156" s="51"/>
      <c r="Y156" s="32"/>
      <c r="Z156" s="61"/>
      <c r="AA156" s="62"/>
    </row>
    <row r="157" spans="1:27" ht="12.75">
      <c r="A157" s="91" t="str">
        <f t="shared" si="2"/>
        <v xml:space="preserve"> </v>
      </c>
      <c r="B157" s="52"/>
      <c r="C157" s="53"/>
      <c r="D157" s="69"/>
      <c r="E157" s="75"/>
      <c r="F157" s="94" t="str">
        <f>IF(OR(E157=0,E157="jiné")," ",IF(E157="13a","info o cenách CK",VLOOKUP(E157,'Pokyny k vyplnění'!B$8:D$18,3)))</f>
        <v xml:space="preserve"> </v>
      </c>
      <c r="G157" s="53"/>
      <c r="H157" s="96" t="str">
        <f>IF(G157=0," ",VLOOKUP(G157,'Pokyny k vyplnění'!B191:D194,3))</f>
        <v xml:space="preserve"> </v>
      </c>
      <c r="I157" s="54"/>
      <c r="J157" s="55"/>
      <c r="K157" s="56"/>
      <c r="L157" s="59"/>
      <c r="M157" s="61"/>
      <c r="N157" s="40"/>
      <c r="O157" s="41"/>
      <c r="P157" s="42"/>
      <c r="Q157" s="57"/>
      <c r="R157" s="58"/>
      <c r="S157" s="56"/>
      <c r="T157" s="56"/>
      <c r="U157" s="29"/>
      <c r="V157" s="60"/>
      <c r="W157" s="50"/>
      <c r="X157" s="51"/>
      <c r="Y157" s="32"/>
      <c r="Z157" s="61"/>
      <c r="AA157" s="62"/>
    </row>
    <row r="158" spans="1:27" ht="12.75">
      <c r="A158" s="91" t="str">
        <f t="shared" si="2"/>
        <v xml:space="preserve"> </v>
      </c>
      <c r="B158" s="52"/>
      <c r="C158" s="53"/>
      <c r="D158" s="69"/>
      <c r="E158" s="75"/>
      <c r="F158" s="94" t="str">
        <f>IF(OR(E158=0,E158="jiné")," ",IF(E158="13a","info o cenách CK",VLOOKUP(E158,'Pokyny k vyplnění'!B$8:D$18,3)))</f>
        <v xml:space="preserve"> </v>
      </c>
      <c r="G158" s="53"/>
      <c r="H158" s="96" t="str">
        <f>IF(G158=0," ",VLOOKUP(G158,'Pokyny k vyplnění'!B192:D195,3))</f>
        <v xml:space="preserve"> </v>
      </c>
      <c r="I158" s="54"/>
      <c r="J158" s="55"/>
      <c r="K158" s="56"/>
      <c r="L158" s="59"/>
      <c r="M158" s="61"/>
      <c r="N158" s="40"/>
      <c r="O158" s="41"/>
      <c r="P158" s="42"/>
      <c r="Q158" s="57"/>
      <c r="R158" s="58"/>
      <c r="S158" s="56"/>
      <c r="T158" s="56"/>
      <c r="U158" s="29"/>
      <c r="V158" s="60"/>
      <c r="W158" s="50"/>
      <c r="X158" s="51"/>
      <c r="Y158" s="32"/>
      <c r="Z158" s="61"/>
      <c r="AA158" s="62"/>
    </row>
    <row r="159" spans="1:27" ht="12.75">
      <c r="A159" s="91" t="str">
        <f t="shared" si="2"/>
        <v xml:space="preserve"> </v>
      </c>
      <c r="B159" s="52"/>
      <c r="C159" s="53"/>
      <c r="D159" s="69"/>
      <c r="E159" s="75"/>
      <c r="F159" s="94" t="str">
        <f>IF(OR(E159=0,E159="jiné")," ",IF(E159="13a","info o cenách CK",VLOOKUP(E159,'Pokyny k vyplnění'!B$8:D$18,3)))</f>
        <v xml:space="preserve"> </v>
      </c>
      <c r="G159" s="53"/>
      <c r="H159" s="96" t="str">
        <f>IF(G159=0," ",VLOOKUP(G159,'Pokyny k vyplnění'!B193:D196,3))</f>
        <v xml:space="preserve"> </v>
      </c>
      <c r="I159" s="54"/>
      <c r="J159" s="55"/>
      <c r="K159" s="56"/>
      <c r="L159" s="59"/>
      <c r="M159" s="61"/>
      <c r="N159" s="40"/>
      <c r="O159" s="41"/>
      <c r="P159" s="42"/>
      <c r="Q159" s="57"/>
      <c r="R159" s="58"/>
      <c r="S159" s="56"/>
      <c r="T159" s="56"/>
      <c r="U159" s="29"/>
      <c r="V159" s="60"/>
      <c r="W159" s="50"/>
      <c r="X159" s="51"/>
      <c r="Y159" s="32"/>
      <c r="Z159" s="61"/>
      <c r="AA159" s="62"/>
    </row>
    <row r="160" spans="1:27" ht="12.75">
      <c r="A160" s="91" t="str">
        <f t="shared" si="2"/>
        <v xml:space="preserve"> </v>
      </c>
      <c r="B160" s="52"/>
      <c r="C160" s="53"/>
      <c r="D160" s="69"/>
      <c r="E160" s="75"/>
      <c r="F160" s="94" t="str">
        <f>IF(OR(E160=0,E160="jiné")," ",IF(E160="13a","info o cenách CK",VLOOKUP(E160,'Pokyny k vyplnění'!B$8:D$18,3)))</f>
        <v xml:space="preserve"> </v>
      </c>
      <c r="G160" s="53"/>
      <c r="H160" s="96" t="str">
        <f>IF(G160=0," ",VLOOKUP(G160,'Pokyny k vyplnění'!B194:D197,3))</f>
        <v xml:space="preserve"> </v>
      </c>
      <c r="I160" s="54"/>
      <c r="J160" s="55"/>
      <c r="K160" s="56"/>
      <c r="L160" s="59"/>
      <c r="M160" s="61"/>
      <c r="N160" s="40"/>
      <c r="O160" s="41"/>
      <c r="P160" s="42"/>
      <c r="Q160" s="57"/>
      <c r="R160" s="58"/>
      <c r="S160" s="56"/>
      <c r="T160" s="56"/>
      <c r="U160" s="29"/>
      <c r="V160" s="60"/>
      <c r="W160" s="50"/>
      <c r="X160" s="51"/>
      <c r="Y160" s="32"/>
      <c r="Z160" s="61"/>
      <c r="AA160" s="62"/>
    </row>
    <row r="161" spans="1:27" ht="12.75">
      <c r="A161" s="91" t="str">
        <f t="shared" si="2"/>
        <v xml:space="preserve"> </v>
      </c>
      <c r="B161" s="52"/>
      <c r="C161" s="53"/>
      <c r="D161" s="69"/>
      <c r="E161" s="75"/>
      <c r="F161" s="94" t="str">
        <f>IF(OR(E161=0,E161="jiné")," ",IF(E161="13a","info o cenách CK",VLOOKUP(E161,'Pokyny k vyplnění'!B$8:D$18,3)))</f>
        <v xml:space="preserve"> </v>
      </c>
      <c r="G161" s="53"/>
      <c r="H161" s="96" t="str">
        <f>IF(G161=0," ",VLOOKUP(G161,'Pokyny k vyplnění'!B195:D198,3))</f>
        <v xml:space="preserve"> </v>
      </c>
      <c r="I161" s="54"/>
      <c r="J161" s="55"/>
      <c r="K161" s="56"/>
      <c r="L161" s="59"/>
      <c r="M161" s="61"/>
      <c r="N161" s="40"/>
      <c r="O161" s="41"/>
      <c r="P161" s="42"/>
      <c r="Q161" s="57"/>
      <c r="R161" s="58"/>
      <c r="S161" s="56"/>
      <c r="T161" s="56"/>
      <c r="U161" s="29"/>
      <c r="V161" s="60"/>
      <c r="W161" s="50"/>
      <c r="X161" s="51"/>
      <c r="Y161" s="32"/>
      <c r="Z161" s="61"/>
      <c r="AA161" s="62"/>
    </row>
    <row r="162" spans="1:27" ht="12.75">
      <c r="A162" s="91" t="str">
        <f t="shared" si="2"/>
        <v xml:space="preserve"> </v>
      </c>
      <c r="B162" s="52"/>
      <c r="C162" s="53"/>
      <c r="D162" s="69"/>
      <c r="E162" s="75"/>
      <c r="F162" s="94" t="str">
        <f>IF(OR(E162=0,E162="jiné")," ",IF(E162="13a","info o cenách CK",VLOOKUP(E162,'Pokyny k vyplnění'!B$8:D$18,3)))</f>
        <v xml:space="preserve"> </v>
      </c>
      <c r="G162" s="53"/>
      <c r="H162" s="96" t="str">
        <f>IF(G162=0," ",VLOOKUP(G162,'Pokyny k vyplnění'!B196:D199,3))</f>
        <v xml:space="preserve"> </v>
      </c>
      <c r="I162" s="54"/>
      <c r="J162" s="55"/>
      <c r="K162" s="56"/>
      <c r="L162" s="59"/>
      <c r="M162" s="61"/>
      <c r="N162" s="40"/>
      <c r="O162" s="41"/>
      <c r="P162" s="42"/>
      <c r="Q162" s="57"/>
      <c r="R162" s="58"/>
      <c r="S162" s="56"/>
      <c r="T162" s="56"/>
      <c r="U162" s="29"/>
      <c r="V162" s="60"/>
      <c r="W162" s="50"/>
      <c r="X162" s="51"/>
      <c r="Y162" s="32"/>
      <c r="Z162" s="61"/>
      <c r="AA162" s="62"/>
    </row>
    <row r="163" spans="1:27" ht="12.75">
      <c r="A163" s="91" t="str">
        <f t="shared" si="2"/>
        <v xml:space="preserve"> </v>
      </c>
      <c r="B163" s="52"/>
      <c r="C163" s="53"/>
      <c r="D163" s="69"/>
      <c r="E163" s="75"/>
      <c r="F163" s="94" t="str">
        <f>IF(OR(E163=0,E163="jiné")," ",IF(E163="13a","info o cenách CK",VLOOKUP(E163,'Pokyny k vyplnění'!B$8:D$18,3)))</f>
        <v xml:space="preserve"> </v>
      </c>
      <c r="G163" s="53"/>
      <c r="H163" s="96" t="str">
        <f>IF(G163=0," ",VLOOKUP(G163,'Pokyny k vyplnění'!B197:D200,3))</f>
        <v xml:space="preserve"> </v>
      </c>
      <c r="I163" s="54"/>
      <c r="J163" s="55"/>
      <c r="K163" s="56"/>
      <c r="L163" s="59"/>
      <c r="M163" s="61"/>
      <c r="N163" s="40"/>
      <c r="O163" s="41"/>
      <c r="P163" s="42"/>
      <c r="Q163" s="57"/>
      <c r="R163" s="58"/>
      <c r="S163" s="56"/>
      <c r="T163" s="56"/>
      <c r="U163" s="29"/>
      <c r="V163" s="60"/>
      <c r="W163" s="50"/>
      <c r="X163" s="51"/>
      <c r="Y163" s="32"/>
      <c r="Z163" s="61"/>
      <c r="AA163" s="62"/>
    </row>
    <row r="164" spans="1:27" ht="12.75">
      <c r="A164" s="91" t="str">
        <f t="shared" si="2"/>
        <v xml:space="preserve"> </v>
      </c>
      <c r="B164" s="52"/>
      <c r="C164" s="53"/>
      <c r="D164" s="69"/>
      <c r="E164" s="75"/>
      <c r="F164" s="94" t="str">
        <f>IF(OR(E164=0,E164="jiné")," ",IF(E164="13a","info o cenách CK",VLOOKUP(E164,'Pokyny k vyplnění'!B$8:D$18,3)))</f>
        <v xml:space="preserve"> </v>
      </c>
      <c r="G164" s="53"/>
      <c r="H164" s="96" t="str">
        <f>IF(G164=0," ",VLOOKUP(G164,'Pokyny k vyplnění'!B198:D201,3))</f>
        <v xml:space="preserve"> </v>
      </c>
      <c r="I164" s="54"/>
      <c r="J164" s="55"/>
      <c r="K164" s="56"/>
      <c r="L164" s="59"/>
      <c r="M164" s="61"/>
      <c r="N164" s="40"/>
      <c r="O164" s="41"/>
      <c r="P164" s="42"/>
      <c r="Q164" s="57"/>
      <c r="R164" s="58"/>
      <c r="S164" s="56"/>
      <c r="T164" s="56"/>
      <c r="U164" s="29"/>
      <c r="V164" s="60"/>
      <c r="W164" s="50"/>
      <c r="X164" s="51"/>
      <c r="Y164" s="32"/>
      <c r="Z164" s="61"/>
      <c r="AA164" s="62"/>
    </row>
    <row r="165" spans="1:27" ht="12.75">
      <c r="A165" s="91" t="str">
        <f t="shared" si="2"/>
        <v xml:space="preserve"> </v>
      </c>
      <c r="B165" s="52"/>
      <c r="C165" s="53"/>
      <c r="D165" s="69"/>
      <c r="E165" s="75"/>
      <c r="F165" s="94" t="str">
        <f>IF(OR(E165=0,E165="jiné")," ",IF(E165="13a","info o cenách CK",VLOOKUP(E165,'Pokyny k vyplnění'!B$8:D$18,3)))</f>
        <v xml:space="preserve"> </v>
      </c>
      <c r="G165" s="53"/>
      <c r="H165" s="96" t="str">
        <f>IF(G165=0," ",VLOOKUP(G165,'Pokyny k vyplnění'!B199:D202,3))</f>
        <v xml:space="preserve"> </v>
      </c>
      <c r="I165" s="54"/>
      <c r="J165" s="55"/>
      <c r="K165" s="56"/>
      <c r="L165" s="59"/>
      <c r="M165" s="61"/>
      <c r="N165" s="40"/>
      <c r="O165" s="41"/>
      <c r="P165" s="42"/>
      <c r="Q165" s="57"/>
      <c r="R165" s="58"/>
      <c r="S165" s="56"/>
      <c r="T165" s="56"/>
      <c r="U165" s="29"/>
      <c r="V165" s="60"/>
      <c r="W165" s="50"/>
      <c r="X165" s="51"/>
      <c r="Y165" s="32"/>
      <c r="Z165" s="61"/>
      <c r="AA165" s="62"/>
    </row>
    <row r="166" spans="1:27" ht="12.75">
      <c r="A166" s="91" t="str">
        <f t="shared" si="2"/>
        <v xml:space="preserve"> </v>
      </c>
      <c r="B166" s="52"/>
      <c r="C166" s="53"/>
      <c r="D166" s="69"/>
      <c r="E166" s="75"/>
      <c r="F166" s="94" t="str">
        <f>IF(OR(E166=0,E166="jiné")," ",IF(E166="13a","info o cenách CK",VLOOKUP(E166,'Pokyny k vyplnění'!B$8:D$18,3)))</f>
        <v xml:space="preserve"> </v>
      </c>
      <c r="G166" s="53"/>
      <c r="H166" s="96" t="str">
        <f>IF(G166=0," ",VLOOKUP(G166,'Pokyny k vyplnění'!B200:D203,3))</f>
        <v xml:space="preserve"> </v>
      </c>
      <c r="I166" s="54"/>
      <c r="J166" s="55"/>
      <c r="K166" s="56"/>
      <c r="L166" s="59"/>
      <c r="M166" s="61"/>
      <c r="N166" s="40"/>
      <c r="O166" s="41"/>
      <c r="P166" s="42"/>
      <c r="Q166" s="57"/>
      <c r="R166" s="58"/>
      <c r="S166" s="56"/>
      <c r="T166" s="56"/>
      <c r="U166" s="29"/>
      <c r="V166" s="60"/>
      <c r="W166" s="50"/>
      <c r="X166" s="51"/>
      <c r="Y166" s="32"/>
      <c r="Z166" s="61"/>
      <c r="AA166" s="62"/>
    </row>
    <row r="167" spans="1:27" ht="12.75">
      <c r="A167" s="91" t="str">
        <f t="shared" si="2"/>
        <v xml:space="preserve"> </v>
      </c>
      <c r="B167" s="52"/>
      <c r="C167" s="53"/>
      <c r="D167" s="69"/>
      <c r="E167" s="75"/>
      <c r="F167" s="94" t="str">
        <f>IF(OR(E167=0,E167="jiné")," ",IF(E167="13a","info o cenách CK",VLOOKUP(E167,'Pokyny k vyplnění'!B$8:D$18,3)))</f>
        <v xml:space="preserve"> </v>
      </c>
      <c r="G167" s="53"/>
      <c r="H167" s="96" t="str">
        <f>IF(G167=0," ",VLOOKUP(G167,'Pokyny k vyplnění'!B201:D204,3))</f>
        <v xml:space="preserve"> </v>
      </c>
      <c r="I167" s="54"/>
      <c r="J167" s="55"/>
      <c r="K167" s="56"/>
      <c r="L167" s="59"/>
      <c r="M167" s="61"/>
      <c r="N167" s="40"/>
      <c r="O167" s="41"/>
      <c r="P167" s="42"/>
      <c r="Q167" s="57"/>
      <c r="R167" s="58"/>
      <c r="S167" s="56"/>
      <c r="T167" s="56"/>
      <c r="U167" s="29"/>
      <c r="V167" s="60"/>
      <c r="W167" s="50"/>
      <c r="X167" s="51"/>
      <c r="Y167" s="32"/>
      <c r="Z167" s="61"/>
      <c r="AA167" s="62"/>
    </row>
    <row r="168" spans="1:27" ht="12.75">
      <c r="A168" s="91" t="str">
        <f t="shared" si="2"/>
        <v xml:space="preserve"> </v>
      </c>
      <c r="B168" s="52"/>
      <c r="C168" s="53"/>
      <c r="D168" s="69"/>
      <c r="E168" s="75"/>
      <c r="F168" s="94" t="str">
        <f>IF(OR(E168=0,E168="jiné")," ",IF(E168="13a","info o cenách CK",VLOOKUP(E168,'Pokyny k vyplnění'!B$8:D$18,3)))</f>
        <v xml:space="preserve"> </v>
      </c>
      <c r="G168" s="53"/>
      <c r="H168" s="96" t="str">
        <f>IF(G168=0," ",VLOOKUP(G168,'Pokyny k vyplnění'!B202:D205,3))</f>
        <v xml:space="preserve"> </v>
      </c>
      <c r="I168" s="54"/>
      <c r="J168" s="55"/>
      <c r="K168" s="56"/>
      <c r="L168" s="59"/>
      <c r="M168" s="61"/>
      <c r="N168" s="40"/>
      <c r="O168" s="41"/>
      <c r="P168" s="42"/>
      <c r="Q168" s="57"/>
      <c r="R168" s="58"/>
      <c r="S168" s="56"/>
      <c r="T168" s="56"/>
      <c r="U168" s="29"/>
      <c r="V168" s="60"/>
      <c r="W168" s="50"/>
      <c r="X168" s="51"/>
      <c r="Y168" s="32"/>
      <c r="Z168" s="61"/>
      <c r="AA168" s="62"/>
    </row>
    <row r="169" spans="1:27" ht="12.75">
      <c r="A169" s="91" t="str">
        <f t="shared" si="2"/>
        <v xml:space="preserve"> </v>
      </c>
      <c r="B169" s="52"/>
      <c r="C169" s="53"/>
      <c r="D169" s="69"/>
      <c r="E169" s="75"/>
      <c r="F169" s="94" t="str">
        <f>IF(OR(E169=0,E169="jiné")," ",IF(E169="13a","info o cenách CK",VLOOKUP(E169,'Pokyny k vyplnění'!B$8:D$18,3)))</f>
        <v xml:space="preserve"> </v>
      </c>
      <c r="G169" s="53"/>
      <c r="H169" s="96" t="str">
        <f>IF(G169=0," ",VLOOKUP(G169,'Pokyny k vyplnění'!B203:D206,3))</f>
        <v xml:space="preserve"> </v>
      </c>
      <c r="I169" s="54"/>
      <c r="J169" s="55"/>
      <c r="K169" s="56"/>
      <c r="L169" s="59"/>
      <c r="M169" s="61"/>
      <c r="N169" s="40"/>
      <c r="O169" s="41"/>
      <c r="P169" s="42"/>
      <c r="Q169" s="57"/>
      <c r="R169" s="58"/>
      <c r="S169" s="56"/>
      <c r="T169" s="56"/>
      <c r="U169" s="29"/>
      <c r="V169" s="60"/>
      <c r="W169" s="50"/>
      <c r="X169" s="51"/>
      <c r="Y169" s="32"/>
      <c r="Z169" s="61"/>
      <c r="AA169" s="62"/>
    </row>
    <row r="170" spans="1:27" ht="12.75">
      <c r="A170" s="91" t="str">
        <f t="shared" si="2"/>
        <v xml:space="preserve"> </v>
      </c>
      <c r="B170" s="52"/>
      <c r="C170" s="53"/>
      <c r="D170" s="69"/>
      <c r="E170" s="75"/>
      <c r="F170" s="94" t="str">
        <f>IF(OR(E170=0,E170="jiné")," ",IF(E170="13a","info o cenách CK",VLOOKUP(E170,'Pokyny k vyplnění'!B$8:D$18,3)))</f>
        <v xml:space="preserve"> </v>
      </c>
      <c r="G170" s="53"/>
      <c r="H170" s="96" t="str">
        <f>IF(G170=0," ",VLOOKUP(G170,'Pokyny k vyplnění'!B204:D207,3))</f>
        <v xml:space="preserve"> </v>
      </c>
      <c r="I170" s="54"/>
      <c r="J170" s="55"/>
      <c r="K170" s="56"/>
      <c r="L170" s="59"/>
      <c r="M170" s="61"/>
      <c r="N170" s="40"/>
      <c r="O170" s="41"/>
      <c r="P170" s="42"/>
      <c r="Q170" s="57"/>
      <c r="R170" s="58"/>
      <c r="S170" s="56"/>
      <c r="T170" s="56"/>
      <c r="U170" s="29"/>
      <c r="V170" s="60"/>
      <c r="W170" s="50"/>
      <c r="X170" s="51"/>
      <c r="Y170" s="32"/>
      <c r="Z170" s="61"/>
      <c r="AA170" s="62"/>
    </row>
    <row r="171" spans="1:27" ht="12.75">
      <c r="A171" s="91" t="str">
        <f t="shared" si="2"/>
        <v xml:space="preserve"> </v>
      </c>
      <c r="B171" s="52"/>
      <c r="C171" s="53"/>
      <c r="D171" s="69"/>
      <c r="E171" s="75"/>
      <c r="F171" s="94" t="str">
        <f>IF(OR(E171=0,E171="jiné")," ",IF(E171="13a","info o cenách CK",VLOOKUP(E171,'Pokyny k vyplnění'!B$8:D$18,3)))</f>
        <v xml:space="preserve"> </v>
      </c>
      <c r="G171" s="53"/>
      <c r="H171" s="96" t="str">
        <f>IF(G171=0," ",VLOOKUP(G171,'Pokyny k vyplnění'!B205:D208,3))</f>
        <v xml:space="preserve"> </v>
      </c>
      <c r="I171" s="54"/>
      <c r="J171" s="55"/>
      <c r="K171" s="56"/>
      <c r="L171" s="59"/>
      <c r="M171" s="61"/>
      <c r="N171" s="40"/>
      <c r="O171" s="41"/>
      <c r="P171" s="42"/>
      <c r="Q171" s="57"/>
      <c r="R171" s="58"/>
      <c r="S171" s="56"/>
      <c r="T171" s="56"/>
      <c r="U171" s="29"/>
      <c r="V171" s="60"/>
      <c r="W171" s="50"/>
      <c r="X171" s="51"/>
      <c r="Y171" s="32"/>
      <c r="Z171" s="61"/>
      <c r="AA171" s="62"/>
    </row>
    <row r="172" spans="1:27" ht="12.75">
      <c r="A172" s="91" t="str">
        <f t="shared" si="2"/>
        <v xml:space="preserve"> </v>
      </c>
      <c r="B172" s="52"/>
      <c r="C172" s="53"/>
      <c r="D172" s="69"/>
      <c r="E172" s="75"/>
      <c r="F172" s="94" t="str">
        <f>IF(OR(E172=0,E172="jiné")," ",IF(E172="13a","info o cenách CK",VLOOKUP(E172,'Pokyny k vyplnění'!B$8:D$18,3)))</f>
        <v xml:space="preserve"> </v>
      </c>
      <c r="G172" s="53"/>
      <c r="H172" s="96" t="str">
        <f>IF(G172=0," ",VLOOKUP(G172,'Pokyny k vyplnění'!B206:D209,3))</f>
        <v xml:space="preserve"> </v>
      </c>
      <c r="I172" s="54"/>
      <c r="J172" s="55"/>
      <c r="K172" s="56"/>
      <c r="L172" s="59"/>
      <c r="M172" s="61"/>
      <c r="N172" s="40"/>
      <c r="O172" s="41"/>
      <c r="P172" s="42"/>
      <c r="Q172" s="57"/>
      <c r="R172" s="58"/>
      <c r="S172" s="56"/>
      <c r="T172" s="56"/>
      <c r="U172" s="29"/>
      <c r="V172" s="60"/>
      <c r="W172" s="50"/>
      <c r="X172" s="51"/>
      <c r="Y172" s="32"/>
      <c r="Z172" s="61"/>
      <c r="AA172" s="62"/>
    </row>
    <row r="173" spans="1:27" ht="12.75">
      <c r="A173" s="91" t="str">
        <f t="shared" si="2"/>
        <v xml:space="preserve"> </v>
      </c>
      <c r="B173" s="52"/>
      <c r="C173" s="53"/>
      <c r="D173" s="69"/>
      <c r="E173" s="75"/>
      <c r="F173" s="94" t="str">
        <f>IF(OR(E173=0,E173="jiné")," ",IF(E173="13a","info o cenách CK",VLOOKUP(E173,'Pokyny k vyplnění'!B$8:D$18,3)))</f>
        <v xml:space="preserve"> </v>
      </c>
      <c r="G173" s="53"/>
      <c r="H173" s="96" t="str">
        <f>IF(G173=0," ",VLOOKUP(G173,'Pokyny k vyplnění'!B207:D210,3))</f>
        <v xml:space="preserve"> </v>
      </c>
      <c r="I173" s="54"/>
      <c r="J173" s="55"/>
      <c r="K173" s="56"/>
      <c r="L173" s="59"/>
      <c r="M173" s="61"/>
      <c r="N173" s="40"/>
      <c r="O173" s="41"/>
      <c r="P173" s="42"/>
      <c r="Q173" s="57"/>
      <c r="R173" s="58"/>
      <c r="S173" s="56"/>
      <c r="T173" s="56"/>
      <c r="U173" s="29"/>
      <c r="V173" s="60"/>
      <c r="W173" s="50"/>
      <c r="X173" s="51"/>
      <c r="Y173" s="32"/>
      <c r="Z173" s="61"/>
      <c r="AA173" s="62"/>
    </row>
    <row r="174" spans="1:27" ht="12.75">
      <c r="A174" s="91" t="str">
        <f t="shared" si="2"/>
        <v xml:space="preserve"> </v>
      </c>
      <c r="B174" s="52"/>
      <c r="C174" s="53"/>
      <c r="D174" s="69"/>
      <c r="E174" s="75"/>
      <c r="F174" s="94" t="str">
        <f>IF(OR(E174=0,E174="jiné")," ",IF(E174="13a","info o cenách CK",VLOOKUP(E174,'Pokyny k vyplnění'!B$8:D$18,3)))</f>
        <v xml:space="preserve"> </v>
      </c>
      <c r="G174" s="53"/>
      <c r="H174" s="96" t="str">
        <f>IF(G174=0," ",VLOOKUP(G174,'Pokyny k vyplnění'!B208:D211,3))</f>
        <v xml:space="preserve"> </v>
      </c>
      <c r="I174" s="54"/>
      <c r="J174" s="55"/>
      <c r="K174" s="56"/>
      <c r="L174" s="59"/>
      <c r="M174" s="61"/>
      <c r="N174" s="40"/>
      <c r="O174" s="41"/>
      <c r="P174" s="42"/>
      <c r="Q174" s="57"/>
      <c r="R174" s="58"/>
      <c r="S174" s="56"/>
      <c r="T174" s="56"/>
      <c r="U174" s="29"/>
      <c r="V174" s="60"/>
      <c r="W174" s="50"/>
      <c r="X174" s="51"/>
      <c r="Y174" s="32"/>
      <c r="Z174" s="61"/>
      <c r="AA174" s="62"/>
    </row>
    <row r="175" spans="1:27" ht="12.75">
      <c r="A175" s="91" t="str">
        <f t="shared" si="2"/>
        <v xml:space="preserve"> </v>
      </c>
      <c r="B175" s="52"/>
      <c r="C175" s="53"/>
      <c r="D175" s="69"/>
      <c r="E175" s="75"/>
      <c r="F175" s="94" t="str">
        <f>IF(OR(E175=0,E175="jiné")," ",IF(E175="13a","info o cenách CK",VLOOKUP(E175,'Pokyny k vyplnění'!B$8:D$18,3)))</f>
        <v xml:space="preserve"> </v>
      </c>
      <c r="G175" s="53"/>
      <c r="H175" s="96" t="str">
        <f>IF(G175=0," ",VLOOKUP(G175,'Pokyny k vyplnění'!B209:D212,3))</f>
        <v xml:space="preserve"> </v>
      </c>
      <c r="I175" s="54"/>
      <c r="J175" s="55"/>
      <c r="K175" s="56"/>
      <c r="L175" s="59"/>
      <c r="M175" s="61"/>
      <c r="N175" s="40"/>
      <c r="O175" s="41"/>
      <c r="P175" s="42"/>
      <c r="Q175" s="57"/>
      <c r="R175" s="58"/>
      <c r="S175" s="56"/>
      <c r="T175" s="56"/>
      <c r="U175" s="29"/>
      <c r="V175" s="60"/>
      <c r="W175" s="50"/>
      <c r="X175" s="51"/>
      <c r="Y175" s="32"/>
      <c r="Z175" s="61"/>
      <c r="AA175" s="62"/>
    </row>
    <row r="176" spans="1:27" ht="12.75">
      <c r="A176" s="91" t="str">
        <f t="shared" si="2"/>
        <v xml:space="preserve"> </v>
      </c>
      <c r="B176" s="52"/>
      <c r="C176" s="53"/>
      <c r="D176" s="69"/>
      <c r="E176" s="75"/>
      <c r="F176" s="94" t="str">
        <f>IF(OR(E176=0,E176="jiné")," ",IF(E176="13a","info o cenách CK",VLOOKUP(E176,'Pokyny k vyplnění'!B$8:D$18,3)))</f>
        <v xml:space="preserve"> </v>
      </c>
      <c r="G176" s="53"/>
      <c r="H176" s="96" t="str">
        <f>IF(G176=0," ",VLOOKUP(G176,'Pokyny k vyplnění'!B210:D213,3))</f>
        <v xml:space="preserve"> </v>
      </c>
      <c r="I176" s="54"/>
      <c r="J176" s="55"/>
      <c r="K176" s="56"/>
      <c r="L176" s="59"/>
      <c r="M176" s="61"/>
      <c r="N176" s="40"/>
      <c r="O176" s="41"/>
      <c r="P176" s="42"/>
      <c r="Q176" s="57"/>
      <c r="R176" s="58"/>
      <c r="S176" s="56"/>
      <c r="T176" s="56"/>
      <c r="U176" s="29"/>
      <c r="V176" s="60"/>
      <c r="W176" s="50"/>
      <c r="X176" s="51"/>
      <c r="Y176" s="32"/>
      <c r="Z176" s="61"/>
      <c r="AA176" s="62"/>
    </row>
    <row r="177" spans="1:27" ht="12.75">
      <c r="A177" s="91" t="str">
        <f t="shared" si="2"/>
        <v xml:space="preserve"> </v>
      </c>
      <c r="B177" s="52"/>
      <c r="C177" s="53"/>
      <c r="D177" s="69"/>
      <c r="E177" s="75"/>
      <c r="F177" s="94" t="str">
        <f>IF(OR(E177=0,E177="jiné")," ",IF(E177="13a","info o cenách CK",VLOOKUP(E177,'Pokyny k vyplnění'!B$8:D$18,3)))</f>
        <v xml:space="preserve"> </v>
      </c>
      <c r="G177" s="53"/>
      <c r="H177" s="96" t="str">
        <f>IF(G177=0," ",VLOOKUP(G177,'Pokyny k vyplnění'!B211:D214,3))</f>
        <v xml:space="preserve"> </v>
      </c>
      <c r="I177" s="54"/>
      <c r="J177" s="55"/>
      <c r="K177" s="56"/>
      <c r="L177" s="59"/>
      <c r="M177" s="61"/>
      <c r="N177" s="40"/>
      <c r="O177" s="41"/>
      <c r="P177" s="42"/>
      <c r="Q177" s="57"/>
      <c r="R177" s="58"/>
      <c r="S177" s="56"/>
      <c r="T177" s="56"/>
      <c r="U177" s="29"/>
      <c r="V177" s="60"/>
      <c r="W177" s="50"/>
      <c r="X177" s="51"/>
      <c r="Y177" s="32"/>
      <c r="Z177" s="61"/>
      <c r="AA177" s="62"/>
    </row>
    <row r="178" spans="1:27" ht="12.75">
      <c r="A178" s="91" t="str">
        <f t="shared" si="2"/>
        <v xml:space="preserve"> </v>
      </c>
      <c r="B178" s="52"/>
      <c r="C178" s="53"/>
      <c r="D178" s="69"/>
      <c r="E178" s="75"/>
      <c r="F178" s="94" t="str">
        <f>IF(OR(E178=0,E178="jiné")," ",IF(E178="13a","info o cenách CK",VLOOKUP(E178,'Pokyny k vyplnění'!B$8:D$18,3)))</f>
        <v xml:space="preserve"> </v>
      </c>
      <c r="G178" s="53"/>
      <c r="H178" s="96" t="str">
        <f>IF(G178=0," ",VLOOKUP(G178,'Pokyny k vyplnění'!B212:D215,3))</f>
        <v xml:space="preserve"> </v>
      </c>
      <c r="I178" s="54"/>
      <c r="J178" s="55"/>
      <c r="K178" s="56"/>
      <c r="L178" s="59"/>
      <c r="M178" s="61"/>
      <c r="N178" s="40"/>
      <c r="O178" s="41"/>
      <c r="P178" s="42"/>
      <c r="Q178" s="57"/>
      <c r="R178" s="58"/>
      <c r="S178" s="56"/>
      <c r="T178" s="56"/>
      <c r="U178" s="29"/>
      <c r="V178" s="60"/>
      <c r="W178" s="50"/>
      <c r="X178" s="51"/>
      <c r="Y178" s="32"/>
      <c r="Z178" s="61"/>
      <c r="AA178" s="62"/>
    </row>
    <row r="179" spans="1:27" ht="12.75">
      <c r="A179" s="91" t="str">
        <f t="shared" si="2"/>
        <v xml:space="preserve"> </v>
      </c>
      <c r="B179" s="52"/>
      <c r="C179" s="53"/>
      <c r="D179" s="69"/>
      <c r="E179" s="75"/>
      <c r="F179" s="94" t="str">
        <f>IF(OR(E179=0,E179="jiné")," ",IF(E179="13a","info o cenách CK",VLOOKUP(E179,'Pokyny k vyplnění'!B$8:D$18,3)))</f>
        <v xml:space="preserve"> </v>
      </c>
      <c r="G179" s="53"/>
      <c r="H179" s="96" t="str">
        <f>IF(G179=0," ",VLOOKUP(G179,'Pokyny k vyplnění'!B213:D216,3))</f>
        <v xml:space="preserve"> </v>
      </c>
      <c r="I179" s="54"/>
      <c r="J179" s="55"/>
      <c r="K179" s="56"/>
      <c r="L179" s="59"/>
      <c r="M179" s="61"/>
      <c r="N179" s="40"/>
      <c r="O179" s="41"/>
      <c r="P179" s="42"/>
      <c r="Q179" s="57"/>
      <c r="R179" s="58"/>
      <c r="S179" s="56"/>
      <c r="T179" s="56"/>
      <c r="U179" s="29"/>
      <c r="V179" s="60"/>
      <c r="W179" s="50"/>
      <c r="X179" s="51"/>
      <c r="Y179" s="32"/>
      <c r="Z179" s="61"/>
      <c r="AA179" s="62"/>
    </row>
    <row r="180" spans="1:27" ht="12.75">
      <c r="A180" s="91" t="str">
        <f t="shared" si="2"/>
        <v xml:space="preserve"> </v>
      </c>
      <c r="B180" s="52"/>
      <c r="C180" s="53"/>
      <c r="D180" s="69"/>
      <c r="E180" s="75"/>
      <c r="F180" s="94" t="str">
        <f>IF(OR(E180=0,E180="jiné")," ",IF(E180="13a","info o cenách CK",VLOOKUP(E180,'Pokyny k vyplnění'!B$8:D$18,3)))</f>
        <v xml:space="preserve"> </v>
      </c>
      <c r="G180" s="53"/>
      <c r="H180" s="96" t="str">
        <f>IF(G180=0," ",VLOOKUP(G180,'Pokyny k vyplnění'!B214:D217,3))</f>
        <v xml:space="preserve"> </v>
      </c>
      <c r="I180" s="54"/>
      <c r="J180" s="55"/>
      <c r="K180" s="56"/>
      <c r="L180" s="59"/>
      <c r="M180" s="61"/>
      <c r="N180" s="40"/>
      <c r="O180" s="41"/>
      <c r="P180" s="42"/>
      <c r="Q180" s="57"/>
      <c r="R180" s="58"/>
      <c r="S180" s="56"/>
      <c r="T180" s="56"/>
      <c r="U180" s="29"/>
      <c r="V180" s="60"/>
      <c r="W180" s="50"/>
      <c r="X180" s="51"/>
      <c r="Y180" s="32"/>
      <c r="Z180" s="61"/>
      <c r="AA180" s="62"/>
    </row>
    <row r="181" spans="1:27" ht="12.75">
      <c r="A181" s="91" t="str">
        <f t="shared" si="3" ref="A181:A244">IF(B181=0," ",ROW(B181)-5)</f>
        <v xml:space="preserve"> </v>
      </c>
      <c r="B181" s="52"/>
      <c r="C181" s="53"/>
      <c r="D181" s="69"/>
      <c r="E181" s="75"/>
      <c r="F181" s="94" t="str">
        <f>IF(OR(E181=0,E181="jiné")," ",IF(E181="13a","info o cenách CK",VLOOKUP(E181,'Pokyny k vyplnění'!B$8:D$18,3)))</f>
        <v xml:space="preserve"> </v>
      </c>
      <c r="G181" s="53"/>
      <c r="H181" s="96" t="str">
        <f>IF(G181=0," ",VLOOKUP(G181,'Pokyny k vyplnění'!B215:D218,3))</f>
        <v xml:space="preserve"> </v>
      </c>
      <c r="I181" s="54"/>
      <c r="J181" s="55"/>
      <c r="K181" s="56"/>
      <c r="L181" s="59"/>
      <c r="M181" s="61"/>
      <c r="N181" s="40"/>
      <c r="O181" s="41"/>
      <c r="P181" s="42"/>
      <c r="Q181" s="57"/>
      <c r="R181" s="58"/>
      <c r="S181" s="56"/>
      <c r="T181" s="56"/>
      <c r="U181" s="29"/>
      <c r="V181" s="60"/>
      <c r="W181" s="50"/>
      <c r="X181" s="51"/>
      <c r="Y181" s="32"/>
      <c r="Z181" s="61"/>
      <c r="AA181" s="62"/>
    </row>
    <row r="182" spans="1:27" ht="12.75">
      <c r="A182" s="91" t="str">
        <f t="shared" si="3"/>
        <v xml:space="preserve"> </v>
      </c>
      <c r="B182" s="52"/>
      <c r="C182" s="53"/>
      <c r="D182" s="69"/>
      <c r="E182" s="75"/>
      <c r="F182" s="94" t="str">
        <f>IF(OR(E182=0,E182="jiné")," ",IF(E182="13a","info o cenách CK",VLOOKUP(E182,'Pokyny k vyplnění'!B$8:D$18,3)))</f>
        <v xml:space="preserve"> </v>
      </c>
      <c r="G182" s="53"/>
      <c r="H182" s="96" t="str">
        <f>IF(G182=0," ",VLOOKUP(G182,'Pokyny k vyplnění'!B216:D219,3))</f>
        <v xml:space="preserve"> </v>
      </c>
      <c r="I182" s="54"/>
      <c r="J182" s="55"/>
      <c r="K182" s="56"/>
      <c r="L182" s="59"/>
      <c r="M182" s="61"/>
      <c r="N182" s="40"/>
      <c r="O182" s="41"/>
      <c r="P182" s="42"/>
      <c r="Q182" s="57"/>
      <c r="R182" s="58"/>
      <c r="S182" s="56"/>
      <c r="T182" s="56"/>
      <c r="U182" s="29"/>
      <c r="V182" s="60"/>
      <c r="W182" s="50"/>
      <c r="X182" s="51"/>
      <c r="Y182" s="32"/>
      <c r="Z182" s="61"/>
      <c r="AA182" s="62"/>
    </row>
    <row r="183" spans="1:27" ht="12.75">
      <c r="A183" s="91" t="str">
        <f t="shared" si="3"/>
        <v xml:space="preserve"> </v>
      </c>
      <c r="B183" s="52"/>
      <c r="C183" s="53"/>
      <c r="D183" s="69"/>
      <c r="E183" s="75"/>
      <c r="F183" s="94" t="str">
        <f>IF(OR(E183=0,E183="jiné")," ",IF(E183="13a","info o cenách CK",VLOOKUP(E183,'Pokyny k vyplnění'!B$8:D$18,3)))</f>
        <v xml:space="preserve"> </v>
      </c>
      <c r="G183" s="53"/>
      <c r="H183" s="96" t="str">
        <f>IF(G183=0," ",VLOOKUP(G183,'Pokyny k vyplnění'!B217:D220,3))</f>
        <v xml:space="preserve"> </v>
      </c>
      <c r="I183" s="54"/>
      <c r="J183" s="55"/>
      <c r="K183" s="56"/>
      <c r="L183" s="59"/>
      <c r="M183" s="61"/>
      <c r="N183" s="40"/>
      <c r="O183" s="41"/>
      <c r="P183" s="42"/>
      <c r="Q183" s="57"/>
      <c r="R183" s="58"/>
      <c r="S183" s="56"/>
      <c r="T183" s="56"/>
      <c r="U183" s="29"/>
      <c r="V183" s="60"/>
      <c r="W183" s="50"/>
      <c r="X183" s="51"/>
      <c r="Y183" s="32"/>
      <c r="Z183" s="61"/>
      <c r="AA183" s="62"/>
    </row>
    <row r="184" spans="1:27" ht="12.75">
      <c r="A184" s="91" t="str">
        <f t="shared" si="3"/>
        <v xml:space="preserve"> </v>
      </c>
      <c r="B184" s="52"/>
      <c r="C184" s="53"/>
      <c r="D184" s="69"/>
      <c r="E184" s="75"/>
      <c r="F184" s="94" t="str">
        <f>IF(OR(E184=0,E184="jiné")," ",IF(E184="13a","info o cenách CK",VLOOKUP(E184,'Pokyny k vyplnění'!B$8:D$18,3)))</f>
        <v xml:space="preserve"> </v>
      </c>
      <c r="G184" s="53"/>
      <c r="H184" s="96" t="str">
        <f>IF(G184=0," ",VLOOKUP(G184,'Pokyny k vyplnění'!B218:D221,3))</f>
        <v xml:space="preserve"> </v>
      </c>
      <c r="I184" s="54"/>
      <c r="J184" s="55"/>
      <c r="K184" s="56"/>
      <c r="L184" s="59"/>
      <c r="M184" s="61"/>
      <c r="N184" s="40"/>
      <c r="O184" s="41"/>
      <c r="P184" s="42"/>
      <c r="Q184" s="57"/>
      <c r="R184" s="58"/>
      <c r="S184" s="56"/>
      <c r="T184" s="56"/>
      <c r="U184" s="29"/>
      <c r="V184" s="60"/>
      <c r="W184" s="50"/>
      <c r="X184" s="51"/>
      <c r="Y184" s="32"/>
      <c r="Z184" s="61"/>
      <c r="AA184" s="62"/>
    </row>
    <row r="185" spans="1:27" ht="12.75">
      <c r="A185" s="91" t="str">
        <f t="shared" si="3"/>
        <v xml:space="preserve"> </v>
      </c>
      <c r="B185" s="52"/>
      <c r="C185" s="53"/>
      <c r="D185" s="69"/>
      <c r="E185" s="75"/>
      <c r="F185" s="94" t="str">
        <f>IF(OR(E185=0,E185="jiné")," ",IF(E185="13a","info o cenách CK",VLOOKUP(E185,'Pokyny k vyplnění'!B$8:D$18,3)))</f>
        <v xml:space="preserve"> </v>
      </c>
      <c r="G185" s="53"/>
      <c r="H185" s="96" t="str">
        <f>IF(G185=0," ",VLOOKUP(G185,'Pokyny k vyplnění'!B219:D222,3))</f>
        <v xml:space="preserve"> </v>
      </c>
      <c r="I185" s="54"/>
      <c r="J185" s="55"/>
      <c r="K185" s="56"/>
      <c r="L185" s="59"/>
      <c r="M185" s="61"/>
      <c r="N185" s="40"/>
      <c r="O185" s="41"/>
      <c r="P185" s="42"/>
      <c r="Q185" s="57"/>
      <c r="R185" s="58"/>
      <c r="S185" s="56"/>
      <c r="T185" s="56"/>
      <c r="U185" s="29"/>
      <c r="V185" s="60"/>
      <c r="W185" s="50"/>
      <c r="X185" s="51"/>
      <c r="Y185" s="32"/>
      <c r="Z185" s="61"/>
      <c r="AA185" s="62"/>
    </row>
    <row r="186" spans="1:27" ht="12.75">
      <c r="A186" s="91" t="str">
        <f t="shared" si="3"/>
        <v xml:space="preserve"> </v>
      </c>
      <c r="B186" s="52"/>
      <c r="C186" s="53"/>
      <c r="D186" s="69"/>
      <c r="E186" s="75"/>
      <c r="F186" s="94" t="str">
        <f>IF(OR(E186=0,E186="jiné")," ",IF(E186="13a","info o cenách CK",VLOOKUP(E186,'Pokyny k vyplnění'!B$8:D$18,3)))</f>
        <v xml:space="preserve"> </v>
      </c>
      <c r="G186" s="53"/>
      <c r="H186" s="96" t="str">
        <f>IF(G186=0," ",VLOOKUP(G186,'Pokyny k vyplnění'!B220:D223,3))</f>
        <v xml:space="preserve"> </v>
      </c>
      <c r="I186" s="54"/>
      <c r="J186" s="55"/>
      <c r="K186" s="56"/>
      <c r="L186" s="59"/>
      <c r="M186" s="61"/>
      <c r="N186" s="40"/>
      <c r="O186" s="41"/>
      <c r="P186" s="42"/>
      <c r="Q186" s="57"/>
      <c r="R186" s="58"/>
      <c r="S186" s="56"/>
      <c r="T186" s="56"/>
      <c r="U186" s="29"/>
      <c r="V186" s="60"/>
      <c r="W186" s="50"/>
      <c r="X186" s="51"/>
      <c r="Y186" s="32"/>
      <c r="Z186" s="61"/>
      <c r="AA186" s="62"/>
    </row>
    <row r="187" spans="1:27" ht="12.75">
      <c r="A187" s="91" t="str">
        <f t="shared" si="3"/>
        <v xml:space="preserve"> </v>
      </c>
      <c r="B187" s="52"/>
      <c r="C187" s="53"/>
      <c r="D187" s="69"/>
      <c r="E187" s="75"/>
      <c r="F187" s="94" t="str">
        <f>IF(OR(E187=0,E187="jiné")," ",IF(E187="13a","info o cenách CK",VLOOKUP(E187,'Pokyny k vyplnění'!B$8:D$18,3)))</f>
        <v xml:space="preserve"> </v>
      </c>
      <c r="G187" s="53"/>
      <c r="H187" s="96" t="str">
        <f>IF(G187=0," ",VLOOKUP(G187,'Pokyny k vyplnění'!B221:D224,3))</f>
        <v xml:space="preserve"> </v>
      </c>
      <c r="I187" s="54"/>
      <c r="J187" s="55"/>
      <c r="K187" s="56"/>
      <c r="L187" s="59"/>
      <c r="M187" s="61"/>
      <c r="N187" s="40"/>
      <c r="O187" s="41"/>
      <c r="P187" s="42"/>
      <c r="Q187" s="57"/>
      <c r="R187" s="58"/>
      <c r="S187" s="56"/>
      <c r="T187" s="56"/>
      <c r="U187" s="29"/>
      <c r="V187" s="60"/>
      <c r="W187" s="50"/>
      <c r="X187" s="51"/>
      <c r="Y187" s="32"/>
      <c r="Z187" s="61"/>
      <c r="AA187" s="62"/>
    </row>
    <row r="188" spans="1:27" ht="12.75">
      <c r="A188" s="91" t="str">
        <f t="shared" si="3"/>
        <v xml:space="preserve"> </v>
      </c>
      <c r="B188" s="52"/>
      <c r="C188" s="53"/>
      <c r="D188" s="69"/>
      <c r="E188" s="75"/>
      <c r="F188" s="94" t="str">
        <f>IF(OR(E188=0,E188="jiné")," ",IF(E188="13a","info o cenách CK",VLOOKUP(E188,'Pokyny k vyplnění'!B$8:D$18,3)))</f>
        <v xml:space="preserve"> </v>
      </c>
      <c r="G188" s="53"/>
      <c r="H188" s="96" t="str">
        <f>IF(G188=0," ",VLOOKUP(G188,'Pokyny k vyplnění'!B222:D225,3))</f>
        <v xml:space="preserve"> </v>
      </c>
      <c r="I188" s="54"/>
      <c r="J188" s="55"/>
      <c r="K188" s="56"/>
      <c r="L188" s="59"/>
      <c r="M188" s="61"/>
      <c r="N188" s="40"/>
      <c r="O188" s="41"/>
      <c r="P188" s="42"/>
      <c r="Q188" s="57"/>
      <c r="R188" s="58"/>
      <c r="S188" s="56"/>
      <c r="T188" s="56"/>
      <c r="U188" s="29"/>
      <c r="V188" s="60"/>
      <c r="W188" s="50"/>
      <c r="X188" s="51"/>
      <c r="Y188" s="32"/>
      <c r="Z188" s="61"/>
      <c r="AA188" s="62"/>
    </row>
    <row r="189" spans="1:27" ht="12.75">
      <c r="A189" s="91" t="str">
        <f t="shared" si="3"/>
        <v xml:space="preserve"> </v>
      </c>
      <c r="B189" s="52"/>
      <c r="C189" s="53"/>
      <c r="D189" s="69"/>
      <c r="E189" s="75"/>
      <c r="F189" s="94" t="str">
        <f>IF(OR(E189=0,E189="jiné")," ",IF(E189="13a","info o cenách CK",VLOOKUP(E189,'Pokyny k vyplnění'!B$8:D$18,3)))</f>
        <v xml:space="preserve"> </v>
      </c>
      <c r="G189" s="53"/>
      <c r="H189" s="96" t="str">
        <f>IF(G189=0," ",VLOOKUP(G189,'Pokyny k vyplnění'!B223:D226,3))</f>
        <v xml:space="preserve"> </v>
      </c>
      <c r="I189" s="54"/>
      <c r="J189" s="55"/>
      <c r="K189" s="56"/>
      <c r="L189" s="59"/>
      <c r="M189" s="61"/>
      <c r="N189" s="40"/>
      <c r="O189" s="41"/>
      <c r="P189" s="42"/>
      <c r="Q189" s="57"/>
      <c r="R189" s="58"/>
      <c r="S189" s="56"/>
      <c r="T189" s="56"/>
      <c r="U189" s="29"/>
      <c r="V189" s="60"/>
      <c r="W189" s="50"/>
      <c r="X189" s="51"/>
      <c r="Y189" s="32"/>
      <c r="Z189" s="61"/>
      <c r="AA189" s="62"/>
    </row>
    <row r="190" spans="1:27" ht="12.75">
      <c r="A190" s="91" t="str">
        <f t="shared" si="3"/>
        <v xml:space="preserve"> </v>
      </c>
      <c r="B190" s="52"/>
      <c r="C190" s="53"/>
      <c r="D190" s="69"/>
      <c r="E190" s="75"/>
      <c r="F190" s="94" t="str">
        <f>IF(OR(E190=0,E190="jiné")," ",IF(E190="13a","info o cenách CK",VLOOKUP(E190,'Pokyny k vyplnění'!B$8:D$18,3)))</f>
        <v xml:space="preserve"> </v>
      </c>
      <c r="G190" s="53"/>
      <c r="H190" s="96" t="str">
        <f>IF(G190=0," ",VLOOKUP(G190,'Pokyny k vyplnění'!B224:D227,3))</f>
        <v xml:space="preserve"> </v>
      </c>
      <c r="I190" s="54"/>
      <c r="J190" s="55"/>
      <c r="K190" s="56"/>
      <c r="L190" s="59"/>
      <c r="M190" s="61"/>
      <c r="N190" s="40"/>
      <c r="O190" s="41"/>
      <c r="P190" s="42"/>
      <c r="Q190" s="57"/>
      <c r="R190" s="58"/>
      <c r="S190" s="56"/>
      <c r="T190" s="56"/>
      <c r="U190" s="29"/>
      <c r="V190" s="60"/>
      <c r="W190" s="50"/>
      <c r="X190" s="51"/>
      <c r="Y190" s="32"/>
      <c r="Z190" s="61"/>
      <c r="AA190" s="62"/>
    </row>
    <row r="191" spans="1:27" ht="12.75">
      <c r="A191" s="91" t="str">
        <f t="shared" si="3"/>
        <v xml:space="preserve"> </v>
      </c>
      <c r="B191" s="52"/>
      <c r="C191" s="53"/>
      <c r="D191" s="69"/>
      <c r="E191" s="75"/>
      <c r="F191" s="94" t="str">
        <f>IF(OR(E191=0,E191="jiné")," ",IF(E191="13a","info o cenách CK",VLOOKUP(E191,'Pokyny k vyplnění'!B$8:D$18,3)))</f>
        <v xml:space="preserve"> </v>
      </c>
      <c r="G191" s="53"/>
      <c r="H191" s="96" t="str">
        <f>IF(G191=0," ",VLOOKUP(G191,'Pokyny k vyplnění'!B225:D228,3))</f>
        <v xml:space="preserve"> </v>
      </c>
      <c r="I191" s="54"/>
      <c r="J191" s="55"/>
      <c r="K191" s="56"/>
      <c r="L191" s="59"/>
      <c r="M191" s="61"/>
      <c r="N191" s="40"/>
      <c r="O191" s="41"/>
      <c r="P191" s="42"/>
      <c r="Q191" s="57"/>
      <c r="R191" s="58"/>
      <c r="S191" s="56"/>
      <c r="T191" s="56"/>
      <c r="U191" s="29"/>
      <c r="V191" s="60"/>
      <c r="W191" s="50"/>
      <c r="X191" s="51"/>
      <c r="Y191" s="32"/>
      <c r="Z191" s="61"/>
      <c r="AA191" s="62"/>
    </row>
    <row r="192" spans="1:27" ht="12.75">
      <c r="A192" s="91" t="str">
        <f t="shared" si="3"/>
        <v xml:space="preserve"> </v>
      </c>
      <c r="B192" s="52"/>
      <c r="C192" s="53"/>
      <c r="D192" s="69"/>
      <c r="E192" s="75"/>
      <c r="F192" s="94" t="str">
        <f>IF(OR(E192=0,E192="jiné")," ",IF(E192="13a","info o cenách CK",VLOOKUP(E192,'Pokyny k vyplnění'!B$8:D$18,3)))</f>
        <v xml:space="preserve"> </v>
      </c>
      <c r="G192" s="53"/>
      <c r="H192" s="96" t="str">
        <f>IF(G192=0," ",VLOOKUP(G192,'Pokyny k vyplnění'!B226:D229,3))</f>
        <v xml:space="preserve"> </v>
      </c>
      <c r="I192" s="54"/>
      <c r="J192" s="55"/>
      <c r="K192" s="56"/>
      <c r="L192" s="59"/>
      <c r="M192" s="61"/>
      <c r="N192" s="40"/>
      <c r="O192" s="41"/>
      <c r="P192" s="42"/>
      <c r="Q192" s="57"/>
      <c r="R192" s="58"/>
      <c r="S192" s="56"/>
      <c r="T192" s="56"/>
      <c r="U192" s="29"/>
      <c r="V192" s="60"/>
      <c r="W192" s="50"/>
      <c r="X192" s="51"/>
      <c r="Y192" s="32"/>
      <c r="Z192" s="61"/>
      <c r="AA192" s="62"/>
    </row>
    <row r="193" spans="1:27" ht="12.75">
      <c r="A193" s="91" t="str">
        <f t="shared" si="3"/>
        <v xml:space="preserve"> </v>
      </c>
      <c r="B193" s="52"/>
      <c r="C193" s="53"/>
      <c r="D193" s="69"/>
      <c r="E193" s="75"/>
      <c r="F193" s="94" t="str">
        <f>IF(OR(E193=0,E193="jiné")," ",IF(E193="13a","info o cenách CK",VLOOKUP(E193,'Pokyny k vyplnění'!B$8:D$18,3)))</f>
        <v xml:space="preserve"> </v>
      </c>
      <c r="G193" s="53"/>
      <c r="H193" s="96" t="str">
        <f>IF(G193=0," ",VLOOKUP(G193,'Pokyny k vyplnění'!B227:D230,3))</f>
        <v xml:space="preserve"> </v>
      </c>
      <c r="I193" s="54"/>
      <c r="J193" s="55"/>
      <c r="K193" s="56"/>
      <c r="L193" s="59"/>
      <c r="M193" s="61"/>
      <c r="N193" s="40"/>
      <c r="O193" s="41"/>
      <c r="P193" s="42"/>
      <c r="Q193" s="57"/>
      <c r="R193" s="58"/>
      <c r="S193" s="56"/>
      <c r="T193" s="56"/>
      <c r="U193" s="29"/>
      <c r="V193" s="60"/>
      <c r="W193" s="50"/>
      <c r="X193" s="51"/>
      <c r="Y193" s="32"/>
      <c r="Z193" s="61"/>
      <c r="AA193" s="62"/>
    </row>
    <row r="194" spans="1:27" ht="12.75">
      <c r="A194" s="91" t="str">
        <f t="shared" si="3"/>
        <v xml:space="preserve"> </v>
      </c>
      <c r="B194" s="52"/>
      <c r="C194" s="53"/>
      <c r="D194" s="69"/>
      <c r="E194" s="75"/>
      <c r="F194" s="94" t="str">
        <f>IF(OR(E194=0,E194="jiné")," ",IF(E194="13a","info o cenách CK",VLOOKUP(E194,'Pokyny k vyplnění'!B$8:D$18,3)))</f>
        <v xml:space="preserve"> </v>
      </c>
      <c r="G194" s="53"/>
      <c r="H194" s="96" t="str">
        <f>IF(G194=0," ",VLOOKUP(G194,'Pokyny k vyplnění'!B228:D231,3))</f>
        <v xml:space="preserve"> </v>
      </c>
      <c r="I194" s="54"/>
      <c r="J194" s="55"/>
      <c r="K194" s="56"/>
      <c r="L194" s="59"/>
      <c r="M194" s="61"/>
      <c r="N194" s="40"/>
      <c r="O194" s="41"/>
      <c r="P194" s="42"/>
      <c r="Q194" s="57"/>
      <c r="R194" s="58"/>
      <c r="S194" s="56"/>
      <c r="T194" s="56"/>
      <c r="U194" s="29"/>
      <c r="V194" s="60"/>
      <c r="W194" s="50"/>
      <c r="X194" s="51"/>
      <c r="Y194" s="32"/>
      <c r="Z194" s="61"/>
      <c r="AA194" s="62"/>
    </row>
    <row r="195" spans="1:27" ht="12.75">
      <c r="A195" s="91" t="str">
        <f t="shared" si="3"/>
        <v xml:space="preserve"> </v>
      </c>
      <c r="B195" s="52"/>
      <c r="C195" s="53"/>
      <c r="D195" s="69"/>
      <c r="E195" s="75"/>
      <c r="F195" s="94" t="str">
        <f>IF(OR(E195=0,E195="jiné")," ",IF(E195="13a","info o cenách CK",VLOOKUP(E195,'Pokyny k vyplnění'!B$8:D$18,3)))</f>
        <v xml:space="preserve"> </v>
      </c>
      <c r="G195" s="53"/>
      <c r="H195" s="96" t="str">
        <f>IF(G195=0," ",VLOOKUP(G195,'Pokyny k vyplnění'!B229:D232,3))</f>
        <v xml:space="preserve"> </v>
      </c>
      <c r="I195" s="54"/>
      <c r="J195" s="55"/>
      <c r="K195" s="56"/>
      <c r="L195" s="59"/>
      <c r="M195" s="61"/>
      <c r="N195" s="40"/>
      <c r="O195" s="41"/>
      <c r="P195" s="42"/>
      <c r="Q195" s="57"/>
      <c r="R195" s="58"/>
      <c r="S195" s="56"/>
      <c r="T195" s="56"/>
      <c r="U195" s="29"/>
      <c r="V195" s="60"/>
      <c r="W195" s="50"/>
      <c r="X195" s="51"/>
      <c r="Y195" s="32"/>
      <c r="Z195" s="61"/>
      <c r="AA195" s="62"/>
    </row>
    <row r="196" spans="1:27" ht="12.75">
      <c r="A196" s="91" t="str">
        <f t="shared" si="3"/>
        <v xml:space="preserve"> </v>
      </c>
      <c r="B196" s="52"/>
      <c r="C196" s="53"/>
      <c r="D196" s="69"/>
      <c r="E196" s="75"/>
      <c r="F196" s="94" t="str">
        <f>IF(OR(E196=0,E196="jiné")," ",IF(E196="13a","info o cenách CK",VLOOKUP(E196,'Pokyny k vyplnění'!B$8:D$18,3)))</f>
        <v xml:space="preserve"> </v>
      </c>
      <c r="G196" s="53"/>
      <c r="H196" s="96" t="str">
        <f>IF(G196=0," ",VLOOKUP(G196,'Pokyny k vyplnění'!B230:D233,3))</f>
        <v xml:space="preserve"> </v>
      </c>
      <c r="I196" s="54"/>
      <c r="J196" s="55"/>
      <c r="K196" s="56"/>
      <c r="L196" s="59"/>
      <c r="M196" s="61"/>
      <c r="N196" s="40"/>
      <c r="O196" s="41"/>
      <c r="P196" s="42"/>
      <c r="Q196" s="57"/>
      <c r="R196" s="58"/>
      <c r="S196" s="56"/>
      <c r="T196" s="56"/>
      <c r="U196" s="29"/>
      <c r="V196" s="60"/>
      <c r="W196" s="50"/>
      <c r="X196" s="51"/>
      <c r="Y196" s="32"/>
      <c r="Z196" s="61"/>
      <c r="AA196" s="62"/>
    </row>
    <row r="197" spans="1:27" ht="12.75">
      <c r="A197" s="91" t="str">
        <f t="shared" si="3"/>
        <v xml:space="preserve"> </v>
      </c>
      <c r="B197" s="52"/>
      <c r="C197" s="53"/>
      <c r="D197" s="69"/>
      <c r="E197" s="75"/>
      <c r="F197" s="94" t="str">
        <f>IF(OR(E197=0,E197="jiné")," ",IF(E197="13a","info o cenách CK",VLOOKUP(E197,'Pokyny k vyplnění'!B$8:D$18,3)))</f>
        <v xml:space="preserve"> </v>
      </c>
      <c r="G197" s="53"/>
      <c r="H197" s="96" t="str">
        <f>IF(G197=0," ",VLOOKUP(G197,'Pokyny k vyplnění'!B231:D234,3))</f>
        <v xml:space="preserve"> </v>
      </c>
      <c r="I197" s="54"/>
      <c r="J197" s="55"/>
      <c r="K197" s="56"/>
      <c r="L197" s="59"/>
      <c r="M197" s="61"/>
      <c r="N197" s="40"/>
      <c r="O197" s="41"/>
      <c r="P197" s="42"/>
      <c r="Q197" s="57"/>
      <c r="R197" s="58"/>
      <c r="S197" s="56"/>
      <c r="T197" s="56"/>
      <c r="U197" s="29"/>
      <c r="V197" s="60"/>
      <c r="W197" s="50"/>
      <c r="X197" s="51"/>
      <c r="Y197" s="32"/>
      <c r="Z197" s="61"/>
      <c r="AA197" s="62"/>
    </row>
    <row r="198" spans="1:27" ht="12.75">
      <c r="A198" s="91" t="str">
        <f t="shared" si="3"/>
        <v xml:space="preserve"> </v>
      </c>
      <c r="B198" s="52"/>
      <c r="C198" s="53"/>
      <c r="D198" s="69"/>
      <c r="E198" s="75"/>
      <c r="F198" s="94" t="str">
        <f>IF(OR(E198=0,E198="jiné")," ",IF(E198="13a","info o cenách CK",VLOOKUP(E198,'Pokyny k vyplnění'!B$8:D$18,3)))</f>
        <v xml:space="preserve"> </v>
      </c>
      <c r="G198" s="53"/>
      <c r="H198" s="96" t="str">
        <f>IF(G198=0," ",VLOOKUP(G198,'Pokyny k vyplnění'!B232:D235,3))</f>
        <v xml:space="preserve"> </v>
      </c>
      <c r="I198" s="54"/>
      <c r="J198" s="55"/>
      <c r="K198" s="56"/>
      <c r="L198" s="59"/>
      <c r="M198" s="61"/>
      <c r="N198" s="40"/>
      <c r="O198" s="41"/>
      <c r="P198" s="42"/>
      <c r="Q198" s="57"/>
      <c r="R198" s="58"/>
      <c r="S198" s="56"/>
      <c r="T198" s="56"/>
      <c r="U198" s="29"/>
      <c r="V198" s="60"/>
      <c r="W198" s="50"/>
      <c r="X198" s="51"/>
      <c r="Y198" s="32"/>
      <c r="Z198" s="61"/>
      <c r="AA198" s="62"/>
    </row>
    <row r="199" spans="1:27" ht="12.75">
      <c r="A199" s="91" t="str">
        <f t="shared" si="3"/>
        <v xml:space="preserve"> </v>
      </c>
      <c r="B199" s="52"/>
      <c r="C199" s="53"/>
      <c r="D199" s="69"/>
      <c r="E199" s="75"/>
      <c r="F199" s="94" t="str">
        <f>IF(OR(E199=0,E199="jiné")," ",IF(E199="13a","info o cenách CK",VLOOKUP(E199,'Pokyny k vyplnění'!B$8:D$18,3)))</f>
        <v xml:space="preserve"> </v>
      </c>
      <c r="G199" s="53"/>
      <c r="H199" s="96" t="str">
        <f>IF(G199=0," ",VLOOKUP(G199,'Pokyny k vyplnění'!B233:D236,3))</f>
        <v xml:space="preserve"> </v>
      </c>
      <c r="I199" s="54"/>
      <c r="J199" s="55"/>
      <c r="K199" s="56"/>
      <c r="L199" s="59"/>
      <c r="M199" s="61"/>
      <c r="N199" s="40"/>
      <c r="O199" s="41"/>
      <c r="P199" s="42"/>
      <c r="Q199" s="57"/>
      <c r="R199" s="58"/>
      <c r="S199" s="56"/>
      <c r="T199" s="56"/>
      <c r="U199" s="29"/>
      <c r="V199" s="60"/>
      <c r="W199" s="50"/>
      <c r="X199" s="51"/>
      <c r="Y199" s="32"/>
      <c r="Z199" s="61"/>
      <c r="AA199" s="62"/>
    </row>
    <row r="200" spans="1:27" ht="12.75">
      <c r="A200" s="91" t="str">
        <f t="shared" si="3"/>
        <v xml:space="preserve"> </v>
      </c>
      <c r="B200" s="52"/>
      <c r="C200" s="53"/>
      <c r="D200" s="69"/>
      <c r="E200" s="75"/>
      <c r="F200" s="94" t="str">
        <f>IF(OR(E200=0,E200="jiné")," ",IF(E200="13a","info o cenách CK",VLOOKUP(E200,'Pokyny k vyplnění'!B$8:D$18,3)))</f>
        <v xml:space="preserve"> </v>
      </c>
      <c r="G200" s="53"/>
      <c r="H200" s="96" t="str">
        <f>IF(G200=0," ",VLOOKUP(G200,'Pokyny k vyplnění'!B234:D237,3))</f>
        <v xml:space="preserve"> </v>
      </c>
      <c r="I200" s="54"/>
      <c r="J200" s="55"/>
      <c r="K200" s="56"/>
      <c r="L200" s="59"/>
      <c r="M200" s="61"/>
      <c r="N200" s="40"/>
      <c r="O200" s="41"/>
      <c r="P200" s="42"/>
      <c r="Q200" s="57"/>
      <c r="R200" s="58"/>
      <c r="S200" s="56"/>
      <c r="T200" s="56"/>
      <c r="U200" s="29"/>
      <c r="V200" s="60"/>
      <c r="W200" s="50"/>
      <c r="X200" s="51"/>
      <c r="Y200" s="32"/>
      <c r="Z200" s="61"/>
      <c r="AA200" s="62"/>
    </row>
    <row r="201" spans="1:27" ht="12.75">
      <c r="A201" s="91" t="str">
        <f t="shared" si="3"/>
        <v xml:space="preserve"> </v>
      </c>
      <c r="B201" s="52"/>
      <c r="C201" s="53"/>
      <c r="D201" s="69"/>
      <c r="E201" s="75"/>
      <c r="F201" s="94" t="str">
        <f>IF(OR(E201=0,E201="jiné")," ",IF(E201="13a","info o cenách CK",VLOOKUP(E201,'Pokyny k vyplnění'!B$8:D$18,3)))</f>
        <v xml:space="preserve"> </v>
      </c>
      <c r="G201" s="53"/>
      <c r="H201" s="96" t="str">
        <f>IF(G201=0," ",VLOOKUP(G201,'Pokyny k vyplnění'!B235:D238,3))</f>
        <v xml:space="preserve"> </v>
      </c>
      <c r="I201" s="54"/>
      <c r="J201" s="55"/>
      <c r="K201" s="56"/>
      <c r="L201" s="59"/>
      <c r="M201" s="61"/>
      <c r="N201" s="40"/>
      <c r="O201" s="41"/>
      <c r="P201" s="42"/>
      <c r="Q201" s="57"/>
      <c r="R201" s="58"/>
      <c r="S201" s="56"/>
      <c r="T201" s="56"/>
      <c r="U201" s="29"/>
      <c r="V201" s="60"/>
      <c r="W201" s="50"/>
      <c r="X201" s="51"/>
      <c r="Y201" s="32"/>
      <c r="Z201" s="61"/>
      <c r="AA201" s="62"/>
    </row>
    <row r="202" spans="1:27" ht="12.75">
      <c r="A202" s="91" t="str">
        <f t="shared" si="3"/>
        <v xml:space="preserve"> </v>
      </c>
      <c r="B202" s="52"/>
      <c r="C202" s="53"/>
      <c r="D202" s="69"/>
      <c r="E202" s="75"/>
      <c r="F202" s="94" t="str">
        <f>IF(OR(E202=0,E202="jiné")," ",IF(E202="13a","info o cenách CK",VLOOKUP(E202,'Pokyny k vyplnění'!B$8:D$18,3)))</f>
        <v xml:space="preserve"> </v>
      </c>
      <c r="G202" s="53"/>
      <c r="H202" s="96" t="str">
        <f>IF(G202=0," ",VLOOKUP(G202,'Pokyny k vyplnění'!B236:D239,3))</f>
        <v xml:space="preserve"> </v>
      </c>
      <c r="I202" s="54"/>
      <c r="J202" s="55"/>
      <c r="K202" s="56"/>
      <c r="L202" s="59"/>
      <c r="M202" s="61"/>
      <c r="N202" s="40"/>
      <c r="O202" s="41"/>
      <c r="P202" s="42"/>
      <c r="Q202" s="57"/>
      <c r="R202" s="58"/>
      <c r="S202" s="56"/>
      <c r="T202" s="56"/>
      <c r="U202" s="29"/>
      <c r="V202" s="60"/>
      <c r="W202" s="50"/>
      <c r="X202" s="51"/>
      <c r="Y202" s="32"/>
      <c r="Z202" s="61"/>
      <c r="AA202" s="62"/>
    </row>
    <row r="203" spans="1:27" ht="12.75">
      <c r="A203" s="91" t="str">
        <f t="shared" si="3"/>
        <v xml:space="preserve"> </v>
      </c>
      <c r="B203" s="52"/>
      <c r="C203" s="53"/>
      <c r="D203" s="69"/>
      <c r="E203" s="75"/>
      <c r="F203" s="94" t="str">
        <f>IF(OR(E203=0,E203="jiné")," ",IF(E203="13a","info o cenách CK",VLOOKUP(E203,'Pokyny k vyplnění'!B$8:D$18,3)))</f>
        <v xml:space="preserve"> </v>
      </c>
      <c r="G203" s="53"/>
      <c r="H203" s="96" t="str">
        <f>IF(G203=0," ",VLOOKUP(G203,'Pokyny k vyplnění'!B237:D240,3))</f>
        <v xml:space="preserve"> </v>
      </c>
      <c r="I203" s="54"/>
      <c r="J203" s="55"/>
      <c r="K203" s="56"/>
      <c r="L203" s="59"/>
      <c r="M203" s="61"/>
      <c r="N203" s="40"/>
      <c r="O203" s="41"/>
      <c r="P203" s="42"/>
      <c r="Q203" s="57"/>
      <c r="R203" s="58"/>
      <c r="S203" s="56"/>
      <c r="T203" s="56"/>
      <c r="U203" s="29"/>
      <c r="V203" s="60"/>
      <c r="W203" s="50"/>
      <c r="X203" s="51"/>
      <c r="Y203" s="32"/>
      <c r="Z203" s="61"/>
      <c r="AA203" s="62"/>
    </row>
    <row r="204" spans="1:27" ht="12.75">
      <c r="A204" s="91" t="str">
        <f t="shared" si="3"/>
        <v xml:space="preserve"> </v>
      </c>
      <c r="B204" s="52"/>
      <c r="C204" s="53"/>
      <c r="D204" s="69"/>
      <c r="E204" s="75"/>
      <c r="F204" s="94" t="str">
        <f>IF(OR(E204=0,E204="jiné")," ",IF(E204="13a","info o cenách CK",VLOOKUP(E204,'Pokyny k vyplnění'!B$8:D$18,3)))</f>
        <v xml:space="preserve"> </v>
      </c>
      <c r="G204" s="53"/>
      <c r="H204" s="96" t="str">
        <f>IF(G204=0," ",VLOOKUP(G204,'Pokyny k vyplnění'!B238:D241,3))</f>
        <v xml:space="preserve"> </v>
      </c>
      <c r="I204" s="54"/>
      <c r="J204" s="55"/>
      <c r="K204" s="56"/>
      <c r="L204" s="59"/>
      <c r="M204" s="61"/>
      <c r="N204" s="40"/>
      <c r="O204" s="41"/>
      <c r="P204" s="42"/>
      <c r="Q204" s="57"/>
      <c r="R204" s="58"/>
      <c r="S204" s="56"/>
      <c r="T204" s="56"/>
      <c r="U204" s="29"/>
      <c r="V204" s="60"/>
      <c r="W204" s="50"/>
      <c r="X204" s="51"/>
      <c r="Y204" s="32"/>
      <c r="Z204" s="61"/>
      <c r="AA204" s="62"/>
    </row>
    <row r="205" spans="1:27" ht="12.75">
      <c r="A205" s="91" t="str">
        <f t="shared" si="3"/>
        <v xml:space="preserve"> </v>
      </c>
      <c r="B205" s="52"/>
      <c r="C205" s="53"/>
      <c r="D205" s="69"/>
      <c r="E205" s="75"/>
      <c r="F205" s="94" t="str">
        <f>IF(OR(E205=0,E205="jiné")," ",IF(E205="13a","info o cenách CK",VLOOKUP(E205,'Pokyny k vyplnění'!B$8:D$18,3)))</f>
        <v xml:space="preserve"> </v>
      </c>
      <c r="G205" s="53"/>
      <c r="H205" s="96" t="str">
        <f>IF(G205=0," ",VLOOKUP(G205,'Pokyny k vyplnění'!B239:D242,3))</f>
        <v xml:space="preserve"> </v>
      </c>
      <c r="I205" s="54"/>
      <c r="J205" s="55"/>
      <c r="K205" s="56"/>
      <c r="L205" s="59"/>
      <c r="M205" s="61"/>
      <c r="N205" s="40"/>
      <c r="O205" s="41"/>
      <c r="P205" s="42"/>
      <c r="Q205" s="57"/>
      <c r="R205" s="58"/>
      <c r="S205" s="56"/>
      <c r="T205" s="56"/>
      <c r="U205" s="29"/>
      <c r="V205" s="60"/>
      <c r="W205" s="50"/>
      <c r="X205" s="51"/>
      <c r="Y205" s="32"/>
      <c r="Z205" s="61"/>
      <c r="AA205" s="62"/>
    </row>
    <row r="206" spans="1:27" ht="12.75">
      <c r="A206" s="91" t="str">
        <f t="shared" si="3"/>
        <v xml:space="preserve"> </v>
      </c>
      <c r="B206" s="52"/>
      <c r="C206" s="53"/>
      <c r="D206" s="69"/>
      <c r="E206" s="75"/>
      <c r="F206" s="94" t="str">
        <f>IF(OR(E206=0,E206="jiné")," ",IF(E206="13a","info o cenách CK",VLOOKUP(E206,'Pokyny k vyplnění'!B$8:D$18,3)))</f>
        <v xml:space="preserve"> </v>
      </c>
      <c r="G206" s="53"/>
      <c r="H206" s="96" t="str">
        <f>IF(G206=0," ",VLOOKUP(G206,'Pokyny k vyplnění'!B240:D243,3))</f>
        <v xml:space="preserve"> </v>
      </c>
      <c r="I206" s="54"/>
      <c r="J206" s="55"/>
      <c r="K206" s="56"/>
      <c r="L206" s="59"/>
      <c r="M206" s="61"/>
      <c r="N206" s="40"/>
      <c r="O206" s="41"/>
      <c r="P206" s="42"/>
      <c r="Q206" s="57"/>
      <c r="R206" s="58"/>
      <c r="S206" s="56"/>
      <c r="T206" s="56"/>
      <c r="U206" s="29"/>
      <c r="V206" s="60"/>
      <c r="W206" s="50"/>
      <c r="X206" s="51"/>
      <c r="Y206" s="32"/>
      <c r="Z206" s="61"/>
      <c r="AA206" s="62"/>
    </row>
    <row r="207" spans="1:27" ht="12.75">
      <c r="A207" s="91" t="str">
        <f t="shared" si="3"/>
        <v xml:space="preserve"> </v>
      </c>
      <c r="B207" s="52"/>
      <c r="C207" s="53"/>
      <c r="D207" s="69"/>
      <c r="E207" s="75"/>
      <c r="F207" s="94" t="str">
        <f>IF(OR(E207=0,E207="jiné")," ",IF(E207="13a","info o cenách CK",VLOOKUP(E207,'Pokyny k vyplnění'!B$8:D$18,3)))</f>
        <v xml:space="preserve"> </v>
      </c>
      <c r="G207" s="53"/>
      <c r="H207" s="96" t="str">
        <f>IF(G207=0," ",VLOOKUP(G207,'Pokyny k vyplnění'!B241:D244,3))</f>
        <v xml:space="preserve"> </v>
      </c>
      <c r="I207" s="54"/>
      <c r="J207" s="55"/>
      <c r="K207" s="56"/>
      <c r="L207" s="59"/>
      <c r="M207" s="61"/>
      <c r="N207" s="40"/>
      <c r="O207" s="41"/>
      <c r="P207" s="42"/>
      <c r="Q207" s="57"/>
      <c r="R207" s="58"/>
      <c r="S207" s="56"/>
      <c r="T207" s="56"/>
      <c r="U207" s="29"/>
      <c r="V207" s="60"/>
      <c r="W207" s="50"/>
      <c r="X207" s="51"/>
      <c r="Y207" s="32"/>
      <c r="Z207" s="61"/>
      <c r="AA207" s="62"/>
    </row>
    <row r="208" spans="1:27" ht="12.75">
      <c r="A208" s="91" t="str">
        <f t="shared" si="3"/>
        <v xml:space="preserve"> </v>
      </c>
      <c r="B208" s="52"/>
      <c r="C208" s="53"/>
      <c r="D208" s="69"/>
      <c r="E208" s="75"/>
      <c r="F208" s="94" t="str">
        <f>IF(OR(E208=0,E208="jiné")," ",IF(E208="13a","info o cenách CK",VLOOKUP(E208,'Pokyny k vyplnění'!B$8:D$18,3)))</f>
        <v xml:space="preserve"> </v>
      </c>
      <c r="G208" s="53"/>
      <c r="H208" s="96" t="str">
        <f>IF(G208=0," ",VLOOKUP(G208,'Pokyny k vyplnění'!B242:D245,3))</f>
        <v xml:space="preserve"> </v>
      </c>
      <c r="I208" s="54"/>
      <c r="J208" s="55"/>
      <c r="K208" s="56"/>
      <c r="L208" s="59"/>
      <c r="M208" s="61"/>
      <c r="N208" s="40"/>
      <c r="O208" s="41"/>
      <c r="P208" s="42"/>
      <c r="Q208" s="57"/>
      <c r="R208" s="58"/>
      <c r="S208" s="56"/>
      <c r="T208" s="56"/>
      <c r="U208" s="29"/>
      <c r="V208" s="60"/>
      <c r="W208" s="50"/>
      <c r="X208" s="51"/>
      <c r="Y208" s="32"/>
      <c r="Z208" s="61"/>
      <c r="AA208" s="62"/>
    </row>
    <row r="209" spans="1:27" ht="12.75">
      <c r="A209" s="91" t="str">
        <f t="shared" si="3"/>
        <v xml:space="preserve"> </v>
      </c>
      <c r="B209" s="52"/>
      <c r="C209" s="53"/>
      <c r="D209" s="69"/>
      <c r="E209" s="75"/>
      <c r="F209" s="94" t="str">
        <f>IF(OR(E209=0,E209="jiné")," ",IF(E209="13a","info o cenách CK",VLOOKUP(E209,'Pokyny k vyplnění'!B$8:D$18,3)))</f>
        <v xml:space="preserve"> </v>
      </c>
      <c r="G209" s="53"/>
      <c r="H209" s="96" t="str">
        <f>IF(G209=0," ",VLOOKUP(G209,'Pokyny k vyplnění'!B243:D246,3))</f>
        <v xml:space="preserve"> </v>
      </c>
      <c r="I209" s="54"/>
      <c r="J209" s="55"/>
      <c r="K209" s="56"/>
      <c r="L209" s="59"/>
      <c r="M209" s="61"/>
      <c r="N209" s="40"/>
      <c r="O209" s="41"/>
      <c r="P209" s="42"/>
      <c r="Q209" s="57"/>
      <c r="R209" s="58"/>
      <c r="S209" s="56"/>
      <c r="T209" s="56"/>
      <c r="U209" s="29"/>
      <c r="V209" s="60"/>
      <c r="W209" s="50"/>
      <c r="X209" s="51"/>
      <c r="Y209" s="32"/>
      <c r="Z209" s="61"/>
      <c r="AA209" s="62"/>
    </row>
    <row r="210" spans="1:27" ht="12.75">
      <c r="A210" s="91" t="str">
        <f t="shared" si="3"/>
        <v xml:space="preserve"> </v>
      </c>
      <c r="B210" s="52"/>
      <c r="C210" s="53"/>
      <c r="D210" s="69"/>
      <c r="E210" s="75"/>
      <c r="F210" s="94" t="str">
        <f>IF(OR(E210=0,E210="jiné")," ",IF(E210="13a","info o cenách CK",VLOOKUP(E210,'Pokyny k vyplnění'!B$8:D$18,3)))</f>
        <v xml:space="preserve"> </v>
      </c>
      <c r="G210" s="53"/>
      <c r="H210" s="96" t="str">
        <f>IF(G210=0," ",VLOOKUP(G210,'Pokyny k vyplnění'!B244:D247,3))</f>
        <v xml:space="preserve"> </v>
      </c>
      <c r="I210" s="54"/>
      <c r="J210" s="55"/>
      <c r="K210" s="56"/>
      <c r="L210" s="59"/>
      <c r="M210" s="61"/>
      <c r="N210" s="40"/>
      <c r="O210" s="41"/>
      <c r="P210" s="42"/>
      <c r="Q210" s="57"/>
      <c r="R210" s="58"/>
      <c r="S210" s="56"/>
      <c r="T210" s="56"/>
      <c r="U210" s="29"/>
      <c r="V210" s="60"/>
      <c r="W210" s="50"/>
      <c r="X210" s="51"/>
      <c r="Y210" s="32"/>
      <c r="Z210" s="61"/>
      <c r="AA210" s="62"/>
    </row>
    <row r="211" spans="1:27" ht="12.75">
      <c r="A211" s="91" t="str">
        <f t="shared" si="3"/>
        <v xml:space="preserve"> </v>
      </c>
      <c r="B211" s="52"/>
      <c r="C211" s="53"/>
      <c r="D211" s="69"/>
      <c r="E211" s="75"/>
      <c r="F211" s="94" t="str">
        <f>IF(OR(E211=0,E211="jiné")," ",IF(E211="13a","info o cenách CK",VLOOKUP(E211,'Pokyny k vyplnění'!B$8:D$18,3)))</f>
        <v xml:space="preserve"> </v>
      </c>
      <c r="G211" s="53"/>
      <c r="H211" s="96" t="str">
        <f>IF(G211=0," ",VLOOKUP(G211,'Pokyny k vyplnění'!B245:D248,3))</f>
        <v xml:space="preserve"> </v>
      </c>
      <c r="I211" s="54"/>
      <c r="J211" s="55"/>
      <c r="K211" s="56"/>
      <c r="L211" s="59"/>
      <c r="M211" s="61"/>
      <c r="N211" s="40"/>
      <c r="O211" s="41"/>
      <c r="P211" s="42"/>
      <c r="Q211" s="57"/>
      <c r="R211" s="58"/>
      <c r="S211" s="56"/>
      <c r="T211" s="56"/>
      <c r="U211" s="29"/>
      <c r="V211" s="60"/>
      <c r="W211" s="50"/>
      <c r="X211" s="51"/>
      <c r="Y211" s="32"/>
      <c r="Z211" s="61"/>
      <c r="AA211" s="62"/>
    </row>
    <row r="212" spans="1:27" ht="12.75">
      <c r="A212" s="91" t="str">
        <f t="shared" si="3"/>
        <v xml:space="preserve"> </v>
      </c>
      <c r="B212" s="52"/>
      <c r="C212" s="53"/>
      <c r="D212" s="69"/>
      <c r="E212" s="75"/>
      <c r="F212" s="94" t="str">
        <f>IF(OR(E212=0,E212="jiné")," ",IF(E212="13a","info o cenách CK",VLOOKUP(E212,'Pokyny k vyplnění'!B$8:D$18,3)))</f>
        <v xml:space="preserve"> </v>
      </c>
      <c r="G212" s="53"/>
      <c r="H212" s="96" t="str">
        <f>IF(G212=0," ",VLOOKUP(G212,'Pokyny k vyplnění'!B246:D249,3))</f>
        <v xml:space="preserve"> </v>
      </c>
      <c r="I212" s="54"/>
      <c r="J212" s="55"/>
      <c r="K212" s="56"/>
      <c r="L212" s="59"/>
      <c r="M212" s="61"/>
      <c r="N212" s="40"/>
      <c r="O212" s="41"/>
      <c r="P212" s="42"/>
      <c r="Q212" s="57"/>
      <c r="R212" s="58"/>
      <c r="S212" s="56"/>
      <c r="T212" s="56"/>
      <c r="U212" s="29"/>
      <c r="V212" s="60"/>
      <c r="W212" s="50"/>
      <c r="X212" s="51"/>
      <c r="Y212" s="32"/>
      <c r="Z212" s="61"/>
      <c r="AA212" s="62"/>
    </row>
    <row r="213" spans="1:27" ht="12.75">
      <c r="A213" s="91" t="str">
        <f t="shared" si="3"/>
        <v xml:space="preserve"> </v>
      </c>
      <c r="B213" s="52"/>
      <c r="C213" s="53"/>
      <c r="D213" s="69"/>
      <c r="E213" s="75"/>
      <c r="F213" s="94" t="str">
        <f>IF(OR(E213=0,E213="jiné")," ",IF(E213="13a","info o cenách CK",VLOOKUP(E213,'Pokyny k vyplnění'!B$8:D$18,3)))</f>
        <v xml:space="preserve"> </v>
      </c>
      <c r="G213" s="53"/>
      <c r="H213" s="96" t="str">
        <f>IF(G213=0," ",VLOOKUP(G213,'Pokyny k vyplnění'!B247:D250,3))</f>
        <v xml:space="preserve"> </v>
      </c>
      <c r="I213" s="54"/>
      <c r="J213" s="55"/>
      <c r="K213" s="56"/>
      <c r="L213" s="59"/>
      <c r="M213" s="61"/>
      <c r="N213" s="40"/>
      <c r="O213" s="41"/>
      <c r="P213" s="42"/>
      <c r="Q213" s="57"/>
      <c r="R213" s="58"/>
      <c r="S213" s="56"/>
      <c r="T213" s="56"/>
      <c r="U213" s="29"/>
      <c r="V213" s="60"/>
      <c r="W213" s="50"/>
      <c r="X213" s="51"/>
      <c r="Y213" s="32"/>
      <c r="Z213" s="61"/>
      <c r="AA213" s="62"/>
    </row>
    <row r="214" spans="1:27" ht="12.75">
      <c r="A214" s="91" t="str">
        <f t="shared" si="3"/>
        <v xml:space="preserve"> </v>
      </c>
      <c r="B214" s="52"/>
      <c r="C214" s="53"/>
      <c r="D214" s="69"/>
      <c r="E214" s="75"/>
      <c r="F214" s="94" t="str">
        <f>IF(OR(E214=0,E214="jiné")," ",IF(E214="13a","info o cenách CK",VLOOKUP(E214,'Pokyny k vyplnění'!B$8:D$18,3)))</f>
        <v xml:space="preserve"> </v>
      </c>
      <c r="G214" s="53"/>
      <c r="H214" s="96" t="str">
        <f>IF(G214=0," ",VLOOKUP(G214,'Pokyny k vyplnění'!B248:D251,3))</f>
        <v xml:space="preserve"> </v>
      </c>
      <c r="I214" s="54"/>
      <c r="J214" s="55"/>
      <c r="K214" s="56"/>
      <c r="L214" s="59"/>
      <c r="M214" s="61"/>
      <c r="N214" s="40"/>
      <c r="O214" s="41"/>
      <c r="P214" s="42"/>
      <c r="Q214" s="57"/>
      <c r="R214" s="58"/>
      <c r="S214" s="56"/>
      <c r="T214" s="56"/>
      <c r="U214" s="29"/>
      <c r="V214" s="60"/>
      <c r="W214" s="50"/>
      <c r="X214" s="51"/>
      <c r="Y214" s="32"/>
      <c r="Z214" s="61"/>
      <c r="AA214" s="62"/>
    </row>
    <row r="215" spans="1:27" ht="12.75">
      <c r="A215" s="91" t="str">
        <f t="shared" si="3"/>
        <v xml:space="preserve"> </v>
      </c>
      <c r="B215" s="52"/>
      <c r="C215" s="53"/>
      <c r="D215" s="69"/>
      <c r="E215" s="75"/>
      <c r="F215" s="94" t="str">
        <f>IF(OR(E215=0,E215="jiné")," ",IF(E215="13a","info o cenách CK",VLOOKUP(E215,'Pokyny k vyplnění'!B$8:D$18,3)))</f>
        <v xml:space="preserve"> </v>
      </c>
      <c r="G215" s="53"/>
      <c r="H215" s="96" t="str">
        <f>IF(G215=0," ",VLOOKUP(G215,'Pokyny k vyplnění'!B249:D252,3))</f>
        <v xml:space="preserve"> </v>
      </c>
      <c r="I215" s="54"/>
      <c r="J215" s="55"/>
      <c r="K215" s="56"/>
      <c r="L215" s="59"/>
      <c r="M215" s="61"/>
      <c r="N215" s="40"/>
      <c r="O215" s="41"/>
      <c r="P215" s="42"/>
      <c r="Q215" s="57"/>
      <c r="R215" s="58"/>
      <c r="S215" s="56"/>
      <c r="T215" s="56"/>
      <c r="U215" s="29"/>
      <c r="V215" s="60"/>
      <c r="W215" s="50"/>
      <c r="X215" s="51"/>
      <c r="Y215" s="32"/>
      <c r="Z215" s="61"/>
      <c r="AA215" s="62"/>
    </row>
    <row r="216" spans="1:27" ht="12.75">
      <c r="A216" s="91" t="str">
        <f t="shared" si="3"/>
        <v xml:space="preserve"> </v>
      </c>
      <c r="B216" s="52"/>
      <c r="C216" s="53"/>
      <c r="D216" s="69"/>
      <c r="E216" s="75"/>
      <c r="F216" s="94" t="str">
        <f>IF(OR(E216=0,E216="jiné")," ",IF(E216="13a","info o cenách CK",VLOOKUP(E216,'Pokyny k vyplnění'!B$8:D$18,3)))</f>
        <v xml:space="preserve"> </v>
      </c>
      <c r="G216" s="53"/>
      <c r="H216" s="96" t="str">
        <f>IF(G216=0," ",VLOOKUP(G216,'Pokyny k vyplnění'!B250:D253,3))</f>
        <v xml:space="preserve"> </v>
      </c>
      <c r="I216" s="54"/>
      <c r="J216" s="55"/>
      <c r="K216" s="56"/>
      <c r="L216" s="59"/>
      <c r="M216" s="61"/>
      <c r="N216" s="40"/>
      <c r="O216" s="41"/>
      <c r="P216" s="42"/>
      <c r="Q216" s="57"/>
      <c r="R216" s="58"/>
      <c r="S216" s="56"/>
      <c r="T216" s="56"/>
      <c r="U216" s="29"/>
      <c r="V216" s="60"/>
      <c r="W216" s="50"/>
      <c r="X216" s="51"/>
      <c r="Y216" s="32"/>
      <c r="Z216" s="61"/>
      <c r="AA216" s="62"/>
    </row>
    <row r="217" spans="1:27" ht="12.75">
      <c r="A217" s="91" t="str">
        <f t="shared" si="3"/>
        <v xml:space="preserve"> </v>
      </c>
      <c r="B217" s="52"/>
      <c r="C217" s="53"/>
      <c r="D217" s="69"/>
      <c r="E217" s="75"/>
      <c r="F217" s="94" t="str">
        <f>IF(OR(E217=0,E217="jiné")," ",IF(E217="13a","info o cenách CK",VLOOKUP(E217,'Pokyny k vyplnění'!B$8:D$18,3)))</f>
        <v xml:space="preserve"> </v>
      </c>
      <c r="G217" s="53"/>
      <c r="H217" s="96" t="str">
        <f>IF(G217=0," ",VLOOKUP(G217,'Pokyny k vyplnění'!B251:D254,3))</f>
        <v xml:space="preserve"> </v>
      </c>
      <c r="I217" s="54"/>
      <c r="J217" s="55"/>
      <c r="K217" s="56"/>
      <c r="L217" s="59"/>
      <c r="M217" s="61"/>
      <c r="N217" s="40"/>
      <c r="O217" s="41"/>
      <c r="P217" s="42"/>
      <c r="Q217" s="57"/>
      <c r="R217" s="58"/>
      <c r="S217" s="56"/>
      <c r="T217" s="56"/>
      <c r="U217" s="29"/>
      <c r="V217" s="60"/>
      <c r="W217" s="50"/>
      <c r="X217" s="51"/>
      <c r="Y217" s="32"/>
      <c r="Z217" s="61"/>
      <c r="AA217" s="62"/>
    </row>
    <row r="218" spans="1:27" ht="12.75">
      <c r="A218" s="91" t="str">
        <f t="shared" si="3"/>
        <v xml:space="preserve"> </v>
      </c>
      <c r="B218" s="52"/>
      <c r="C218" s="53"/>
      <c r="D218" s="69"/>
      <c r="E218" s="75"/>
      <c r="F218" s="94" t="str">
        <f>IF(OR(E218=0,E218="jiné")," ",IF(E218="13a","info o cenách CK",VLOOKUP(E218,'Pokyny k vyplnění'!B$8:D$18,3)))</f>
        <v xml:space="preserve"> </v>
      </c>
      <c r="G218" s="53"/>
      <c r="H218" s="96" t="str">
        <f>IF(G218=0," ",VLOOKUP(G218,'Pokyny k vyplnění'!B252:D255,3))</f>
        <v xml:space="preserve"> </v>
      </c>
      <c r="I218" s="54"/>
      <c r="J218" s="55"/>
      <c r="K218" s="56"/>
      <c r="L218" s="59"/>
      <c r="M218" s="61"/>
      <c r="N218" s="40"/>
      <c r="O218" s="41"/>
      <c r="P218" s="42"/>
      <c r="Q218" s="57"/>
      <c r="R218" s="58"/>
      <c r="S218" s="56"/>
      <c r="T218" s="56"/>
      <c r="U218" s="29"/>
      <c r="V218" s="60"/>
      <c r="W218" s="50"/>
      <c r="X218" s="51"/>
      <c r="Y218" s="32"/>
      <c r="Z218" s="61"/>
      <c r="AA218" s="62"/>
    </row>
    <row r="219" spans="1:27" ht="12.75">
      <c r="A219" s="91" t="str">
        <f t="shared" si="3"/>
        <v xml:space="preserve"> </v>
      </c>
      <c r="B219" s="52"/>
      <c r="C219" s="53"/>
      <c r="D219" s="69"/>
      <c r="E219" s="75"/>
      <c r="F219" s="94" t="str">
        <f>IF(OR(E219=0,E219="jiné")," ",IF(E219="13a","info o cenách CK",VLOOKUP(E219,'Pokyny k vyplnění'!B$8:D$18,3)))</f>
        <v xml:space="preserve"> </v>
      </c>
      <c r="G219" s="53"/>
      <c r="H219" s="96" t="str">
        <f>IF(G219=0," ",VLOOKUP(G219,'Pokyny k vyplnění'!B253:D256,3))</f>
        <v xml:space="preserve"> </v>
      </c>
      <c r="I219" s="54"/>
      <c r="J219" s="55"/>
      <c r="K219" s="56"/>
      <c r="L219" s="59"/>
      <c r="M219" s="61"/>
      <c r="N219" s="40"/>
      <c r="O219" s="41"/>
      <c r="P219" s="42"/>
      <c r="Q219" s="57"/>
      <c r="R219" s="58"/>
      <c r="S219" s="56"/>
      <c r="T219" s="56"/>
      <c r="U219" s="29"/>
      <c r="V219" s="60"/>
      <c r="W219" s="50"/>
      <c r="X219" s="51"/>
      <c r="Y219" s="32"/>
      <c r="Z219" s="61"/>
      <c r="AA219" s="62"/>
    </row>
    <row r="220" spans="1:27" ht="12.75">
      <c r="A220" s="91" t="str">
        <f t="shared" si="3"/>
        <v xml:space="preserve"> </v>
      </c>
      <c r="B220" s="52"/>
      <c r="C220" s="53"/>
      <c r="D220" s="69"/>
      <c r="E220" s="75"/>
      <c r="F220" s="94" t="str">
        <f>IF(OR(E220=0,E220="jiné")," ",IF(E220="13a","info o cenách CK",VLOOKUP(E220,'Pokyny k vyplnění'!B$8:D$18,3)))</f>
        <v xml:space="preserve"> </v>
      </c>
      <c r="G220" s="53"/>
      <c r="H220" s="96" t="str">
        <f>IF(G220=0," ",VLOOKUP(G220,'Pokyny k vyplnění'!B254:D257,3))</f>
        <v xml:space="preserve"> </v>
      </c>
      <c r="I220" s="54"/>
      <c r="J220" s="55"/>
      <c r="K220" s="56"/>
      <c r="L220" s="59"/>
      <c r="M220" s="61"/>
      <c r="N220" s="40"/>
      <c r="O220" s="41"/>
      <c r="P220" s="42"/>
      <c r="Q220" s="57"/>
      <c r="R220" s="58"/>
      <c r="S220" s="56"/>
      <c r="T220" s="56"/>
      <c r="U220" s="29"/>
      <c r="V220" s="60"/>
      <c r="W220" s="50"/>
      <c r="X220" s="51"/>
      <c r="Y220" s="32"/>
      <c r="Z220" s="61"/>
      <c r="AA220" s="62"/>
    </row>
    <row r="221" spans="1:27" ht="12.75">
      <c r="A221" s="91" t="str">
        <f t="shared" si="3"/>
        <v xml:space="preserve"> </v>
      </c>
      <c r="B221" s="52"/>
      <c r="C221" s="53"/>
      <c r="D221" s="69"/>
      <c r="E221" s="75"/>
      <c r="F221" s="94" t="str">
        <f>IF(OR(E221=0,E221="jiné")," ",IF(E221="13a","info o cenách CK",VLOOKUP(E221,'Pokyny k vyplnění'!B$8:D$18,3)))</f>
        <v xml:space="preserve"> </v>
      </c>
      <c r="G221" s="53"/>
      <c r="H221" s="96" t="str">
        <f>IF(G221=0," ",VLOOKUP(G221,'Pokyny k vyplnění'!B255:D258,3))</f>
        <v xml:space="preserve"> </v>
      </c>
      <c r="I221" s="54"/>
      <c r="J221" s="55"/>
      <c r="K221" s="56"/>
      <c r="L221" s="59"/>
      <c r="M221" s="61"/>
      <c r="N221" s="40"/>
      <c r="O221" s="41"/>
      <c r="P221" s="42"/>
      <c r="Q221" s="57"/>
      <c r="R221" s="58"/>
      <c r="S221" s="56"/>
      <c r="T221" s="56"/>
      <c r="U221" s="29"/>
      <c r="V221" s="60"/>
      <c r="W221" s="50"/>
      <c r="X221" s="51"/>
      <c r="Y221" s="32"/>
      <c r="Z221" s="61"/>
      <c r="AA221" s="62"/>
    </row>
    <row r="222" spans="1:27" ht="12.75">
      <c r="A222" s="91" t="str">
        <f t="shared" si="3"/>
        <v xml:space="preserve"> </v>
      </c>
      <c r="B222" s="52"/>
      <c r="C222" s="53"/>
      <c r="D222" s="69"/>
      <c r="E222" s="75"/>
      <c r="F222" s="94" t="str">
        <f>IF(OR(E222=0,E222="jiné")," ",IF(E222="13a","info o cenách CK",VLOOKUP(E222,'Pokyny k vyplnění'!B$8:D$18,3)))</f>
        <v xml:space="preserve"> </v>
      </c>
      <c r="G222" s="53"/>
      <c r="H222" s="96" t="str">
        <f>IF(G222=0," ",VLOOKUP(G222,'Pokyny k vyplnění'!B256:D259,3))</f>
        <v xml:space="preserve"> </v>
      </c>
      <c r="I222" s="54"/>
      <c r="J222" s="55"/>
      <c r="K222" s="56"/>
      <c r="L222" s="59"/>
      <c r="M222" s="61"/>
      <c r="N222" s="40"/>
      <c r="O222" s="41"/>
      <c r="P222" s="42"/>
      <c r="Q222" s="57"/>
      <c r="R222" s="58"/>
      <c r="S222" s="56"/>
      <c r="T222" s="56"/>
      <c r="U222" s="29"/>
      <c r="V222" s="60"/>
      <c r="W222" s="50"/>
      <c r="X222" s="51"/>
      <c r="Y222" s="32"/>
      <c r="Z222" s="61"/>
      <c r="AA222" s="62"/>
    </row>
    <row r="223" spans="1:27" ht="12.75">
      <c r="A223" s="91" t="str">
        <f t="shared" si="3"/>
        <v xml:space="preserve"> </v>
      </c>
      <c r="B223" s="52"/>
      <c r="C223" s="53"/>
      <c r="D223" s="69"/>
      <c r="E223" s="75"/>
      <c r="F223" s="94" t="str">
        <f>IF(OR(E223=0,E223="jiné")," ",IF(E223="13a","info o cenách CK",VLOOKUP(E223,'Pokyny k vyplnění'!B$8:D$18,3)))</f>
        <v xml:space="preserve"> </v>
      </c>
      <c r="G223" s="53"/>
      <c r="H223" s="96" t="str">
        <f>IF(G223=0," ",VLOOKUP(G223,'Pokyny k vyplnění'!B257:D260,3))</f>
        <v xml:space="preserve"> </v>
      </c>
      <c r="I223" s="54"/>
      <c r="J223" s="55"/>
      <c r="K223" s="56"/>
      <c r="L223" s="59"/>
      <c r="M223" s="61"/>
      <c r="N223" s="40"/>
      <c r="O223" s="41"/>
      <c r="P223" s="42"/>
      <c r="Q223" s="57"/>
      <c r="R223" s="58"/>
      <c r="S223" s="56"/>
      <c r="T223" s="56"/>
      <c r="U223" s="29"/>
      <c r="V223" s="60"/>
      <c r="W223" s="50"/>
      <c r="X223" s="51"/>
      <c r="Y223" s="32"/>
      <c r="Z223" s="61"/>
      <c r="AA223" s="62"/>
    </row>
    <row r="224" spans="1:27" ht="12.75">
      <c r="A224" s="91" t="str">
        <f t="shared" si="3"/>
        <v xml:space="preserve"> </v>
      </c>
      <c r="B224" s="52"/>
      <c r="C224" s="53"/>
      <c r="D224" s="69"/>
      <c r="E224" s="75"/>
      <c r="F224" s="94" t="str">
        <f>IF(OR(E224=0,E224="jiné")," ",IF(E224="13a","info o cenách CK",VLOOKUP(E224,'Pokyny k vyplnění'!B$8:D$18,3)))</f>
        <v xml:space="preserve"> </v>
      </c>
      <c r="G224" s="53"/>
      <c r="H224" s="96" t="str">
        <f>IF(G224=0," ",VLOOKUP(G224,'Pokyny k vyplnění'!B258:D261,3))</f>
        <v xml:space="preserve"> </v>
      </c>
      <c r="I224" s="54"/>
      <c r="J224" s="55"/>
      <c r="K224" s="56"/>
      <c r="L224" s="59"/>
      <c r="M224" s="61"/>
      <c r="N224" s="40"/>
      <c r="O224" s="41"/>
      <c r="P224" s="42"/>
      <c r="Q224" s="57"/>
      <c r="R224" s="58"/>
      <c r="S224" s="56"/>
      <c r="T224" s="56"/>
      <c r="U224" s="29"/>
      <c r="V224" s="60"/>
      <c r="W224" s="50"/>
      <c r="X224" s="51"/>
      <c r="Y224" s="32"/>
      <c r="Z224" s="61"/>
      <c r="AA224" s="62"/>
    </row>
    <row r="225" spans="1:27" ht="12.75">
      <c r="A225" s="91" t="str">
        <f t="shared" si="3"/>
        <v xml:space="preserve"> </v>
      </c>
      <c r="B225" s="52"/>
      <c r="C225" s="53"/>
      <c r="D225" s="69"/>
      <c r="E225" s="75"/>
      <c r="F225" s="94" t="str">
        <f>IF(OR(E225=0,E225="jiné")," ",IF(E225="13a","info o cenách CK",VLOOKUP(E225,'Pokyny k vyplnění'!B$8:D$18,3)))</f>
        <v xml:space="preserve"> </v>
      </c>
      <c r="G225" s="53"/>
      <c r="H225" s="96" t="str">
        <f>IF(G225=0," ",VLOOKUP(G225,'Pokyny k vyplnění'!B259:D262,3))</f>
        <v xml:space="preserve"> </v>
      </c>
      <c r="I225" s="54"/>
      <c r="J225" s="55"/>
      <c r="K225" s="56"/>
      <c r="L225" s="59"/>
      <c r="M225" s="61"/>
      <c r="N225" s="40"/>
      <c r="O225" s="41"/>
      <c r="P225" s="42"/>
      <c r="Q225" s="57"/>
      <c r="R225" s="58"/>
      <c r="S225" s="56"/>
      <c r="T225" s="56"/>
      <c r="U225" s="29"/>
      <c r="V225" s="60"/>
      <c r="W225" s="50"/>
      <c r="X225" s="51"/>
      <c r="Y225" s="32"/>
      <c r="Z225" s="61"/>
      <c r="AA225" s="62"/>
    </row>
    <row r="226" spans="1:27" ht="12.75">
      <c r="A226" s="91" t="str">
        <f t="shared" si="3"/>
        <v xml:space="preserve"> </v>
      </c>
      <c r="B226" s="52"/>
      <c r="C226" s="53"/>
      <c r="D226" s="69"/>
      <c r="E226" s="75"/>
      <c r="F226" s="94" t="str">
        <f>IF(OR(E226=0,E226="jiné")," ",IF(E226="13a","info o cenách CK",VLOOKUP(E226,'Pokyny k vyplnění'!B$8:D$18,3)))</f>
        <v xml:space="preserve"> </v>
      </c>
      <c r="G226" s="53"/>
      <c r="H226" s="96" t="str">
        <f>IF(G226=0," ",VLOOKUP(G226,'Pokyny k vyplnění'!B260:D263,3))</f>
        <v xml:space="preserve"> </v>
      </c>
      <c r="I226" s="54"/>
      <c r="J226" s="55"/>
      <c r="K226" s="56"/>
      <c r="L226" s="59"/>
      <c r="M226" s="61"/>
      <c r="N226" s="40"/>
      <c r="O226" s="41"/>
      <c r="P226" s="42"/>
      <c r="Q226" s="57"/>
      <c r="R226" s="58"/>
      <c r="S226" s="56"/>
      <c r="T226" s="56"/>
      <c r="U226" s="29"/>
      <c r="V226" s="60"/>
      <c r="W226" s="50"/>
      <c r="X226" s="51"/>
      <c r="Y226" s="32"/>
      <c r="Z226" s="61"/>
      <c r="AA226" s="62"/>
    </row>
    <row r="227" spans="1:27" ht="12.75">
      <c r="A227" s="91" t="str">
        <f t="shared" si="3"/>
        <v xml:space="preserve"> </v>
      </c>
      <c r="B227" s="52"/>
      <c r="C227" s="53"/>
      <c r="D227" s="69"/>
      <c r="E227" s="75"/>
      <c r="F227" s="94" t="str">
        <f>IF(OR(E227=0,E227="jiné")," ",IF(E227="13a","info o cenách CK",VLOOKUP(E227,'Pokyny k vyplnění'!B$8:D$18,3)))</f>
        <v xml:space="preserve"> </v>
      </c>
      <c r="G227" s="53"/>
      <c r="H227" s="96" t="str">
        <f>IF(G227=0," ",VLOOKUP(G227,'Pokyny k vyplnění'!B261:D264,3))</f>
        <v xml:space="preserve"> </v>
      </c>
      <c r="I227" s="54"/>
      <c r="J227" s="55"/>
      <c r="K227" s="56"/>
      <c r="L227" s="59"/>
      <c r="M227" s="61"/>
      <c r="N227" s="40"/>
      <c r="O227" s="41"/>
      <c r="P227" s="42"/>
      <c r="Q227" s="57"/>
      <c r="R227" s="58"/>
      <c r="S227" s="56"/>
      <c r="T227" s="56"/>
      <c r="U227" s="29"/>
      <c r="V227" s="60"/>
      <c r="W227" s="50"/>
      <c r="X227" s="51"/>
      <c r="Y227" s="32"/>
      <c r="Z227" s="61"/>
      <c r="AA227" s="62"/>
    </row>
    <row r="228" spans="1:27" ht="12.75">
      <c r="A228" s="91" t="str">
        <f t="shared" si="3"/>
        <v xml:space="preserve"> </v>
      </c>
      <c r="B228" s="52"/>
      <c r="C228" s="53"/>
      <c r="D228" s="69"/>
      <c r="E228" s="75"/>
      <c r="F228" s="94" t="str">
        <f>IF(OR(E228=0,E228="jiné")," ",IF(E228="13a","info o cenách CK",VLOOKUP(E228,'Pokyny k vyplnění'!B$8:D$18,3)))</f>
        <v xml:space="preserve"> </v>
      </c>
      <c r="G228" s="53"/>
      <c r="H228" s="96" t="str">
        <f>IF(G228=0," ",VLOOKUP(G228,'Pokyny k vyplnění'!B262:D265,3))</f>
        <v xml:space="preserve"> </v>
      </c>
      <c r="I228" s="54"/>
      <c r="J228" s="55"/>
      <c r="K228" s="56"/>
      <c r="L228" s="59"/>
      <c r="M228" s="61"/>
      <c r="N228" s="40"/>
      <c r="O228" s="41"/>
      <c r="P228" s="42"/>
      <c r="Q228" s="57"/>
      <c r="R228" s="58"/>
      <c r="S228" s="56"/>
      <c r="T228" s="56"/>
      <c r="U228" s="29"/>
      <c r="V228" s="60"/>
      <c r="W228" s="50"/>
      <c r="X228" s="51"/>
      <c r="Y228" s="32"/>
      <c r="Z228" s="61"/>
      <c r="AA228" s="62"/>
    </row>
    <row r="229" spans="1:27" ht="12.75">
      <c r="A229" s="91" t="str">
        <f t="shared" si="3"/>
        <v xml:space="preserve"> </v>
      </c>
      <c r="B229" s="52"/>
      <c r="C229" s="53"/>
      <c r="D229" s="69"/>
      <c r="E229" s="75"/>
      <c r="F229" s="94" t="str">
        <f>IF(OR(E229=0,E229="jiné")," ",IF(E229="13a","info o cenách CK",VLOOKUP(E229,'Pokyny k vyplnění'!B$8:D$18,3)))</f>
        <v xml:space="preserve"> </v>
      </c>
      <c r="G229" s="53"/>
      <c r="H229" s="96" t="str">
        <f>IF(G229=0," ",VLOOKUP(G229,'Pokyny k vyplnění'!B263:D266,3))</f>
        <v xml:space="preserve"> </v>
      </c>
      <c r="I229" s="54"/>
      <c r="J229" s="55"/>
      <c r="K229" s="56"/>
      <c r="L229" s="59"/>
      <c r="M229" s="61"/>
      <c r="N229" s="40"/>
      <c r="O229" s="41"/>
      <c r="P229" s="42"/>
      <c r="Q229" s="57"/>
      <c r="R229" s="58"/>
      <c r="S229" s="56"/>
      <c r="T229" s="56"/>
      <c r="U229" s="29"/>
      <c r="V229" s="60"/>
      <c r="W229" s="50"/>
      <c r="X229" s="51"/>
      <c r="Y229" s="32"/>
      <c r="Z229" s="61"/>
      <c r="AA229" s="62"/>
    </row>
    <row r="230" spans="1:27" ht="12.75">
      <c r="A230" s="91" t="str">
        <f t="shared" si="3"/>
        <v xml:space="preserve"> </v>
      </c>
      <c r="B230" s="52"/>
      <c r="C230" s="53"/>
      <c r="D230" s="69"/>
      <c r="E230" s="75"/>
      <c r="F230" s="94" t="str">
        <f>IF(OR(E230=0,E230="jiné")," ",IF(E230="13a","info o cenách CK",VLOOKUP(E230,'Pokyny k vyplnění'!B$8:D$18,3)))</f>
        <v xml:space="preserve"> </v>
      </c>
      <c r="G230" s="53"/>
      <c r="H230" s="96" t="str">
        <f>IF(G230=0," ",VLOOKUP(G230,'Pokyny k vyplnění'!B264:D267,3))</f>
        <v xml:space="preserve"> </v>
      </c>
      <c r="I230" s="54"/>
      <c r="J230" s="55"/>
      <c r="K230" s="56"/>
      <c r="L230" s="59"/>
      <c r="M230" s="61"/>
      <c r="N230" s="40"/>
      <c r="O230" s="41"/>
      <c r="P230" s="42"/>
      <c r="Q230" s="57"/>
      <c r="R230" s="58"/>
      <c r="S230" s="56"/>
      <c r="T230" s="56"/>
      <c r="U230" s="29"/>
      <c r="V230" s="60"/>
      <c r="W230" s="50"/>
      <c r="X230" s="51"/>
      <c r="Y230" s="32"/>
      <c r="Z230" s="61"/>
      <c r="AA230" s="62"/>
    </row>
    <row r="231" spans="1:27" ht="12.75">
      <c r="A231" s="91" t="str">
        <f t="shared" si="3"/>
        <v xml:space="preserve"> </v>
      </c>
      <c r="B231" s="52"/>
      <c r="C231" s="53"/>
      <c r="D231" s="69"/>
      <c r="E231" s="75"/>
      <c r="F231" s="94" t="str">
        <f>IF(OR(E231=0,E231="jiné")," ",IF(E231="13a","info o cenách CK",VLOOKUP(E231,'Pokyny k vyplnění'!B$8:D$18,3)))</f>
        <v xml:space="preserve"> </v>
      </c>
      <c r="G231" s="53"/>
      <c r="H231" s="96" t="str">
        <f>IF(G231=0," ",VLOOKUP(G231,'Pokyny k vyplnění'!B265:D268,3))</f>
        <v xml:space="preserve"> </v>
      </c>
      <c r="I231" s="54"/>
      <c r="J231" s="55"/>
      <c r="K231" s="56"/>
      <c r="L231" s="59"/>
      <c r="M231" s="61"/>
      <c r="N231" s="40"/>
      <c r="O231" s="41"/>
      <c r="P231" s="42"/>
      <c r="Q231" s="57"/>
      <c r="R231" s="58"/>
      <c r="S231" s="56"/>
      <c r="T231" s="56"/>
      <c r="U231" s="29"/>
      <c r="V231" s="60"/>
      <c r="W231" s="50"/>
      <c r="X231" s="51"/>
      <c r="Y231" s="32"/>
      <c r="Z231" s="61"/>
      <c r="AA231" s="62"/>
    </row>
    <row r="232" spans="1:27" ht="12.75">
      <c r="A232" s="91" t="str">
        <f t="shared" si="3"/>
        <v xml:space="preserve"> </v>
      </c>
      <c r="B232" s="52"/>
      <c r="C232" s="53"/>
      <c r="D232" s="69"/>
      <c r="E232" s="75"/>
      <c r="F232" s="94" t="str">
        <f>IF(OR(E232=0,E232="jiné")," ",IF(E232="13a","info o cenách CK",VLOOKUP(E232,'Pokyny k vyplnění'!B$8:D$18,3)))</f>
        <v xml:space="preserve"> </v>
      </c>
      <c r="G232" s="53"/>
      <c r="H232" s="96" t="str">
        <f>IF(G232=0," ",VLOOKUP(G232,'Pokyny k vyplnění'!B266:D269,3))</f>
        <v xml:space="preserve"> </v>
      </c>
      <c r="I232" s="54"/>
      <c r="J232" s="55"/>
      <c r="K232" s="56"/>
      <c r="L232" s="59"/>
      <c r="M232" s="61"/>
      <c r="N232" s="40"/>
      <c r="O232" s="41"/>
      <c r="P232" s="42"/>
      <c r="Q232" s="57"/>
      <c r="R232" s="58"/>
      <c r="S232" s="56"/>
      <c r="T232" s="56"/>
      <c r="U232" s="29"/>
      <c r="V232" s="60"/>
      <c r="W232" s="50"/>
      <c r="X232" s="51"/>
      <c r="Y232" s="32"/>
      <c r="Z232" s="61"/>
      <c r="AA232" s="62"/>
    </row>
    <row r="233" spans="1:27" ht="12.75">
      <c r="A233" s="91" t="str">
        <f t="shared" si="3"/>
        <v xml:space="preserve"> </v>
      </c>
      <c r="B233" s="52"/>
      <c r="C233" s="53"/>
      <c r="D233" s="69"/>
      <c r="E233" s="75"/>
      <c r="F233" s="94" t="str">
        <f>IF(OR(E233=0,E233="jiné")," ",IF(E233="13a","info o cenách CK",VLOOKUP(E233,'Pokyny k vyplnění'!B$8:D$18,3)))</f>
        <v xml:space="preserve"> </v>
      </c>
      <c r="G233" s="53"/>
      <c r="H233" s="96" t="str">
        <f>IF(G233=0," ",VLOOKUP(G233,'Pokyny k vyplnění'!B267:D270,3))</f>
        <v xml:space="preserve"> </v>
      </c>
      <c r="I233" s="54"/>
      <c r="J233" s="55"/>
      <c r="K233" s="56"/>
      <c r="L233" s="59"/>
      <c r="M233" s="61"/>
      <c r="N233" s="40"/>
      <c r="O233" s="41"/>
      <c r="P233" s="42"/>
      <c r="Q233" s="57"/>
      <c r="R233" s="58"/>
      <c r="S233" s="56"/>
      <c r="T233" s="56"/>
      <c r="U233" s="29"/>
      <c r="V233" s="60"/>
      <c r="W233" s="50"/>
      <c r="X233" s="51"/>
      <c r="Y233" s="32"/>
      <c r="Z233" s="61"/>
      <c r="AA233" s="62"/>
    </row>
    <row r="234" spans="1:27" ht="12.75">
      <c r="A234" s="91" t="str">
        <f t="shared" si="3"/>
        <v xml:space="preserve"> </v>
      </c>
      <c r="B234" s="52"/>
      <c r="C234" s="53"/>
      <c r="D234" s="69"/>
      <c r="E234" s="75"/>
      <c r="F234" s="94" t="str">
        <f>IF(OR(E234=0,E234="jiné")," ",IF(E234="13a","info o cenách CK",VLOOKUP(E234,'Pokyny k vyplnění'!B$8:D$18,3)))</f>
        <v xml:space="preserve"> </v>
      </c>
      <c r="G234" s="53"/>
      <c r="H234" s="96" t="str">
        <f>IF(G234=0," ",VLOOKUP(G234,'Pokyny k vyplnění'!B268:D271,3))</f>
        <v xml:space="preserve"> </v>
      </c>
      <c r="I234" s="54"/>
      <c r="J234" s="55"/>
      <c r="K234" s="56"/>
      <c r="L234" s="59"/>
      <c r="M234" s="61"/>
      <c r="N234" s="40"/>
      <c r="O234" s="41"/>
      <c r="P234" s="42"/>
      <c r="Q234" s="57"/>
      <c r="R234" s="58"/>
      <c r="S234" s="56"/>
      <c r="T234" s="56"/>
      <c r="U234" s="29"/>
      <c r="V234" s="60"/>
      <c r="W234" s="50"/>
      <c r="X234" s="51"/>
      <c r="Y234" s="32"/>
      <c r="Z234" s="61"/>
      <c r="AA234" s="62"/>
    </row>
    <row r="235" spans="1:27" ht="12.75">
      <c r="A235" s="91" t="str">
        <f t="shared" si="3"/>
        <v xml:space="preserve"> </v>
      </c>
      <c r="B235" s="52"/>
      <c r="C235" s="53"/>
      <c r="D235" s="69"/>
      <c r="E235" s="75"/>
      <c r="F235" s="94" t="str">
        <f>IF(OR(E235=0,E235="jiné")," ",IF(E235="13a","info o cenách CK",VLOOKUP(E235,'Pokyny k vyplnění'!B$8:D$18,3)))</f>
        <v xml:space="preserve"> </v>
      </c>
      <c r="G235" s="53"/>
      <c r="H235" s="96" t="str">
        <f>IF(G235=0," ",VLOOKUP(G235,'Pokyny k vyplnění'!B269:D272,3))</f>
        <v xml:space="preserve"> </v>
      </c>
      <c r="I235" s="54"/>
      <c r="J235" s="55"/>
      <c r="K235" s="56"/>
      <c r="L235" s="59"/>
      <c r="M235" s="61"/>
      <c r="N235" s="40"/>
      <c r="O235" s="41"/>
      <c r="P235" s="42"/>
      <c r="Q235" s="57"/>
      <c r="R235" s="58"/>
      <c r="S235" s="56"/>
      <c r="T235" s="56"/>
      <c r="U235" s="29"/>
      <c r="V235" s="60"/>
      <c r="W235" s="50"/>
      <c r="X235" s="51"/>
      <c r="Y235" s="32"/>
      <c r="Z235" s="61"/>
      <c r="AA235" s="62"/>
    </row>
    <row r="236" spans="1:27" ht="12.75">
      <c r="A236" s="91" t="str">
        <f t="shared" si="3"/>
        <v xml:space="preserve"> </v>
      </c>
      <c r="B236" s="52"/>
      <c r="C236" s="53"/>
      <c r="D236" s="69"/>
      <c r="E236" s="75"/>
      <c r="F236" s="94" t="str">
        <f>IF(OR(E236=0,E236="jiné")," ",IF(E236="13a","info o cenách CK",VLOOKUP(E236,'Pokyny k vyplnění'!B$8:D$18,3)))</f>
        <v xml:space="preserve"> </v>
      </c>
      <c r="G236" s="53"/>
      <c r="H236" s="96" t="str">
        <f>IF(G236=0," ",VLOOKUP(G236,'Pokyny k vyplnění'!B270:D273,3))</f>
        <v xml:space="preserve"> </v>
      </c>
      <c r="I236" s="54"/>
      <c r="J236" s="55"/>
      <c r="K236" s="56"/>
      <c r="L236" s="59"/>
      <c r="M236" s="61"/>
      <c r="N236" s="40"/>
      <c r="O236" s="41"/>
      <c r="P236" s="42"/>
      <c r="Q236" s="57"/>
      <c r="R236" s="58"/>
      <c r="S236" s="56"/>
      <c r="T236" s="56"/>
      <c r="U236" s="29"/>
      <c r="V236" s="60"/>
      <c r="W236" s="50"/>
      <c r="X236" s="51"/>
      <c r="Y236" s="32"/>
      <c r="Z236" s="61"/>
      <c r="AA236" s="62"/>
    </row>
    <row r="237" spans="1:27" ht="12.75">
      <c r="A237" s="91" t="str">
        <f t="shared" si="3"/>
        <v xml:space="preserve"> </v>
      </c>
      <c r="B237" s="52"/>
      <c r="C237" s="53"/>
      <c r="D237" s="69"/>
      <c r="E237" s="75"/>
      <c r="F237" s="94" t="str">
        <f>IF(OR(E237=0,E237="jiné")," ",IF(E237="13a","info o cenách CK",VLOOKUP(E237,'Pokyny k vyplnění'!B$8:D$18,3)))</f>
        <v xml:space="preserve"> </v>
      </c>
      <c r="G237" s="53"/>
      <c r="H237" s="96" t="str">
        <f>IF(G237=0," ",VLOOKUP(G237,'Pokyny k vyplnění'!B271:D274,3))</f>
        <v xml:space="preserve"> </v>
      </c>
      <c r="I237" s="54"/>
      <c r="J237" s="55"/>
      <c r="K237" s="56"/>
      <c r="L237" s="59"/>
      <c r="M237" s="61"/>
      <c r="N237" s="40"/>
      <c r="O237" s="41"/>
      <c r="P237" s="42"/>
      <c r="Q237" s="57"/>
      <c r="R237" s="58"/>
      <c r="S237" s="56"/>
      <c r="T237" s="56"/>
      <c r="U237" s="29"/>
      <c r="V237" s="60"/>
      <c r="W237" s="50"/>
      <c r="X237" s="51"/>
      <c r="Y237" s="32"/>
      <c r="Z237" s="61"/>
      <c r="AA237" s="62"/>
    </row>
    <row r="238" spans="1:27" ht="12.75">
      <c r="A238" s="91" t="str">
        <f t="shared" si="3"/>
        <v xml:space="preserve"> </v>
      </c>
      <c r="B238" s="52"/>
      <c r="C238" s="53"/>
      <c r="D238" s="69"/>
      <c r="E238" s="75"/>
      <c r="F238" s="94" t="str">
        <f>IF(OR(E238=0,E238="jiné")," ",IF(E238="13a","info o cenách CK",VLOOKUP(E238,'Pokyny k vyplnění'!B$8:D$18,3)))</f>
        <v xml:space="preserve"> </v>
      </c>
      <c r="G238" s="53"/>
      <c r="H238" s="96" t="str">
        <f>IF(G238=0," ",VLOOKUP(G238,'Pokyny k vyplnění'!B272:D275,3))</f>
        <v xml:space="preserve"> </v>
      </c>
      <c r="I238" s="54"/>
      <c r="J238" s="55"/>
      <c r="K238" s="56"/>
      <c r="L238" s="59"/>
      <c r="M238" s="61"/>
      <c r="N238" s="40"/>
      <c r="O238" s="41"/>
      <c r="P238" s="42"/>
      <c r="Q238" s="57"/>
      <c r="R238" s="58"/>
      <c r="S238" s="56"/>
      <c r="T238" s="56"/>
      <c r="U238" s="29"/>
      <c r="V238" s="60"/>
      <c r="W238" s="50"/>
      <c r="X238" s="51"/>
      <c r="Y238" s="32"/>
      <c r="Z238" s="61"/>
      <c r="AA238" s="62"/>
    </row>
    <row r="239" spans="1:27" ht="12.75">
      <c r="A239" s="91" t="str">
        <f t="shared" si="3"/>
        <v xml:space="preserve"> </v>
      </c>
      <c r="B239" s="52"/>
      <c r="C239" s="53"/>
      <c r="D239" s="69"/>
      <c r="E239" s="75"/>
      <c r="F239" s="94" t="str">
        <f>IF(OR(E239=0,E239="jiné")," ",IF(E239="13a","info o cenách CK",VLOOKUP(E239,'Pokyny k vyplnění'!B$8:D$18,3)))</f>
        <v xml:space="preserve"> </v>
      </c>
      <c r="G239" s="53"/>
      <c r="H239" s="96" t="str">
        <f>IF(G239=0," ",VLOOKUP(G239,'Pokyny k vyplnění'!B273:D276,3))</f>
        <v xml:space="preserve"> </v>
      </c>
      <c r="I239" s="54"/>
      <c r="J239" s="55"/>
      <c r="K239" s="56"/>
      <c r="L239" s="59"/>
      <c r="M239" s="61"/>
      <c r="N239" s="40"/>
      <c r="O239" s="41"/>
      <c r="P239" s="42"/>
      <c r="Q239" s="57"/>
      <c r="R239" s="58"/>
      <c r="S239" s="56"/>
      <c r="T239" s="56"/>
      <c r="U239" s="29"/>
      <c r="V239" s="60"/>
      <c r="W239" s="50"/>
      <c r="X239" s="51"/>
      <c r="Y239" s="32"/>
      <c r="Z239" s="61"/>
      <c r="AA239" s="62"/>
    </row>
    <row r="240" spans="1:27" ht="12.75">
      <c r="A240" s="91" t="str">
        <f t="shared" si="3"/>
        <v xml:space="preserve"> </v>
      </c>
      <c r="B240" s="52"/>
      <c r="C240" s="53"/>
      <c r="D240" s="69"/>
      <c r="E240" s="75"/>
      <c r="F240" s="94" t="str">
        <f>IF(OR(E240=0,E240="jiné")," ",IF(E240="13a","info o cenách CK",VLOOKUP(E240,'Pokyny k vyplnění'!B$8:D$18,3)))</f>
        <v xml:space="preserve"> </v>
      </c>
      <c r="G240" s="53"/>
      <c r="H240" s="96" t="str">
        <f>IF(G240=0," ",VLOOKUP(G240,'Pokyny k vyplnění'!B274:D277,3))</f>
        <v xml:space="preserve"> </v>
      </c>
      <c r="I240" s="54"/>
      <c r="J240" s="55"/>
      <c r="K240" s="56"/>
      <c r="L240" s="59"/>
      <c r="M240" s="61"/>
      <c r="N240" s="40"/>
      <c r="O240" s="41"/>
      <c r="P240" s="42"/>
      <c r="Q240" s="57"/>
      <c r="R240" s="58"/>
      <c r="S240" s="56"/>
      <c r="T240" s="56"/>
      <c r="U240" s="29"/>
      <c r="V240" s="60"/>
      <c r="W240" s="50"/>
      <c r="X240" s="51"/>
      <c r="Y240" s="32"/>
      <c r="Z240" s="61"/>
      <c r="AA240" s="62"/>
    </row>
    <row r="241" spans="1:27" ht="12.75">
      <c r="A241" s="91" t="str">
        <f t="shared" si="3"/>
        <v xml:space="preserve"> </v>
      </c>
      <c r="B241" s="52"/>
      <c r="C241" s="53"/>
      <c r="D241" s="69"/>
      <c r="E241" s="75"/>
      <c r="F241" s="94" t="str">
        <f>IF(OR(E241=0,E241="jiné")," ",IF(E241="13a","info o cenách CK",VLOOKUP(E241,'Pokyny k vyplnění'!B$8:D$18,3)))</f>
        <v xml:space="preserve"> </v>
      </c>
      <c r="G241" s="53"/>
      <c r="H241" s="96" t="str">
        <f>IF(G241=0," ",VLOOKUP(G241,'Pokyny k vyplnění'!B275:D278,3))</f>
        <v xml:space="preserve"> </v>
      </c>
      <c r="I241" s="54"/>
      <c r="J241" s="55"/>
      <c r="K241" s="56"/>
      <c r="L241" s="59"/>
      <c r="M241" s="61"/>
      <c r="N241" s="40"/>
      <c r="O241" s="41"/>
      <c r="P241" s="42"/>
      <c r="Q241" s="57"/>
      <c r="R241" s="58"/>
      <c r="S241" s="56"/>
      <c r="T241" s="56"/>
      <c r="U241" s="29"/>
      <c r="V241" s="60"/>
      <c r="W241" s="50"/>
      <c r="X241" s="51"/>
      <c r="Y241" s="32"/>
      <c r="Z241" s="61"/>
      <c r="AA241" s="62"/>
    </row>
    <row r="242" spans="1:27" ht="12.75">
      <c r="A242" s="91" t="str">
        <f t="shared" si="3"/>
        <v xml:space="preserve"> </v>
      </c>
      <c r="B242" s="52"/>
      <c r="C242" s="53"/>
      <c r="D242" s="69"/>
      <c r="E242" s="75"/>
      <c r="F242" s="94" t="str">
        <f>IF(OR(E242=0,E242="jiné")," ",IF(E242="13a","info o cenách CK",VLOOKUP(E242,'Pokyny k vyplnění'!B$8:D$18,3)))</f>
        <v xml:space="preserve"> </v>
      </c>
      <c r="G242" s="53"/>
      <c r="H242" s="96" t="str">
        <f>IF(G242=0," ",VLOOKUP(G242,'Pokyny k vyplnění'!B276:D279,3))</f>
        <v xml:space="preserve"> </v>
      </c>
      <c r="I242" s="54"/>
      <c r="J242" s="55"/>
      <c r="K242" s="56"/>
      <c r="L242" s="59"/>
      <c r="M242" s="61"/>
      <c r="N242" s="40"/>
      <c r="O242" s="41"/>
      <c r="P242" s="42"/>
      <c r="Q242" s="57"/>
      <c r="R242" s="58"/>
      <c r="S242" s="56"/>
      <c r="T242" s="56"/>
      <c r="U242" s="29"/>
      <c r="V242" s="60"/>
      <c r="W242" s="50"/>
      <c r="X242" s="51"/>
      <c r="Y242" s="32"/>
      <c r="Z242" s="61"/>
      <c r="AA242" s="62"/>
    </row>
    <row r="243" spans="1:27" ht="12.75">
      <c r="A243" s="91" t="str">
        <f t="shared" si="3"/>
        <v xml:space="preserve"> </v>
      </c>
      <c r="B243" s="52"/>
      <c r="C243" s="53"/>
      <c r="D243" s="69"/>
      <c r="E243" s="75"/>
      <c r="F243" s="94" t="str">
        <f>IF(OR(E243=0,E243="jiné")," ",IF(E243="13a","info o cenách CK",VLOOKUP(E243,'Pokyny k vyplnění'!B$8:D$18,3)))</f>
        <v xml:space="preserve"> </v>
      </c>
      <c r="G243" s="53"/>
      <c r="H243" s="96" t="str">
        <f>IF(G243=0," ",VLOOKUP(G243,'Pokyny k vyplnění'!B277:D280,3))</f>
        <v xml:space="preserve"> </v>
      </c>
      <c r="I243" s="54"/>
      <c r="J243" s="55"/>
      <c r="K243" s="56"/>
      <c r="L243" s="59"/>
      <c r="M243" s="61"/>
      <c r="N243" s="40"/>
      <c r="O243" s="41"/>
      <c r="P243" s="42"/>
      <c r="Q243" s="57"/>
      <c r="R243" s="58"/>
      <c r="S243" s="56"/>
      <c r="T243" s="56"/>
      <c r="U243" s="29"/>
      <c r="V243" s="60"/>
      <c r="W243" s="50"/>
      <c r="X243" s="51"/>
      <c r="Y243" s="32"/>
      <c r="Z243" s="61"/>
      <c r="AA243" s="62"/>
    </row>
    <row r="244" spans="1:27" ht="12.75">
      <c r="A244" s="91" t="str">
        <f t="shared" si="3"/>
        <v xml:space="preserve"> </v>
      </c>
      <c r="B244" s="52"/>
      <c r="C244" s="53"/>
      <c r="D244" s="69"/>
      <c r="E244" s="75"/>
      <c r="F244" s="94" t="str">
        <f>IF(OR(E244=0,E244="jiné")," ",IF(E244="13a","info o cenách CK",VLOOKUP(E244,'Pokyny k vyplnění'!B$8:D$18,3)))</f>
        <v xml:space="preserve"> </v>
      </c>
      <c r="G244" s="53"/>
      <c r="H244" s="96" t="str">
        <f>IF(G244=0," ",VLOOKUP(G244,'Pokyny k vyplnění'!B278:D281,3))</f>
        <v xml:space="preserve"> </v>
      </c>
      <c r="I244" s="54"/>
      <c r="J244" s="55"/>
      <c r="K244" s="56"/>
      <c r="L244" s="59"/>
      <c r="M244" s="61"/>
      <c r="N244" s="40"/>
      <c r="O244" s="41"/>
      <c r="P244" s="42"/>
      <c r="Q244" s="57"/>
      <c r="R244" s="58"/>
      <c r="S244" s="56"/>
      <c r="T244" s="56"/>
      <c r="U244" s="29"/>
      <c r="V244" s="60"/>
      <c r="W244" s="50"/>
      <c r="X244" s="51"/>
      <c r="Y244" s="32"/>
      <c r="Z244" s="61"/>
      <c r="AA244" s="62"/>
    </row>
    <row r="245" spans="1:27" ht="12.75">
      <c r="A245" s="91" t="str">
        <f t="shared" si="4" ref="A245:A308">IF(B245=0," ",ROW(B245)-5)</f>
        <v xml:space="preserve"> </v>
      </c>
      <c r="B245" s="52"/>
      <c r="C245" s="53"/>
      <c r="D245" s="69"/>
      <c r="E245" s="75"/>
      <c r="F245" s="94" t="str">
        <f>IF(OR(E245=0,E245="jiné")," ",IF(E245="13a","info o cenách CK",VLOOKUP(E245,'Pokyny k vyplnění'!B$8:D$18,3)))</f>
        <v xml:space="preserve"> </v>
      </c>
      <c r="G245" s="53"/>
      <c r="H245" s="96" t="str">
        <f>IF(G245=0," ",VLOOKUP(G245,'Pokyny k vyplnění'!B279:D282,3))</f>
        <v xml:space="preserve"> </v>
      </c>
      <c r="I245" s="54"/>
      <c r="J245" s="55"/>
      <c r="K245" s="56"/>
      <c r="L245" s="59"/>
      <c r="M245" s="61"/>
      <c r="N245" s="40"/>
      <c r="O245" s="41"/>
      <c r="P245" s="42"/>
      <c r="Q245" s="57"/>
      <c r="R245" s="58"/>
      <c r="S245" s="56"/>
      <c r="T245" s="56"/>
      <c r="U245" s="29"/>
      <c r="V245" s="60"/>
      <c r="W245" s="50"/>
      <c r="X245" s="51"/>
      <c r="Y245" s="32"/>
      <c r="Z245" s="61"/>
      <c r="AA245" s="62"/>
    </row>
    <row r="246" spans="1:27" ht="12.75">
      <c r="A246" s="91" t="str">
        <f t="shared" si="4"/>
        <v xml:space="preserve"> </v>
      </c>
      <c r="B246" s="52"/>
      <c r="C246" s="53"/>
      <c r="D246" s="69"/>
      <c r="E246" s="75"/>
      <c r="F246" s="94" t="str">
        <f>IF(OR(E246=0,E246="jiné")," ",IF(E246="13a","info o cenách CK",VLOOKUP(E246,'Pokyny k vyplnění'!B$8:D$18,3)))</f>
        <v xml:space="preserve"> </v>
      </c>
      <c r="G246" s="53"/>
      <c r="H246" s="96" t="str">
        <f>IF(G246=0," ",VLOOKUP(G246,'Pokyny k vyplnění'!B280:D283,3))</f>
        <v xml:space="preserve"> </v>
      </c>
      <c r="I246" s="54"/>
      <c r="J246" s="55"/>
      <c r="K246" s="56"/>
      <c r="L246" s="59"/>
      <c r="M246" s="61"/>
      <c r="N246" s="40"/>
      <c r="O246" s="41"/>
      <c r="P246" s="42"/>
      <c r="Q246" s="57"/>
      <c r="R246" s="58"/>
      <c r="S246" s="56"/>
      <c r="T246" s="56"/>
      <c r="U246" s="29"/>
      <c r="V246" s="60"/>
      <c r="W246" s="50"/>
      <c r="X246" s="51"/>
      <c r="Y246" s="32"/>
      <c r="Z246" s="61"/>
      <c r="AA246" s="62"/>
    </row>
    <row r="247" spans="1:27" ht="12.75">
      <c r="A247" s="91" t="str">
        <f t="shared" si="4"/>
        <v xml:space="preserve"> </v>
      </c>
      <c r="B247" s="52"/>
      <c r="C247" s="53"/>
      <c r="D247" s="69"/>
      <c r="E247" s="75"/>
      <c r="F247" s="94" t="str">
        <f>IF(OR(E247=0,E247="jiné")," ",IF(E247="13a","info o cenách CK",VLOOKUP(E247,'Pokyny k vyplnění'!B$8:D$18,3)))</f>
        <v xml:space="preserve"> </v>
      </c>
      <c r="G247" s="53"/>
      <c r="H247" s="96" t="str">
        <f>IF(G247=0," ",VLOOKUP(G247,'Pokyny k vyplnění'!B281:D284,3))</f>
        <v xml:space="preserve"> </v>
      </c>
      <c r="I247" s="54"/>
      <c r="J247" s="55"/>
      <c r="K247" s="56"/>
      <c r="L247" s="59"/>
      <c r="M247" s="61"/>
      <c r="N247" s="40"/>
      <c r="O247" s="41"/>
      <c r="P247" s="42"/>
      <c r="Q247" s="57"/>
      <c r="R247" s="58"/>
      <c r="S247" s="56"/>
      <c r="T247" s="56"/>
      <c r="U247" s="29"/>
      <c r="V247" s="60"/>
      <c r="W247" s="50"/>
      <c r="X247" s="51"/>
      <c r="Y247" s="32"/>
      <c r="Z247" s="61"/>
      <c r="AA247" s="62"/>
    </row>
    <row r="248" spans="1:27" ht="12.75">
      <c r="A248" s="91" t="str">
        <f t="shared" si="4"/>
        <v xml:space="preserve"> </v>
      </c>
      <c r="B248" s="52"/>
      <c r="C248" s="53"/>
      <c r="D248" s="69"/>
      <c r="E248" s="75"/>
      <c r="F248" s="94" t="str">
        <f>IF(OR(E248=0,E248="jiné")," ",IF(E248="13a","info o cenách CK",VLOOKUP(E248,'Pokyny k vyplnění'!B$8:D$18,3)))</f>
        <v xml:space="preserve"> </v>
      </c>
      <c r="G248" s="53"/>
      <c r="H248" s="96" t="str">
        <f>IF(G248=0," ",VLOOKUP(G248,'Pokyny k vyplnění'!B282:D285,3))</f>
        <v xml:space="preserve"> </v>
      </c>
      <c r="I248" s="54"/>
      <c r="J248" s="55"/>
      <c r="K248" s="56"/>
      <c r="L248" s="59"/>
      <c r="M248" s="61"/>
      <c r="N248" s="40"/>
      <c r="O248" s="41"/>
      <c r="P248" s="42"/>
      <c r="Q248" s="57"/>
      <c r="R248" s="58"/>
      <c r="S248" s="56"/>
      <c r="T248" s="56"/>
      <c r="U248" s="29"/>
      <c r="V248" s="60"/>
      <c r="W248" s="50"/>
      <c r="X248" s="51"/>
      <c r="Y248" s="32"/>
      <c r="Z248" s="61"/>
      <c r="AA248" s="62"/>
    </row>
    <row r="249" spans="1:27" ht="12.75">
      <c r="A249" s="91" t="str">
        <f t="shared" si="4"/>
        <v xml:space="preserve"> </v>
      </c>
      <c r="B249" s="52"/>
      <c r="C249" s="53"/>
      <c r="D249" s="69"/>
      <c r="E249" s="75"/>
      <c r="F249" s="94" t="str">
        <f>IF(OR(E249=0,E249="jiné")," ",IF(E249="13a","info o cenách CK",VLOOKUP(E249,'Pokyny k vyplnění'!B$8:D$18,3)))</f>
        <v xml:space="preserve"> </v>
      </c>
      <c r="G249" s="53"/>
      <c r="H249" s="96" t="str">
        <f>IF(G249=0," ",VLOOKUP(G249,'Pokyny k vyplnění'!B283:D286,3))</f>
        <v xml:space="preserve"> </v>
      </c>
      <c r="I249" s="54"/>
      <c r="J249" s="55"/>
      <c r="K249" s="56"/>
      <c r="L249" s="59"/>
      <c r="M249" s="61"/>
      <c r="N249" s="40"/>
      <c r="O249" s="41"/>
      <c r="P249" s="42"/>
      <c r="Q249" s="57"/>
      <c r="R249" s="58"/>
      <c r="S249" s="56"/>
      <c r="T249" s="56"/>
      <c r="U249" s="29"/>
      <c r="V249" s="60"/>
      <c r="W249" s="50"/>
      <c r="X249" s="51"/>
      <c r="Y249" s="32"/>
      <c r="Z249" s="61"/>
      <c r="AA249" s="62"/>
    </row>
    <row r="250" spans="1:27" ht="12.75">
      <c r="A250" s="91" t="str">
        <f t="shared" si="4"/>
        <v xml:space="preserve"> </v>
      </c>
      <c r="B250" s="52"/>
      <c r="C250" s="53"/>
      <c r="D250" s="69"/>
      <c r="E250" s="75"/>
      <c r="F250" s="94" t="str">
        <f>IF(OR(E250=0,E250="jiné")," ",IF(E250="13a","info o cenách CK",VLOOKUP(E250,'Pokyny k vyplnění'!B$8:D$18,3)))</f>
        <v xml:space="preserve"> </v>
      </c>
      <c r="G250" s="53"/>
      <c r="H250" s="96" t="str">
        <f>IF(G250=0," ",VLOOKUP(G250,'Pokyny k vyplnění'!B284:D287,3))</f>
        <v xml:space="preserve"> </v>
      </c>
      <c r="I250" s="54"/>
      <c r="J250" s="55"/>
      <c r="K250" s="56"/>
      <c r="L250" s="59"/>
      <c r="M250" s="61"/>
      <c r="N250" s="40"/>
      <c r="O250" s="41"/>
      <c r="P250" s="42"/>
      <c r="Q250" s="57"/>
      <c r="R250" s="58"/>
      <c r="S250" s="56"/>
      <c r="T250" s="56"/>
      <c r="U250" s="29"/>
      <c r="V250" s="60"/>
      <c r="W250" s="50"/>
      <c r="X250" s="51"/>
      <c r="Y250" s="32"/>
      <c r="Z250" s="61"/>
      <c r="AA250" s="62"/>
    </row>
    <row r="251" spans="1:27" ht="12.75">
      <c r="A251" s="91" t="str">
        <f t="shared" si="4"/>
        <v xml:space="preserve"> </v>
      </c>
      <c r="B251" s="52"/>
      <c r="C251" s="53"/>
      <c r="D251" s="69"/>
      <c r="E251" s="75"/>
      <c r="F251" s="94" t="str">
        <f>IF(OR(E251=0,E251="jiné")," ",IF(E251="13a","info o cenách CK",VLOOKUP(E251,'Pokyny k vyplnění'!B$8:D$18,3)))</f>
        <v xml:space="preserve"> </v>
      </c>
      <c r="G251" s="53"/>
      <c r="H251" s="96" t="str">
        <f>IF(G251=0," ",VLOOKUP(G251,'Pokyny k vyplnění'!B285:D288,3))</f>
        <v xml:space="preserve"> </v>
      </c>
      <c r="I251" s="54"/>
      <c r="J251" s="55"/>
      <c r="K251" s="56"/>
      <c r="L251" s="59"/>
      <c r="M251" s="61"/>
      <c r="N251" s="40"/>
      <c r="O251" s="41"/>
      <c r="P251" s="42"/>
      <c r="Q251" s="57"/>
      <c r="R251" s="58"/>
      <c r="S251" s="56"/>
      <c r="T251" s="56"/>
      <c r="U251" s="29"/>
      <c r="V251" s="60"/>
      <c r="W251" s="50"/>
      <c r="X251" s="51"/>
      <c r="Y251" s="32"/>
      <c r="Z251" s="61"/>
      <c r="AA251" s="62"/>
    </row>
    <row r="252" spans="1:27" ht="12.75">
      <c r="A252" s="91" t="str">
        <f t="shared" si="4"/>
        <v xml:space="preserve"> </v>
      </c>
      <c r="B252" s="52"/>
      <c r="C252" s="53"/>
      <c r="D252" s="69"/>
      <c r="E252" s="75"/>
      <c r="F252" s="94" t="str">
        <f>IF(OR(E252=0,E252="jiné")," ",IF(E252="13a","info o cenách CK",VLOOKUP(E252,'Pokyny k vyplnění'!B$8:D$18,3)))</f>
        <v xml:space="preserve"> </v>
      </c>
      <c r="G252" s="53"/>
      <c r="H252" s="96" t="str">
        <f>IF(G252=0," ",VLOOKUP(G252,'Pokyny k vyplnění'!B286:D289,3))</f>
        <v xml:space="preserve"> </v>
      </c>
      <c r="I252" s="54"/>
      <c r="J252" s="55"/>
      <c r="K252" s="56"/>
      <c r="L252" s="59"/>
      <c r="M252" s="61"/>
      <c r="N252" s="40"/>
      <c r="O252" s="41"/>
      <c r="P252" s="42"/>
      <c r="Q252" s="57"/>
      <c r="R252" s="58"/>
      <c r="S252" s="56"/>
      <c r="T252" s="56"/>
      <c r="U252" s="29"/>
      <c r="V252" s="60"/>
      <c r="W252" s="50"/>
      <c r="X252" s="51"/>
      <c r="Y252" s="32"/>
      <c r="Z252" s="61"/>
      <c r="AA252" s="62"/>
    </row>
    <row r="253" spans="1:27" ht="12.75">
      <c r="A253" s="91" t="str">
        <f t="shared" si="4"/>
        <v xml:space="preserve"> </v>
      </c>
      <c r="B253" s="52"/>
      <c r="C253" s="53"/>
      <c r="D253" s="69"/>
      <c r="E253" s="75"/>
      <c r="F253" s="94" t="str">
        <f>IF(OR(E253=0,E253="jiné")," ",IF(E253="13a","info o cenách CK",VLOOKUP(E253,'Pokyny k vyplnění'!B$8:D$18,3)))</f>
        <v xml:space="preserve"> </v>
      </c>
      <c r="G253" s="53"/>
      <c r="H253" s="96" t="str">
        <f>IF(G253=0," ",VLOOKUP(G253,'Pokyny k vyplnění'!B287:D290,3))</f>
        <v xml:space="preserve"> </v>
      </c>
      <c r="I253" s="54"/>
      <c r="J253" s="55"/>
      <c r="K253" s="56"/>
      <c r="L253" s="59"/>
      <c r="M253" s="61"/>
      <c r="N253" s="40"/>
      <c r="O253" s="41"/>
      <c r="P253" s="42"/>
      <c r="Q253" s="57"/>
      <c r="R253" s="58"/>
      <c r="S253" s="56"/>
      <c r="T253" s="56"/>
      <c r="U253" s="29"/>
      <c r="V253" s="60"/>
      <c r="W253" s="50"/>
      <c r="X253" s="51"/>
      <c r="Y253" s="32"/>
      <c r="Z253" s="61"/>
      <c r="AA253" s="62"/>
    </row>
    <row r="254" spans="1:27" ht="12.75">
      <c r="A254" s="91" t="str">
        <f t="shared" si="4"/>
        <v xml:space="preserve"> </v>
      </c>
      <c r="B254" s="52"/>
      <c r="C254" s="53"/>
      <c r="D254" s="69"/>
      <c r="E254" s="75"/>
      <c r="F254" s="94" t="str">
        <f>IF(OR(E254=0,E254="jiné")," ",IF(E254="13a","info o cenách CK",VLOOKUP(E254,'Pokyny k vyplnění'!B$8:D$18,3)))</f>
        <v xml:space="preserve"> </v>
      </c>
      <c r="G254" s="53"/>
      <c r="H254" s="96" t="str">
        <f>IF(G254=0," ",VLOOKUP(G254,'Pokyny k vyplnění'!B288:D291,3))</f>
        <v xml:space="preserve"> </v>
      </c>
      <c r="I254" s="54"/>
      <c r="J254" s="55"/>
      <c r="K254" s="56"/>
      <c r="L254" s="59"/>
      <c r="M254" s="61"/>
      <c r="N254" s="40"/>
      <c r="O254" s="41"/>
      <c r="P254" s="42"/>
      <c r="Q254" s="57"/>
      <c r="R254" s="58"/>
      <c r="S254" s="56"/>
      <c r="T254" s="56"/>
      <c r="U254" s="29"/>
      <c r="V254" s="60"/>
      <c r="W254" s="50"/>
      <c r="X254" s="51"/>
      <c r="Y254" s="32"/>
      <c r="Z254" s="61"/>
      <c r="AA254" s="62"/>
    </row>
    <row r="255" spans="1:27" ht="12.75">
      <c r="A255" s="91" t="str">
        <f t="shared" si="4"/>
        <v xml:space="preserve"> </v>
      </c>
      <c r="B255" s="52"/>
      <c r="C255" s="53"/>
      <c r="D255" s="69"/>
      <c r="E255" s="75"/>
      <c r="F255" s="94" t="str">
        <f>IF(OR(E255=0,E255="jiné")," ",IF(E255="13a","info o cenách CK",VLOOKUP(E255,'Pokyny k vyplnění'!B$8:D$18,3)))</f>
        <v xml:space="preserve"> </v>
      </c>
      <c r="G255" s="53"/>
      <c r="H255" s="96" t="str">
        <f>IF(G255=0," ",VLOOKUP(G255,'Pokyny k vyplnění'!B289:D292,3))</f>
        <v xml:space="preserve"> </v>
      </c>
      <c r="I255" s="54"/>
      <c r="J255" s="55"/>
      <c r="K255" s="56"/>
      <c r="L255" s="59"/>
      <c r="M255" s="61"/>
      <c r="N255" s="40"/>
      <c r="O255" s="41"/>
      <c r="P255" s="42"/>
      <c r="Q255" s="57"/>
      <c r="R255" s="58"/>
      <c r="S255" s="56"/>
      <c r="T255" s="56"/>
      <c r="U255" s="29"/>
      <c r="V255" s="60"/>
      <c r="W255" s="50"/>
      <c r="X255" s="51"/>
      <c r="Y255" s="32"/>
      <c r="Z255" s="61"/>
      <c r="AA255" s="62"/>
    </row>
    <row r="256" spans="1:27" ht="12.75">
      <c r="A256" s="91" t="str">
        <f t="shared" si="4"/>
        <v xml:space="preserve"> </v>
      </c>
      <c r="B256" s="52"/>
      <c r="C256" s="53"/>
      <c r="D256" s="69"/>
      <c r="E256" s="75"/>
      <c r="F256" s="94" t="str">
        <f>IF(OR(E256=0,E256="jiné")," ",IF(E256="13a","info o cenách CK",VLOOKUP(E256,'Pokyny k vyplnění'!B$8:D$18,3)))</f>
        <v xml:space="preserve"> </v>
      </c>
      <c r="G256" s="53"/>
      <c r="H256" s="96" t="str">
        <f>IF(G256=0," ",VLOOKUP(G256,'Pokyny k vyplnění'!B290:D293,3))</f>
        <v xml:space="preserve"> </v>
      </c>
      <c r="I256" s="54"/>
      <c r="J256" s="55"/>
      <c r="K256" s="56"/>
      <c r="L256" s="59"/>
      <c r="M256" s="61"/>
      <c r="N256" s="40"/>
      <c r="O256" s="41"/>
      <c r="P256" s="42"/>
      <c r="Q256" s="57"/>
      <c r="R256" s="58"/>
      <c r="S256" s="56"/>
      <c r="T256" s="56"/>
      <c r="U256" s="29"/>
      <c r="V256" s="60"/>
      <c r="W256" s="50"/>
      <c r="X256" s="51"/>
      <c r="Y256" s="32"/>
      <c r="Z256" s="61"/>
      <c r="AA256" s="62"/>
    </row>
    <row r="257" spans="1:27" ht="12.75">
      <c r="A257" s="91" t="str">
        <f t="shared" si="4"/>
        <v xml:space="preserve"> </v>
      </c>
      <c r="B257" s="52"/>
      <c r="C257" s="53"/>
      <c r="D257" s="69"/>
      <c r="E257" s="75"/>
      <c r="F257" s="94" t="str">
        <f>IF(OR(E257=0,E257="jiné")," ",IF(E257="13a","info o cenách CK",VLOOKUP(E257,'Pokyny k vyplnění'!B$8:D$18,3)))</f>
        <v xml:space="preserve"> </v>
      </c>
      <c r="G257" s="53"/>
      <c r="H257" s="96" t="str">
        <f>IF(G257=0," ",VLOOKUP(G257,'Pokyny k vyplnění'!B291:D294,3))</f>
        <v xml:space="preserve"> </v>
      </c>
      <c r="I257" s="54"/>
      <c r="J257" s="55"/>
      <c r="K257" s="56"/>
      <c r="L257" s="59"/>
      <c r="M257" s="61"/>
      <c r="N257" s="40"/>
      <c r="O257" s="41"/>
      <c r="P257" s="42"/>
      <c r="Q257" s="57"/>
      <c r="R257" s="58"/>
      <c r="S257" s="56"/>
      <c r="T257" s="56"/>
      <c r="U257" s="29"/>
      <c r="V257" s="60"/>
      <c r="W257" s="50"/>
      <c r="X257" s="51"/>
      <c r="Y257" s="32"/>
      <c r="Z257" s="61"/>
      <c r="AA257" s="62"/>
    </row>
    <row r="258" spans="1:27" ht="12.75">
      <c r="A258" s="91" t="str">
        <f t="shared" si="4"/>
        <v xml:space="preserve"> </v>
      </c>
      <c r="B258" s="52"/>
      <c r="C258" s="53"/>
      <c r="D258" s="69"/>
      <c r="E258" s="75"/>
      <c r="F258" s="94" t="str">
        <f>IF(OR(E258=0,E258="jiné")," ",IF(E258="13a","info o cenách CK",VLOOKUP(E258,'Pokyny k vyplnění'!B$8:D$18,3)))</f>
        <v xml:space="preserve"> </v>
      </c>
      <c r="G258" s="53"/>
      <c r="H258" s="96" t="str">
        <f>IF(G258=0," ",VLOOKUP(G258,'Pokyny k vyplnění'!B292:D295,3))</f>
        <v xml:space="preserve"> </v>
      </c>
      <c r="I258" s="54"/>
      <c r="J258" s="55"/>
      <c r="K258" s="56"/>
      <c r="L258" s="59"/>
      <c r="M258" s="61"/>
      <c r="N258" s="40"/>
      <c r="O258" s="41"/>
      <c r="P258" s="42"/>
      <c r="Q258" s="57"/>
      <c r="R258" s="58"/>
      <c r="S258" s="56"/>
      <c r="T258" s="56"/>
      <c r="U258" s="29"/>
      <c r="V258" s="60"/>
      <c r="W258" s="50"/>
      <c r="X258" s="51"/>
      <c r="Y258" s="32"/>
      <c r="Z258" s="61"/>
      <c r="AA258" s="62"/>
    </row>
    <row r="259" spans="1:27" ht="12.75">
      <c r="A259" s="91" t="str">
        <f t="shared" si="4"/>
        <v xml:space="preserve"> </v>
      </c>
      <c r="B259" s="52"/>
      <c r="C259" s="53"/>
      <c r="D259" s="69"/>
      <c r="E259" s="75"/>
      <c r="F259" s="94" t="str">
        <f>IF(OR(E259=0,E259="jiné")," ",IF(E259="13a","info o cenách CK",VLOOKUP(E259,'Pokyny k vyplnění'!B$8:D$18,3)))</f>
        <v xml:space="preserve"> </v>
      </c>
      <c r="G259" s="53"/>
      <c r="H259" s="96" t="str">
        <f>IF(G259=0," ",VLOOKUP(G259,'Pokyny k vyplnění'!B293:D296,3))</f>
        <v xml:space="preserve"> </v>
      </c>
      <c r="I259" s="54"/>
      <c r="J259" s="55"/>
      <c r="K259" s="56"/>
      <c r="L259" s="59"/>
      <c r="M259" s="61"/>
      <c r="N259" s="40"/>
      <c r="O259" s="41"/>
      <c r="P259" s="42"/>
      <c r="Q259" s="57"/>
      <c r="R259" s="58"/>
      <c r="S259" s="56"/>
      <c r="T259" s="56"/>
      <c r="U259" s="29"/>
      <c r="V259" s="60"/>
      <c r="W259" s="50"/>
      <c r="X259" s="51"/>
      <c r="Y259" s="32"/>
      <c r="Z259" s="61"/>
      <c r="AA259" s="62"/>
    </row>
    <row r="260" spans="1:27" ht="12.75">
      <c r="A260" s="91" t="str">
        <f t="shared" si="4"/>
        <v xml:space="preserve"> </v>
      </c>
      <c r="B260" s="52"/>
      <c r="C260" s="53"/>
      <c r="D260" s="69"/>
      <c r="E260" s="75"/>
      <c r="F260" s="94" t="str">
        <f>IF(OR(E260=0,E260="jiné")," ",IF(E260="13a","info o cenách CK",VLOOKUP(E260,'Pokyny k vyplnění'!B$8:D$18,3)))</f>
        <v xml:space="preserve"> </v>
      </c>
      <c r="G260" s="53"/>
      <c r="H260" s="96" t="str">
        <f>IF(G260=0," ",VLOOKUP(G260,'Pokyny k vyplnění'!B294:D297,3))</f>
        <v xml:space="preserve"> </v>
      </c>
      <c r="I260" s="54"/>
      <c r="J260" s="55"/>
      <c r="K260" s="56"/>
      <c r="L260" s="59"/>
      <c r="M260" s="61"/>
      <c r="N260" s="40"/>
      <c r="O260" s="41"/>
      <c r="P260" s="42"/>
      <c r="Q260" s="57"/>
      <c r="R260" s="58"/>
      <c r="S260" s="56"/>
      <c r="T260" s="56"/>
      <c r="U260" s="29"/>
      <c r="V260" s="60"/>
      <c r="W260" s="50"/>
      <c r="X260" s="51"/>
      <c r="Y260" s="32"/>
      <c r="Z260" s="61"/>
      <c r="AA260" s="62"/>
    </row>
    <row r="261" spans="1:27" ht="12.75">
      <c r="A261" s="91" t="str">
        <f t="shared" si="4"/>
        <v xml:space="preserve"> </v>
      </c>
      <c r="B261" s="52"/>
      <c r="C261" s="53"/>
      <c r="D261" s="69"/>
      <c r="E261" s="75"/>
      <c r="F261" s="94" t="str">
        <f>IF(OR(E261=0,E261="jiné")," ",IF(E261="13a","info o cenách CK",VLOOKUP(E261,'Pokyny k vyplnění'!B$8:D$18,3)))</f>
        <v xml:space="preserve"> </v>
      </c>
      <c r="G261" s="53"/>
      <c r="H261" s="96" t="str">
        <f>IF(G261=0," ",VLOOKUP(G261,'Pokyny k vyplnění'!B295:D298,3))</f>
        <v xml:space="preserve"> </v>
      </c>
      <c r="I261" s="54"/>
      <c r="J261" s="55"/>
      <c r="K261" s="56"/>
      <c r="L261" s="59"/>
      <c r="M261" s="61"/>
      <c r="N261" s="40"/>
      <c r="O261" s="41"/>
      <c r="P261" s="42"/>
      <c r="Q261" s="57"/>
      <c r="R261" s="58"/>
      <c r="S261" s="56"/>
      <c r="T261" s="56"/>
      <c r="U261" s="29"/>
      <c r="V261" s="60"/>
      <c r="W261" s="50"/>
      <c r="X261" s="51"/>
      <c r="Y261" s="32"/>
      <c r="Z261" s="61"/>
      <c r="AA261" s="62"/>
    </row>
    <row r="262" spans="1:27" ht="12.75">
      <c r="A262" s="91" t="str">
        <f t="shared" si="4"/>
        <v xml:space="preserve"> </v>
      </c>
      <c r="B262" s="52"/>
      <c r="C262" s="53"/>
      <c r="D262" s="69"/>
      <c r="E262" s="75"/>
      <c r="F262" s="94" t="str">
        <f>IF(OR(E262=0,E262="jiné")," ",IF(E262="13a","info o cenách CK",VLOOKUP(E262,'Pokyny k vyplnění'!B$8:D$18,3)))</f>
        <v xml:space="preserve"> </v>
      </c>
      <c r="G262" s="53"/>
      <c r="H262" s="96" t="str">
        <f>IF(G262=0," ",VLOOKUP(G262,'Pokyny k vyplnění'!B296:D299,3))</f>
        <v xml:space="preserve"> </v>
      </c>
      <c r="I262" s="54"/>
      <c r="J262" s="55"/>
      <c r="K262" s="56"/>
      <c r="L262" s="59"/>
      <c r="M262" s="61"/>
      <c r="N262" s="40"/>
      <c r="O262" s="41"/>
      <c r="P262" s="42"/>
      <c r="Q262" s="57"/>
      <c r="R262" s="58"/>
      <c r="S262" s="56"/>
      <c r="T262" s="56"/>
      <c r="U262" s="29"/>
      <c r="V262" s="60"/>
      <c r="W262" s="50"/>
      <c r="X262" s="51"/>
      <c r="Y262" s="32"/>
      <c r="Z262" s="61"/>
      <c r="AA262" s="62"/>
    </row>
    <row r="263" spans="1:27" ht="12.75">
      <c r="A263" s="91" t="str">
        <f t="shared" si="4"/>
        <v xml:space="preserve"> </v>
      </c>
      <c r="B263" s="52"/>
      <c r="C263" s="53"/>
      <c r="D263" s="69"/>
      <c r="E263" s="75"/>
      <c r="F263" s="94" t="str">
        <f>IF(OR(E263=0,E263="jiné")," ",IF(E263="13a","info o cenách CK",VLOOKUP(E263,'Pokyny k vyplnění'!B$8:D$18,3)))</f>
        <v xml:space="preserve"> </v>
      </c>
      <c r="G263" s="53"/>
      <c r="H263" s="96" t="str">
        <f>IF(G263=0," ",VLOOKUP(G263,'Pokyny k vyplnění'!B297:D300,3))</f>
        <v xml:space="preserve"> </v>
      </c>
      <c r="I263" s="54"/>
      <c r="J263" s="55"/>
      <c r="K263" s="56"/>
      <c r="L263" s="59"/>
      <c r="M263" s="61"/>
      <c r="N263" s="40"/>
      <c r="O263" s="41"/>
      <c r="P263" s="42"/>
      <c r="Q263" s="57"/>
      <c r="R263" s="58"/>
      <c r="S263" s="56"/>
      <c r="T263" s="56"/>
      <c r="U263" s="29"/>
      <c r="V263" s="60"/>
      <c r="W263" s="50"/>
      <c r="X263" s="51"/>
      <c r="Y263" s="32"/>
      <c r="Z263" s="61"/>
      <c r="AA263" s="62"/>
    </row>
    <row r="264" spans="1:27" ht="12.75">
      <c r="A264" s="91" t="str">
        <f t="shared" si="4"/>
        <v xml:space="preserve"> </v>
      </c>
      <c r="B264" s="52"/>
      <c r="C264" s="53"/>
      <c r="D264" s="69"/>
      <c r="E264" s="75"/>
      <c r="F264" s="94" t="str">
        <f>IF(OR(E264=0,E264="jiné")," ",IF(E264="13a","info o cenách CK",VLOOKUP(E264,'Pokyny k vyplnění'!B$8:D$18,3)))</f>
        <v xml:space="preserve"> </v>
      </c>
      <c r="G264" s="53"/>
      <c r="H264" s="96" t="str">
        <f>IF(G264=0," ",VLOOKUP(G264,'Pokyny k vyplnění'!B298:D301,3))</f>
        <v xml:space="preserve"> </v>
      </c>
      <c r="I264" s="54"/>
      <c r="J264" s="55"/>
      <c r="K264" s="56"/>
      <c r="L264" s="59"/>
      <c r="M264" s="61"/>
      <c r="N264" s="40"/>
      <c r="O264" s="41"/>
      <c r="P264" s="42"/>
      <c r="Q264" s="57"/>
      <c r="R264" s="58"/>
      <c r="S264" s="56"/>
      <c r="T264" s="56"/>
      <c r="U264" s="29"/>
      <c r="V264" s="60"/>
      <c r="W264" s="50"/>
      <c r="X264" s="51"/>
      <c r="Y264" s="32"/>
      <c r="Z264" s="61"/>
      <c r="AA264" s="62"/>
    </row>
    <row r="265" spans="1:27" ht="12.75">
      <c r="A265" s="91" t="str">
        <f t="shared" si="4"/>
        <v xml:space="preserve"> </v>
      </c>
      <c r="B265" s="52"/>
      <c r="C265" s="53"/>
      <c r="D265" s="69"/>
      <c r="E265" s="75"/>
      <c r="F265" s="94" t="str">
        <f>IF(OR(E265=0,E265="jiné")," ",IF(E265="13a","info o cenách CK",VLOOKUP(E265,'Pokyny k vyplnění'!B$8:D$18,3)))</f>
        <v xml:space="preserve"> </v>
      </c>
      <c r="G265" s="53"/>
      <c r="H265" s="96" t="str">
        <f>IF(G265=0," ",VLOOKUP(G265,'Pokyny k vyplnění'!B299:D302,3))</f>
        <v xml:space="preserve"> </v>
      </c>
      <c r="I265" s="54"/>
      <c r="J265" s="55"/>
      <c r="K265" s="56"/>
      <c r="L265" s="59"/>
      <c r="M265" s="61"/>
      <c r="N265" s="40"/>
      <c r="O265" s="41"/>
      <c r="P265" s="42"/>
      <c r="Q265" s="57"/>
      <c r="R265" s="58"/>
      <c r="S265" s="56"/>
      <c r="T265" s="56"/>
      <c r="U265" s="29"/>
      <c r="V265" s="60"/>
      <c r="W265" s="50"/>
      <c r="X265" s="51"/>
      <c r="Y265" s="32"/>
      <c r="Z265" s="61"/>
      <c r="AA265" s="62"/>
    </row>
    <row r="266" spans="1:27" ht="12.75">
      <c r="A266" s="91" t="str">
        <f t="shared" si="4"/>
        <v xml:space="preserve"> </v>
      </c>
      <c r="B266" s="52"/>
      <c r="C266" s="53"/>
      <c r="D266" s="69"/>
      <c r="E266" s="75"/>
      <c r="F266" s="94" t="str">
        <f>IF(OR(E266=0,E266="jiné")," ",IF(E266="13a","info o cenách CK",VLOOKUP(E266,'Pokyny k vyplnění'!B$8:D$18,3)))</f>
        <v xml:space="preserve"> </v>
      </c>
      <c r="G266" s="53"/>
      <c r="H266" s="96" t="str">
        <f>IF(G266=0," ",VLOOKUP(G266,'Pokyny k vyplnění'!B300:D303,3))</f>
        <v xml:space="preserve"> </v>
      </c>
      <c r="I266" s="54"/>
      <c r="J266" s="55"/>
      <c r="K266" s="56"/>
      <c r="L266" s="59"/>
      <c r="M266" s="61"/>
      <c r="N266" s="40"/>
      <c r="O266" s="41"/>
      <c r="P266" s="42"/>
      <c r="Q266" s="57"/>
      <c r="R266" s="58"/>
      <c r="S266" s="56"/>
      <c r="T266" s="56"/>
      <c r="U266" s="29"/>
      <c r="V266" s="60"/>
      <c r="W266" s="50"/>
      <c r="X266" s="51"/>
      <c r="Y266" s="32"/>
      <c r="Z266" s="61"/>
      <c r="AA266" s="62"/>
    </row>
    <row r="267" spans="1:27" ht="12.75">
      <c r="A267" s="91" t="str">
        <f t="shared" si="4"/>
        <v xml:space="preserve"> </v>
      </c>
      <c r="B267" s="52"/>
      <c r="C267" s="53"/>
      <c r="D267" s="69"/>
      <c r="E267" s="75"/>
      <c r="F267" s="94" t="str">
        <f>IF(OR(E267=0,E267="jiné")," ",IF(E267="13a","info o cenách CK",VLOOKUP(E267,'Pokyny k vyplnění'!B$8:D$18,3)))</f>
        <v xml:space="preserve"> </v>
      </c>
      <c r="G267" s="53"/>
      <c r="H267" s="96" t="str">
        <f>IF(G267=0," ",VLOOKUP(G267,'Pokyny k vyplnění'!B301:D304,3))</f>
        <v xml:space="preserve"> </v>
      </c>
      <c r="I267" s="54"/>
      <c r="J267" s="55"/>
      <c r="K267" s="56"/>
      <c r="L267" s="59"/>
      <c r="M267" s="61"/>
      <c r="N267" s="40"/>
      <c r="O267" s="41"/>
      <c r="P267" s="42"/>
      <c r="Q267" s="57"/>
      <c r="R267" s="58"/>
      <c r="S267" s="56"/>
      <c r="T267" s="56"/>
      <c r="U267" s="29"/>
      <c r="V267" s="60"/>
      <c r="W267" s="50"/>
      <c r="X267" s="51"/>
      <c r="Y267" s="32"/>
      <c r="Z267" s="61"/>
      <c r="AA267" s="62"/>
    </row>
    <row r="268" spans="1:27" ht="12.75">
      <c r="A268" s="91" t="str">
        <f t="shared" si="4"/>
        <v xml:space="preserve"> </v>
      </c>
      <c r="B268" s="52"/>
      <c r="C268" s="53"/>
      <c r="D268" s="69"/>
      <c r="E268" s="75"/>
      <c r="F268" s="94" t="str">
        <f>IF(OR(E268=0,E268="jiné")," ",IF(E268="13a","info o cenách CK",VLOOKUP(E268,'Pokyny k vyplnění'!B$8:D$18,3)))</f>
        <v xml:space="preserve"> </v>
      </c>
      <c r="G268" s="53"/>
      <c r="H268" s="96" t="str">
        <f>IF(G268=0," ",VLOOKUP(G268,'Pokyny k vyplnění'!B302:D305,3))</f>
        <v xml:space="preserve"> </v>
      </c>
      <c r="I268" s="54"/>
      <c r="J268" s="55"/>
      <c r="K268" s="56"/>
      <c r="L268" s="59"/>
      <c r="M268" s="61"/>
      <c r="N268" s="40"/>
      <c r="O268" s="41"/>
      <c r="P268" s="42"/>
      <c r="Q268" s="57"/>
      <c r="R268" s="58"/>
      <c r="S268" s="56"/>
      <c r="T268" s="56"/>
      <c r="U268" s="29"/>
      <c r="V268" s="60"/>
      <c r="W268" s="50"/>
      <c r="X268" s="51"/>
      <c r="Y268" s="32"/>
      <c r="Z268" s="61"/>
      <c r="AA268" s="62"/>
    </row>
    <row r="269" spans="1:27" ht="12.75">
      <c r="A269" s="91" t="str">
        <f t="shared" si="4"/>
        <v xml:space="preserve"> </v>
      </c>
      <c r="B269" s="52"/>
      <c r="C269" s="53"/>
      <c r="D269" s="69"/>
      <c r="E269" s="75"/>
      <c r="F269" s="94" t="str">
        <f>IF(OR(E269=0,E269="jiné")," ",IF(E269="13a","info o cenách CK",VLOOKUP(E269,'Pokyny k vyplnění'!B$8:D$18,3)))</f>
        <v xml:space="preserve"> </v>
      </c>
      <c r="G269" s="53"/>
      <c r="H269" s="96" t="str">
        <f>IF(G269=0," ",VLOOKUP(G269,'Pokyny k vyplnění'!B303:D306,3))</f>
        <v xml:space="preserve"> </v>
      </c>
      <c r="I269" s="54"/>
      <c r="J269" s="55"/>
      <c r="K269" s="56"/>
      <c r="L269" s="59"/>
      <c r="M269" s="61"/>
      <c r="N269" s="40"/>
      <c r="O269" s="41"/>
      <c r="P269" s="42"/>
      <c r="Q269" s="57"/>
      <c r="R269" s="58"/>
      <c r="S269" s="56"/>
      <c r="T269" s="56"/>
      <c r="U269" s="29"/>
      <c r="V269" s="60"/>
      <c r="W269" s="50"/>
      <c r="X269" s="51"/>
      <c r="Y269" s="32"/>
      <c r="Z269" s="61"/>
      <c r="AA269" s="62"/>
    </row>
    <row r="270" spans="1:27" ht="12.75">
      <c r="A270" s="91" t="str">
        <f t="shared" si="4"/>
        <v xml:space="preserve"> </v>
      </c>
      <c r="B270" s="52"/>
      <c r="C270" s="53"/>
      <c r="D270" s="69"/>
      <c r="E270" s="75"/>
      <c r="F270" s="94" t="str">
        <f>IF(OR(E270=0,E270="jiné")," ",IF(E270="13a","info o cenách CK",VLOOKUP(E270,'Pokyny k vyplnění'!B$8:D$18,3)))</f>
        <v xml:space="preserve"> </v>
      </c>
      <c r="G270" s="53"/>
      <c r="H270" s="96" t="str">
        <f>IF(G270=0," ",VLOOKUP(G270,'Pokyny k vyplnění'!B304:D307,3))</f>
        <v xml:space="preserve"> </v>
      </c>
      <c r="I270" s="54"/>
      <c r="J270" s="55"/>
      <c r="K270" s="56"/>
      <c r="L270" s="59"/>
      <c r="M270" s="61"/>
      <c r="N270" s="40"/>
      <c r="O270" s="41"/>
      <c r="P270" s="42"/>
      <c r="Q270" s="57"/>
      <c r="R270" s="58"/>
      <c r="S270" s="56"/>
      <c r="T270" s="56"/>
      <c r="U270" s="29"/>
      <c r="V270" s="60"/>
      <c r="W270" s="50"/>
      <c r="X270" s="51"/>
      <c r="Y270" s="32"/>
      <c r="Z270" s="61"/>
      <c r="AA270" s="62"/>
    </row>
    <row r="271" spans="1:27" ht="12.75">
      <c r="A271" s="91" t="str">
        <f t="shared" si="4"/>
        <v xml:space="preserve"> </v>
      </c>
      <c r="B271" s="52"/>
      <c r="C271" s="53"/>
      <c r="D271" s="69"/>
      <c r="E271" s="75"/>
      <c r="F271" s="94" t="str">
        <f>IF(OR(E271=0,E271="jiné")," ",IF(E271="13a","info o cenách CK",VLOOKUP(E271,'Pokyny k vyplnění'!B$8:D$18,3)))</f>
        <v xml:space="preserve"> </v>
      </c>
      <c r="G271" s="53"/>
      <c r="H271" s="96" t="str">
        <f>IF(G271=0," ",VLOOKUP(G271,'Pokyny k vyplnění'!B305:D308,3))</f>
        <v xml:space="preserve"> </v>
      </c>
      <c r="I271" s="54"/>
      <c r="J271" s="55"/>
      <c r="K271" s="56"/>
      <c r="L271" s="59"/>
      <c r="M271" s="61"/>
      <c r="N271" s="40"/>
      <c r="O271" s="41"/>
      <c r="P271" s="42"/>
      <c r="Q271" s="57"/>
      <c r="R271" s="58"/>
      <c r="S271" s="56"/>
      <c r="T271" s="56"/>
      <c r="U271" s="29"/>
      <c r="V271" s="60"/>
      <c r="W271" s="50"/>
      <c r="X271" s="51"/>
      <c r="Y271" s="32"/>
      <c r="Z271" s="61"/>
      <c r="AA271" s="62"/>
    </row>
    <row r="272" spans="1:27" ht="12.75">
      <c r="A272" s="91" t="str">
        <f t="shared" si="4"/>
        <v xml:space="preserve"> </v>
      </c>
      <c r="B272" s="52"/>
      <c r="C272" s="53"/>
      <c r="D272" s="69"/>
      <c r="E272" s="75"/>
      <c r="F272" s="94" t="str">
        <f>IF(OR(E272=0,E272="jiné")," ",IF(E272="13a","info o cenách CK",VLOOKUP(E272,'Pokyny k vyplnění'!B$8:D$18,3)))</f>
        <v xml:space="preserve"> </v>
      </c>
      <c r="G272" s="53"/>
      <c r="H272" s="96" t="str">
        <f>IF(G272=0," ",VLOOKUP(G272,'Pokyny k vyplnění'!B306:D309,3))</f>
        <v xml:space="preserve"> </v>
      </c>
      <c r="I272" s="54"/>
      <c r="J272" s="55"/>
      <c r="K272" s="56"/>
      <c r="L272" s="59"/>
      <c r="M272" s="61"/>
      <c r="N272" s="40"/>
      <c r="O272" s="41"/>
      <c r="P272" s="42"/>
      <c r="Q272" s="57"/>
      <c r="R272" s="58"/>
      <c r="S272" s="56"/>
      <c r="T272" s="56"/>
      <c r="U272" s="29"/>
      <c r="V272" s="60"/>
      <c r="W272" s="50"/>
      <c r="X272" s="51"/>
      <c r="Y272" s="32"/>
      <c r="Z272" s="61"/>
      <c r="AA272" s="62"/>
    </row>
    <row r="273" spans="1:27" ht="12.75">
      <c r="A273" s="91" t="str">
        <f t="shared" si="4"/>
        <v xml:space="preserve"> </v>
      </c>
      <c r="B273" s="52"/>
      <c r="C273" s="53"/>
      <c r="D273" s="69"/>
      <c r="E273" s="75"/>
      <c r="F273" s="94" t="str">
        <f>IF(OR(E273=0,E273="jiné")," ",IF(E273="13a","info o cenách CK",VLOOKUP(E273,'Pokyny k vyplnění'!B$8:D$18,3)))</f>
        <v xml:space="preserve"> </v>
      </c>
      <c r="G273" s="53"/>
      <c r="H273" s="96" t="str">
        <f>IF(G273=0," ",VLOOKUP(G273,'Pokyny k vyplnění'!B307:D310,3))</f>
        <v xml:space="preserve"> </v>
      </c>
      <c r="I273" s="54"/>
      <c r="J273" s="55"/>
      <c r="K273" s="56"/>
      <c r="L273" s="59"/>
      <c r="M273" s="61"/>
      <c r="N273" s="40"/>
      <c r="O273" s="41"/>
      <c r="P273" s="42"/>
      <c r="Q273" s="57"/>
      <c r="R273" s="58"/>
      <c r="S273" s="56"/>
      <c r="T273" s="56"/>
      <c r="U273" s="29"/>
      <c r="V273" s="60"/>
      <c r="W273" s="50"/>
      <c r="X273" s="51"/>
      <c r="Y273" s="32"/>
      <c r="Z273" s="61"/>
      <c r="AA273" s="62"/>
    </row>
    <row r="274" spans="1:27" ht="12.75">
      <c r="A274" s="91" t="str">
        <f t="shared" si="4"/>
        <v xml:space="preserve"> </v>
      </c>
      <c r="B274" s="52"/>
      <c r="C274" s="53"/>
      <c r="D274" s="69"/>
      <c r="E274" s="75"/>
      <c r="F274" s="94" t="str">
        <f>IF(OR(E274=0,E274="jiné")," ",IF(E274="13a","info o cenách CK",VLOOKUP(E274,'Pokyny k vyplnění'!B$8:D$18,3)))</f>
        <v xml:space="preserve"> </v>
      </c>
      <c r="G274" s="53"/>
      <c r="H274" s="96" t="str">
        <f>IF(G274=0," ",VLOOKUP(G274,'Pokyny k vyplnění'!B308:D311,3))</f>
        <v xml:space="preserve"> </v>
      </c>
      <c r="I274" s="54"/>
      <c r="J274" s="55"/>
      <c r="K274" s="56"/>
      <c r="L274" s="59"/>
      <c r="M274" s="61"/>
      <c r="N274" s="40"/>
      <c r="O274" s="41"/>
      <c r="P274" s="42"/>
      <c r="Q274" s="57"/>
      <c r="R274" s="58"/>
      <c r="S274" s="56"/>
      <c r="T274" s="56"/>
      <c r="U274" s="29"/>
      <c r="V274" s="60"/>
      <c r="W274" s="50"/>
      <c r="X274" s="51"/>
      <c r="Y274" s="32"/>
      <c r="Z274" s="61"/>
      <c r="AA274" s="62"/>
    </row>
    <row r="275" spans="1:27" ht="12.75">
      <c r="A275" s="91" t="str">
        <f t="shared" si="4"/>
        <v xml:space="preserve"> </v>
      </c>
      <c r="B275" s="52"/>
      <c r="C275" s="53"/>
      <c r="D275" s="69"/>
      <c r="E275" s="75"/>
      <c r="F275" s="94" t="str">
        <f>IF(OR(E275=0,E275="jiné")," ",IF(E275="13a","info o cenách CK",VLOOKUP(E275,'Pokyny k vyplnění'!B$8:D$18,3)))</f>
        <v xml:space="preserve"> </v>
      </c>
      <c r="G275" s="53"/>
      <c r="H275" s="96" t="str">
        <f>IF(G275=0," ",VLOOKUP(G275,'Pokyny k vyplnění'!B309:D312,3))</f>
        <v xml:space="preserve"> </v>
      </c>
      <c r="I275" s="54"/>
      <c r="J275" s="55"/>
      <c r="K275" s="56"/>
      <c r="L275" s="59"/>
      <c r="M275" s="61"/>
      <c r="N275" s="40"/>
      <c r="O275" s="41"/>
      <c r="P275" s="42"/>
      <c r="Q275" s="57"/>
      <c r="R275" s="58"/>
      <c r="S275" s="56"/>
      <c r="T275" s="56"/>
      <c r="U275" s="29"/>
      <c r="V275" s="60"/>
      <c r="W275" s="50"/>
      <c r="X275" s="51"/>
      <c r="Y275" s="32"/>
      <c r="Z275" s="61"/>
      <c r="AA275" s="62"/>
    </row>
    <row r="276" spans="1:27" ht="12.75">
      <c r="A276" s="91" t="str">
        <f t="shared" si="4"/>
        <v xml:space="preserve"> </v>
      </c>
      <c r="B276" s="52"/>
      <c r="C276" s="53"/>
      <c r="D276" s="69"/>
      <c r="E276" s="75"/>
      <c r="F276" s="94" t="str">
        <f>IF(OR(E276=0,E276="jiné")," ",IF(E276="13a","info o cenách CK",VLOOKUP(E276,'Pokyny k vyplnění'!B$8:D$18,3)))</f>
        <v xml:space="preserve"> </v>
      </c>
      <c r="G276" s="53"/>
      <c r="H276" s="96" t="str">
        <f>IF(G276=0," ",VLOOKUP(G276,'Pokyny k vyplnění'!B310:D313,3))</f>
        <v xml:space="preserve"> </v>
      </c>
      <c r="I276" s="54"/>
      <c r="J276" s="55"/>
      <c r="K276" s="56"/>
      <c r="L276" s="59"/>
      <c r="M276" s="61"/>
      <c r="N276" s="40"/>
      <c r="O276" s="41"/>
      <c r="P276" s="42"/>
      <c r="Q276" s="57"/>
      <c r="R276" s="58"/>
      <c r="S276" s="56"/>
      <c r="T276" s="56"/>
      <c r="U276" s="29"/>
      <c r="V276" s="60"/>
      <c r="W276" s="50"/>
      <c r="X276" s="51"/>
      <c r="Y276" s="32"/>
      <c r="Z276" s="61"/>
      <c r="AA276" s="62"/>
    </row>
    <row r="277" spans="1:27" ht="12.75">
      <c r="A277" s="91" t="str">
        <f t="shared" si="4"/>
        <v xml:space="preserve"> </v>
      </c>
      <c r="B277" s="52"/>
      <c r="C277" s="53"/>
      <c r="D277" s="69"/>
      <c r="E277" s="75"/>
      <c r="F277" s="94" t="str">
        <f>IF(OR(E277=0,E277="jiné")," ",IF(E277="13a","info o cenách CK",VLOOKUP(E277,'Pokyny k vyplnění'!B$8:D$18,3)))</f>
        <v xml:space="preserve"> </v>
      </c>
      <c r="G277" s="53"/>
      <c r="H277" s="96" t="str">
        <f>IF(G277=0," ",VLOOKUP(G277,'Pokyny k vyplnění'!B311:D314,3))</f>
        <v xml:space="preserve"> </v>
      </c>
      <c r="I277" s="54"/>
      <c r="J277" s="55"/>
      <c r="K277" s="56"/>
      <c r="L277" s="59"/>
      <c r="M277" s="61"/>
      <c r="N277" s="40"/>
      <c r="O277" s="41"/>
      <c r="P277" s="42"/>
      <c r="Q277" s="57"/>
      <c r="R277" s="58"/>
      <c r="S277" s="56"/>
      <c r="T277" s="56"/>
      <c r="U277" s="29"/>
      <c r="V277" s="60"/>
      <c r="W277" s="50"/>
      <c r="X277" s="51"/>
      <c r="Y277" s="32"/>
      <c r="Z277" s="61"/>
      <c r="AA277" s="62"/>
    </row>
    <row r="278" spans="1:27" ht="12.75">
      <c r="A278" s="91" t="str">
        <f t="shared" si="4"/>
        <v xml:space="preserve"> </v>
      </c>
      <c r="B278" s="52"/>
      <c r="C278" s="53"/>
      <c r="D278" s="69"/>
      <c r="E278" s="75"/>
      <c r="F278" s="94" t="str">
        <f>IF(OR(E278=0,E278="jiné")," ",IF(E278="13a","info o cenách CK",VLOOKUP(E278,'Pokyny k vyplnění'!B$8:D$18,3)))</f>
        <v xml:space="preserve"> </v>
      </c>
      <c r="G278" s="53"/>
      <c r="H278" s="96" t="str">
        <f>IF(G278=0," ",VLOOKUP(G278,'Pokyny k vyplnění'!B312:D315,3))</f>
        <v xml:space="preserve"> </v>
      </c>
      <c r="I278" s="54"/>
      <c r="J278" s="55"/>
      <c r="K278" s="56"/>
      <c r="L278" s="59"/>
      <c r="M278" s="61"/>
      <c r="N278" s="40"/>
      <c r="O278" s="41"/>
      <c r="P278" s="42"/>
      <c r="Q278" s="57"/>
      <c r="R278" s="58"/>
      <c r="S278" s="56"/>
      <c r="T278" s="56"/>
      <c r="U278" s="29"/>
      <c r="V278" s="60"/>
      <c r="W278" s="50"/>
      <c r="X278" s="51"/>
      <c r="Y278" s="32"/>
      <c r="Z278" s="61"/>
      <c r="AA278" s="62"/>
    </row>
    <row r="279" spans="1:27" ht="12.75">
      <c r="A279" s="91" t="str">
        <f t="shared" si="4"/>
        <v xml:space="preserve"> </v>
      </c>
      <c r="B279" s="52"/>
      <c r="C279" s="53"/>
      <c r="D279" s="69"/>
      <c r="E279" s="75"/>
      <c r="F279" s="94" t="str">
        <f>IF(OR(E279=0,E279="jiné")," ",IF(E279="13a","info o cenách CK",VLOOKUP(E279,'Pokyny k vyplnění'!B$8:D$18,3)))</f>
        <v xml:space="preserve"> </v>
      </c>
      <c r="G279" s="53"/>
      <c r="H279" s="96" t="str">
        <f>IF(G279=0," ",VLOOKUP(G279,'Pokyny k vyplnění'!B313:D316,3))</f>
        <v xml:space="preserve"> </v>
      </c>
      <c r="I279" s="54"/>
      <c r="J279" s="55"/>
      <c r="K279" s="56"/>
      <c r="L279" s="59"/>
      <c r="M279" s="61"/>
      <c r="N279" s="40"/>
      <c r="O279" s="41"/>
      <c r="P279" s="42"/>
      <c r="Q279" s="57"/>
      <c r="R279" s="58"/>
      <c r="S279" s="56"/>
      <c r="T279" s="56"/>
      <c r="U279" s="29"/>
      <c r="V279" s="60"/>
      <c r="W279" s="50"/>
      <c r="X279" s="51"/>
      <c r="Y279" s="32"/>
      <c r="Z279" s="61"/>
      <c r="AA279" s="62"/>
    </row>
    <row r="280" spans="1:27" ht="12.75">
      <c r="A280" s="91" t="str">
        <f t="shared" si="4"/>
        <v xml:space="preserve"> </v>
      </c>
      <c r="B280" s="52"/>
      <c r="C280" s="53"/>
      <c r="D280" s="69"/>
      <c r="E280" s="75"/>
      <c r="F280" s="94" t="str">
        <f>IF(OR(E280=0,E280="jiné")," ",IF(E280="13a","info o cenách CK",VLOOKUP(E280,'Pokyny k vyplnění'!B$8:D$18,3)))</f>
        <v xml:space="preserve"> </v>
      </c>
      <c r="G280" s="53"/>
      <c r="H280" s="96" t="str">
        <f>IF(G280=0," ",VLOOKUP(G280,'Pokyny k vyplnění'!B314:D317,3))</f>
        <v xml:space="preserve"> </v>
      </c>
      <c r="I280" s="54"/>
      <c r="J280" s="55"/>
      <c r="K280" s="56"/>
      <c r="L280" s="59"/>
      <c r="M280" s="61"/>
      <c r="N280" s="40"/>
      <c r="O280" s="41"/>
      <c r="P280" s="42"/>
      <c r="Q280" s="57"/>
      <c r="R280" s="58"/>
      <c r="S280" s="56"/>
      <c r="T280" s="56"/>
      <c r="U280" s="29"/>
      <c r="V280" s="60"/>
      <c r="W280" s="50"/>
      <c r="X280" s="51"/>
      <c r="Y280" s="32"/>
      <c r="Z280" s="61"/>
      <c r="AA280" s="62"/>
    </row>
    <row r="281" spans="1:27" ht="12.75">
      <c r="A281" s="91" t="str">
        <f t="shared" si="4"/>
        <v xml:space="preserve"> </v>
      </c>
      <c r="B281" s="52"/>
      <c r="C281" s="53"/>
      <c r="D281" s="69"/>
      <c r="E281" s="75"/>
      <c r="F281" s="94" t="str">
        <f>IF(OR(E281=0,E281="jiné")," ",IF(E281="13a","info o cenách CK",VLOOKUP(E281,'Pokyny k vyplnění'!B$8:D$18,3)))</f>
        <v xml:space="preserve"> </v>
      </c>
      <c r="G281" s="53"/>
      <c r="H281" s="96" t="str">
        <f>IF(G281=0," ",VLOOKUP(G281,'Pokyny k vyplnění'!B315:D318,3))</f>
        <v xml:space="preserve"> </v>
      </c>
      <c r="I281" s="54"/>
      <c r="J281" s="55"/>
      <c r="K281" s="56"/>
      <c r="L281" s="59"/>
      <c r="M281" s="61"/>
      <c r="N281" s="40"/>
      <c r="O281" s="41"/>
      <c r="P281" s="42"/>
      <c r="Q281" s="57"/>
      <c r="R281" s="58"/>
      <c r="S281" s="56"/>
      <c r="T281" s="56"/>
      <c r="U281" s="29"/>
      <c r="V281" s="60"/>
      <c r="W281" s="50"/>
      <c r="X281" s="51"/>
      <c r="Y281" s="32"/>
      <c r="Z281" s="61"/>
      <c r="AA281" s="62"/>
    </row>
    <row r="282" spans="1:27" ht="12.75">
      <c r="A282" s="91" t="str">
        <f t="shared" si="4"/>
        <v xml:space="preserve"> </v>
      </c>
      <c r="B282" s="52"/>
      <c r="C282" s="53"/>
      <c r="D282" s="69"/>
      <c r="E282" s="75"/>
      <c r="F282" s="94" t="str">
        <f>IF(OR(E282=0,E282="jiné")," ",IF(E282="13a","info o cenách CK",VLOOKUP(E282,'Pokyny k vyplnění'!B$8:D$18,3)))</f>
        <v xml:space="preserve"> </v>
      </c>
      <c r="G282" s="53"/>
      <c r="H282" s="96" t="str">
        <f>IF(G282=0," ",VLOOKUP(G282,'Pokyny k vyplnění'!B316:D319,3))</f>
        <v xml:space="preserve"> </v>
      </c>
      <c r="I282" s="54"/>
      <c r="J282" s="55"/>
      <c r="K282" s="56"/>
      <c r="L282" s="59"/>
      <c r="M282" s="61"/>
      <c r="N282" s="40"/>
      <c r="O282" s="41"/>
      <c r="P282" s="42"/>
      <c r="Q282" s="57"/>
      <c r="R282" s="58"/>
      <c r="S282" s="56"/>
      <c r="T282" s="56"/>
      <c r="U282" s="29"/>
      <c r="V282" s="60"/>
      <c r="W282" s="50"/>
      <c r="X282" s="51"/>
      <c r="Y282" s="32"/>
      <c r="Z282" s="61"/>
      <c r="AA282" s="62"/>
    </row>
    <row r="283" spans="1:27" ht="12.75">
      <c r="A283" s="91" t="str">
        <f t="shared" si="4"/>
        <v xml:space="preserve"> </v>
      </c>
      <c r="B283" s="52"/>
      <c r="C283" s="53"/>
      <c r="D283" s="69"/>
      <c r="E283" s="75"/>
      <c r="F283" s="94" t="str">
        <f>IF(OR(E283=0,E283="jiné")," ",IF(E283="13a","info o cenách CK",VLOOKUP(E283,'Pokyny k vyplnění'!B$8:D$18,3)))</f>
        <v xml:space="preserve"> </v>
      </c>
      <c r="G283" s="53"/>
      <c r="H283" s="96" t="str">
        <f>IF(G283=0," ",VLOOKUP(G283,'Pokyny k vyplnění'!B317:D320,3))</f>
        <v xml:space="preserve"> </v>
      </c>
      <c r="I283" s="54"/>
      <c r="J283" s="55"/>
      <c r="K283" s="56"/>
      <c r="L283" s="59"/>
      <c r="M283" s="61"/>
      <c r="N283" s="40"/>
      <c r="O283" s="41"/>
      <c r="P283" s="42"/>
      <c r="Q283" s="57"/>
      <c r="R283" s="58"/>
      <c r="S283" s="56"/>
      <c r="T283" s="56"/>
      <c r="U283" s="29"/>
      <c r="V283" s="60"/>
      <c r="W283" s="50"/>
      <c r="X283" s="51"/>
      <c r="Y283" s="32"/>
      <c r="Z283" s="61"/>
      <c r="AA283" s="62"/>
    </row>
    <row r="284" spans="1:27" ht="12.75">
      <c r="A284" s="91" t="str">
        <f t="shared" si="4"/>
        <v xml:space="preserve"> </v>
      </c>
      <c r="B284" s="52"/>
      <c r="C284" s="53"/>
      <c r="D284" s="69"/>
      <c r="E284" s="75"/>
      <c r="F284" s="94" t="str">
        <f>IF(OR(E284=0,E284="jiné")," ",IF(E284="13a","info o cenách CK",VLOOKUP(E284,'Pokyny k vyplnění'!B$8:D$18,3)))</f>
        <v xml:space="preserve"> </v>
      </c>
      <c r="G284" s="53"/>
      <c r="H284" s="96" t="str">
        <f>IF(G284=0," ",VLOOKUP(G284,'Pokyny k vyplnění'!B318:D321,3))</f>
        <v xml:space="preserve"> </v>
      </c>
      <c r="I284" s="54"/>
      <c r="J284" s="55"/>
      <c r="K284" s="56"/>
      <c r="L284" s="59"/>
      <c r="M284" s="61"/>
      <c r="N284" s="40"/>
      <c r="O284" s="41"/>
      <c r="P284" s="42"/>
      <c r="Q284" s="57"/>
      <c r="R284" s="58"/>
      <c r="S284" s="56"/>
      <c r="T284" s="56"/>
      <c r="U284" s="29"/>
      <c r="V284" s="60"/>
      <c r="W284" s="50"/>
      <c r="X284" s="51"/>
      <c r="Y284" s="32"/>
      <c r="Z284" s="61"/>
      <c r="AA284" s="62"/>
    </row>
    <row r="285" spans="1:27" ht="12.75">
      <c r="A285" s="91" t="str">
        <f t="shared" si="4"/>
        <v xml:space="preserve"> </v>
      </c>
      <c r="B285" s="52"/>
      <c r="C285" s="53"/>
      <c r="D285" s="69"/>
      <c r="E285" s="75"/>
      <c r="F285" s="94" t="str">
        <f>IF(OR(E285=0,E285="jiné")," ",IF(E285="13a","info o cenách CK",VLOOKUP(E285,'Pokyny k vyplnění'!B$8:D$18,3)))</f>
        <v xml:space="preserve"> </v>
      </c>
      <c r="G285" s="53"/>
      <c r="H285" s="96" t="str">
        <f>IF(G285=0," ",VLOOKUP(G285,'Pokyny k vyplnění'!B319:D322,3))</f>
        <v xml:space="preserve"> </v>
      </c>
      <c r="I285" s="54"/>
      <c r="J285" s="55"/>
      <c r="K285" s="56"/>
      <c r="L285" s="59"/>
      <c r="M285" s="61"/>
      <c r="N285" s="40"/>
      <c r="O285" s="41"/>
      <c r="P285" s="42"/>
      <c r="Q285" s="57"/>
      <c r="R285" s="58"/>
      <c r="S285" s="56"/>
      <c r="T285" s="56"/>
      <c r="U285" s="29"/>
      <c r="V285" s="60"/>
      <c r="W285" s="50"/>
      <c r="X285" s="51"/>
      <c r="Y285" s="32"/>
      <c r="Z285" s="61"/>
      <c r="AA285" s="62"/>
    </row>
    <row r="286" spans="1:27" ht="12.75">
      <c r="A286" s="91" t="str">
        <f t="shared" si="4"/>
        <v xml:space="preserve"> </v>
      </c>
      <c r="B286" s="52"/>
      <c r="C286" s="53"/>
      <c r="D286" s="69"/>
      <c r="E286" s="75"/>
      <c r="F286" s="94" t="str">
        <f>IF(OR(E286=0,E286="jiné")," ",IF(E286="13a","info o cenách CK",VLOOKUP(E286,'Pokyny k vyplnění'!B$8:D$18,3)))</f>
        <v xml:space="preserve"> </v>
      </c>
      <c r="G286" s="53"/>
      <c r="H286" s="96" t="str">
        <f>IF(G286=0," ",VLOOKUP(G286,'Pokyny k vyplnění'!B320:D323,3))</f>
        <v xml:space="preserve"> </v>
      </c>
      <c r="I286" s="54"/>
      <c r="J286" s="55"/>
      <c r="K286" s="56"/>
      <c r="L286" s="59"/>
      <c r="M286" s="61"/>
      <c r="N286" s="40"/>
      <c r="O286" s="41"/>
      <c r="P286" s="42"/>
      <c r="Q286" s="57"/>
      <c r="R286" s="58"/>
      <c r="S286" s="56"/>
      <c r="T286" s="56"/>
      <c r="U286" s="29"/>
      <c r="V286" s="60"/>
      <c r="W286" s="50"/>
      <c r="X286" s="51"/>
      <c r="Y286" s="32"/>
      <c r="Z286" s="61"/>
      <c r="AA286" s="62"/>
    </row>
    <row r="287" spans="1:27" ht="12.75">
      <c r="A287" s="91" t="str">
        <f t="shared" si="4"/>
        <v xml:space="preserve"> </v>
      </c>
      <c r="B287" s="52"/>
      <c r="C287" s="53"/>
      <c r="D287" s="69"/>
      <c r="E287" s="75"/>
      <c r="F287" s="94" t="str">
        <f>IF(OR(E287=0,E287="jiné")," ",IF(E287="13a","info o cenách CK",VLOOKUP(E287,'Pokyny k vyplnění'!B$8:D$18,3)))</f>
        <v xml:space="preserve"> </v>
      </c>
      <c r="G287" s="53"/>
      <c r="H287" s="96" t="str">
        <f>IF(G287=0," ",VLOOKUP(G287,'Pokyny k vyplnění'!B321:D324,3))</f>
        <v xml:space="preserve"> </v>
      </c>
      <c r="I287" s="54"/>
      <c r="J287" s="55"/>
      <c r="K287" s="56"/>
      <c r="L287" s="59"/>
      <c r="M287" s="61"/>
      <c r="N287" s="40"/>
      <c r="O287" s="41"/>
      <c r="P287" s="42"/>
      <c r="Q287" s="57"/>
      <c r="R287" s="58"/>
      <c r="S287" s="56"/>
      <c r="T287" s="56"/>
      <c r="U287" s="29"/>
      <c r="V287" s="60"/>
      <c r="W287" s="50"/>
      <c r="X287" s="51"/>
      <c r="Y287" s="32"/>
      <c r="Z287" s="61"/>
      <c r="AA287" s="62"/>
    </row>
    <row r="288" spans="1:27" ht="12.75">
      <c r="A288" s="91" t="str">
        <f t="shared" si="4"/>
        <v xml:space="preserve"> </v>
      </c>
      <c r="B288" s="52"/>
      <c r="C288" s="53"/>
      <c r="D288" s="69"/>
      <c r="E288" s="75"/>
      <c r="F288" s="94" t="str">
        <f>IF(OR(E288=0,E288="jiné")," ",IF(E288="13a","info o cenách CK",VLOOKUP(E288,'Pokyny k vyplnění'!B$8:D$18,3)))</f>
        <v xml:space="preserve"> </v>
      </c>
      <c r="G288" s="53"/>
      <c r="H288" s="96" t="str">
        <f>IF(G288=0," ",VLOOKUP(G288,'Pokyny k vyplnění'!B322:D325,3))</f>
        <v xml:space="preserve"> </v>
      </c>
      <c r="I288" s="54"/>
      <c r="J288" s="55"/>
      <c r="K288" s="56"/>
      <c r="L288" s="59"/>
      <c r="M288" s="61"/>
      <c r="N288" s="40"/>
      <c r="O288" s="41"/>
      <c r="P288" s="42"/>
      <c r="Q288" s="57"/>
      <c r="R288" s="58"/>
      <c r="S288" s="56"/>
      <c r="T288" s="56"/>
      <c r="U288" s="29"/>
      <c r="V288" s="60"/>
      <c r="W288" s="50"/>
      <c r="X288" s="51"/>
      <c r="Y288" s="32"/>
      <c r="Z288" s="61"/>
      <c r="AA288" s="62"/>
    </row>
    <row r="289" spans="1:27" ht="12.75">
      <c r="A289" s="91" t="str">
        <f t="shared" si="4"/>
        <v xml:space="preserve"> </v>
      </c>
      <c r="B289" s="52"/>
      <c r="C289" s="53"/>
      <c r="D289" s="69"/>
      <c r="E289" s="75"/>
      <c r="F289" s="94" t="str">
        <f>IF(OR(E289=0,E289="jiné")," ",IF(E289="13a","info o cenách CK",VLOOKUP(E289,'Pokyny k vyplnění'!B$8:D$18,3)))</f>
        <v xml:space="preserve"> </v>
      </c>
      <c r="G289" s="53"/>
      <c r="H289" s="96" t="str">
        <f>IF(G289=0," ",VLOOKUP(G289,'Pokyny k vyplnění'!B323:D326,3))</f>
        <v xml:space="preserve"> </v>
      </c>
      <c r="I289" s="54"/>
      <c r="J289" s="55"/>
      <c r="K289" s="56"/>
      <c r="L289" s="59"/>
      <c r="M289" s="61"/>
      <c r="N289" s="40"/>
      <c r="O289" s="41"/>
      <c r="P289" s="42"/>
      <c r="Q289" s="57"/>
      <c r="R289" s="58"/>
      <c r="S289" s="56"/>
      <c r="T289" s="56"/>
      <c r="U289" s="29"/>
      <c r="V289" s="60"/>
      <c r="W289" s="50"/>
      <c r="X289" s="51"/>
      <c r="Y289" s="32"/>
      <c r="Z289" s="61"/>
      <c r="AA289" s="62"/>
    </row>
    <row r="290" spans="1:27" ht="12.75">
      <c r="A290" s="91" t="str">
        <f t="shared" si="4"/>
        <v xml:space="preserve"> </v>
      </c>
      <c r="B290" s="52"/>
      <c r="C290" s="53"/>
      <c r="D290" s="69"/>
      <c r="E290" s="75"/>
      <c r="F290" s="94" t="str">
        <f>IF(OR(E290=0,E290="jiné")," ",IF(E290="13a","info o cenách CK",VLOOKUP(E290,'Pokyny k vyplnění'!B$8:D$18,3)))</f>
        <v xml:space="preserve"> </v>
      </c>
      <c r="G290" s="53"/>
      <c r="H290" s="96" t="str">
        <f>IF(G290=0," ",VLOOKUP(G290,'Pokyny k vyplnění'!B324:D327,3))</f>
        <v xml:space="preserve"> </v>
      </c>
      <c r="I290" s="54"/>
      <c r="J290" s="55"/>
      <c r="K290" s="56"/>
      <c r="L290" s="59"/>
      <c r="M290" s="61"/>
      <c r="N290" s="40"/>
      <c r="O290" s="41"/>
      <c r="P290" s="42"/>
      <c r="Q290" s="57"/>
      <c r="R290" s="58"/>
      <c r="S290" s="56"/>
      <c r="T290" s="56"/>
      <c r="U290" s="29"/>
      <c r="V290" s="60"/>
      <c r="W290" s="50"/>
      <c r="X290" s="51"/>
      <c r="Y290" s="32"/>
      <c r="Z290" s="61"/>
      <c r="AA290" s="62"/>
    </row>
    <row r="291" spans="1:27" ht="12.75">
      <c r="A291" s="91" t="str">
        <f t="shared" si="4"/>
        <v xml:space="preserve"> </v>
      </c>
      <c r="B291" s="52"/>
      <c r="C291" s="53"/>
      <c r="D291" s="69"/>
      <c r="E291" s="75"/>
      <c r="F291" s="94" t="str">
        <f>IF(OR(E291=0,E291="jiné")," ",IF(E291="13a","info o cenách CK",VLOOKUP(E291,'Pokyny k vyplnění'!B$8:D$18,3)))</f>
        <v xml:space="preserve"> </v>
      </c>
      <c r="G291" s="53"/>
      <c r="H291" s="96" t="str">
        <f>IF(G291=0," ",VLOOKUP(G291,'Pokyny k vyplnění'!B325:D328,3))</f>
        <v xml:space="preserve"> </v>
      </c>
      <c r="I291" s="54"/>
      <c r="J291" s="55"/>
      <c r="K291" s="56"/>
      <c r="L291" s="59"/>
      <c r="M291" s="61"/>
      <c r="N291" s="40"/>
      <c r="O291" s="41"/>
      <c r="P291" s="42"/>
      <c r="Q291" s="57"/>
      <c r="R291" s="58"/>
      <c r="S291" s="56"/>
      <c r="T291" s="56"/>
      <c r="U291" s="29"/>
      <c r="V291" s="60"/>
      <c r="W291" s="50"/>
      <c r="X291" s="51"/>
      <c r="Y291" s="32"/>
      <c r="Z291" s="61"/>
      <c r="AA291" s="62"/>
    </row>
    <row r="292" spans="1:27" ht="12.75">
      <c r="A292" s="91" t="str">
        <f t="shared" si="4"/>
        <v xml:space="preserve"> </v>
      </c>
      <c r="B292" s="52"/>
      <c r="C292" s="53"/>
      <c r="D292" s="69"/>
      <c r="E292" s="75"/>
      <c r="F292" s="94" t="str">
        <f>IF(OR(E292=0,E292="jiné")," ",IF(E292="13a","info o cenách CK",VLOOKUP(E292,'Pokyny k vyplnění'!B$8:D$18,3)))</f>
        <v xml:space="preserve"> </v>
      </c>
      <c r="G292" s="53"/>
      <c r="H292" s="96" t="str">
        <f>IF(G292=0," ",VLOOKUP(G292,'Pokyny k vyplnění'!B326:D329,3))</f>
        <v xml:space="preserve"> </v>
      </c>
      <c r="I292" s="54"/>
      <c r="J292" s="55"/>
      <c r="K292" s="56"/>
      <c r="L292" s="59"/>
      <c r="M292" s="61"/>
      <c r="N292" s="40"/>
      <c r="O292" s="41"/>
      <c r="P292" s="42"/>
      <c r="Q292" s="57"/>
      <c r="R292" s="58"/>
      <c r="S292" s="56"/>
      <c r="T292" s="56"/>
      <c r="U292" s="29"/>
      <c r="V292" s="60"/>
      <c r="W292" s="50"/>
      <c r="X292" s="51"/>
      <c r="Y292" s="32"/>
      <c r="Z292" s="61"/>
      <c r="AA292" s="62"/>
    </row>
    <row r="293" spans="1:27" ht="12.75">
      <c r="A293" s="91" t="str">
        <f t="shared" si="4"/>
        <v xml:space="preserve"> </v>
      </c>
      <c r="B293" s="52"/>
      <c r="C293" s="53"/>
      <c r="D293" s="69"/>
      <c r="E293" s="75"/>
      <c r="F293" s="94" t="str">
        <f>IF(OR(E293=0,E293="jiné")," ",IF(E293="13a","info o cenách CK",VLOOKUP(E293,'Pokyny k vyplnění'!B$8:D$18,3)))</f>
        <v xml:space="preserve"> </v>
      </c>
      <c r="G293" s="53"/>
      <c r="H293" s="96" t="str">
        <f>IF(G293=0," ",VLOOKUP(G293,'Pokyny k vyplnění'!B327:D330,3))</f>
        <v xml:space="preserve"> </v>
      </c>
      <c r="I293" s="54"/>
      <c r="J293" s="55"/>
      <c r="K293" s="56"/>
      <c r="L293" s="59"/>
      <c r="M293" s="61"/>
      <c r="N293" s="40"/>
      <c r="O293" s="41"/>
      <c r="P293" s="42"/>
      <c r="Q293" s="57"/>
      <c r="R293" s="58"/>
      <c r="S293" s="56"/>
      <c r="T293" s="56"/>
      <c r="U293" s="29"/>
      <c r="V293" s="60"/>
      <c r="W293" s="50"/>
      <c r="X293" s="51"/>
      <c r="Y293" s="32"/>
      <c r="Z293" s="61"/>
      <c r="AA293" s="62"/>
    </row>
    <row r="294" spans="1:27" ht="12.75">
      <c r="A294" s="91" t="str">
        <f t="shared" si="4"/>
        <v xml:space="preserve"> </v>
      </c>
      <c r="B294" s="52"/>
      <c r="C294" s="53"/>
      <c r="D294" s="69"/>
      <c r="E294" s="75"/>
      <c r="F294" s="94" t="str">
        <f>IF(OR(E294=0,E294="jiné")," ",IF(E294="13a","info o cenách CK",VLOOKUP(E294,'Pokyny k vyplnění'!B$8:D$18,3)))</f>
        <v xml:space="preserve"> </v>
      </c>
      <c r="G294" s="53"/>
      <c r="H294" s="96" t="str">
        <f>IF(G294=0," ",VLOOKUP(G294,'Pokyny k vyplnění'!B328:D331,3))</f>
        <v xml:space="preserve"> </v>
      </c>
      <c r="I294" s="54"/>
      <c r="J294" s="55"/>
      <c r="K294" s="56"/>
      <c r="L294" s="59"/>
      <c r="M294" s="61"/>
      <c r="N294" s="40"/>
      <c r="O294" s="41"/>
      <c r="P294" s="42"/>
      <c r="Q294" s="57"/>
      <c r="R294" s="58"/>
      <c r="S294" s="56"/>
      <c r="T294" s="56"/>
      <c r="U294" s="29"/>
      <c r="V294" s="60"/>
      <c r="W294" s="50"/>
      <c r="X294" s="51"/>
      <c r="Y294" s="32"/>
      <c r="Z294" s="61"/>
      <c r="AA294" s="62"/>
    </row>
    <row r="295" spans="1:27" ht="12.75">
      <c r="A295" s="91" t="str">
        <f t="shared" si="4"/>
        <v xml:space="preserve"> </v>
      </c>
      <c r="B295" s="52"/>
      <c r="C295" s="53"/>
      <c r="D295" s="69"/>
      <c r="E295" s="75"/>
      <c r="F295" s="94" t="str">
        <f>IF(OR(E295=0,E295="jiné")," ",IF(E295="13a","info o cenách CK",VLOOKUP(E295,'Pokyny k vyplnění'!B$8:D$18,3)))</f>
        <v xml:space="preserve"> </v>
      </c>
      <c r="G295" s="53"/>
      <c r="H295" s="96" t="str">
        <f>IF(G295=0," ",VLOOKUP(G295,'Pokyny k vyplnění'!B329:D332,3))</f>
        <v xml:space="preserve"> </v>
      </c>
      <c r="I295" s="54"/>
      <c r="J295" s="55"/>
      <c r="K295" s="56"/>
      <c r="L295" s="59"/>
      <c r="M295" s="61"/>
      <c r="N295" s="40"/>
      <c r="O295" s="41"/>
      <c r="P295" s="42"/>
      <c r="Q295" s="57"/>
      <c r="R295" s="58"/>
      <c r="S295" s="56"/>
      <c r="T295" s="56"/>
      <c r="U295" s="29"/>
      <c r="V295" s="60"/>
      <c r="W295" s="50"/>
      <c r="X295" s="51"/>
      <c r="Y295" s="32"/>
      <c r="Z295" s="61"/>
      <c r="AA295" s="62"/>
    </row>
    <row r="296" spans="1:27" ht="12.75">
      <c r="A296" s="91" t="str">
        <f t="shared" si="4"/>
        <v xml:space="preserve"> </v>
      </c>
      <c r="B296" s="52"/>
      <c r="C296" s="53"/>
      <c r="D296" s="69"/>
      <c r="E296" s="75"/>
      <c r="F296" s="94" t="str">
        <f>IF(OR(E296=0,E296="jiné")," ",IF(E296="13a","info o cenách CK",VLOOKUP(E296,'Pokyny k vyplnění'!B$8:D$18,3)))</f>
        <v xml:space="preserve"> </v>
      </c>
      <c r="G296" s="53"/>
      <c r="H296" s="96" t="str">
        <f>IF(G296=0," ",VLOOKUP(G296,'Pokyny k vyplnění'!B330:D333,3))</f>
        <v xml:space="preserve"> </v>
      </c>
      <c r="I296" s="54"/>
      <c r="J296" s="55"/>
      <c r="K296" s="56"/>
      <c r="L296" s="59"/>
      <c r="M296" s="61"/>
      <c r="N296" s="40"/>
      <c r="O296" s="41"/>
      <c r="P296" s="42"/>
      <c r="Q296" s="57"/>
      <c r="R296" s="58"/>
      <c r="S296" s="56"/>
      <c r="T296" s="56"/>
      <c r="U296" s="29"/>
      <c r="V296" s="60"/>
      <c r="W296" s="50"/>
      <c r="X296" s="51"/>
      <c r="Y296" s="32"/>
      <c r="Z296" s="61"/>
      <c r="AA296" s="62"/>
    </row>
    <row r="297" spans="1:27" ht="12.75">
      <c r="A297" s="91" t="str">
        <f t="shared" si="4"/>
        <v xml:space="preserve"> </v>
      </c>
      <c r="B297" s="52"/>
      <c r="C297" s="53"/>
      <c r="D297" s="69"/>
      <c r="E297" s="75"/>
      <c r="F297" s="94" t="str">
        <f>IF(OR(E297=0,E297="jiné")," ",IF(E297="13a","info o cenách CK",VLOOKUP(E297,'Pokyny k vyplnění'!B$8:D$18,3)))</f>
        <v xml:space="preserve"> </v>
      </c>
      <c r="G297" s="53"/>
      <c r="H297" s="96" t="str">
        <f>IF(G297=0," ",VLOOKUP(G297,'Pokyny k vyplnění'!B331:D334,3))</f>
        <v xml:space="preserve"> </v>
      </c>
      <c r="I297" s="54"/>
      <c r="J297" s="55"/>
      <c r="K297" s="56"/>
      <c r="L297" s="59"/>
      <c r="M297" s="61"/>
      <c r="N297" s="40"/>
      <c r="O297" s="41"/>
      <c r="P297" s="42"/>
      <c r="Q297" s="57"/>
      <c r="R297" s="58"/>
      <c r="S297" s="56"/>
      <c r="T297" s="56"/>
      <c r="U297" s="29"/>
      <c r="V297" s="60"/>
      <c r="W297" s="50"/>
      <c r="X297" s="51"/>
      <c r="Y297" s="32"/>
      <c r="Z297" s="61"/>
      <c r="AA297" s="62"/>
    </row>
    <row r="298" spans="1:27" ht="12.75">
      <c r="A298" s="91" t="str">
        <f t="shared" si="4"/>
        <v xml:space="preserve"> </v>
      </c>
      <c r="B298" s="52"/>
      <c r="C298" s="53"/>
      <c r="D298" s="69"/>
      <c r="E298" s="75"/>
      <c r="F298" s="94" t="str">
        <f>IF(OR(E298=0,E298="jiné")," ",IF(E298="13a","info o cenách CK",VLOOKUP(E298,'Pokyny k vyplnění'!B$8:D$18,3)))</f>
        <v xml:space="preserve"> </v>
      </c>
      <c r="G298" s="53"/>
      <c r="H298" s="96" t="str">
        <f>IF(G298=0," ",VLOOKUP(G298,'Pokyny k vyplnění'!B332:D335,3))</f>
        <v xml:space="preserve"> </v>
      </c>
      <c r="I298" s="54"/>
      <c r="J298" s="55"/>
      <c r="K298" s="56"/>
      <c r="L298" s="59"/>
      <c r="M298" s="61"/>
      <c r="N298" s="40"/>
      <c r="O298" s="41"/>
      <c r="P298" s="42"/>
      <c r="Q298" s="57"/>
      <c r="R298" s="58"/>
      <c r="S298" s="56"/>
      <c r="T298" s="56"/>
      <c r="U298" s="29"/>
      <c r="V298" s="60"/>
      <c r="W298" s="50"/>
      <c r="X298" s="51"/>
      <c r="Y298" s="32"/>
      <c r="Z298" s="61"/>
      <c r="AA298" s="62"/>
    </row>
    <row r="299" spans="1:27" ht="12.75">
      <c r="A299" s="91" t="str">
        <f t="shared" si="4"/>
        <v xml:space="preserve"> </v>
      </c>
      <c r="B299" s="52"/>
      <c r="C299" s="53"/>
      <c r="D299" s="69"/>
      <c r="E299" s="75"/>
      <c r="F299" s="94" t="str">
        <f>IF(OR(E299=0,E299="jiné")," ",IF(E299="13a","info o cenách CK",VLOOKUP(E299,'Pokyny k vyplnění'!B$8:D$18,3)))</f>
        <v xml:space="preserve"> </v>
      </c>
      <c r="G299" s="53"/>
      <c r="H299" s="96" t="str">
        <f>IF(G299=0," ",VLOOKUP(G299,'Pokyny k vyplnění'!B333:D336,3))</f>
        <v xml:space="preserve"> </v>
      </c>
      <c r="I299" s="54"/>
      <c r="J299" s="55"/>
      <c r="K299" s="56"/>
      <c r="L299" s="59"/>
      <c r="M299" s="61"/>
      <c r="N299" s="40"/>
      <c r="O299" s="41"/>
      <c r="P299" s="42"/>
      <c r="Q299" s="57"/>
      <c r="R299" s="58"/>
      <c r="S299" s="56"/>
      <c r="T299" s="56"/>
      <c r="U299" s="29"/>
      <c r="V299" s="60"/>
      <c r="W299" s="50"/>
      <c r="X299" s="51"/>
      <c r="Y299" s="32"/>
      <c r="Z299" s="61"/>
      <c r="AA299" s="62"/>
    </row>
    <row r="300" spans="1:27" ht="12.75">
      <c r="A300" s="91" t="str">
        <f t="shared" si="4"/>
        <v xml:space="preserve"> </v>
      </c>
      <c r="B300" s="52"/>
      <c r="C300" s="53"/>
      <c r="D300" s="69"/>
      <c r="E300" s="75"/>
      <c r="F300" s="94" t="str">
        <f>IF(OR(E300=0,E300="jiné")," ",IF(E300="13a","info o cenách CK",VLOOKUP(E300,'Pokyny k vyplnění'!B$8:D$18,3)))</f>
        <v xml:space="preserve"> </v>
      </c>
      <c r="G300" s="53"/>
      <c r="H300" s="96" t="str">
        <f>IF(G300=0," ",VLOOKUP(G300,'Pokyny k vyplnění'!B334:D337,3))</f>
        <v xml:space="preserve"> </v>
      </c>
      <c r="I300" s="54"/>
      <c r="J300" s="55"/>
      <c r="K300" s="56"/>
      <c r="L300" s="59"/>
      <c r="M300" s="61"/>
      <c r="N300" s="40"/>
      <c r="O300" s="41"/>
      <c r="P300" s="42"/>
      <c r="Q300" s="57"/>
      <c r="R300" s="58"/>
      <c r="S300" s="56"/>
      <c r="T300" s="56"/>
      <c r="U300" s="29"/>
      <c r="V300" s="60"/>
      <c r="W300" s="50"/>
      <c r="X300" s="51"/>
      <c r="Y300" s="32"/>
      <c r="Z300" s="61"/>
      <c r="AA300" s="62"/>
    </row>
    <row r="301" spans="1:27" ht="12.75">
      <c r="A301" s="91" t="str">
        <f t="shared" si="4"/>
        <v xml:space="preserve"> </v>
      </c>
      <c r="B301" s="52"/>
      <c r="C301" s="53"/>
      <c r="D301" s="69"/>
      <c r="E301" s="75"/>
      <c r="F301" s="94" t="str">
        <f>IF(OR(E301=0,E301="jiné")," ",IF(E301="13a","info o cenách CK",VLOOKUP(E301,'Pokyny k vyplnění'!B$8:D$18,3)))</f>
        <v xml:space="preserve"> </v>
      </c>
      <c r="G301" s="53"/>
      <c r="H301" s="96" t="str">
        <f>IF(G301=0," ",VLOOKUP(G301,'Pokyny k vyplnění'!B335:D338,3))</f>
        <v xml:space="preserve"> </v>
      </c>
      <c r="I301" s="54"/>
      <c r="J301" s="55"/>
      <c r="K301" s="56"/>
      <c r="L301" s="59"/>
      <c r="M301" s="61"/>
      <c r="N301" s="40"/>
      <c r="O301" s="41"/>
      <c r="P301" s="42"/>
      <c r="Q301" s="57"/>
      <c r="R301" s="58"/>
      <c r="S301" s="56"/>
      <c r="T301" s="56"/>
      <c r="U301" s="29"/>
      <c r="V301" s="60"/>
      <c r="W301" s="50"/>
      <c r="X301" s="51"/>
      <c r="Y301" s="32"/>
      <c r="Z301" s="61"/>
      <c r="AA301" s="62"/>
    </row>
    <row r="302" spans="1:27" ht="12.75">
      <c r="A302" s="91" t="str">
        <f t="shared" si="4"/>
        <v xml:space="preserve"> </v>
      </c>
      <c r="B302" s="52"/>
      <c r="C302" s="53"/>
      <c r="D302" s="69"/>
      <c r="E302" s="75"/>
      <c r="F302" s="94" t="str">
        <f>IF(OR(E302=0,E302="jiné")," ",IF(E302="13a","info o cenách CK",VLOOKUP(E302,'Pokyny k vyplnění'!B$8:D$18,3)))</f>
        <v xml:space="preserve"> </v>
      </c>
      <c r="G302" s="53"/>
      <c r="H302" s="96" t="str">
        <f>IF(G302=0," ",VLOOKUP(G302,'Pokyny k vyplnění'!B336:D339,3))</f>
        <v xml:space="preserve"> </v>
      </c>
      <c r="I302" s="54"/>
      <c r="J302" s="55"/>
      <c r="K302" s="56"/>
      <c r="L302" s="59"/>
      <c r="M302" s="61"/>
      <c r="N302" s="40"/>
      <c r="O302" s="41"/>
      <c r="P302" s="42"/>
      <c r="Q302" s="57"/>
      <c r="R302" s="58"/>
      <c r="S302" s="56"/>
      <c r="T302" s="56"/>
      <c r="U302" s="29"/>
      <c r="V302" s="60"/>
      <c r="W302" s="50"/>
      <c r="X302" s="51"/>
      <c r="Y302" s="32"/>
      <c r="Z302" s="61"/>
      <c r="AA302" s="62"/>
    </row>
    <row r="303" spans="1:27" ht="12.75">
      <c r="A303" s="91" t="str">
        <f t="shared" si="4"/>
        <v xml:space="preserve"> </v>
      </c>
      <c r="B303" s="52"/>
      <c r="C303" s="53"/>
      <c r="D303" s="69"/>
      <c r="E303" s="75"/>
      <c r="F303" s="94" t="str">
        <f>IF(OR(E303=0,E303="jiné")," ",IF(E303="13a","info o cenách CK",VLOOKUP(E303,'Pokyny k vyplnění'!B$8:D$18,3)))</f>
        <v xml:space="preserve"> </v>
      </c>
      <c r="G303" s="53"/>
      <c r="H303" s="96" t="str">
        <f>IF(G303=0," ",VLOOKUP(G303,'Pokyny k vyplnění'!B337:D340,3))</f>
        <v xml:space="preserve"> </v>
      </c>
      <c r="I303" s="54"/>
      <c r="J303" s="55"/>
      <c r="K303" s="56"/>
      <c r="L303" s="59"/>
      <c r="M303" s="61"/>
      <c r="N303" s="40"/>
      <c r="O303" s="41"/>
      <c r="P303" s="42"/>
      <c r="Q303" s="57"/>
      <c r="R303" s="58"/>
      <c r="S303" s="56"/>
      <c r="T303" s="56"/>
      <c r="U303" s="29"/>
      <c r="V303" s="60"/>
      <c r="W303" s="50"/>
      <c r="X303" s="51"/>
      <c r="Y303" s="32"/>
      <c r="Z303" s="61"/>
      <c r="AA303" s="62"/>
    </row>
    <row r="304" spans="1:27" ht="12.75">
      <c r="A304" s="91" t="str">
        <f t="shared" si="4"/>
        <v xml:space="preserve"> </v>
      </c>
      <c r="B304" s="52"/>
      <c r="C304" s="53"/>
      <c r="D304" s="69"/>
      <c r="E304" s="75"/>
      <c r="F304" s="94" t="str">
        <f>IF(OR(E304=0,E304="jiné")," ",IF(E304="13a","info o cenách CK",VLOOKUP(E304,'Pokyny k vyplnění'!B$8:D$18,3)))</f>
        <v xml:space="preserve"> </v>
      </c>
      <c r="G304" s="53"/>
      <c r="H304" s="96" t="str">
        <f>IF(G304=0," ",VLOOKUP(G304,'Pokyny k vyplnění'!B338:D341,3))</f>
        <v xml:space="preserve"> </v>
      </c>
      <c r="I304" s="54"/>
      <c r="J304" s="55"/>
      <c r="K304" s="56"/>
      <c r="L304" s="59"/>
      <c r="M304" s="61"/>
      <c r="N304" s="40"/>
      <c r="O304" s="41"/>
      <c r="P304" s="42"/>
      <c r="Q304" s="57"/>
      <c r="R304" s="58"/>
      <c r="S304" s="56"/>
      <c r="T304" s="56"/>
      <c r="U304" s="29"/>
      <c r="V304" s="60"/>
      <c r="W304" s="50"/>
      <c r="X304" s="51"/>
      <c r="Y304" s="32"/>
      <c r="Z304" s="61"/>
      <c r="AA304" s="62"/>
    </row>
    <row r="305" spans="1:27" ht="12.75">
      <c r="A305" s="91" t="str">
        <f t="shared" si="4"/>
        <v xml:space="preserve"> </v>
      </c>
      <c r="B305" s="52"/>
      <c r="C305" s="53"/>
      <c r="D305" s="69"/>
      <c r="E305" s="75"/>
      <c r="F305" s="94" t="str">
        <f>IF(OR(E305=0,E305="jiné")," ",IF(E305="13a","info o cenách CK",VLOOKUP(E305,'Pokyny k vyplnění'!B$8:D$18,3)))</f>
        <v xml:space="preserve"> </v>
      </c>
      <c r="G305" s="53"/>
      <c r="H305" s="96" t="str">
        <f>IF(G305=0," ",VLOOKUP(G305,'Pokyny k vyplnění'!B339:D342,3))</f>
        <v xml:space="preserve"> </v>
      </c>
      <c r="I305" s="54"/>
      <c r="J305" s="55"/>
      <c r="K305" s="56"/>
      <c r="L305" s="59"/>
      <c r="M305" s="61"/>
      <c r="N305" s="40"/>
      <c r="O305" s="41"/>
      <c r="P305" s="42"/>
      <c r="Q305" s="57"/>
      <c r="R305" s="58"/>
      <c r="S305" s="56"/>
      <c r="T305" s="56"/>
      <c r="U305" s="29"/>
      <c r="V305" s="60"/>
      <c r="W305" s="50"/>
      <c r="X305" s="51"/>
      <c r="Y305" s="32"/>
      <c r="Z305" s="61"/>
      <c r="AA305" s="62"/>
    </row>
    <row r="306" spans="1:27" ht="12.75">
      <c r="A306" s="91" t="str">
        <f t="shared" si="4"/>
        <v xml:space="preserve"> </v>
      </c>
      <c r="B306" s="52"/>
      <c r="C306" s="53"/>
      <c r="D306" s="69"/>
      <c r="E306" s="75"/>
      <c r="F306" s="94" t="str">
        <f>IF(OR(E306=0,E306="jiné")," ",IF(E306="13a","info o cenách CK",VLOOKUP(E306,'Pokyny k vyplnění'!B$8:D$18,3)))</f>
        <v xml:space="preserve"> </v>
      </c>
      <c r="G306" s="53"/>
      <c r="H306" s="96" t="str">
        <f>IF(G306=0," ",VLOOKUP(G306,'Pokyny k vyplnění'!B340:D343,3))</f>
        <v xml:space="preserve"> </v>
      </c>
      <c r="I306" s="54"/>
      <c r="J306" s="55"/>
      <c r="K306" s="56"/>
      <c r="L306" s="59"/>
      <c r="M306" s="61"/>
      <c r="N306" s="40"/>
      <c r="O306" s="41"/>
      <c r="P306" s="42"/>
      <c r="Q306" s="57"/>
      <c r="R306" s="58"/>
      <c r="S306" s="56"/>
      <c r="T306" s="56"/>
      <c r="U306" s="29"/>
      <c r="V306" s="60"/>
      <c r="W306" s="50"/>
      <c r="X306" s="51"/>
      <c r="Y306" s="32"/>
      <c r="Z306" s="61"/>
      <c r="AA306" s="62"/>
    </row>
    <row r="307" spans="1:27" ht="12.75">
      <c r="A307" s="91" t="str">
        <f t="shared" si="4"/>
        <v xml:space="preserve"> </v>
      </c>
      <c r="B307" s="52"/>
      <c r="C307" s="53"/>
      <c r="D307" s="69"/>
      <c r="E307" s="75"/>
      <c r="F307" s="94" t="str">
        <f>IF(OR(E307=0,E307="jiné")," ",IF(E307="13a","info o cenách CK",VLOOKUP(E307,'Pokyny k vyplnění'!B$8:D$18,3)))</f>
        <v xml:space="preserve"> </v>
      </c>
      <c r="G307" s="53"/>
      <c r="H307" s="96" t="str">
        <f>IF(G307=0," ",VLOOKUP(G307,'Pokyny k vyplnění'!B341:D344,3))</f>
        <v xml:space="preserve"> </v>
      </c>
      <c r="I307" s="54"/>
      <c r="J307" s="55"/>
      <c r="K307" s="56"/>
      <c r="L307" s="59"/>
      <c r="M307" s="61"/>
      <c r="N307" s="40"/>
      <c r="O307" s="41"/>
      <c r="P307" s="42"/>
      <c r="Q307" s="57"/>
      <c r="R307" s="58"/>
      <c r="S307" s="56"/>
      <c r="T307" s="56"/>
      <c r="U307" s="29"/>
      <c r="V307" s="60"/>
      <c r="W307" s="50"/>
      <c r="X307" s="51"/>
      <c r="Y307" s="32"/>
      <c r="Z307" s="61"/>
      <c r="AA307" s="62"/>
    </row>
    <row r="308" spans="1:27" ht="12.75">
      <c r="A308" s="91" t="str">
        <f t="shared" si="4"/>
        <v xml:space="preserve"> </v>
      </c>
      <c r="B308" s="52"/>
      <c r="C308" s="53"/>
      <c r="D308" s="69"/>
      <c r="E308" s="75"/>
      <c r="F308" s="94" t="str">
        <f>IF(OR(E308=0,E308="jiné")," ",IF(E308="13a","info o cenách CK",VLOOKUP(E308,'Pokyny k vyplnění'!B$8:D$18,3)))</f>
        <v xml:space="preserve"> </v>
      </c>
      <c r="G308" s="53"/>
      <c r="H308" s="96" t="str">
        <f>IF(G308=0," ",VLOOKUP(G308,'Pokyny k vyplnění'!B342:D345,3))</f>
        <v xml:space="preserve"> </v>
      </c>
      <c r="I308" s="54"/>
      <c r="J308" s="55"/>
      <c r="K308" s="56"/>
      <c r="L308" s="59"/>
      <c r="M308" s="61"/>
      <c r="N308" s="40"/>
      <c r="O308" s="41"/>
      <c r="P308" s="42"/>
      <c r="Q308" s="57"/>
      <c r="R308" s="58"/>
      <c r="S308" s="56"/>
      <c r="T308" s="56"/>
      <c r="U308" s="29"/>
      <c r="V308" s="60"/>
      <c r="W308" s="50"/>
      <c r="X308" s="51"/>
      <c r="Y308" s="32"/>
      <c r="Z308" s="61"/>
      <c r="AA308" s="62"/>
    </row>
    <row r="309" spans="1:27" ht="12.75">
      <c r="A309" s="91" t="str">
        <f t="shared" si="5" ref="A309:A372">IF(B309=0," ",ROW(B309)-5)</f>
        <v xml:space="preserve"> </v>
      </c>
      <c r="B309" s="52"/>
      <c r="C309" s="53"/>
      <c r="D309" s="69"/>
      <c r="E309" s="75"/>
      <c r="F309" s="94" t="str">
        <f>IF(OR(E309=0,E309="jiné")," ",IF(E309="13a","info o cenách CK",VLOOKUP(E309,'Pokyny k vyplnění'!B$8:D$18,3)))</f>
        <v xml:space="preserve"> </v>
      </c>
      <c r="G309" s="53"/>
      <c r="H309" s="96" t="str">
        <f>IF(G309=0," ",VLOOKUP(G309,'Pokyny k vyplnění'!B343:D346,3))</f>
        <v xml:space="preserve"> </v>
      </c>
      <c r="I309" s="54"/>
      <c r="J309" s="55"/>
      <c r="K309" s="56"/>
      <c r="L309" s="59"/>
      <c r="M309" s="61"/>
      <c r="N309" s="40"/>
      <c r="O309" s="41"/>
      <c r="P309" s="42"/>
      <c r="Q309" s="57"/>
      <c r="R309" s="58"/>
      <c r="S309" s="56"/>
      <c r="T309" s="56"/>
      <c r="U309" s="29"/>
      <c r="V309" s="60"/>
      <c r="W309" s="50"/>
      <c r="X309" s="51"/>
      <c r="Y309" s="32"/>
      <c r="Z309" s="61"/>
      <c r="AA309" s="62"/>
    </row>
    <row r="310" spans="1:27" ht="12.75">
      <c r="A310" s="91" t="str">
        <f t="shared" si="5"/>
        <v xml:space="preserve"> </v>
      </c>
      <c r="B310" s="52"/>
      <c r="C310" s="53"/>
      <c r="D310" s="69"/>
      <c r="E310" s="75"/>
      <c r="F310" s="94" t="str">
        <f>IF(OR(E310=0,E310="jiné")," ",IF(E310="13a","info o cenách CK",VLOOKUP(E310,'Pokyny k vyplnění'!B$8:D$18,3)))</f>
        <v xml:space="preserve"> </v>
      </c>
      <c r="G310" s="53"/>
      <c r="H310" s="96" t="str">
        <f>IF(G310=0," ",VLOOKUP(G310,'Pokyny k vyplnění'!B344:D347,3))</f>
        <v xml:space="preserve"> </v>
      </c>
      <c r="I310" s="54"/>
      <c r="J310" s="55"/>
      <c r="K310" s="56"/>
      <c r="L310" s="59"/>
      <c r="M310" s="61"/>
      <c r="N310" s="40"/>
      <c r="O310" s="41"/>
      <c r="P310" s="42"/>
      <c r="Q310" s="57"/>
      <c r="R310" s="58"/>
      <c r="S310" s="56"/>
      <c r="T310" s="56"/>
      <c r="U310" s="29"/>
      <c r="V310" s="60"/>
      <c r="W310" s="50"/>
      <c r="X310" s="51"/>
      <c r="Y310" s="32"/>
      <c r="Z310" s="61"/>
      <c r="AA310" s="62"/>
    </row>
    <row r="311" spans="1:27" ht="12.75">
      <c r="A311" s="91" t="str">
        <f t="shared" si="5"/>
        <v xml:space="preserve"> </v>
      </c>
      <c r="B311" s="52"/>
      <c r="C311" s="53"/>
      <c r="D311" s="69"/>
      <c r="E311" s="75"/>
      <c r="F311" s="94" t="str">
        <f>IF(OR(E311=0,E311="jiné")," ",IF(E311="13a","info o cenách CK",VLOOKUP(E311,'Pokyny k vyplnění'!B$8:D$18,3)))</f>
        <v xml:space="preserve"> </v>
      </c>
      <c r="G311" s="53"/>
      <c r="H311" s="96" t="str">
        <f>IF(G311=0," ",VLOOKUP(G311,'Pokyny k vyplnění'!B345:D348,3))</f>
        <v xml:space="preserve"> </v>
      </c>
      <c r="I311" s="54"/>
      <c r="J311" s="55"/>
      <c r="K311" s="56"/>
      <c r="L311" s="59"/>
      <c r="M311" s="61"/>
      <c r="N311" s="40"/>
      <c r="O311" s="41"/>
      <c r="P311" s="42"/>
      <c r="Q311" s="57"/>
      <c r="R311" s="58"/>
      <c r="S311" s="56"/>
      <c r="T311" s="56"/>
      <c r="U311" s="29"/>
      <c r="V311" s="60"/>
      <c r="W311" s="50"/>
      <c r="X311" s="51"/>
      <c r="Y311" s="32"/>
      <c r="Z311" s="61"/>
      <c r="AA311" s="62"/>
    </row>
    <row r="312" spans="1:27" ht="12.75">
      <c r="A312" s="91" t="str">
        <f t="shared" si="5"/>
        <v xml:space="preserve"> </v>
      </c>
      <c r="B312" s="52"/>
      <c r="C312" s="53"/>
      <c r="D312" s="69"/>
      <c r="E312" s="75"/>
      <c r="F312" s="94" t="str">
        <f>IF(OR(E312=0,E312="jiné")," ",IF(E312="13a","info o cenách CK",VLOOKUP(E312,'Pokyny k vyplnění'!B$8:D$18,3)))</f>
        <v xml:space="preserve"> </v>
      </c>
      <c r="G312" s="53"/>
      <c r="H312" s="96" t="str">
        <f>IF(G312=0," ",VLOOKUP(G312,'Pokyny k vyplnění'!B346:D349,3))</f>
        <v xml:space="preserve"> </v>
      </c>
      <c r="I312" s="54"/>
      <c r="J312" s="55"/>
      <c r="K312" s="56"/>
      <c r="L312" s="59"/>
      <c r="M312" s="61"/>
      <c r="N312" s="40"/>
      <c r="O312" s="41"/>
      <c r="P312" s="42"/>
      <c r="Q312" s="57"/>
      <c r="R312" s="58"/>
      <c r="S312" s="56"/>
      <c r="T312" s="56"/>
      <c r="U312" s="29"/>
      <c r="V312" s="60"/>
      <c r="W312" s="50"/>
      <c r="X312" s="51"/>
      <c r="Y312" s="32"/>
      <c r="Z312" s="61"/>
      <c r="AA312" s="62"/>
    </row>
    <row r="313" spans="1:27" ht="12.75">
      <c r="A313" s="91" t="str">
        <f t="shared" si="5"/>
        <v xml:space="preserve"> </v>
      </c>
      <c r="B313" s="52"/>
      <c r="C313" s="53"/>
      <c r="D313" s="69"/>
      <c r="E313" s="75"/>
      <c r="F313" s="94" t="str">
        <f>IF(OR(E313=0,E313="jiné")," ",IF(E313="13a","info o cenách CK",VLOOKUP(E313,'Pokyny k vyplnění'!B$8:D$18,3)))</f>
        <v xml:space="preserve"> </v>
      </c>
      <c r="G313" s="53"/>
      <c r="H313" s="96" t="str">
        <f>IF(G313=0," ",VLOOKUP(G313,'Pokyny k vyplnění'!B347:D350,3))</f>
        <v xml:space="preserve"> </v>
      </c>
      <c r="I313" s="54"/>
      <c r="J313" s="55"/>
      <c r="K313" s="56"/>
      <c r="L313" s="59"/>
      <c r="M313" s="61"/>
      <c r="N313" s="40"/>
      <c r="O313" s="41"/>
      <c r="P313" s="42"/>
      <c r="Q313" s="57"/>
      <c r="R313" s="58"/>
      <c r="S313" s="56"/>
      <c r="T313" s="56"/>
      <c r="U313" s="29"/>
      <c r="V313" s="60"/>
      <c r="W313" s="50"/>
      <c r="X313" s="51"/>
      <c r="Y313" s="32"/>
      <c r="Z313" s="61"/>
      <c r="AA313" s="62"/>
    </row>
    <row r="314" spans="1:27" ht="12.75">
      <c r="A314" s="91" t="str">
        <f t="shared" si="5"/>
        <v xml:space="preserve"> </v>
      </c>
      <c r="B314" s="52"/>
      <c r="C314" s="53"/>
      <c r="D314" s="69"/>
      <c r="E314" s="75"/>
      <c r="F314" s="94" t="str">
        <f>IF(OR(E314=0,E314="jiné")," ",IF(E314="13a","info o cenách CK",VLOOKUP(E314,'Pokyny k vyplnění'!B$8:D$18,3)))</f>
        <v xml:space="preserve"> </v>
      </c>
      <c r="G314" s="53"/>
      <c r="H314" s="96" t="str">
        <f>IF(G314=0," ",VLOOKUP(G314,'Pokyny k vyplnění'!B348:D351,3))</f>
        <v xml:space="preserve"> </v>
      </c>
      <c r="I314" s="54"/>
      <c r="J314" s="55"/>
      <c r="K314" s="56"/>
      <c r="L314" s="59"/>
      <c r="M314" s="61"/>
      <c r="N314" s="40"/>
      <c r="O314" s="41"/>
      <c r="P314" s="42"/>
      <c r="Q314" s="57"/>
      <c r="R314" s="58"/>
      <c r="S314" s="56"/>
      <c r="T314" s="56"/>
      <c r="U314" s="29"/>
      <c r="V314" s="60"/>
      <c r="W314" s="50"/>
      <c r="X314" s="51"/>
      <c r="Y314" s="32"/>
      <c r="Z314" s="61"/>
      <c r="AA314" s="62"/>
    </row>
    <row r="315" spans="1:27" ht="12.75">
      <c r="A315" s="91" t="str">
        <f t="shared" si="5"/>
        <v xml:space="preserve"> </v>
      </c>
      <c r="B315" s="52"/>
      <c r="C315" s="53"/>
      <c r="D315" s="69"/>
      <c r="E315" s="75"/>
      <c r="F315" s="94" t="str">
        <f>IF(OR(E315=0,E315="jiné")," ",IF(E315="13a","info o cenách CK",VLOOKUP(E315,'Pokyny k vyplnění'!B$8:D$18,3)))</f>
        <v xml:space="preserve"> </v>
      </c>
      <c r="G315" s="53"/>
      <c r="H315" s="96" t="str">
        <f>IF(G315=0," ",VLOOKUP(G315,'Pokyny k vyplnění'!B349:D352,3))</f>
        <v xml:space="preserve"> </v>
      </c>
      <c r="I315" s="54"/>
      <c r="J315" s="55"/>
      <c r="K315" s="56"/>
      <c r="L315" s="59"/>
      <c r="M315" s="61"/>
      <c r="N315" s="40"/>
      <c r="O315" s="41"/>
      <c r="P315" s="42"/>
      <c r="Q315" s="57"/>
      <c r="R315" s="58"/>
      <c r="S315" s="56"/>
      <c r="T315" s="56"/>
      <c r="U315" s="29"/>
      <c r="V315" s="60"/>
      <c r="W315" s="50"/>
      <c r="X315" s="51"/>
      <c r="Y315" s="32"/>
      <c r="Z315" s="61"/>
      <c r="AA315" s="62"/>
    </row>
    <row r="316" spans="1:27" ht="12.75">
      <c r="A316" s="91" t="str">
        <f t="shared" si="5"/>
        <v xml:space="preserve"> </v>
      </c>
      <c r="B316" s="52"/>
      <c r="C316" s="53"/>
      <c r="D316" s="69"/>
      <c r="E316" s="75"/>
      <c r="F316" s="94" t="str">
        <f>IF(OR(E316=0,E316="jiné")," ",IF(E316="13a","info o cenách CK",VLOOKUP(E316,'Pokyny k vyplnění'!B$8:D$18,3)))</f>
        <v xml:space="preserve"> </v>
      </c>
      <c r="G316" s="53"/>
      <c r="H316" s="96" t="str">
        <f>IF(G316=0," ",VLOOKUP(G316,'Pokyny k vyplnění'!B350:D353,3))</f>
        <v xml:space="preserve"> </v>
      </c>
      <c r="I316" s="54"/>
      <c r="J316" s="55"/>
      <c r="K316" s="56"/>
      <c r="L316" s="59"/>
      <c r="M316" s="61"/>
      <c r="N316" s="40"/>
      <c r="O316" s="41"/>
      <c r="P316" s="42"/>
      <c r="Q316" s="57"/>
      <c r="R316" s="58"/>
      <c r="S316" s="56"/>
      <c r="T316" s="56"/>
      <c r="U316" s="29"/>
      <c r="V316" s="60"/>
      <c r="W316" s="50"/>
      <c r="X316" s="51"/>
      <c r="Y316" s="32"/>
      <c r="Z316" s="61"/>
      <c r="AA316" s="62"/>
    </row>
    <row r="317" spans="1:27" ht="12.75">
      <c r="A317" s="91" t="str">
        <f t="shared" si="5"/>
        <v xml:space="preserve"> </v>
      </c>
      <c r="B317" s="52"/>
      <c r="C317" s="53"/>
      <c r="D317" s="69"/>
      <c r="E317" s="75"/>
      <c r="F317" s="94" t="str">
        <f>IF(OR(E317=0,E317="jiné")," ",IF(E317="13a","info o cenách CK",VLOOKUP(E317,'Pokyny k vyplnění'!B$8:D$18,3)))</f>
        <v xml:space="preserve"> </v>
      </c>
      <c r="G317" s="53"/>
      <c r="H317" s="96" t="str">
        <f>IF(G317=0," ",VLOOKUP(G317,'Pokyny k vyplnění'!B351:D354,3))</f>
        <v xml:space="preserve"> </v>
      </c>
      <c r="I317" s="54"/>
      <c r="J317" s="55"/>
      <c r="K317" s="56"/>
      <c r="L317" s="59"/>
      <c r="M317" s="61"/>
      <c r="N317" s="40"/>
      <c r="O317" s="41"/>
      <c r="P317" s="42"/>
      <c r="Q317" s="57"/>
      <c r="R317" s="58"/>
      <c r="S317" s="56"/>
      <c r="T317" s="56"/>
      <c r="U317" s="29"/>
      <c r="V317" s="60"/>
      <c r="W317" s="50"/>
      <c r="X317" s="51"/>
      <c r="Y317" s="32"/>
      <c r="Z317" s="61"/>
      <c r="AA317" s="62"/>
    </row>
    <row r="318" spans="1:27" ht="12.75">
      <c r="A318" s="91" t="str">
        <f t="shared" si="5"/>
        <v xml:space="preserve"> </v>
      </c>
      <c r="B318" s="52"/>
      <c r="C318" s="53"/>
      <c r="D318" s="69"/>
      <c r="E318" s="75"/>
      <c r="F318" s="94" t="str">
        <f>IF(OR(E318=0,E318="jiné")," ",IF(E318="13a","info o cenách CK",VLOOKUP(E318,'Pokyny k vyplnění'!B$8:D$18,3)))</f>
        <v xml:space="preserve"> </v>
      </c>
      <c r="G318" s="53"/>
      <c r="H318" s="96" t="str">
        <f>IF(G318=0," ",VLOOKUP(G318,'Pokyny k vyplnění'!B352:D355,3))</f>
        <v xml:space="preserve"> </v>
      </c>
      <c r="I318" s="54"/>
      <c r="J318" s="55"/>
      <c r="K318" s="56"/>
      <c r="L318" s="59"/>
      <c r="M318" s="61"/>
      <c r="N318" s="40"/>
      <c r="O318" s="41"/>
      <c r="P318" s="42"/>
      <c r="Q318" s="57"/>
      <c r="R318" s="58"/>
      <c r="S318" s="56"/>
      <c r="T318" s="56"/>
      <c r="U318" s="29"/>
      <c r="V318" s="60"/>
      <c r="W318" s="50"/>
      <c r="X318" s="51"/>
      <c r="Y318" s="32"/>
      <c r="Z318" s="61"/>
      <c r="AA318" s="62"/>
    </row>
    <row r="319" spans="1:27" ht="12.75">
      <c r="A319" s="91" t="str">
        <f t="shared" si="5"/>
        <v xml:space="preserve"> </v>
      </c>
      <c r="B319" s="52"/>
      <c r="C319" s="53"/>
      <c r="D319" s="69"/>
      <c r="E319" s="75"/>
      <c r="F319" s="94" t="str">
        <f>IF(OR(E319=0,E319="jiné")," ",IF(E319="13a","info o cenách CK",VLOOKUP(E319,'Pokyny k vyplnění'!B$8:D$18,3)))</f>
        <v xml:space="preserve"> </v>
      </c>
      <c r="G319" s="53"/>
      <c r="H319" s="96" t="str">
        <f>IF(G319=0," ",VLOOKUP(G319,'Pokyny k vyplnění'!B353:D356,3))</f>
        <v xml:space="preserve"> </v>
      </c>
      <c r="I319" s="54"/>
      <c r="J319" s="55"/>
      <c r="K319" s="56"/>
      <c r="L319" s="59"/>
      <c r="M319" s="61"/>
      <c r="N319" s="40"/>
      <c r="O319" s="41"/>
      <c r="P319" s="42"/>
      <c r="Q319" s="57"/>
      <c r="R319" s="58"/>
      <c r="S319" s="56"/>
      <c r="T319" s="56"/>
      <c r="U319" s="29"/>
      <c r="V319" s="60"/>
      <c r="W319" s="50"/>
      <c r="X319" s="51"/>
      <c r="Y319" s="32"/>
      <c r="Z319" s="61"/>
      <c r="AA319" s="62"/>
    </row>
    <row r="320" spans="1:27" ht="12.75">
      <c r="A320" s="91" t="str">
        <f t="shared" si="5"/>
        <v xml:space="preserve"> </v>
      </c>
      <c r="B320" s="52"/>
      <c r="C320" s="53"/>
      <c r="D320" s="69"/>
      <c r="E320" s="75"/>
      <c r="F320" s="94" t="str">
        <f>IF(OR(E320=0,E320="jiné")," ",IF(E320="13a","info o cenách CK",VLOOKUP(E320,'Pokyny k vyplnění'!B$8:D$18,3)))</f>
        <v xml:space="preserve"> </v>
      </c>
      <c r="G320" s="53"/>
      <c r="H320" s="96" t="str">
        <f>IF(G320=0," ",VLOOKUP(G320,'Pokyny k vyplnění'!B354:D357,3))</f>
        <v xml:space="preserve"> </v>
      </c>
      <c r="I320" s="54"/>
      <c r="J320" s="55"/>
      <c r="K320" s="56"/>
      <c r="L320" s="59"/>
      <c r="M320" s="61"/>
      <c r="N320" s="40"/>
      <c r="O320" s="41"/>
      <c r="P320" s="42"/>
      <c r="Q320" s="57"/>
      <c r="R320" s="58"/>
      <c r="S320" s="56"/>
      <c r="T320" s="56"/>
      <c r="U320" s="29"/>
      <c r="V320" s="60"/>
      <c r="W320" s="50"/>
      <c r="X320" s="51"/>
      <c r="Y320" s="32"/>
      <c r="Z320" s="61"/>
      <c r="AA320" s="62"/>
    </row>
    <row r="321" spans="1:27" ht="12.75">
      <c r="A321" s="91" t="str">
        <f t="shared" si="5"/>
        <v xml:space="preserve"> </v>
      </c>
      <c r="B321" s="52"/>
      <c r="C321" s="53"/>
      <c r="D321" s="69"/>
      <c r="E321" s="75"/>
      <c r="F321" s="94" t="str">
        <f>IF(OR(E321=0,E321="jiné")," ",IF(E321="13a","info o cenách CK",VLOOKUP(E321,'Pokyny k vyplnění'!B$8:D$18,3)))</f>
        <v xml:space="preserve"> </v>
      </c>
      <c r="G321" s="53"/>
      <c r="H321" s="96" t="str">
        <f>IF(G321=0," ",VLOOKUP(G321,'Pokyny k vyplnění'!B355:D358,3))</f>
        <v xml:space="preserve"> </v>
      </c>
      <c r="I321" s="54"/>
      <c r="J321" s="55"/>
      <c r="K321" s="56"/>
      <c r="L321" s="59"/>
      <c r="M321" s="61"/>
      <c r="N321" s="40"/>
      <c r="O321" s="41"/>
      <c r="P321" s="42"/>
      <c r="Q321" s="57"/>
      <c r="R321" s="58"/>
      <c r="S321" s="56"/>
      <c r="T321" s="56"/>
      <c r="U321" s="29"/>
      <c r="V321" s="60"/>
      <c r="W321" s="50"/>
      <c r="X321" s="51"/>
      <c r="Y321" s="32"/>
      <c r="Z321" s="61"/>
      <c r="AA321" s="62"/>
    </row>
    <row r="322" spans="1:27" ht="12.75">
      <c r="A322" s="91" t="str">
        <f t="shared" si="5"/>
        <v xml:space="preserve"> </v>
      </c>
      <c r="B322" s="52"/>
      <c r="C322" s="53"/>
      <c r="D322" s="69"/>
      <c r="E322" s="75"/>
      <c r="F322" s="94" t="str">
        <f>IF(OR(E322=0,E322="jiné")," ",IF(E322="13a","info o cenách CK",VLOOKUP(E322,'Pokyny k vyplnění'!B$8:D$18,3)))</f>
        <v xml:space="preserve"> </v>
      </c>
      <c r="G322" s="53"/>
      <c r="H322" s="96" t="str">
        <f>IF(G322=0," ",VLOOKUP(G322,'Pokyny k vyplnění'!B356:D359,3))</f>
        <v xml:space="preserve"> </v>
      </c>
      <c r="I322" s="54"/>
      <c r="J322" s="55"/>
      <c r="K322" s="56"/>
      <c r="L322" s="59"/>
      <c r="M322" s="61"/>
      <c r="N322" s="40"/>
      <c r="O322" s="41"/>
      <c r="P322" s="42"/>
      <c r="Q322" s="57"/>
      <c r="R322" s="58"/>
      <c r="S322" s="56"/>
      <c r="T322" s="56"/>
      <c r="U322" s="29"/>
      <c r="V322" s="60"/>
      <c r="W322" s="50"/>
      <c r="X322" s="51"/>
      <c r="Y322" s="32"/>
      <c r="Z322" s="61"/>
      <c r="AA322" s="62"/>
    </row>
    <row r="323" spans="1:27" ht="12.75">
      <c r="A323" s="91" t="str">
        <f t="shared" si="5"/>
        <v xml:space="preserve"> </v>
      </c>
      <c r="B323" s="52"/>
      <c r="C323" s="53"/>
      <c r="D323" s="69"/>
      <c r="E323" s="75"/>
      <c r="F323" s="94" t="str">
        <f>IF(OR(E323=0,E323="jiné")," ",IF(E323="13a","info o cenách CK",VLOOKUP(E323,'Pokyny k vyplnění'!B$8:D$18,3)))</f>
        <v xml:space="preserve"> </v>
      </c>
      <c r="G323" s="53"/>
      <c r="H323" s="96" t="str">
        <f>IF(G323=0," ",VLOOKUP(G323,'Pokyny k vyplnění'!B357:D360,3))</f>
        <v xml:space="preserve"> </v>
      </c>
      <c r="I323" s="54"/>
      <c r="J323" s="55"/>
      <c r="K323" s="56"/>
      <c r="L323" s="59"/>
      <c r="M323" s="61"/>
      <c r="N323" s="40"/>
      <c r="O323" s="41"/>
      <c r="P323" s="42"/>
      <c r="Q323" s="57"/>
      <c r="R323" s="58"/>
      <c r="S323" s="56"/>
      <c r="T323" s="56"/>
      <c r="U323" s="29"/>
      <c r="V323" s="60"/>
      <c r="W323" s="50"/>
      <c r="X323" s="51"/>
      <c r="Y323" s="32"/>
      <c r="Z323" s="61"/>
      <c r="AA323" s="62"/>
    </row>
    <row r="324" spans="1:27" ht="12.75">
      <c r="A324" s="91" t="str">
        <f t="shared" si="5"/>
        <v xml:space="preserve"> </v>
      </c>
      <c r="B324" s="52"/>
      <c r="C324" s="53"/>
      <c r="D324" s="69"/>
      <c r="E324" s="75"/>
      <c r="F324" s="94" t="str">
        <f>IF(OR(E324=0,E324="jiné")," ",IF(E324="13a","info o cenách CK",VLOOKUP(E324,'Pokyny k vyplnění'!B$8:D$18,3)))</f>
        <v xml:space="preserve"> </v>
      </c>
      <c r="G324" s="53"/>
      <c r="H324" s="96" t="str">
        <f>IF(G324=0," ",VLOOKUP(G324,'Pokyny k vyplnění'!B358:D361,3))</f>
        <v xml:space="preserve"> </v>
      </c>
      <c r="I324" s="54"/>
      <c r="J324" s="55"/>
      <c r="K324" s="56"/>
      <c r="L324" s="59"/>
      <c r="M324" s="61"/>
      <c r="N324" s="40"/>
      <c r="O324" s="41"/>
      <c r="P324" s="42"/>
      <c r="Q324" s="57"/>
      <c r="R324" s="58"/>
      <c r="S324" s="56"/>
      <c r="T324" s="56"/>
      <c r="U324" s="29"/>
      <c r="V324" s="60"/>
      <c r="W324" s="50"/>
      <c r="X324" s="51"/>
      <c r="Y324" s="32"/>
      <c r="Z324" s="61"/>
      <c r="AA324" s="62"/>
    </row>
    <row r="325" spans="1:27" ht="12.75">
      <c r="A325" s="91" t="str">
        <f t="shared" si="5"/>
        <v xml:space="preserve"> </v>
      </c>
      <c r="B325" s="52"/>
      <c r="C325" s="53"/>
      <c r="D325" s="69"/>
      <c r="E325" s="75"/>
      <c r="F325" s="94" t="str">
        <f>IF(OR(E325=0,E325="jiné")," ",IF(E325="13a","info o cenách CK",VLOOKUP(E325,'Pokyny k vyplnění'!B$8:D$18,3)))</f>
        <v xml:space="preserve"> </v>
      </c>
      <c r="G325" s="53"/>
      <c r="H325" s="96" t="str">
        <f>IF(G325=0," ",VLOOKUP(G325,'Pokyny k vyplnění'!B359:D362,3))</f>
        <v xml:space="preserve"> </v>
      </c>
      <c r="I325" s="54"/>
      <c r="J325" s="55"/>
      <c r="K325" s="56"/>
      <c r="L325" s="59"/>
      <c r="M325" s="61"/>
      <c r="N325" s="40"/>
      <c r="O325" s="41"/>
      <c r="P325" s="42"/>
      <c r="Q325" s="57"/>
      <c r="R325" s="58"/>
      <c r="S325" s="56"/>
      <c r="T325" s="56"/>
      <c r="U325" s="29"/>
      <c r="V325" s="60"/>
      <c r="W325" s="50"/>
      <c r="X325" s="51"/>
      <c r="Y325" s="32"/>
      <c r="Z325" s="61"/>
      <c r="AA325" s="62"/>
    </row>
    <row r="326" spans="1:27" ht="12.75">
      <c r="A326" s="91" t="str">
        <f t="shared" si="5"/>
        <v xml:space="preserve"> </v>
      </c>
      <c r="B326" s="52"/>
      <c r="C326" s="53"/>
      <c r="D326" s="69"/>
      <c r="E326" s="75"/>
      <c r="F326" s="94" t="str">
        <f>IF(OR(E326=0,E326="jiné")," ",IF(E326="13a","info o cenách CK",VLOOKUP(E326,'Pokyny k vyplnění'!B$8:D$18,3)))</f>
        <v xml:space="preserve"> </v>
      </c>
      <c r="G326" s="53"/>
      <c r="H326" s="96" t="str">
        <f>IF(G326=0," ",VLOOKUP(G326,'Pokyny k vyplnění'!B360:D363,3))</f>
        <v xml:space="preserve"> </v>
      </c>
      <c r="I326" s="54"/>
      <c r="J326" s="55"/>
      <c r="K326" s="56"/>
      <c r="L326" s="59"/>
      <c r="M326" s="61"/>
      <c r="N326" s="40"/>
      <c r="O326" s="41"/>
      <c r="P326" s="42"/>
      <c r="Q326" s="57"/>
      <c r="R326" s="58"/>
      <c r="S326" s="56"/>
      <c r="T326" s="56"/>
      <c r="U326" s="29"/>
      <c r="V326" s="60"/>
      <c r="W326" s="50"/>
      <c r="X326" s="51"/>
      <c r="Y326" s="32"/>
      <c r="Z326" s="61"/>
      <c r="AA326" s="62"/>
    </row>
    <row r="327" spans="1:27" ht="12.75">
      <c r="A327" s="91" t="str">
        <f t="shared" si="5"/>
        <v xml:space="preserve"> </v>
      </c>
      <c r="B327" s="52"/>
      <c r="C327" s="53"/>
      <c r="D327" s="69"/>
      <c r="E327" s="75"/>
      <c r="F327" s="94" t="str">
        <f>IF(OR(E327=0,E327="jiné")," ",IF(E327="13a","info o cenách CK",VLOOKUP(E327,'Pokyny k vyplnění'!B$8:D$18,3)))</f>
        <v xml:space="preserve"> </v>
      </c>
      <c r="G327" s="53"/>
      <c r="H327" s="96" t="str">
        <f>IF(G327=0," ",VLOOKUP(G327,'Pokyny k vyplnění'!B361:D364,3))</f>
        <v xml:space="preserve"> </v>
      </c>
      <c r="I327" s="54"/>
      <c r="J327" s="55"/>
      <c r="K327" s="56"/>
      <c r="L327" s="59"/>
      <c r="M327" s="61"/>
      <c r="N327" s="40"/>
      <c r="O327" s="41"/>
      <c r="P327" s="42"/>
      <c r="Q327" s="57"/>
      <c r="R327" s="58"/>
      <c r="S327" s="56"/>
      <c r="T327" s="56"/>
      <c r="U327" s="29"/>
      <c r="V327" s="60"/>
      <c r="W327" s="50"/>
      <c r="X327" s="51"/>
      <c r="Y327" s="32"/>
      <c r="Z327" s="61"/>
      <c r="AA327" s="62"/>
    </row>
    <row r="328" spans="1:27" ht="12.75">
      <c r="A328" s="91" t="str">
        <f t="shared" si="5"/>
        <v xml:space="preserve"> </v>
      </c>
      <c r="B328" s="52"/>
      <c r="C328" s="53"/>
      <c r="D328" s="69"/>
      <c r="E328" s="75"/>
      <c r="F328" s="94" t="str">
        <f>IF(OR(E328=0,E328="jiné")," ",IF(E328="13a","info o cenách CK",VLOOKUP(E328,'Pokyny k vyplnění'!B$8:D$18,3)))</f>
        <v xml:space="preserve"> </v>
      </c>
      <c r="G328" s="53"/>
      <c r="H328" s="96" t="str">
        <f>IF(G328=0," ",VLOOKUP(G328,'Pokyny k vyplnění'!B362:D365,3))</f>
        <v xml:space="preserve"> </v>
      </c>
      <c r="I328" s="54"/>
      <c r="J328" s="55"/>
      <c r="K328" s="56"/>
      <c r="L328" s="59"/>
      <c r="M328" s="61"/>
      <c r="N328" s="40"/>
      <c r="O328" s="41"/>
      <c r="P328" s="42"/>
      <c r="Q328" s="57"/>
      <c r="R328" s="58"/>
      <c r="S328" s="56"/>
      <c r="T328" s="56"/>
      <c r="U328" s="29"/>
      <c r="V328" s="60"/>
      <c r="W328" s="50"/>
      <c r="X328" s="51"/>
      <c r="Y328" s="32"/>
      <c r="Z328" s="61"/>
      <c r="AA328" s="62"/>
    </row>
    <row r="329" spans="1:27" ht="12.75">
      <c r="A329" s="91" t="str">
        <f t="shared" si="5"/>
        <v xml:space="preserve"> </v>
      </c>
      <c r="B329" s="52"/>
      <c r="C329" s="53"/>
      <c r="D329" s="69"/>
      <c r="E329" s="75"/>
      <c r="F329" s="94" t="str">
        <f>IF(OR(E329=0,E329="jiné")," ",IF(E329="13a","info o cenách CK",VLOOKUP(E329,'Pokyny k vyplnění'!B$8:D$18,3)))</f>
        <v xml:space="preserve"> </v>
      </c>
      <c r="G329" s="53"/>
      <c r="H329" s="96" t="str">
        <f>IF(G329=0," ",VLOOKUP(G329,'Pokyny k vyplnění'!B363:D366,3))</f>
        <v xml:space="preserve"> </v>
      </c>
      <c r="I329" s="54"/>
      <c r="J329" s="55"/>
      <c r="K329" s="56"/>
      <c r="L329" s="59"/>
      <c r="M329" s="61"/>
      <c r="N329" s="40"/>
      <c r="O329" s="41"/>
      <c r="P329" s="42"/>
      <c r="Q329" s="57"/>
      <c r="R329" s="58"/>
      <c r="S329" s="56"/>
      <c r="T329" s="56"/>
      <c r="U329" s="29"/>
      <c r="V329" s="60"/>
      <c r="W329" s="50"/>
      <c r="X329" s="51"/>
      <c r="Y329" s="32"/>
      <c r="Z329" s="61"/>
      <c r="AA329" s="62"/>
    </row>
    <row r="330" spans="1:27" ht="12.75">
      <c r="A330" s="91" t="str">
        <f t="shared" si="5"/>
        <v xml:space="preserve"> </v>
      </c>
      <c r="B330" s="52"/>
      <c r="C330" s="53"/>
      <c r="D330" s="69"/>
      <c r="E330" s="75"/>
      <c r="F330" s="94" t="str">
        <f>IF(OR(E330=0,E330="jiné")," ",IF(E330="13a","info o cenách CK",VLOOKUP(E330,'Pokyny k vyplnění'!B$8:D$18,3)))</f>
        <v xml:space="preserve"> </v>
      </c>
      <c r="G330" s="53"/>
      <c r="H330" s="96" t="str">
        <f>IF(G330=0," ",VLOOKUP(G330,'Pokyny k vyplnění'!B364:D367,3))</f>
        <v xml:space="preserve"> </v>
      </c>
      <c r="I330" s="54"/>
      <c r="J330" s="55"/>
      <c r="K330" s="56"/>
      <c r="L330" s="59"/>
      <c r="M330" s="61"/>
      <c r="N330" s="40"/>
      <c r="O330" s="41"/>
      <c r="P330" s="42"/>
      <c r="Q330" s="57"/>
      <c r="R330" s="58"/>
      <c r="S330" s="56"/>
      <c r="T330" s="56"/>
      <c r="U330" s="29"/>
      <c r="V330" s="60"/>
      <c r="W330" s="50"/>
      <c r="X330" s="51"/>
      <c r="Y330" s="32"/>
      <c r="Z330" s="61"/>
      <c r="AA330" s="62"/>
    </row>
    <row r="331" spans="1:27" ht="12.75">
      <c r="A331" s="91" t="str">
        <f t="shared" si="5"/>
        <v xml:space="preserve"> </v>
      </c>
      <c r="B331" s="52"/>
      <c r="C331" s="53"/>
      <c r="D331" s="69"/>
      <c r="E331" s="75"/>
      <c r="F331" s="94" t="str">
        <f>IF(OR(E331=0,E331="jiné")," ",IF(E331="13a","info o cenách CK",VLOOKUP(E331,'Pokyny k vyplnění'!B$8:D$18,3)))</f>
        <v xml:space="preserve"> </v>
      </c>
      <c r="G331" s="53"/>
      <c r="H331" s="96" t="str">
        <f>IF(G331=0," ",VLOOKUP(G331,'Pokyny k vyplnění'!B365:D368,3))</f>
        <v xml:space="preserve"> </v>
      </c>
      <c r="I331" s="54"/>
      <c r="J331" s="55"/>
      <c r="K331" s="56"/>
      <c r="L331" s="59"/>
      <c r="M331" s="61"/>
      <c r="N331" s="40"/>
      <c r="O331" s="41"/>
      <c r="P331" s="42"/>
      <c r="Q331" s="57"/>
      <c r="R331" s="58"/>
      <c r="S331" s="56"/>
      <c r="T331" s="56"/>
      <c r="U331" s="29"/>
      <c r="V331" s="60"/>
      <c r="W331" s="50"/>
      <c r="X331" s="51"/>
      <c r="Y331" s="32"/>
      <c r="Z331" s="61"/>
      <c r="AA331" s="62"/>
    </row>
    <row r="332" spans="1:27" ht="12.75">
      <c r="A332" s="91" t="str">
        <f t="shared" si="5"/>
        <v xml:space="preserve"> </v>
      </c>
      <c r="B332" s="52"/>
      <c r="C332" s="53"/>
      <c r="D332" s="69"/>
      <c r="E332" s="75"/>
      <c r="F332" s="94" t="str">
        <f>IF(OR(E332=0,E332="jiné")," ",IF(E332="13a","info o cenách CK",VLOOKUP(E332,'Pokyny k vyplnění'!B$8:D$18,3)))</f>
        <v xml:space="preserve"> </v>
      </c>
      <c r="G332" s="53"/>
      <c r="H332" s="96" t="str">
        <f>IF(G332=0," ",VLOOKUP(G332,'Pokyny k vyplnění'!B366:D369,3))</f>
        <v xml:space="preserve"> </v>
      </c>
      <c r="I332" s="54"/>
      <c r="J332" s="55"/>
      <c r="K332" s="56"/>
      <c r="L332" s="59"/>
      <c r="M332" s="61"/>
      <c r="N332" s="40"/>
      <c r="O332" s="41"/>
      <c r="P332" s="42"/>
      <c r="Q332" s="57"/>
      <c r="R332" s="58"/>
      <c r="S332" s="56"/>
      <c r="T332" s="56"/>
      <c r="U332" s="29"/>
      <c r="V332" s="60"/>
      <c r="W332" s="50"/>
      <c r="X332" s="51"/>
      <c r="Y332" s="32"/>
      <c r="Z332" s="61"/>
      <c r="AA332" s="62"/>
    </row>
    <row r="333" spans="1:27" ht="12.75">
      <c r="A333" s="91" t="str">
        <f t="shared" si="5"/>
        <v xml:space="preserve"> </v>
      </c>
      <c r="B333" s="52"/>
      <c r="C333" s="53"/>
      <c r="D333" s="69"/>
      <c r="E333" s="75"/>
      <c r="F333" s="94" t="str">
        <f>IF(OR(E333=0,E333="jiné")," ",IF(E333="13a","info o cenách CK",VLOOKUP(E333,'Pokyny k vyplnění'!B$8:D$18,3)))</f>
        <v xml:space="preserve"> </v>
      </c>
      <c r="G333" s="53"/>
      <c r="H333" s="96" t="str">
        <f>IF(G333=0," ",VLOOKUP(G333,'Pokyny k vyplnění'!B367:D370,3))</f>
        <v xml:space="preserve"> </v>
      </c>
      <c r="I333" s="54"/>
      <c r="J333" s="55"/>
      <c r="K333" s="56"/>
      <c r="L333" s="59"/>
      <c r="M333" s="61"/>
      <c r="N333" s="40"/>
      <c r="O333" s="41"/>
      <c r="P333" s="42"/>
      <c r="Q333" s="57"/>
      <c r="R333" s="58"/>
      <c r="S333" s="56"/>
      <c r="T333" s="56"/>
      <c r="U333" s="29"/>
      <c r="V333" s="60"/>
      <c r="W333" s="50"/>
      <c r="X333" s="51"/>
      <c r="Y333" s="32"/>
      <c r="Z333" s="61"/>
      <c r="AA333" s="62"/>
    </row>
    <row r="334" spans="1:27" ht="12.75">
      <c r="A334" s="91" t="str">
        <f t="shared" si="5"/>
        <v xml:space="preserve"> </v>
      </c>
      <c r="B334" s="52"/>
      <c r="C334" s="53"/>
      <c r="D334" s="69"/>
      <c r="E334" s="75"/>
      <c r="F334" s="94" t="str">
        <f>IF(OR(E334=0,E334="jiné")," ",IF(E334="13a","info o cenách CK",VLOOKUP(E334,'Pokyny k vyplnění'!B$8:D$18,3)))</f>
        <v xml:space="preserve"> </v>
      </c>
      <c r="G334" s="53"/>
      <c r="H334" s="96" t="str">
        <f>IF(G334=0," ",VLOOKUP(G334,'Pokyny k vyplnění'!B368:D371,3))</f>
        <v xml:space="preserve"> </v>
      </c>
      <c r="I334" s="54"/>
      <c r="J334" s="55"/>
      <c r="K334" s="56"/>
      <c r="L334" s="59"/>
      <c r="M334" s="61"/>
      <c r="N334" s="40"/>
      <c r="O334" s="41"/>
      <c r="P334" s="42"/>
      <c r="Q334" s="57"/>
      <c r="R334" s="58"/>
      <c r="S334" s="56"/>
      <c r="T334" s="56"/>
      <c r="U334" s="29"/>
      <c r="V334" s="60"/>
      <c r="W334" s="50"/>
      <c r="X334" s="51"/>
      <c r="Y334" s="32"/>
      <c r="Z334" s="61"/>
      <c r="AA334" s="62"/>
    </row>
    <row r="335" spans="1:27" ht="12.75">
      <c r="A335" s="91" t="str">
        <f t="shared" si="5"/>
        <v xml:space="preserve"> </v>
      </c>
      <c r="B335" s="52"/>
      <c r="C335" s="53"/>
      <c r="D335" s="69"/>
      <c r="E335" s="75"/>
      <c r="F335" s="94" t="str">
        <f>IF(OR(E335=0,E335="jiné")," ",IF(E335="13a","info o cenách CK",VLOOKUP(E335,'Pokyny k vyplnění'!B$8:D$18,3)))</f>
        <v xml:space="preserve"> </v>
      </c>
      <c r="G335" s="53"/>
      <c r="H335" s="96" t="str">
        <f>IF(G335=0," ",VLOOKUP(G335,'Pokyny k vyplnění'!B369:D372,3))</f>
        <v xml:space="preserve"> </v>
      </c>
      <c r="I335" s="54"/>
      <c r="J335" s="55"/>
      <c r="K335" s="56"/>
      <c r="L335" s="59"/>
      <c r="M335" s="61"/>
      <c r="N335" s="40"/>
      <c r="O335" s="41"/>
      <c r="P335" s="42"/>
      <c r="Q335" s="57"/>
      <c r="R335" s="58"/>
      <c r="S335" s="56"/>
      <c r="T335" s="56"/>
      <c r="U335" s="29"/>
      <c r="V335" s="60"/>
      <c r="W335" s="50"/>
      <c r="X335" s="51"/>
      <c r="Y335" s="32"/>
      <c r="Z335" s="61"/>
      <c r="AA335" s="62"/>
    </row>
    <row r="336" spans="1:27" ht="12.75">
      <c r="A336" s="91" t="str">
        <f t="shared" si="5"/>
        <v xml:space="preserve"> </v>
      </c>
      <c r="B336" s="52"/>
      <c r="C336" s="53"/>
      <c r="D336" s="69"/>
      <c r="E336" s="75"/>
      <c r="F336" s="94" t="str">
        <f>IF(OR(E336=0,E336="jiné")," ",IF(E336="13a","info o cenách CK",VLOOKUP(E336,'Pokyny k vyplnění'!B$8:D$18,3)))</f>
        <v xml:space="preserve"> </v>
      </c>
      <c r="G336" s="53"/>
      <c r="H336" s="96" t="str">
        <f>IF(G336=0," ",VLOOKUP(G336,'Pokyny k vyplnění'!B370:D373,3))</f>
        <v xml:space="preserve"> </v>
      </c>
      <c r="I336" s="54"/>
      <c r="J336" s="55"/>
      <c r="K336" s="56"/>
      <c r="L336" s="59"/>
      <c r="M336" s="61"/>
      <c r="N336" s="40"/>
      <c r="O336" s="41"/>
      <c r="P336" s="42"/>
      <c r="Q336" s="57"/>
      <c r="R336" s="58"/>
      <c r="S336" s="56"/>
      <c r="T336" s="56"/>
      <c r="U336" s="29"/>
      <c r="V336" s="60"/>
      <c r="W336" s="50"/>
      <c r="X336" s="51"/>
      <c r="Y336" s="32"/>
      <c r="Z336" s="61"/>
      <c r="AA336" s="62"/>
    </row>
    <row r="337" spans="1:27" ht="12.75">
      <c r="A337" s="91" t="str">
        <f t="shared" si="5"/>
        <v xml:space="preserve"> </v>
      </c>
      <c r="B337" s="52"/>
      <c r="C337" s="53"/>
      <c r="D337" s="69"/>
      <c r="E337" s="75"/>
      <c r="F337" s="94" t="str">
        <f>IF(OR(E337=0,E337="jiné")," ",IF(E337="13a","info o cenách CK",VLOOKUP(E337,'Pokyny k vyplnění'!B$8:D$18,3)))</f>
        <v xml:space="preserve"> </v>
      </c>
      <c r="G337" s="53"/>
      <c r="H337" s="96" t="str">
        <f>IF(G337=0," ",VLOOKUP(G337,'Pokyny k vyplnění'!B371:D374,3))</f>
        <v xml:space="preserve"> </v>
      </c>
      <c r="I337" s="54"/>
      <c r="J337" s="55"/>
      <c r="K337" s="56"/>
      <c r="L337" s="59"/>
      <c r="M337" s="61"/>
      <c r="N337" s="40"/>
      <c r="O337" s="41"/>
      <c r="P337" s="42"/>
      <c r="Q337" s="57"/>
      <c r="R337" s="58"/>
      <c r="S337" s="56"/>
      <c r="T337" s="56"/>
      <c r="U337" s="29"/>
      <c r="V337" s="60"/>
      <c r="W337" s="50"/>
      <c r="X337" s="51"/>
      <c r="Y337" s="32"/>
      <c r="Z337" s="61"/>
      <c r="AA337" s="62"/>
    </row>
    <row r="338" spans="1:27" ht="12.75">
      <c r="A338" s="91" t="str">
        <f t="shared" si="5"/>
        <v xml:space="preserve"> </v>
      </c>
      <c r="B338" s="52"/>
      <c r="C338" s="53"/>
      <c r="D338" s="69"/>
      <c r="E338" s="75"/>
      <c r="F338" s="94" t="str">
        <f>IF(OR(E338=0,E338="jiné")," ",IF(E338="13a","info o cenách CK",VLOOKUP(E338,'Pokyny k vyplnění'!B$8:D$18,3)))</f>
        <v xml:space="preserve"> </v>
      </c>
      <c r="G338" s="53"/>
      <c r="H338" s="96" t="str">
        <f>IF(G338=0," ",VLOOKUP(G338,'Pokyny k vyplnění'!B372:D375,3))</f>
        <v xml:space="preserve"> </v>
      </c>
      <c r="I338" s="54"/>
      <c r="J338" s="55"/>
      <c r="K338" s="56"/>
      <c r="L338" s="59"/>
      <c r="M338" s="61"/>
      <c r="N338" s="40"/>
      <c r="O338" s="41"/>
      <c r="P338" s="42"/>
      <c r="Q338" s="57"/>
      <c r="R338" s="58"/>
      <c r="S338" s="56"/>
      <c r="T338" s="56"/>
      <c r="U338" s="29"/>
      <c r="V338" s="60"/>
      <c r="W338" s="50"/>
      <c r="X338" s="51"/>
      <c r="Y338" s="32"/>
      <c r="Z338" s="61"/>
      <c r="AA338" s="62"/>
    </row>
    <row r="339" spans="1:27" ht="12.75">
      <c r="A339" s="91" t="str">
        <f t="shared" si="5"/>
        <v xml:space="preserve"> </v>
      </c>
      <c r="B339" s="52"/>
      <c r="C339" s="53"/>
      <c r="D339" s="69"/>
      <c r="E339" s="75"/>
      <c r="F339" s="94" t="str">
        <f>IF(OR(E339=0,E339="jiné")," ",IF(E339="13a","info o cenách CK",VLOOKUP(E339,'Pokyny k vyplnění'!B$8:D$18,3)))</f>
        <v xml:space="preserve"> </v>
      </c>
      <c r="G339" s="53"/>
      <c r="H339" s="96" t="str">
        <f>IF(G339=0," ",VLOOKUP(G339,'Pokyny k vyplnění'!B373:D376,3))</f>
        <v xml:space="preserve"> </v>
      </c>
      <c r="I339" s="54"/>
      <c r="J339" s="55"/>
      <c r="K339" s="56"/>
      <c r="L339" s="59"/>
      <c r="M339" s="61"/>
      <c r="N339" s="40"/>
      <c r="O339" s="41"/>
      <c r="P339" s="42"/>
      <c r="Q339" s="57"/>
      <c r="R339" s="58"/>
      <c r="S339" s="56"/>
      <c r="T339" s="56"/>
      <c r="U339" s="29"/>
      <c r="V339" s="60"/>
      <c r="W339" s="50"/>
      <c r="X339" s="51"/>
      <c r="Y339" s="32"/>
      <c r="Z339" s="61"/>
      <c r="AA339" s="62"/>
    </row>
    <row r="340" spans="1:27" ht="12.75">
      <c r="A340" s="91" t="str">
        <f t="shared" si="5"/>
        <v xml:space="preserve"> </v>
      </c>
      <c r="B340" s="52"/>
      <c r="C340" s="53"/>
      <c r="D340" s="69"/>
      <c r="E340" s="75"/>
      <c r="F340" s="94" t="str">
        <f>IF(OR(E340=0,E340="jiné")," ",IF(E340="13a","info o cenách CK",VLOOKUP(E340,'Pokyny k vyplnění'!B$8:D$18,3)))</f>
        <v xml:space="preserve"> </v>
      </c>
      <c r="G340" s="53"/>
      <c r="H340" s="96" t="str">
        <f>IF(G340=0," ",VLOOKUP(G340,'Pokyny k vyplnění'!B374:D377,3))</f>
        <v xml:space="preserve"> </v>
      </c>
      <c r="I340" s="54"/>
      <c r="J340" s="55"/>
      <c r="K340" s="56"/>
      <c r="L340" s="59"/>
      <c r="M340" s="61"/>
      <c r="N340" s="40"/>
      <c r="O340" s="41"/>
      <c r="P340" s="42"/>
      <c r="Q340" s="57"/>
      <c r="R340" s="58"/>
      <c r="S340" s="56"/>
      <c r="T340" s="56"/>
      <c r="U340" s="29"/>
      <c r="V340" s="60"/>
      <c r="W340" s="50"/>
      <c r="X340" s="51"/>
      <c r="Y340" s="32"/>
      <c r="Z340" s="61"/>
      <c r="AA340" s="62"/>
    </row>
    <row r="341" spans="1:27" ht="12.75">
      <c r="A341" s="91" t="str">
        <f t="shared" si="5"/>
        <v xml:space="preserve"> </v>
      </c>
      <c r="B341" s="52"/>
      <c r="C341" s="53"/>
      <c r="D341" s="69"/>
      <c r="E341" s="75"/>
      <c r="F341" s="94" t="str">
        <f>IF(OR(E341=0,E341="jiné")," ",IF(E341="13a","info o cenách CK",VLOOKUP(E341,'Pokyny k vyplnění'!B$8:D$18,3)))</f>
        <v xml:space="preserve"> </v>
      </c>
      <c r="G341" s="53"/>
      <c r="H341" s="96" t="str">
        <f>IF(G341=0," ",VLOOKUP(G341,'Pokyny k vyplnění'!B375:D378,3))</f>
        <v xml:space="preserve"> </v>
      </c>
      <c r="I341" s="54"/>
      <c r="J341" s="55"/>
      <c r="K341" s="56"/>
      <c r="L341" s="59"/>
      <c r="M341" s="61"/>
      <c r="N341" s="40"/>
      <c r="O341" s="41"/>
      <c r="P341" s="42"/>
      <c r="Q341" s="57"/>
      <c r="R341" s="58"/>
      <c r="S341" s="56"/>
      <c r="T341" s="56"/>
      <c r="U341" s="29"/>
      <c r="V341" s="60"/>
      <c r="W341" s="50"/>
      <c r="X341" s="51"/>
      <c r="Y341" s="32"/>
      <c r="Z341" s="61"/>
      <c r="AA341" s="62"/>
    </row>
    <row r="342" spans="1:27" ht="12.75">
      <c r="A342" s="91" t="str">
        <f t="shared" si="5"/>
        <v xml:space="preserve"> </v>
      </c>
      <c r="B342" s="52"/>
      <c r="C342" s="53"/>
      <c r="D342" s="69"/>
      <c r="E342" s="75"/>
      <c r="F342" s="94" t="str">
        <f>IF(OR(E342=0,E342="jiné")," ",IF(E342="13a","info o cenách CK",VLOOKUP(E342,'Pokyny k vyplnění'!B$8:D$18,3)))</f>
        <v xml:space="preserve"> </v>
      </c>
      <c r="G342" s="53"/>
      <c r="H342" s="96" t="str">
        <f>IF(G342=0," ",VLOOKUP(G342,'Pokyny k vyplnění'!B376:D379,3))</f>
        <v xml:space="preserve"> </v>
      </c>
      <c r="I342" s="54"/>
      <c r="J342" s="55"/>
      <c r="K342" s="56"/>
      <c r="L342" s="59"/>
      <c r="M342" s="61"/>
      <c r="N342" s="40"/>
      <c r="O342" s="41"/>
      <c r="P342" s="42"/>
      <c r="Q342" s="57"/>
      <c r="R342" s="58"/>
      <c r="S342" s="56"/>
      <c r="T342" s="56"/>
      <c r="U342" s="29"/>
      <c r="V342" s="60"/>
      <c r="W342" s="50"/>
      <c r="X342" s="51"/>
      <c r="Y342" s="32"/>
      <c r="Z342" s="61"/>
      <c r="AA342" s="62"/>
    </row>
    <row r="343" spans="1:27" ht="12.75">
      <c r="A343" s="91" t="str">
        <f t="shared" si="5"/>
        <v xml:space="preserve"> </v>
      </c>
      <c r="B343" s="52"/>
      <c r="C343" s="53"/>
      <c r="D343" s="69"/>
      <c r="E343" s="75"/>
      <c r="F343" s="94" t="str">
        <f>IF(OR(E343=0,E343="jiné")," ",IF(E343="13a","info o cenách CK",VLOOKUP(E343,'Pokyny k vyplnění'!B$8:D$18,3)))</f>
        <v xml:space="preserve"> </v>
      </c>
      <c r="G343" s="53"/>
      <c r="H343" s="96" t="str">
        <f>IF(G343=0," ",VLOOKUP(G343,'Pokyny k vyplnění'!B377:D380,3))</f>
        <v xml:space="preserve"> </v>
      </c>
      <c r="I343" s="54"/>
      <c r="J343" s="55"/>
      <c r="K343" s="56"/>
      <c r="L343" s="59"/>
      <c r="M343" s="61"/>
      <c r="N343" s="40"/>
      <c r="O343" s="41"/>
      <c r="P343" s="42"/>
      <c r="Q343" s="57"/>
      <c r="R343" s="58"/>
      <c r="S343" s="56"/>
      <c r="T343" s="56"/>
      <c r="U343" s="29"/>
      <c r="V343" s="60"/>
      <c r="W343" s="50"/>
      <c r="X343" s="51"/>
      <c r="Y343" s="32"/>
      <c r="Z343" s="61"/>
      <c r="AA343" s="62"/>
    </row>
    <row r="344" spans="1:27" ht="12.75">
      <c r="A344" s="91" t="str">
        <f t="shared" si="5"/>
        <v xml:space="preserve"> </v>
      </c>
      <c r="B344" s="52"/>
      <c r="C344" s="53"/>
      <c r="D344" s="69"/>
      <c r="E344" s="75"/>
      <c r="F344" s="94" t="str">
        <f>IF(OR(E344=0,E344="jiné")," ",IF(E344="13a","info o cenách CK",VLOOKUP(E344,'Pokyny k vyplnění'!B$8:D$18,3)))</f>
        <v xml:space="preserve"> </v>
      </c>
      <c r="G344" s="53"/>
      <c r="H344" s="96" t="str">
        <f>IF(G344=0," ",VLOOKUP(G344,'Pokyny k vyplnění'!B378:D381,3))</f>
        <v xml:space="preserve"> </v>
      </c>
      <c r="I344" s="54"/>
      <c r="J344" s="55"/>
      <c r="K344" s="56"/>
      <c r="L344" s="59"/>
      <c r="M344" s="61"/>
      <c r="N344" s="40"/>
      <c r="O344" s="41"/>
      <c r="P344" s="42"/>
      <c r="Q344" s="57"/>
      <c r="R344" s="58"/>
      <c r="S344" s="56"/>
      <c r="T344" s="56"/>
      <c r="U344" s="29"/>
      <c r="V344" s="60"/>
      <c r="W344" s="50"/>
      <c r="X344" s="51"/>
      <c r="Y344" s="32"/>
      <c r="Z344" s="61"/>
      <c r="AA344" s="62"/>
    </row>
    <row r="345" spans="1:27" ht="12.75">
      <c r="A345" s="91" t="str">
        <f t="shared" si="5"/>
        <v xml:space="preserve"> </v>
      </c>
      <c r="B345" s="52"/>
      <c r="C345" s="53"/>
      <c r="D345" s="69"/>
      <c r="E345" s="75"/>
      <c r="F345" s="94" t="str">
        <f>IF(OR(E345=0,E345="jiné")," ",IF(E345="13a","info o cenách CK",VLOOKUP(E345,'Pokyny k vyplnění'!B$8:D$18,3)))</f>
        <v xml:space="preserve"> </v>
      </c>
      <c r="G345" s="53"/>
      <c r="H345" s="96" t="str">
        <f>IF(G345=0," ",VLOOKUP(G345,'Pokyny k vyplnění'!B379:D382,3))</f>
        <v xml:space="preserve"> </v>
      </c>
      <c r="I345" s="54"/>
      <c r="J345" s="55"/>
      <c r="K345" s="56"/>
      <c r="L345" s="59"/>
      <c r="M345" s="61"/>
      <c r="N345" s="40"/>
      <c r="O345" s="41"/>
      <c r="P345" s="42"/>
      <c r="Q345" s="57"/>
      <c r="R345" s="58"/>
      <c r="S345" s="56"/>
      <c r="T345" s="56"/>
      <c r="U345" s="29"/>
      <c r="V345" s="60"/>
      <c r="W345" s="50"/>
      <c r="X345" s="51"/>
      <c r="Y345" s="32"/>
      <c r="Z345" s="61"/>
      <c r="AA345" s="62"/>
    </row>
    <row r="346" spans="1:27" ht="12.75">
      <c r="A346" s="91" t="str">
        <f t="shared" si="5"/>
        <v xml:space="preserve"> </v>
      </c>
      <c r="B346" s="52"/>
      <c r="C346" s="53"/>
      <c r="D346" s="69"/>
      <c r="E346" s="75"/>
      <c r="F346" s="94" t="str">
        <f>IF(OR(E346=0,E346="jiné")," ",IF(E346="13a","info o cenách CK",VLOOKUP(E346,'Pokyny k vyplnění'!B$8:D$18,3)))</f>
        <v xml:space="preserve"> </v>
      </c>
      <c r="G346" s="53"/>
      <c r="H346" s="96" t="str">
        <f>IF(G346=0," ",VLOOKUP(G346,'Pokyny k vyplnění'!B380:D383,3))</f>
        <v xml:space="preserve"> </v>
      </c>
      <c r="I346" s="54"/>
      <c r="J346" s="55"/>
      <c r="K346" s="56"/>
      <c r="L346" s="59"/>
      <c r="M346" s="61"/>
      <c r="N346" s="40"/>
      <c r="O346" s="41"/>
      <c r="P346" s="42"/>
      <c r="Q346" s="57"/>
      <c r="R346" s="58"/>
      <c r="S346" s="56"/>
      <c r="T346" s="56"/>
      <c r="U346" s="29"/>
      <c r="V346" s="60"/>
      <c r="W346" s="50"/>
      <c r="X346" s="51"/>
      <c r="Y346" s="32"/>
      <c r="Z346" s="61"/>
      <c r="AA346" s="62"/>
    </row>
    <row r="347" spans="1:27" ht="12.75">
      <c r="A347" s="91" t="str">
        <f t="shared" si="5"/>
        <v xml:space="preserve"> </v>
      </c>
      <c r="B347" s="52"/>
      <c r="C347" s="53"/>
      <c r="D347" s="69"/>
      <c r="E347" s="75"/>
      <c r="F347" s="94" t="str">
        <f>IF(OR(E347=0,E347="jiné")," ",IF(E347="13a","info o cenách CK",VLOOKUP(E347,'Pokyny k vyplnění'!B$8:D$18,3)))</f>
        <v xml:space="preserve"> </v>
      </c>
      <c r="G347" s="53"/>
      <c r="H347" s="96" t="str">
        <f>IF(G347=0," ",VLOOKUP(G347,'Pokyny k vyplnění'!B381:D384,3))</f>
        <v xml:space="preserve"> </v>
      </c>
      <c r="I347" s="54"/>
      <c r="J347" s="55"/>
      <c r="K347" s="56"/>
      <c r="L347" s="59"/>
      <c r="M347" s="61"/>
      <c r="N347" s="40"/>
      <c r="O347" s="41"/>
      <c r="P347" s="42"/>
      <c r="Q347" s="57"/>
      <c r="R347" s="58"/>
      <c r="S347" s="56"/>
      <c r="T347" s="56"/>
      <c r="U347" s="29"/>
      <c r="V347" s="60"/>
      <c r="W347" s="50"/>
      <c r="X347" s="51"/>
      <c r="Y347" s="32"/>
      <c r="Z347" s="61"/>
      <c r="AA347" s="62"/>
    </row>
    <row r="348" spans="1:27" ht="12.75">
      <c r="A348" s="91" t="str">
        <f t="shared" si="5"/>
        <v xml:space="preserve"> </v>
      </c>
      <c r="B348" s="52"/>
      <c r="C348" s="53"/>
      <c r="D348" s="69"/>
      <c r="E348" s="75"/>
      <c r="F348" s="94" t="str">
        <f>IF(OR(E348=0,E348="jiné")," ",IF(E348="13a","info o cenách CK",VLOOKUP(E348,'Pokyny k vyplnění'!B$8:D$18,3)))</f>
        <v xml:space="preserve"> </v>
      </c>
      <c r="G348" s="53"/>
      <c r="H348" s="96" t="str">
        <f>IF(G348=0," ",VLOOKUP(G348,'Pokyny k vyplnění'!B382:D385,3))</f>
        <v xml:space="preserve"> </v>
      </c>
      <c r="I348" s="54"/>
      <c r="J348" s="55"/>
      <c r="K348" s="56"/>
      <c r="L348" s="59"/>
      <c r="M348" s="61"/>
      <c r="N348" s="40"/>
      <c r="O348" s="41"/>
      <c r="P348" s="42"/>
      <c r="Q348" s="57"/>
      <c r="R348" s="58"/>
      <c r="S348" s="56"/>
      <c r="T348" s="56"/>
      <c r="U348" s="29"/>
      <c r="V348" s="60"/>
      <c r="W348" s="50"/>
      <c r="X348" s="51"/>
      <c r="Y348" s="32"/>
      <c r="Z348" s="61"/>
      <c r="AA348" s="62"/>
    </row>
    <row r="349" spans="1:27" ht="12.75">
      <c r="A349" s="91" t="str">
        <f t="shared" si="5"/>
        <v xml:space="preserve"> </v>
      </c>
      <c r="B349" s="52"/>
      <c r="C349" s="53"/>
      <c r="D349" s="69"/>
      <c r="E349" s="75"/>
      <c r="F349" s="94" t="str">
        <f>IF(OR(E349=0,E349="jiné")," ",IF(E349="13a","info o cenách CK",VLOOKUP(E349,'Pokyny k vyplnění'!B$8:D$18,3)))</f>
        <v xml:space="preserve"> </v>
      </c>
      <c r="G349" s="53"/>
      <c r="H349" s="96" t="str">
        <f>IF(G349=0," ",VLOOKUP(G349,'Pokyny k vyplnění'!B383:D386,3))</f>
        <v xml:space="preserve"> </v>
      </c>
      <c r="I349" s="54"/>
      <c r="J349" s="55"/>
      <c r="K349" s="56"/>
      <c r="L349" s="59"/>
      <c r="M349" s="61"/>
      <c r="N349" s="40"/>
      <c r="O349" s="41"/>
      <c r="P349" s="42"/>
      <c r="Q349" s="57"/>
      <c r="R349" s="58"/>
      <c r="S349" s="56"/>
      <c r="T349" s="56"/>
      <c r="U349" s="29"/>
      <c r="V349" s="60"/>
      <c r="W349" s="50"/>
      <c r="X349" s="51"/>
      <c r="Y349" s="32"/>
      <c r="Z349" s="61"/>
      <c r="AA349" s="62"/>
    </row>
    <row r="350" spans="1:27" ht="12.75">
      <c r="A350" s="91" t="str">
        <f t="shared" si="5"/>
        <v xml:space="preserve"> </v>
      </c>
      <c r="B350" s="52"/>
      <c r="C350" s="53"/>
      <c r="D350" s="69"/>
      <c r="E350" s="75"/>
      <c r="F350" s="94" t="str">
        <f>IF(OR(E350=0,E350="jiné")," ",IF(E350="13a","info o cenách CK",VLOOKUP(E350,'Pokyny k vyplnění'!B$8:D$18,3)))</f>
        <v xml:space="preserve"> </v>
      </c>
      <c r="G350" s="53"/>
      <c r="H350" s="96" t="str">
        <f>IF(G350=0," ",VLOOKUP(G350,'Pokyny k vyplnění'!B384:D387,3))</f>
        <v xml:space="preserve"> </v>
      </c>
      <c r="I350" s="54"/>
      <c r="J350" s="55"/>
      <c r="K350" s="56"/>
      <c r="L350" s="59"/>
      <c r="M350" s="61"/>
      <c r="N350" s="40"/>
      <c r="O350" s="41"/>
      <c r="P350" s="42"/>
      <c r="Q350" s="57"/>
      <c r="R350" s="58"/>
      <c r="S350" s="56"/>
      <c r="T350" s="56"/>
      <c r="U350" s="29"/>
      <c r="V350" s="60"/>
      <c r="W350" s="50"/>
      <c r="X350" s="51"/>
      <c r="Y350" s="32"/>
      <c r="Z350" s="61"/>
      <c r="AA350" s="62"/>
    </row>
    <row r="351" spans="1:27" ht="12.75">
      <c r="A351" s="91" t="str">
        <f t="shared" si="5"/>
        <v xml:space="preserve"> </v>
      </c>
      <c r="B351" s="52"/>
      <c r="C351" s="53"/>
      <c r="D351" s="69"/>
      <c r="E351" s="75"/>
      <c r="F351" s="94" t="str">
        <f>IF(OR(E351=0,E351="jiné")," ",IF(E351="13a","info o cenách CK",VLOOKUP(E351,'Pokyny k vyplnění'!B$8:D$18,3)))</f>
        <v xml:space="preserve"> </v>
      </c>
      <c r="G351" s="53"/>
      <c r="H351" s="96" t="str">
        <f>IF(G351=0," ",VLOOKUP(G351,'Pokyny k vyplnění'!B385:D388,3))</f>
        <v xml:space="preserve"> </v>
      </c>
      <c r="I351" s="54"/>
      <c r="J351" s="55"/>
      <c r="K351" s="56"/>
      <c r="L351" s="59"/>
      <c r="M351" s="61"/>
      <c r="N351" s="40"/>
      <c r="O351" s="41"/>
      <c r="P351" s="42"/>
      <c r="Q351" s="57"/>
      <c r="R351" s="58"/>
      <c r="S351" s="56"/>
      <c r="T351" s="56"/>
      <c r="U351" s="29"/>
      <c r="V351" s="60"/>
      <c r="W351" s="50"/>
      <c r="X351" s="51"/>
      <c r="Y351" s="32"/>
      <c r="Z351" s="61"/>
      <c r="AA351" s="62"/>
    </row>
    <row r="352" spans="1:27" ht="12.75">
      <c r="A352" s="91" t="str">
        <f t="shared" si="5"/>
        <v xml:space="preserve"> </v>
      </c>
      <c r="B352" s="52"/>
      <c r="C352" s="53"/>
      <c r="D352" s="69"/>
      <c r="E352" s="75"/>
      <c r="F352" s="94" t="str">
        <f>IF(OR(E352=0,E352="jiné")," ",IF(E352="13a","info o cenách CK",VLOOKUP(E352,'Pokyny k vyplnění'!B$8:D$18,3)))</f>
        <v xml:space="preserve"> </v>
      </c>
      <c r="G352" s="53"/>
      <c r="H352" s="96" t="str">
        <f>IF(G352=0," ",VLOOKUP(G352,'Pokyny k vyplnění'!B386:D389,3))</f>
        <v xml:space="preserve"> </v>
      </c>
      <c r="I352" s="54"/>
      <c r="J352" s="55"/>
      <c r="K352" s="56"/>
      <c r="L352" s="59"/>
      <c r="M352" s="61"/>
      <c r="N352" s="40"/>
      <c r="O352" s="41"/>
      <c r="P352" s="42"/>
      <c r="Q352" s="57"/>
      <c r="R352" s="58"/>
      <c r="S352" s="56"/>
      <c r="T352" s="56"/>
      <c r="U352" s="29"/>
      <c r="V352" s="60"/>
      <c r="W352" s="50"/>
      <c r="X352" s="51"/>
      <c r="Y352" s="32"/>
      <c r="Z352" s="61"/>
      <c r="AA352" s="62"/>
    </row>
    <row r="353" spans="1:27" ht="12.75">
      <c r="A353" s="91" t="str">
        <f t="shared" si="5"/>
        <v xml:space="preserve"> </v>
      </c>
      <c r="B353" s="52"/>
      <c r="C353" s="53"/>
      <c r="D353" s="69"/>
      <c r="E353" s="75"/>
      <c r="F353" s="94" t="str">
        <f>IF(OR(E353=0,E353="jiné")," ",IF(E353="13a","info o cenách CK",VLOOKUP(E353,'Pokyny k vyplnění'!B$8:D$18,3)))</f>
        <v xml:space="preserve"> </v>
      </c>
      <c r="G353" s="53"/>
      <c r="H353" s="96" t="str">
        <f>IF(G353=0," ",VLOOKUP(G353,'Pokyny k vyplnění'!B387:D390,3))</f>
        <v xml:space="preserve"> </v>
      </c>
      <c r="I353" s="54"/>
      <c r="J353" s="55"/>
      <c r="K353" s="56"/>
      <c r="L353" s="59"/>
      <c r="M353" s="61"/>
      <c r="N353" s="40"/>
      <c r="O353" s="41"/>
      <c r="P353" s="42"/>
      <c r="Q353" s="57"/>
      <c r="R353" s="58"/>
      <c r="S353" s="56"/>
      <c r="T353" s="56"/>
      <c r="U353" s="29"/>
      <c r="V353" s="60"/>
      <c r="W353" s="50"/>
      <c r="X353" s="51"/>
      <c r="Y353" s="32"/>
      <c r="Z353" s="61"/>
      <c r="AA353" s="62"/>
    </row>
    <row r="354" spans="1:27" ht="12.75">
      <c r="A354" s="91" t="str">
        <f t="shared" si="5"/>
        <v xml:space="preserve"> </v>
      </c>
      <c r="B354" s="52"/>
      <c r="C354" s="53"/>
      <c r="D354" s="69"/>
      <c r="E354" s="75"/>
      <c r="F354" s="94" t="str">
        <f>IF(OR(E354=0,E354="jiné")," ",IF(E354="13a","info o cenách CK",VLOOKUP(E354,'Pokyny k vyplnění'!B$8:D$18,3)))</f>
        <v xml:space="preserve"> </v>
      </c>
      <c r="G354" s="53"/>
      <c r="H354" s="96" t="str">
        <f>IF(G354=0," ",VLOOKUP(G354,'Pokyny k vyplnění'!B388:D391,3))</f>
        <v xml:space="preserve"> </v>
      </c>
      <c r="I354" s="54"/>
      <c r="J354" s="55"/>
      <c r="K354" s="56"/>
      <c r="L354" s="59"/>
      <c r="M354" s="61"/>
      <c r="N354" s="40"/>
      <c r="O354" s="41"/>
      <c r="P354" s="42"/>
      <c r="Q354" s="57"/>
      <c r="R354" s="58"/>
      <c r="S354" s="56"/>
      <c r="T354" s="56"/>
      <c r="U354" s="29"/>
      <c r="V354" s="60"/>
      <c r="W354" s="50"/>
      <c r="X354" s="51"/>
      <c r="Y354" s="32"/>
      <c r="Z354" s="61"/>
      <c r="AA354" s="62"/>
    </row>
    <row r="355" spans="1:27" ht="12.75">
      <c r="A355" s="91" t="str">
        <f t="shared" si="5"/>
        <v xml:space="preserve"> </v>
      </c>
      <c r="B355" s="52"/>
      <c r="C355" s="53"/>
      <c r="D355" s="69"/>
      <c r="E355" s="75"/>
      <c r="F355" s="94" t="str">
        <f>IF(OR(E355=0,E355="jiné")," ",IF(E355="13a","info o cenách CK",VLOOKUP(E355,'Pokyny k vyplnění'!B$8:D$18,3)))</f>
        <v xml:space="preserve"> </v>
      </c>
      <c r="G355" s="53"/>
      <c r="H355" s="96" t="str">
        <f>IF(G355=0," ",VLOOKUP(G355,'Pokyny k vyplnění'!B389:D392,3))</f>
        <v xml:space="preserve"> </v>
      </c>
      <c r="I355" s="54"/>
      <c r="J355" s="55"/>
      <c r="K355" s="56"/>
      <c r="L355" s="59"/>
      <c r="M355" s="61"/>
      <c r="N355" s="40"/>
      <c r="O355" s="41"/>
      <c r="P355" s="42"/>
      <c r="Q355" s="57"/>
      <c r="R355" s="58"/>
      <c r="S355" s="56"/>
      <c r="T355" s="56"/>
      <c r="U355" s="29"/>
      <c r="V355" s="60"/>
      <c r="W355" s="50"/>
      <c r="X355" s="51"/>
      <c r="Y355" s="32"/>
      <c r="Z355" s="61"/>
      <c r="AA355" s="62"/>
    </row>
    <row r="356" spans="1:27" ht="12.75">
      <c r="A356" s="91" t="str">
        <f t="shared" si="5"/>
        <v xml:space="preserve"> </v>
      </c>
      <c r="B356" s="52"/>
      <c r="C356" s="53"/>
      <c r="D356" s="69"/>
      <c r="E356" s="75"/>
      <c r="F356" s="94" t="str">
        <f>IF(OR(E356=0,E356="jiné")," ",IF(E356="13a","info o cenách CK",VLOOKUP(E356,'Pokyny k vyplnění'!B$8:D$18,3)))</f>
        <v xml:space="preserve"> </v>
      </c>
      <c r="G356" s="53"/>
      <c r="H356" s="96" t="str">
        <f>IF(G356=0," ",VLOOKUP(G356,'Pokyny k vyplnění'!B390:D393,3))</f>
        <v xml:space="preserve"> </v>
      </c>
      <c r="I356" s="54"/>
      <c r="J356" s="55"/>
      <c r="K356" s="56"/>
      <c r="L356" s="59"/>
      <c r="M356" s="61"/>
      <c r="N356" s="40"/>
      <c r="O356" s="41"/>
      <c r="P356" s="42"/>
      <c r="Q356" s="57"/>
      <c r="R356" s="58"/>
      <c r="S356" s="56"/>
      <c r="T356" s="56"/>
      <c r="U356" s="29"/>
      <c r="V356" s="60"/>
      <c r="W356" s="50"/>
      <c r="X356" s="51"/>
      <c r="Y356" s="32"/>
      <c r="Z356" s="61"/>
      <c r="AA356" s="62"/>
    </row>
    <row r="357" spans="1:27" ht="12.75">
      <c r="A357" s="91" t="str">
        <f t="shared" si="5"/>
        <v xml:space="preserve"> </v>
      </c>
      <c r="B357" s="52"/>
      <c r="C357" s="53"/>
      <c r="D357" s="69"/>
      <c r="E357" s="75"/>
      <c r="F357" s="94" t="str">
        <f>IF(OR(E357=0,E357="jiné")," ",IF(E357="13a","info o cenách CK",VLOOKUP(E357,'Pokyny k vyplnění'!B$8:D$18,3)))</f>
        <v xml:space="preserve"> </v>
      </c>
      <c r="G357" s="53"/>
      <c r="H357" s="96" t="str">
        <f>IF(G357=0," ",VLOOKUP(G357,'Pokyny k vyplnění'!B391:D394,3))</f>
        <v xml:space="preserve"> </v>
      </c>
      <c r="I357" s="54"/>
      <c r="J357" s="55"/>
      <c r="K357" s="56"/>
      <c r="L357" s="59"/>
      <c r="M357" s="61"/>
      <c r="N357" s="40"/>
      <c r="O357" s="41"/>
      <c r="P357" s="42"/>
      <c r="Q357" s="57"/>
      <c r="R357" s="58"/>
      <c r="S357" s="56"/>
      <c r="T357" s="56"/>
      <c r="U357" s="29"/>
      <c r="V357" s="60"/>
      <c r="W357" s="50"/>
      <c r="X357" s="51"/>
      <c r="Y357" s="32"/>
      <c r="Z357" s="61"/>
      <c r="AA357" s="62"/>
    </row>
    <row r="358" spans="1:27" ht="12.75">
      <c r="A358" s="91" t="str">
        <f t="shared" si="5"/>
        <v xml:space="preserve"> </v>
      </c>
      <c r="B358" s="52"/>
      <c r="C358" s="53"/>
      <c r="D358" s="69"/>
      <c r="E358" s="75"/>
      <c r="F358" s="94" t="str">
        <f>IF(OR(E358=0,E358="jiné")," ",IF(E358="13a","info o cenách CK",VLOOKUP(E358,'Pokyny k vyplnění'!B$8:D$18,3)))</f>
        <v xml:space="preserve"> </v>
      </c>
      <c r="G358" s="53"/>
      <c r="H358" s="96" t="str">
        <f>IF(G358=0," ",VLOOKUP(G358,'Pokyny k vyplnění'!B392:D395,3))</f>
        <v xml:space="preserve"> </v>
      </c>
      <c r="I358" s="54"/>
      <c r="J358" s="55"/>
      <c r="K358" s="56"/>
      <c r="L358" s="59"/>
      <c r="M358" s="61"/>
      <c r="N358" s="40"/>
      <c r="O358" s="41"/>
      <c r="P358" s="42"/>
      <c r="Q358" s="57"/>
      <c r="R358" s="58"/>
      <c r="S358" s="56"/>
      <c r="T358" s="56"/>
      <c r="U358" s="29"/>
      <c r="V358" s="60"/>
      <c r="W358" s="50"/>
      <c r="X358" s="51"/>
      <c r="Y358" s="32"/>
      <c r="Z358" s="61"/>
      <c r="AA358" s="62"/>
    </row>
    <row r="359" spans="1:27" ht="12.75">
      <c r="A359" s="91" t="str">
        <f t="shared" si="5"/>
        <v xml:space="preserve"> </v>
      </c>
      <c r="B359" s="52"/>
      <c r="C359" s="53"/>
      <c r="D359" s="69"/>
      <c r="E359" s="75"/>
      <c r="F359" s="94" t="str">
        <f>IF(OR(E359=0,E359="jiné")," ",IF(E359="13a","info o cenách CK",VLOOKUP(E359,'Pokyny k vyplnění'!B$8:D$18,3)))</f>
        <v xml:space="preserve"> </v>
      </c>
      <c r="G359" s="53"/>
      <c r="H359" s="96" t="str">
        <f>IF(G359=0," ",VLOOKUP(G359,'Pokyny k vyplnění'!B393:D396,3))</f>
        <v xml:space="preserve"> </v>
      </c>
      <c r="I359" s="54"/>
      <c r="J359" s="55"/>
      <c r="K359" s="56"/>
      <c r="L359" s="59"/>
      <c r="M359" s="61"/>
      <c r="N359" s="40"/>
      <c r="O359" s="41"/>
      <c r="P359" s="42"/>
      <c r="Q359" s="57"/>
      <c r="R359" s="58"/>
      <c r="S359" s="56"/>
      <c r="T359" s="56"/>
      <c r="U359" s="29"/>
      <c r="V359" s="60"/>
      <c r="W359" s="50"/>
      <c r="X359" s="51"/>
      <c r="Y359" s="32"/>
      <c r="Z359" s="61"/>
      <c r="AA359" s="62"/>
    </row>
    <row r="360" spans="1:27" ht="12.75">
      <c r="A360" s="91" t="str">
        <f t="shared" si="5"/>
        <v xml:space="preserve"> </v>
      </c>
      <c r="B360" s="52"/>
      <c r="C360" s="53"/>
      <c r="D360" s="69"/>
      <c r="E360" s="75"/>
      <c r="F360" s="94" t="str">
        <f>IF(OR(E360=0,E360="jiné")," ",IF(E360="13a","info o cenách CK",VLOOKUP(E360,'Pokyny k vyplnění'!B$8:D$18,3)))</f>
        <v xml:space="preserve"> </v>
      </c>
      <c r="G360" s="53"/>
      <c r="H360" s="96" t="str">
        <f>IF(G360=0," ",VLOOKUP(G360,'Pokyny k vyplnění'!B394:D397,3))</f>
        <v xml:space="preserve"> </v>
      </c>
      <c r="I360" s="54"/>
      <c r="J360" s="55"/>
      <c r="K360" s="56"/>
      <c r="L360" s="59"/>
      <c r="M360" s="61"/>
      <c r="N360" s="40"/>
      <c r="O360" s="41"/>
      <c r="P360" s="42"/>
      <c r="Q360" s="57"/>
      <c r="R360" s="58"/>
      <c r="S360" s="56"/>
      <c r="T360" s="56"/>
      <c r="U360" s="29"/>
      <c r="V360" s="60"/>
      <c r="W360" s="50"/>
      <c r="X360" s="51"/>
      <c r="Y360" s="32"/>
      <c r="Z360" s="61"/>
      <c r="AA360" s="62"/>
    </row>
    <row r="361" spans="1:27" ht="12.75">
      <c r="A361" s="91" t="str">
        <f t="shared" si="5"/>
        <v xml:space="preserve"> </v>
      </c>
      <c r="B361" s="52"/>
      <c r="C361" s="53"/>
      <c r="D361" s="69"/>
      <c r="E361" s="75"/>
      <c r="F361" s="94" t="str">
        <f>IF(OR(E361=0,E361="jiné")," ",IF(E361="13a","info o cenách CK",VLOOKUP(E361,'Pokyny k vyplnění'!B$8:D$18,3)))</f>
        <v xml:space="preserve"> </v>
      </c>
      <c r="G361" s="53"/>
      <c r="H361" s="96" t="str">
        <f>IF(G361=0," ",VLOOKUP(G361,'Pokyny k vyplnění'!B395:D398,3))</f>
        <v xml:space="preserve"> </v>
      </c>
      <c r="I361" s="54"/>
      <c r="J361" s="55"/>
      <c r="K361" s="56"/>
      <c r="L361" s="59"/>
      <c r="M361" s="61"/>
      <c r="N361" s="40"/>
      <c r="O361" s="41"/>
      <c r="P361" s="42"/>
      <c r="Q361" s="57"/>
      <c r="R361" s="58"/>
      <c r="S361" s="56"/>
      <c r="T361" s="56"/>
      <c r="U361" s="29"/>
      <c r="V361" s="60"/>
      <c r="W361" s="50"/>
      <c r="X361" s="51"/>
      <c r="Y361" s="32"/>
      <c r="Z361" s="61"/>
      <c r="AA361" s="62"/>
    </row>
    <row r="362" spans="1:27" ht="12.75">
      <c r="A362" s="91" t="str">
        <f t="shared" si="5"/>
        <v xml:space="preserve"> </v>
      </c>
      <c r="B362" s="52"/>
      <c r="C362" s="53"/>
      <c r="D362" s="69"/>
      <c r="E362" s="75"/>
      <c r="F362" s="94" t="str">
        <f>IF(OR(E362=0,E362="jiné")," ",IF(E362="13a","info o cenách CK",VLOOKUP(E362,'Pokyny k vyplnění'!B$8:D$18,3)))</f>
        <v xml:space="preserve"> </v>
      </c>
      <c r="G362" s="53"/>
      <c r="H362" s="96" t="str">
        <f>IF(G362=0," ",VLOOKUP(G362,'Pokyny k vyplnění'!B396:D399,3))</f>
        <v xml:space="preserve"> </v>
      </c>
      <c r="I362" s="54"/>
      <c r="J362" s="55"/>
      <c r="K362" s="56"/>
      <c r="L362" s="59"/>
      <c r="M362" s="61"/>
      <c r="N362" s="40"/>
      <c r="O362" s="41"/>
      <c r="P362" s="42"/>
      <c r="Q362" s="57"/>
      <c r="R362" s="58"/>
      <c r="S362" s="56"/>
      <c r="T362" s="56"/>
      <c r="U362" s="29"/>
      <c r="V362" s="60"/>
      <c r="W362" s="50"/>
      <c r="X362" s="51"/>
      <c r="Y362" s="32"/>
      <c r="Z362" s="61"/>
      <c r="AA362" s="62"/>
    </row>
    <row r="363" spans="1:27" ht="12.75">
      <c r="A363" s="91" t="str">
        <f t="shared" si="5"/>
        <v xml:space="preserve"> </v>
      </c>
      <c r="B363" s="52"/>
      <c r="C363" s="53"/>
      <c r="D363" s="69"/>
      <c r="E363" s="75"/>
      <c r="F363" s="94" t="str">
        <f>IF(OR(E363=0,E363="jiné")," ",IF(E363="13a","info o cenách CK",VLOOKUP(E363,'Pokyny k vyplnění'!B$8:D$18,3)))</f>
        <v xml:space="preserve"> </v>
      </c>
      <c r="G363" s="53"/>
      <c r="H363" s="96" t="str">
        <f>IF(G363=0," ",VLOOKUP(G363,'Pokyny k vyplnění'!B397:D400,3))</f>
        <v xml:space="preserve"> </v>
      </c>
      <c r="I363" s="54"/>
      <c r="J363" s="55"/>
      <c r="K363" s="56"/>
      <c r="L363" s="59"/>
      <c r="M363" s="61"/>
      <c r="N363" s="40"/>
      <c r="O363" s="41"/>
      <c r="P363" s="42"/>
      <c r="Q363" s="57"/>
      <c r="R363" s="58"/>
      <c r="S363" s="56"/>
      <c r="T363" s="56"/>
      <c r="U363" s="29"/>
      <c r="V363" s="60"/>
      <c r="W363" s="50"/>
      <c r="X363" s="51"/>
      <c r="Y363" s="32"/>
      <c r="Z363" s="61"/>
      <c r="AA363" s="62"/>
    </row>
    <row r="364" spans="1:27" ht="12.75">
      <c r="A364" s="91" t="str">
        <f t="shared" si="5"/>
        <v xml:space="preserve"> </v>
      </c>
      <c r="B364" s="52"/>
      <c r="C364" s="53"/>
      <c r="D364" s="69"/>
      <c r="E364" s="75"/>
      <c r="F364" s="94" t="str">
        <f>IF(OR(E364=0,E364="jiné")," ",IF(E364="13a","info o cenách CK",VLOOKUP(E364,'Pokyny k vyplnění'!B$8:D$18,3)))</f>
        <v xml:space="preserve"> </v>
      </c>
      <c r="G364" s="53"/>
      <c r="H364" s="96" t="str">
        <f>IF(G364=0," ",VLOOKUP(G364,'Pokyny k vyplnění'!B398:D401,3))</f>
        <v xml:space="preserve"> </v>
      </c>
      <c r="I364" s="54"/>
      <c r="J364" s="55"/>
      <c r="K364" s="56"/>
      <c r="L364" s="59"/>
      <c r="M364" s="61"/>
      <c r="N364" s="40"/>
      <c r="O364" s="41"/>
      <c r="P364" s="42"/>
      <c r="Q364" s="57"/>
      <c r="R364" s="58"/>
      <c r="S364" s="56"/>
      <c r="T364" s="56"/>
      <c r="U364" s="29"/>
      <c r="V364" s="60"/>
      <c r="W364" s="50"/>
      <c r="X364" s="51"/>
      <c r="Y364" s="32"/>
      <c r="Z364" s="61"/>
      <c r="AA364" s="62"/>
    </row>
    <row r="365" spans="1:27" ht="12.75">
      <c r="A365" s="91" t="str">
        <f t="shared" si="5"/>
        <v xml:space="preserve"> </v>
      </c>
      <c r="B365" s="52"/>
      <c r="C365" s="53"/>
      <c r="D365" s="69"/>
      <c r="E365" s="75"/>
      <c r="F365" s="94" t="str">
        <f>IF(OR(E365=0,E365="jiné")," ",IF(E365="13a","info o cenách CK",VLOOKUP(E365,'Pokyny k vyplnění'!B$8:D$18,3)))</f>
        <v xml:space="preserve"> </v>
      </c>
      <c r="G365" s="53"/>
      <c r="H365" s="96" t="str">
        <f>IF(G365=0," ",VLOOKUP(G365,'Pokyny k vyplnění'!B399:D402,3))</f>
        <v xml:space="preserve"> </v>
      </c>
      <c r="I365" s="54"/>
      <c r="J365" s="55"/>
      <c r="K365" s="56"/>
      <c r="L365" s="59"/>
      <c r="M365" s="61"/>
      <c r="N365" s="40"/>
      <c r="O365" s="41"/>
      <c r="P365" s="42"/>
      <c r="Q365" s="57"/>
      <c r="R365" s="58"/>
      <c r="S365" s="56"/>
      <c r="T365" s="56"/>
      <c r="U365" s="29"/>
      <c r="V365" s="60"/>
      <c r="W365" s="50"/>
      <c r="X365" s="51"/>
      <c r="Y365" s="32"/>
      <c r="Z365" s="61"/>
      <c r="AA365" s="62"/>
    </row>
    <row r="366" spans="1:27" ht="12.75">
      <c r="A366" s="91" t="str">
        <f t="shared" si="5"/>
        <v xml:space="preserve"> </v>
      </c>
      <c r="B366" s="52"/>
      <c r="C366" s="53"/>
      <c r="D366" s="69"/>
      <c r="E366" s="75"/>
      <c r="F366" s="94" t="str">
        <f>IF(OR(E366=0,E366="jiné")," ",IF(E366="13a","info o cenách CK",VLOOKUP(E366,'Pokyny k vyplnění'!B$8:D$18,3)))</f>
        <v xml:space="preserve"> </v>
      </c>
      <c r="G366" s="53"/>
      <c r="H366" s="96" t="str">
        <f>IF(G366=0," ",VLOOKUP(G366,'Pokyny k vyplnění'!B400:D403,3))</f>
        <v xml:space="preserve"> </v>
      </c>
      <c r="I366" s="54"/>
      <c r="J366" s="55"/>
      <c r="K366" s="56"/>
      <c r="L366" s="59"/>
      <c r="M366" s="61"/>
      <c r="N366" s="40"/>
      <c r="O366" s="41"/>
      <c r="P366" s="42"/>
      <c r="Q366" s="57"/>
      <c r="R366" s="58"/>
      <c r="S366" s="56"/>
      <c r="T366" s="56"/>
      <c r="U366" s="29"/>
      <c r="V366" s="60"/>
      <c r="W366" s="50"/>
      <c r="X366" s="51"/>
      <c r="Y366" s="32"/>
      <c r="Z366" s="61"/>
      <c r="AA366" s="62"/>
    </row>
    <row r="367" spans="1:27" ht="12.75">
      <c r="A367" s="91" t="str">
        <f t="shared" si="5"/>
        <v xml:space="preserve"> </v>
      </c>
      <c r="B367" s="52"/>
      <c r="C367" s="53"/>
      <c r="D367" s="69"/>
      <c r="E367" s="75"/>
      <c r="F367" s="94" t="str">
        <f>IF(OR(E367=0,E367="jiné")," ",IF(E367="13a","info o cenách CK",VLOOKUP(E367,'Pokyny k vyplnění'!B$8:D$18,3)))</f>
        <v xml:space="preserve"> </v>
      </c>
      <c r="G367" s="53"/>
      <c r="H367" s="96" t="str">
        <f>IF(G367=0," ",VLOOKUP(G367,'Pokyny k vyplnění'!B401:D404,3))</f>
        <v xml:space="preserve"> </v>
      </c>
      <c r="I367" s="54"/>
      <c r="J367" s="55"/>
      <c r="K367" s="56"/>
      <c r="L367" s="59"/>
      <c r="M367" s="61"/>
      <c r="N367" s="40"/>
      <c r="O367" s="41"/>
      <c r="P367" s="42"/>
      <c r="Q367" s="57"/>
      <c r="R367" s="58"/>
      <c r="S367" s="56"/>
      <c r="T367" s="56"/>
      <c r="U367" s="29"/>
      <c r="V367" s="60"/>
      <c r="W367" s="50"/>
      <c r="X367" s="51"/>
      <c r="Y367" s="32"/>
      <c r="Z367" s="61"/>
      <c r="AA367" s="62"/>
    </row>
    <row r="368" spans="1:27" ht="12.75">
      <c r="A368" s="91" t="str">
        <f t="shared" si="5"/>
        <v xml:space="preserve"> </v>
      </c>
      <c r="B368" s="52"/>
      <c r="C368" s="53"/>
      <c r="D368" s="69"/>
      <c r="E368" s="75"/>
      <c r="F368" s="94" t="str">
        <f>IF(OR(E368=0,E368="jiné")," ",IF(E368="13a","info o cenách CK",VLOOKUP(E368,'Pokyny k vyplnění'!B$8:D$18,3)))</f>
        <v xml:space="preserve"> </v>
      </c>
      <c r="G368" s="53"/>
      <c r="H368" s="96" t="str">
        <f>IF(G368=0," ",VLOOKUP(G368,'Pokyny k vyplnění'!B402:D405,3))</f>
        <v xml:space="preserve"> </v>
      </c>
      <c r="I368" s="54"/>
      <c r="J368" s="55"/>
      <c r="K368" s="56"/>
      <c r="L368" s="59"/>
      <c r="M368" s="61"/>
      <c r="N368" s="40"/>
      <c r="O368" s="41"/>
      <c r="P368" s="42"/>
      <c r="Q368" s="57"/>
      <c r="R368" s="58"/>
      <c r="S368" s="56"/>
      <c r="T368" s="56"/>
      <c r="U368" s="29"/>
      <c r="V368" s="60"/>
      <c r="W368" s="50"/>
      <c r="X368" s="51"/>
      <c r="Y368" s="32"/>
      <c r="Z368" s="61"/>
      <c r="AA368" s="62"/>
    </row>
    <row r="369" spans="1:27" ht="12.75">
      <c r="A369" s="91" t="str">
        <f t="shared" si="5"/>
        <v xml:space="preserve"> </v>
      </c>
      <c r="B369" s="52"/>
      <c r="C369" s="53"/>
      <c r="D369" s="69"/>
      <c r="E369" s="75"/>
      <c r="F369" s="94" t="str">
        <f>IF(OR(E369=0,E369="jiné")," ",IF(E369="13a","info o cenách CK",VLOOKUP(E369,'Pokyny k vyplnění'!B$8:D$18,3)))</f>
        <v xml:space="preserve"> </v>
      </c>
      <c r="G369" s="53"/>
      <c r="H369" s="96" t="str">
        <f>IF(G369=0," ",VLOOKUP(G369,'Pokyny k vyplnění'!B403:D406,3))</f>
        <v xml:space="preserve"> </v>
      </c>
      <c r="I369" s="54"/>
      <c r="J369" s="55"/>
      <c r="K369" s="56"/>
      <c r="L369" s="59"/>
      <c r="M369" s="61"/>
      <c r="N369" s="40"/>
      <c r="O369" s="41"/>
      <c r="P369" s="42"/>
      <c r="Q369" s="57"/>
      <c r="R369" s="58"/>
      <c r="S369" s="56"/>
      <c r="T369" s="56"/>
      <c r="U369" s="29"/>
      <c r="V369" s="60"/>
      <c r="W369" s="50"/>
      <c r="X369" s="51"/>
      <c r="Y369" s="32"/>
      <c r="Z369" s="61"/>
      <c r="AA369" s="62"/>
    </row>
    <row r="370" spans="1:27" ht="12.75">
      <c r="A370" s="91" t="str">
        <f t="shared" si="5"/>
        <v xml:space="preserve"> </v>
      </c>
      <c r="B370" s="52"/>
      <c r="C370" s="53"/>
      <c r="D370" s="69"/>
      <c r="E370" s="75"/>
      <c r="F370" s="94" t="str">
        <f>IF(OR(E370=0,E370="jiné")," ",IF(E370="13a","info o cenách CK",VLOOKUP(E370,'Pokyny k vyplnění'!B$8:D$18,3)))</f>
        <v xml:space="preserve"> </v>
      </c>
      <c r="G370" s="53"/>
      <c r="H370" s="96" t="str">
        <f>IF(G370=0," ",VLOOKUP(G370,'Pokyny k vyplnění'!B404:D407,3))</f>
        <v xml:space="preserve"> </v>
      </c>
      <c r="I370" s="54"/>
      <c r="J370" s="55"/>
      <c r="K370" s="56"/>
      <c r="L370" s="59"/>
      <c r="M370" s="61"/>
      <c r="N370" s="40"/>
      <c r="O370" s="41"/>
      <c r="P370" s="42"/>
      <c r="Q370" s="57"/>
      <c r="R370" s="58"/>
      <c r="S370" s="56"/>
      <c r="T370" s="56"/>
      <c r="U370" s="29"/>
      <c r="V370" s="60"/>
      <c r="W370" s="50"/>
      <c r="X370" s="51"/>
      <c r="Y370" s="32"/>
      <c r="Z370" s="61"/>
      <c r="AA370" s="62"/>
    </row>
    <row r="371" spans="1:27" ht="12.75">
      <c r="A371" s="91" t="str">
        <f t="shared" si="5"/>
        <v xml:space="preserve"> </v>
      </c>
      <c r="B371" s="52"/>
      <c r="C371" s="53"/>
      <c r="D371" s="69"/>
      <c r="E371" s="75"/>
      <c r="F371" s="94" t="str">
        <f>IF(OR(E371=0,E371="jiné")," ",IF(E371="13a","info o cenách CK",VLOOKUP(E371,'Pokyny k vyplnění'!B$8:D$18,3)))</f>
        <v xml:space="preserve"> </v>
      </c>
      <c r="G371" s="53"/>
      <c r="H371" s="96" t="str">
        <f>IF(G371=0," ",VLOOKUP(G371,'Pokyny k vyplnění'!B405:D408,3))</f>
        <v xml:space="preserve"> </v>
      </c>
      <c r="I371" s="54"/>
      <c r="J371" s="55"/>
      <c r="K371" s="56"/>
      <c r="L371" s="59"/>
      <c r="M371" s="61"/>
      <c r="N371" s="40"/>
      <c r="O371" s="41"/>
      <c r="P371" s="42"/>
      <c r="Q371" s="57"/>
      <c r="R371" s="58"/>
      <c r="S371" s="56"/>
      <c r="T371" s="56"/>
      <c r="U371" s="29"/>
      <c r="V371" s="60"/>
      <c r="W371" s="50"/>
      <c r="X371" s="51"/>
      <c r="Y371" s="32"/>
      <c r="Z371" s="61"/>
      <c r="AA371" s="62"/>
    </row>
    <row r="372" spans="1:27" ht="12.75">
      <c r="A372" s="91" t="str">
        <f t="shared" si="5"/>
        <v xml:space="preserve"> </v>
      </c>
      <c r="B372" s="52"/>
      <c r="C372" s="53"/>
      <c r="D372" s="69"/>
      <c r="E372" s="75"/>
      <c r="F372" s="94" t="str">
        <f>IF(OR(E372=0,E372="jiné")," ",IF(E372="13a","info o cenách CK",VLOOKUP(E372,'Pokyny k vyplnění'!B$8:D$18,3)))</f>
        <v xml:space="preserve"> </v>
      </c>
      <c r="G372" s="53"/>
      <c r="H372" s="96" t="str">
        <f>IF(G372=0," ",VLOOKUP(G372,'Pokyny k vyplnění'!B406:D409,3))</f>
        <v xml:space="preserve"> </v>
      </c>
      <c r="I372" s="54"/>
      <c r="J372" s="55"/>
      <c r="K372" s="56"/>
      <c r="L372" s="59"/>
      <c r="M372" s="61"/>
      <c r="N372" s="40"/>
      <c r="O372" s="41"/>
      <c r="P372" s="42"/>
      <c r="Q372" s="57"/>
      <c r="R372" s="58"/>
      <c r="S372" s="56"/>
      <c r="T372" s="56"/>
      <c r="U372" s="29"/>
      <c r="V372" s="60"/>
      <c r="W372" s="50"/>
      <c r="X372" s="51"/>
      <c r="Y372" s="32"/>
      <c r="Z372" s="61"/>
      <c r="AA372" s="62"/>
    </row>
    <row r="373" spans="1:27" ht="12.75">
      <c r="A373" s="91" t="str">
        <f t="shared" si="6" ref="A373:A436">IF(B373=0," ",ROW(B373)-5)</f>
        <v xml:space="preserve"> </v>
      </c>
      <c r="B373" s="52"/>
      <c r="C373" s="53"/>
      <c r="D373" s="69"/>
      <c r="E373" s="75"/>
      <c r="F373" s="94" t="str">
        <f>IF(OR(E373=0,E373="jiné")," ",IF(E373="13a","info o cenách CK",VLOOKUP(E373,'Pokyny k vyplnění'!B$8:D$18,3)))</f>
        <v xml:space="preserve"> </v>
      </c>
      <c r="G373" s="53"/>
      <c r="H373" s="96" t="str">
        <f>IF(G373=0," ",VLOOKUP(G373,'Pokyny k vyplnění'!B407:D410,3))</f>
        <v xml:space="preserve"> </v>
      </c>
      <c r="I373" s="54"/>
      <c r="J373" s="55"/>
      <c r="K373" s="56"/>
      <c r="L373" s="59"/>
      <c r="M373" s="61"/>
      <c r="N373" s="40"/>
      <c r="O373" s="41"/>
      <c r="P373" s="42"/>
      <c r="Q373" s="57"/>
      <c r="R373" s="58"/>
      <c r="S373" s="56"/>
      <c r="T373" s="56"/>
      <c r="U373" s="29"/>
      <c r="V373" s="60"/>
      <c r="W373" s="50"/>
      <c r="X373" s="51"/>
      <c r="Y373" s="32"/>
      <c r="Z373" s="61"/>
      <c r="AA373" s="62"/>
    </row>
    <row r="374" spans="1:27" ht="12.75">
      <c r="A374" s="91" t="str">
        <f t="shared" si="6"/>
        <v xml:space="preserve"> </v>
      </c>
      <c r="B374" s="52"/>
      <c r="C374" s="53"/>
      <c r="D374" s="69"/>
      <c r="E374" s="75"/>
      <c r="F374" s="94" t="str">
        <f>IF(OR(E374=0,E374="jiné")," ",IF(E374="13a","info o cenách CK",VLOOKUP(E374,'Pokyny k vyplnění'!B$8:D$18,3)))</f>
        <v xml:space="preserve"> </v>
      </c>
      <c r="G374" s="53"/>
      <c r="H374" s="96" t="str">
        <f>IF(G374=0," ",VLOOKUP(G374,'Pokyny k vyplnění'!B408:D411,3))</f>
        <v xml:space="preserve"> </v>
      </c>
      <c r="I374" s="54"/>
      <c r="J374" s="55"/>
      <c r="K374" s="56"/>
      <c r="L374" s="59"/>
      <c r="M374" s="61"/>
      <c r="N374" s="40"/>
      <c r="O374" s="41"/>
      <c r="P374" s="42"/>
      <c r="Q374" s="57"/>
      <c r="R374" s="58"/>
      <c r="S374" s="56"/>
      <c r="T374" s="56"/>
      <c r="U374" s="29"/>
      <c r="V374" s="60"/>
      <c r="W374" s="50"/>
      <c r="X374" s="51"/>
      <c r="Y374" s="32"/>
      <c r="Z374" s="61"/>
      <c r="AA374" s="62"/>
    </row>
    <row r="375" spans="1:27" ht="12.75">
      <c r="A375" s="91" t="str">
        <f t="shared" si="6"/>
        <v xml:space="preserve"> </v>
      </c>
      <c r="B375" s="52"/>
      <c r="C375" s="53"/>
      <c r="D375" s="69"/>
      <c r="E375" s="75"/>
      <c r="F375" s="94" t="str">
        <f>IF(OR(E375=0,E375="jiné")," ",IF(E375="13a","info o cenách CK",VLOOKUP(E375,'Pokyny k vyplnění'!B$8:D$18,3)))</f>
        <v xml:space="preserve"> </v>
      </c>
      <c r="G375" s="53"/>
      <c r="H375" s="96" t="str">
        <f>IF(G375=0," ",VLOOKUP(G375,'Pokyny k vyplnění'!B409:D412,3))</f>
        <v xml:space="preserve"> </v>
      </c>
      <c r="I375" s="54"/>
      <c r="J375" s="55"/>
      <c r="K375" s="56"/>
      <c r="L375" s="59"/>
      <c r="M375" s="61"/>
      <c r="N375" s="40"/>
      <c r="O375" s="41"/>
      <c r="P375" s="42"/>
      <c r="Q375" s="57"/>
      <c r="R375" s="58"/>
      <c r="S375" s="56"/>
      <c r="T375" s="56"/>
      <c r="U375" s="29"/>
      <c r="V375" s="60"/>
      <c r="W375" s="50"/>
      <c r="X375" s="51"/>
      <c r="Y375" s="32"/>
      <c r="Z375" s="61"/>
      <c r="AA375" s="62"/>
    </row>
    <row r="376" spans="1:27" ht="12.75">
      <c r="A376" s="91" t="str">
        <f t="shared" si="6"/>
        <v xml:space="preserve"> </v>
      </c>
      <c r="B376" s="52"/>
      <c r="C376" s="53"/>
      <c r="D376" s="69"/>
      <c r="E376" s="75"/>
      <c r="F376" s="94" t="str">
        <f>IF(OR(E376=0,E376="jiné")," ",IF(E376="13a","info o cenách CK",VLOOKUP(E376,'Pokyny k vyplnění'!B$8:D$18,3)))</f>
        <v xml:space="preserve"> </v>
      </c>
      <c r="G376" s="53"/>
      <c r="H376" s="96" t="str">
        <f>IF(G376=0," ",VLOOKUP(G376,'Pokyny k vyplnění'!B410:D413,3))</f>
        <v xml:space="preserve"> </v>
      </c>
      <c r="I376" s="54"/>
      <c r="J376" s="55"/>
      <c r="K376" s="56"/>
      <c r="L376" s="59"/>
      <c r="M376" s="61"/>
      <c r="N376" s="40"/>
      <c r="O376" s="41"/>
      <c r="P376" s="42"/>
      <c r="Q376" s="57"/>
      <c r="R376" s="58"/>
      <c r="S376" s="56"/>
      <c r="T376" s="56"/>
      <c r="U376" s="29"/>
      <c r="V376" s="60"/>
      <c r="W376" s="50"/>
      <c r="X376" s="51"/>
      <c r="Y376" s="32"/>
      <c r="Z376" s="61"/>
      <c r="AA376" s="62"/>
    </row>
    <row r="377" spans="1:27" ht="12.75">
      <c r="A377" s="91" t="str">
        <f t="shared" si="6"/>
        <v xml:space="preserve"> </v>
      </c>
      <c r="B377" s="52"/>
      <c r="C377" s="53"/>
      <c r="D377" s="69"/>
      <c r="E377" s="75"/>
      <c r="F377" s="94" t="str">
        <f>IF(OR(E377=0,E377="jiné")," ",IF(E377="13a","info o cenách CK",VLOOKUP(E377,'Pokyny k vyplnění'!B$8:D$18,3)))</f>
        <v xml:space="preserve"> </v>
      </c>
      <c r="G377" s="53"/>
      <c r="H377" s="96" t="str">
        <f>IF(G377=0," ",VLOOKUP(G377,'Pokyny k vyplnění'!B411:D414,3))</f>
        <v xml:space="preserve"> </v>
      </c>
      <c r="I377" s="54"/>
      <c r="J377" s="55"/>
      <c r="K377" s="56"/>
      <c r="L377" s="59"/>
      <c r="M377" s="61"/>
      <c r="N377" s="40"/>
      <c r="O377" s="41"/>
      <c r="P377" s="42"/>
      <c r="Q377" s="57"/>
      <c r="R377" s="58"/>
      <c r="S377" s="56"/>
      <c r="T377" s="56"/>
      <c r="U377" s="29"/>
      <c r="V377" s="60"/>
      <c r="W377" s="50"/>
      <c r="X377" s="51"/>
      <c r="Y377" s="32"/>
      <c r="Z377" s="61"/>
      <c r="AA377" s="62"/>
    </row>
    <row r="378" spans="1:27" ht="12.75">
      <c r="A378" s="91" t="str">
        <f t="shared" si="6"/>
        <v xml:space="preserve"> </v>
      </c>
      <c r="B378" s="52"/>
      <c r="C378" s="53"/>
      <c r="D378" s="69"/>
      <c r="E378" s="75"/>
      <c r="F378" s="94" t="str">
        <f>IF(OR(E378=0,E378="jiné")," ",IF(E378="13a","info o cenách CK",VLOOKUP(E378,'Pokyny k vyplnění'!B$8:D$18,3)))</f>
        <v xml:space="preserve"> </v>
      </c>
      <c r="G378" s="53"/>
      <c r="H378" s="96" t="str">
        <f>IF(G378=0," ",VLOOKUP(G378,'Pokyny k vyplnění'!B412:D415,3))</f>
        <v xml:space="preserve"> </v>
      </c>
      <c r="I378" s="54"/>
      <c r="J378" s="55"/>
      <c r="K378" s="56"/>
      <c r="L378" s="59"/>
      <c r="M378" s="61"/>
      <c r="N378" s="40"/>
      <c r="O378" s="41"/>
      <c r="P378" s="42"/>
      <c r="Q378" s="57"/>
      <c r="R378" s="58"/>
      <c r="S378" s="56"/>
      <c r="T378" s="56"/>
      <c r="U378" s="29"/>
      <c r="V378" s="60"/>
      <c r="W378" s="50"/>
      <c r="X378" s="51"/>
      <c r="Y378" s="32"/>
      <c r="Z378" s="61"/>
      <c r="AA378" s="62"/>
    </row>
    <row r="379" spans="1:27" ht="12.75">
      <c r="A379" s="91" t="str">
        <f t="shared" si="6"/>
        <v xml:space="preserve"> </v>
      </c>
      <c r="B379" s="52"/>
      <c r="C379" s="53"/>
      <c r="D379" s="69"/>
      <c r="E379" s="75"/>
      <c r="F379" s="94" t="str">
        <f>IF(OR(E379=0,E379="jiné")," ",IF(E379="13a","info o cenách CK",VLOOKUP(E379,'Pokyny k vyplnění'!B$8:D$18,3)))</f>
        <v xml:space="preserve"> </v>
      </c>
      <c r="G379" s="53"/>
      <c r="H379" s="96" t="str">
        <f>IF(G379=0," ",VLOOKUP(G379,'Pokyny k vyplnění'!B413:D416,3))</f>
        <v xml:space="preserve"> </v>
      </c>
      <c r="I379" s="54"/>
      <c r="J379" s="55"/>
      <c r="K379" s="56"/>
      <c r="L379" s="59"/>
      <c r="M379" s="61"/>
      <c r="N379" s="40"/>
      <c r="O379" s="41"/>
      <c r="P379" s="42"/>
      <c r="Q379" s="57"/>
      <c r="R379" s="58"/>
      <c r="S379" s="56"/>
      <c r="T379" s="56"/>
      <c r="U379" s="29"/>
      <c r="V379" s="60"/>
      <c r="W379" s="50"/>
      <c r="X379" s="51"/>
      <c r="Y379" s="32"/>
      <c r="Z379" s="61"/>
      <c r="AA379" s="62"/>
    </row>
    <row r="380" spans="1:27" ht="12.75">
      <c r="A380" s="91" t="str">
        <f t="shared" si="6"/>
        <v xml:space="preserve"> </v>
      </c>
      <c r="B380" s="52"/>
      <c r="C380" s="53"/>
      <c r="D380" s="69"/>
      <c r="E380" s="75"/>
      <c r="F380" s="94" t="str">
        <f>IF(OR(E380=0,E380="jiné")," ",IF(E380="13a","info o cenách CK",VLOOKUP(E380,'Pokyny k vyplnění'!B$8:D$18,3)))</f>
        <v xml:space="preserve"> </v>
      </c>
      <c r="G380" s="53"/>
      <c r="H380" s="96" t="str">
        <f>IF(G380=0," ",VLOOKUP(G380,'Pokyny k vyplnění'!B414:D417,3))</f>
        <v xml:space="preserve"> </v>
      </c>
      <c r="I380" s="54"/>
      <c r="J380" s="55"/>
      <c r="K380" s="56"/>
      <c r="L380" s="59"/>
      <c r="M380" s="61"/>
      <c r="N380" s="40"/>
      <c r="O380" s="41"/>
      <c r="P380" s="42"/>
      <c r="Q380" s="57"/>
      <c r="R380" s="58"/>
      <c r="S380" s="56"/>
      <c r="T380" s="56"/>
      <c r="U380" s="29"/>
      <c r="V380" s="60"/>
      <c r="W380" s="50"/>
      <c r="X380" s="51"/>
      <c r="Y380" s="32"/>
      <c r="Z380" s="61"/>
      <c r="AA380" s="62"/>
    </row>
    <row r="381" spans="1:27" ht="12.75">
      <c r="A381" s="91" t="str">
        <f t="shared" si="6"/>
        <v xml:space="preserve"> </v>
      </c>
      <c r="B381" s="52"/>
      <c r="C381" s="53"/>
      <c r="D381" s="69"/>
      <c r="E381" s="75"/>
      <c r="F381" s="94" t="str">
        <f>IF(OR(E381=0,E381="jiné")," ",IF(E381="13a","info o cenách CK",VLOOKUP(E381,'Pokyny k vyplnění'!B$8:D$18,3)))</f>
        <v xml:space="preserve"> </v>
      </c>
      <c r="G381" s="53"/>
      <c r="H381" s="96" t="str">
        <f>IF(G381=0," ",VLOOKUP(G381,'Pokyny k vyplnění'!B415:D418,3))</f>
        <v xml:space="preserve"> </v>
      </c>
      <c r="I381" s="54"/>
      <c r="J381" s="55"/>
      <c r="K381" s="56"/>
      <c r="L381" s="59"/>
      <c r="M381" s="61"/>
      <c r="N381" s="40"/>
      <c r="O381" s="41"/>
      <c r="P381" s="42"/>
      <c r="Q381" s="57"/>
      <c r="R381" s="58"/>
      <c r="S381" s="56"/>
      <c r="T381" s="56"/>
      <c r="U381" s="29"/>
      <c r="V381" s="60"/>
      <c r="W381" s="50"/>
      <c r="X381" s="51"/>
      <c r="Y381" s="32"/>
      <c r="Z381" s="61"/>
      <c r="AA381" s="62"/>
    </row>
    <row r="382" spans="1:27" ht="12.75">
      <c r="A382" s="91" t="str">
        <f t="shared" si="6"/>
        <v xml:space="preserve"> </v>
      </c>
      <c r="B382" s="52"/>
      <c r="C382" s="53"/>
      <c r="D382" s="69"/>
      <c r="E382" s="75"/>
      <c r="F382" s="94" t="str">
        <f>IF(OR(E382=0,E382="jiné")," ",IF(E382="13a","info o cenách CK",VLOOKUP(E382,'Pokyny k vyplnění'!B$8:D$18,3)))</f>
        <v xml:space="preserve"> </v>
      </c>
      <c r="G382" s="53"/>
      <c r="H382" s="96" t="str">
        <f>IF(G382=0," ",VLOOKUP(G382,'Pokyny k vyplnění'!B416:D419,3))</f>
        <v xml:space="preserve"> </v>
      </c>
      <c r="I382" s="54"/>
      <c r="J382" s="55"/>
      <c r="K382" s="56"/>
      <c r="L382" s="59"/>
      <c r="M382" s="61"/>
      <c r="N382" s="40"/>
      <c r="O382" s="41"/>
      <c r="P382" s="42"/>
      <c r="Q382" s="57"/>
      <c r="R382" s="58"/>
      <c r="S382" s="56"/>
      <c r="T382" s="56"/>
      <c r="U382" s="29"/>
      <c r="V382" s="60"/>
      <c r="W382" s="50"/>
      <c r="X382" s="51"/>
      <c r="Y382" s="32"/>
      <c r="Z382" s="61"/>
      <c r="AA382" s="62"/>
    </row>
    <row r="383" spans="1:27" ht="12.75">
      <c r="A383" s="91" t="str">
        <f t="shared" si="6"/>
        <v xml:space="preserve"> </v>
      </c>
      <c r="B383" s="52"/>
      <c r="C383" s="53"/>
      <c r="D383" s="69"/>
      <c r="E383" s="75"/>
      <c r="F383" s="94" t="str">
        <f>IF(OR(E383=0,E383="jiné")," ",IF(E383="13a","info o cenách CK",VLOOKUP(E383,'Pokyny k vyplnění'!B$8:D$18,3)))</f>
        <v xml:space="preserve"> </v>
      </c>
      <c r="G383" s="53"/>
      <c r="H383" s="96" t="str">
        <f>IF(G383=0," ",VLOOKUP(G383,'Pokyny k vyplnění'!B417:D420,3))</f>
        <v xml:space="preserve"> </v>
      </c>
      <c r="I383" s="54"/>
      <c r="J383" s="55"/>
      <c r="K383" s="56"/>
      <c r="L383" s="59"/>
      <c r="M383" s="61"/>
      <c r="N383" s="40"/>
      <c r="O383" s="41"/>
      <c r="P383" s="42"/>
      <c r="Q383" s="57"/>
      <c r="R383" s="58"/>
      <c r="S383" s="56"/>
      <c r="T383" s="56"/>
      <c r="U383" s="29"/>
      <c r="V383" s="60"/>
      <c r="W383" s="50"/>
      <c r="X383" s="51"/>
      <c r="Y383" s="32"/>
      <c r="Z383" s="61"/>
      <c r="AA383" s="62"/>
    </row>
    <row r="384" spans="1:27" ht="12.75">
      <c r="A384" s="91" t="str">
        <f t="shared" si="6"/>
        <v xml:space="preserve"> </v>
      </c>
      <c r="B384" s="52"/>
      <c r="C384" s="53"/>
      <c r="D384" s="69"/>
      <c r="E384" s="75"/>
      <c r="F384" s="94" t="str">
        <f>IF(OR(E384=0,E384="jiné")," ",IF(E384="13a","info o cenách CK",VLOOKUP(E384,'Pokyny k vyplnění'!B$8:D$18,3)))</f>
        <v xml:space="preserve"> </v>
      </c>
      <c r="G384" s="53"/>
      <c r="H384" s="96" t="str">
        <f>IF(G384=0," ",VLOOKUP(G384,'Pokyny k vyplnění'!B418:D421,3))</f>
        <v xml:space="preserve"> </v>
      </c>
      <c r="I384" s="54"/>
      <c r="J384" s="55"/>
      <c r="K384" s="56"/>
      <c r="L384" s="59"/>
      <c r="M384" s="61"/>
      <c r="N384" s="40"/>
      <c r="O384" s="41"/>
      <c r="P384" s="42"/>
      <c r="Q384" s="57"/>
      <c r="R384" s="58"/>
      <c r="S384" s="56"/>
      <c r="T384" s="56"/>
      <c r="U384" s="29"/>
      <c r="V384" s="60"/>
      <c r="W384" s="50"/>
      <c r="X384" s="51"/>
      <c r="Y384" s="32"/>
      <c r="Z384" s="61"/>
      <c r="AA384" s="62"/>
    </row>
    <row r="385" spans="1:27" ht="12.75">
      <c r="A385" s="91" t="str">
        <f t="shared" si="6"/>
        <v xml:space="preserve"> </v>
      </c>
      <c r="B385" s="52"/>
      <c r="C385" s="53"/>
      <c r="D385" s="69"/>
      <c r="E385" s="75"/>
      <c r="F385" s="94" t="str">
        <f>IF(OR(E385=0,E385="jiné")," ",IF(E385="13a","info o cenách CK",VLOOKUP(E385,'Pokyny k vyplnění'!B$8:D$18,3)))</f>
        <v xml:space="preserve"> </v>
      </c>
      <c r="G385" s="53"/>
      <c r="H385" s="96" t="str">
        <f>IF(G385=0," ",VLOOKUP(G385,'Pokyny k vyplnění'!B419:D422,3))</f>
        <v xml:space="preserve"> </v>
      </c>
      <c r="I385" s="54"/>
      <c r="J385" s="55"/>
      <c r="K385" s="56"/>
      <c r="L385" s="59"/>
      <c r="M385" s="61"/>
      <c r="N385" s="40"/>
      <c r="O385" s="41"/>
      <c r="P385" s="42"/>
      <c r="Q385" s="57"/>
      <c r="R385" s="58"/>
      <c r="S385" s="56"/>
      <c r="T385" s="56"/>
      <c r="U385" s="29"/>
      <c r="V385" s="60"/>
      <c r="W385" s="50"/>
      <c r="X385" s="51"/>
      <c r="Y385" s="32"/>
      <c r="Z385" s="61"/>
      <c r="AA385" s="62"/>
    </row>
    <row r="386" spans="1:27" ht="12.75">
      <c r="A386" s="91" t="str">
        <f t="shared" si="6"/>
        <v xml:space="preserve"> </v>
      </c>
      <c r="B386" s="52"/>
      <c r="C386" s="53"/>
      <c r="D386" s="69"/>
      <c r="E386" s="75"/>
      <c r="F386" s="94" t="str">
        <f>IF(OR(E386=0,E386="jiné")," ",IF(E386="13a","info o cenách CK",VLOOKUP(E386,'Pokyny k vyplnění'!B$8:D$18,3)))</f>
        <v xml:space="preserve"> </v>
      </c>
      <c r="G386" s="53"/>
      <c r="H386" s="96" t="str">
        <f>IF(G386=0," ",VLOOKUP(G386,'Pokyny k vyplnění'!B420:D423,3))</f>
        <v xml:space="preserve"> </v>
      </c>
      <c r="I386" s="54"/>
      <c r="J386" s="55"/>
      <c r="K386" s="56"/>
      <c r="L386" s="59"/>
      <c r="M386" s="61"/>
      <c r="N386" s="40"/>
      <c r="O386" s="41"/>
      <c r="P386" s="42"/>
      <c r="Q386" s="57"/>
      <c r="R386" s="58"/>
      <c r="S386" s="56"/>
      <c r="T386" s="56"/>
      <c r="U386" s="29"/>
      <c r="V386" s="60"/>
      <c r="W386" s="50"/>
      <c r="X386" s="51"/>
      <c r="Y386" s="32"/>
      <c r="Z386" s="61"/>
      <c r="AA386" s="62"/>
    </row>
    <row r="387" spans="1:27" ht="12.75">
      <c r="A387" s="91" t="str">
        <f t="shared" si="6"/>
        <v xml:space="preserve"> </v>
      </c>
      <c r="B387" s="52"/>
      <c r="C387" s="53"/>
      <c r="D387" s="69"/>
      <c r="E387" s="75"/>
      <c r="F387" s="94" t="str">
        <f>IF(OR(E387=0,E387="jiné")," ",IF(E387="13a","info o cenách CK",VLOOKUP(E387,'Pokyny k vyplnění'!B$8:D$18,3)))</f>
        <v xml:space="preserve"> </v>
      </c>
      <c r="G387" s="53"/>
      <c r="H387" s="96" t="str">
        <f>IF(G387=0," ",VLOOKUP(G387,'Pokyny k vyplnění'!B421:D424,3))</f>
        <v xml:space="preserve"> </v>
      </c>
      <c r="I387" s="54"/>
      <c r="J387" s="55"/>
      <c r="K387" s="56"/>
      <c r="L387" s="59"/>
      <c r="M387" s="61"/>
      <c r="N387" s="40"/>
      <c r="O387" s="41"/>
      <c r="P387" s="42"/>
      <c r="Q387" s="57"/>
      <c r="R387" s="58"/>
      <c r="S387" s="56"/>
      <c r="T387" s="56"/>
      <c r="U387" s="29"/>
      <c r="V387" s="60"/>
      <c r="W387" s="50"/>
      <c r="X387" s="51"/>
      <c r="Y387" s="32"/>
      <c r="Z387" s="61"/>
      <c r="AA387" s="62"/>
    </row>
    <row r="388" spans="1:27" ht="12.75">
      <c r="A388" s="91" t="str">
        <f t="shared" si="6"/>
        <v xml:space="preserve"> </v>
      </c>
      <c r="B388" s="52"/>
      <c r="C388" s="53"/>
      <c r="D388" s="69"/>
      <c r="E388" s="75"/>
      <c r="F388" s="94" t="str">
        <f>IF(OR(E388=0,E388="jiné")," ",IF(E388="13a","info o cenách CK",VLOOKUP(E388,'Pokyny k vyplnění'!B$8:D$18,3)))</f>
        <v xml:space="preserve"> </v>
      </c>
      <c r="G388" s="53"/>
      <c r="H388" s="96" t="str">
        <f>IF(G388=0," ",VLOOKUP(G388,'Pokyny k vyplnění'!B422:D425,3))</f>
        <v xml:space="preserve"> </v>
      </c>
      <c r="I388" s="54"/>
      <c r="J388" s="55"/>
      <c r="K388" s="56"/>
      <c r="L388" s="59"/>
      <c r="M388" s="61"/>
      <c r="N388" s="40"/>
      <c r="O388" s="41"/>
      <c r="P388" s="42"/>
      <c r="Q388" s="57"/>
      <c r="R388" s="58"/>
      <c r="S388" s="56"/>
      <c r="T388" s="56"/>
      <c r="U388" s="29"/>
      <c r="V388" s="60"/>
      <c r="W388" s="50"/>
      <c r="X388" s="51"/>
      <c r="Y388" s="32"/>
      <c r="Z388" s="61"/>
      <c r="AA388" s="62"/>
    </row>
    <row r="389" spans="1:27" ht="12.75">
      <c r="A389" s="91" t="str">
        <f t="shared" si="6"/>
        <v xml:space="preserve"> </v>
      </c>
      <c r="B389" s="52"/>
      <c r="C389" s="53"/>
      <c r="D389" s="69"/>
      <c r="E389" s="75"/>
      <c r="F389" s="94" t="str">
        <f>IF(OR(E389=0,E389="jiné")," ",IF(E389="13a","info o cenách CK",VLOOKUP(E389,'Pokyny k vyplnění'!B$8:D$18,3)))</f>
        <v xml:space="preserve"> </v>
      </c>
      <c r="G389" s="53"/>
      <c r="H389" s="96" t="str">
        <f>IF(G389=0," ",VLOOKUP(G389,'Pokyny k vyplnění'!B423:D426,3))</f>
        <v xml:space="preserve"> </v>
      </c>
      <c r="I389" s="54"/>
      <c r="J389" s="55"/>
      <c r="K389" s="56"/>
      <c r="L389" s="59"/>
      <c r="M389" s="61"/>
      <c r="N389" s="40"/>
      <c r="O389" s="41"/>
      <c r="P389" s="42"/>
      <c r="Q389" s="57"/>
      <c r="R389" s="58"/>
      <c r="S389" s="56"/>
      <c r="T389" s="56"/>
      <c r="U389" s="29"/>
      <c r="V389" s="60"/>
      <c r="W389" s="50"/>
      <c r="X389" s="51"/>
      <c r="Y389" s="32"/>
      <c r="Z389" s="61"/>
      <c r="AA389" s="62"/>
    </row>
    <row r="390" spans="1:27" ht="12.75">
      <c r="A390" s="91" t="str">
        <f t="shared" si="6"/>
        <v xml:space="preserve"> </v>
      </c>
      <c r="B390" s="52"/>
      <c r="C390" s="53"/>
      <c r="D390" s="69"/>
      <c r="E390" s="75"/>
      <c r="F390" s="94" t="str">
        <f>IF(OR(E390=0,E390="jiné")," ",IF(E390="13a","info o cenách CK",VLOOKUP(E390,'Pokyny k vyplnění'!B$8:D$18,3)))</f>
        <v xml:space="preserve"> </v>
      </c>
      <c r="G390" s="53"/>
      <c r="H390" s="96" t="str">
        <f>IF(G390=0," ",VLOOKUP(G390,'Pokyny k vyplnění'!B424:D427,3))</f>
        <v xml:space="preserve"> </v>
      </c>
      <c r="I390" s="54"/>
      <c r="J390" s="55"/>
      <c r="K390" s="56"/>
      <c r="L390" s="59"/>
      <c r="M390" s="61"/>
      <c r="N390" s="40"/>
      <c r="O390" s="41"/>
      <c r="P390" s="42"/>
      <c r="Q390" s="57"/>
      <c r="R390" s="58"/>
      <c r="S390" s="56"/>
      <c r="T390" s="56"/>
      <c r="U390" s="29"/>
      <c r="V390" s="60"/>
      <c r="W390" s="50"/>
      <c r="X390" s="51"/>
      <c r="Y390" s="32"/>
      <c r="Z390" s="61"/>
      <c r="AA390" s="62"/>
    </row>
    <row r="391" spans="1:27" ht="12.75">
      <c r="A391" s="91" t="str">
        <f t="shared" si="6"/>
        <v xml:space="preserve"> </v>
      </c>
      <c r="B391" s="52"/>
      <c r="C391" s="53"/>
      <c r="D391" s="69"/>
      <c r="E391" s="75"/>
      <c r="F391" s="94" t="str">
        <f>IF(OR(E391=0,E391="jiné")," ",IF(E391="13a","info o cenách CK",VLOOKUP(E391,'Pokyny k vyplnění'!B$8:D$18,3)))</f>
        <v xml:space="preserve"> </v>
      </c>
      <c r="G391" s="53"/>
      <c r="H391" s="96" t="str">
        <f>IF(G391=0," ",VLOOKUP(G391,'Pokyny k vyplnění'!B425:D428,3))</f>
        <v xml:space="preserve"> </v>
      </c>
      <c r="I391" s="54"/>
      <c r="J391" s="55"/>
      <c r="K391" s="56"/>
      <c r="L391" s="59"/>
      <c r="M391" s="61"/>
      <c r="N391" s="40"/>
      <c r="O391" s="41"/>
      <c r="P391" s="42"/>
      <c r="Q391" s="57"/>
      <c r="R391" s="58"/>
      <c r="S391" s="56"/>
      <c r="T391" s="56"/>
      <c r="U391" s="29"/>
      <c r="V391" s="60"/>
      <c r="W391" s="50"/>
      <c r="X391" s="51"/>
      <c r="Y391" s="32"/>
      <c r="Z391" s="61"/>
      <c r="AA391" s="62"/>
    </row>
    <row r="392" spans="1:27" ht="12.75">
      <c r="A392" s="91" t="str">
        <f t="shared" si="6"/>
        <v xml:space="preserve"> </v>
      </c>
      <c r="B392" s="52"/>
      <c r="C392" s="53"/>
      <c r="D392" s="69"/>
      <c r="E392" s="75"/>
      <c r="F392" s="94" t="str">
        <f>IF(OR(E392=0,E392="jiné")," ",IF(E392="13a","info o cenách CK",VLOOKUP(E392,'Pokyny k vyplnění'!B$8:D$18,3)))</f>
        <v xml:space="preserve"> </v>
      </c>
      <c r="G392" s="53"/>
      <c r="H392" s="96" t="str">
        <f>IF(G392=0," ",VLOOKUP(G392,'Pokyny k vyplnění'!B426:D429,3))</f>
        <v xml:space="preserve"> </v>
      </c>
      <c r="I392" s="54"/>
      <c r="J392" s="55"/>
      <c r="K392" s="56"/>
      <c r="L392" s="59"/>
      <c r="M392" s="61"/>
      <c r="N392" s="40"/>
      <c r="O392" s="41"/>
      <c r="P392" s="42"/>
      <c r="Q392" s="57"/>
      <c r="R392" s="58"/>
      <c r="S392" s="56"/>
      <c r="T392" s="56"/>
      <c r="U392" s="29"/>
      <c r="V392" s="60"/>
      <c r="W392" s="50"/>
      <c r="X392" s="51"/>
      <c r="Y392" s="32"/>
      <c r="Z392" s="61"/>
      <c r="AA392" s="62"/>
    </row>
    <row r="393" spans="1:27" ht="12.75">
      <c r="A393" s="91" t="str">
        <f t="shared" si="6"/>
        <v xml:space="preserve"> </v>
      </c>
      <c r="B393" s="52"/>
      <c r="C393" s="53"/>
      <c r="D393" s="69"/>
      <c r="E393" s="75"/>
      <c r="F393" s="94" t="str">
        <f>IF(OR(E393=0,E393="jiné")," ",IF(E393="13a","info o cenách CK",VLOOKUP(E393,'Pokyny k vyplnění'!B$8:D$18,3)))</f>
        <v xml:space="preserve"> </v>
      </c>
      <c r="G393" s="53"/>
      <c r="H393" s="96" t="str">
        <f>IF(G393=0," ",VLOOKUP(G393,'Pokyny k vyplnění'!B427:D430,3))</f>
        <v xml:space="preserve"> </v>
      </c>
      <c r="I393" s="54"/>
      <c r="J393" s="55"/>
      <c r="K393" s="56"/>
      <c r="L393" s="59"/>
      <c r="M393" s="61"/>
      <c r="N393" s="40"/>
      <c r="O393" s="41"/>
      <c r="P393" s="42"/>
      <c r="Q393" s="57"/>
      <c r="R393" s="58"/>
      <c r="S393" s="56"/>
      <c r="T393" s="56"/>
      <c r="U393" s="29"/>
      <c r="V393" s="60"/>
      <c r="W393" s="50"/>
      <c r="X393" s="51"/>
      <c r="Y393" s="32"/>
      <c r="Z393" s="61"/>
      <c r="AA393" s="62"/>
    </row>
    <row r="394" spans="1:27" ht="12.75">
      <c r="A394" s="91" t="str">
        <f t="shared" si="6"/>
        <v xml:space="preserve"> </v>
      </c>
      <c r="B394" s="52"/>
      <c r="C394" s="53"/>
      <c r="D394" s="69"/>
      <c r="E394" s="75"/>
      <c r="F394" s="94" t="str">
        <f>IF(OR(E394=0,E394="jiné")," ",IF(E394="13a","info o cenách CK",VLOOKUP(E394,'Pokyny k vyplnění'!B$8:D$18,3)))</f>
        <v xml:space="preserve"> </v>
      </c>
      <c r="G394" s="53"/>
      <c r="H394" s="96" t="str">
        <f>IF(G394=0," ",VLOOKUP(G394,'Pokyny k vyplnění'!B428:D431,3))</f>
        <v xml:space="preserve"> </v>
      </c>
      <c r="I394" s="54"/>
      <c r="J394" s="55"/>
      <c r="K394" s="56"/>
      <c r="L394" s="59"/>
      <c r="M394" s="61"/>
      <c r="N394" s="40"/>
      <c r="O394" s="41"/>
      <c r="P394" s="42"/>
      <c r="Q394" s="57"/>
      <c r="R394" s="58"/>
      <c r="S394" s="56"/>
      <c r="T394" s="56"/>
      <c r="U394" s="29"/>
      <c r="V394" s="60"/>
      <c r="W394" s="50"/>
      <c r="X394" s="51"/>
      <c r="Y394" s="32"/>
      <c r="Z394" s="61"/>
      <c r="AA394" s="62"/>
    </row>
    <row r="395" spans="1:27" ht="12.75">
      <c r="A395" s="91" t="str">
        <f t="shared" si="6"/>
        <v xml:space="preserve"> </v>
      </c>
      <c r="B395" s="52"/>
      <c r="C395" s="53"/>
      <c r="D395" s="69"/>
      <c r="E395" s="75"/>
      <c r="F395" s="94" t="str">
        <f>IF(OR(E395=0,E395="jiné")," ",IF(E395="13a","info o cenách CK",VLOOKUP(E395,'Pokyny k vyplnění'!B$8:D$18,3)))</f>
        <v xml:space="preserve"> </v>
      </c>
      <c r="G395" s="53"/>
      <c r="H395" s="96" t="str">
        <f>IF(G395=0," ",VLOOKUP(G395,'Pokyny k vyplnění'!B429:D432,3))</f>
        <v xml:space="preserve"> </v>
      </c>
      <c r="I395" s="54"/>
      <c r="J395" s="55"/>
      <c r="K395" s="56"/>
      <c r="L395" s="59"/>
      <c r="M395" s="61"/>
      <c r="N395" s="40"/>
      <c r="O395" s="41"/>
      <c r="P395" s="42"/>
      <c r="Q395" s="57"/>
      <c r="R395" s="58"/>
      <c r="S395" s="56"/>
      <c r="T395" s="56"/>
      <c r="U395" s="29"/>
      <c r="V395" s="60"/>
      <c r="W395" s="50"/>
      <c r="X395" s="51"/>
      <c r="Y395" s="32"/>
      <c r="Z395" s="61"/>
      <c r="AA395" s="62"/>
    </row>
    <row r="396" spans="1:27" ht="12.75">
      <c r="A396" s="91" t="str">
        <f t="shared" si="6"/>
        <v xml:space="preserve"> </v>
      </c>
      <c r="B396" s="52"/>
      <c r="C396" s="53"/>
      <c r="D396" s="69"/>
      <c r="E396" s="75"/>
      <c r="F396" s="94" t="str">
        <f>IF(OR(E396=0,E396="jiné")," ",IF(E396="13a","info o cenách CK",VLOOKUP(E396,'Pokyny k vyplnění'!B$8:D$18,3)))</f>
        <v xml:space="preserve"> </v>
      </c>
      <c r="G396" s="53"/>
      <c r="H396" s="96" t="str">
        <f>IF(G396=0," ",VLOOKUP(G396,'Pokyny k vyplnění'!B430:D433,3))</f>
        <v xml:space="preserve"> </v>
      </c>
      <c r="I396" s="54"/>
      <c r="J396" s="55"/>
      <c r="K396" s="56"/>
      <c r="L396" s="59"/>
      <c r="M396" s="61"/>
      <c r="N396" s="40"/>
      <c r="O396" s="41"/>
      <c r="P396" s="42"/>
      <c r="Q396" s="57"/>
      <c r="R396" s="58"/>
      <c r="S396" s="56"/>
      <c r="T396" s="56"/>
      <c r="U396" s="29"/>
      <c r="V396" s="60"/>
      <c r="W396" s="50"/>
      <c r="X396" s="51"/>
      <c r="Y396" s="32"/>
      <c r="Z396" s="61"/>
      <c r="AA396" s="62"/>
    </row>
    <row r="397" spans="1:27" ht="12.75">
      <c r="A397" s="91" t="str">
        <f t="shared" si="6"/>
        <v xml:space="preserve"> </v>
      </c>
      <c r="B397" s="52"/>
      <c r="C397" s="53"/>
      <c r="D397" s="69"/>
      <c r="E397" s="75"/>
      <c r="F397" s="94" t="str">
        <f>IF(OR(E397=0,E397="jiné")," ",IF(E397="13a","info o cenách CK",VLOOKUP(E397,'Pokyny k vyplnění'!B$8:D$18,3)))</f>
        <v xml:space="preserve"> </v>
      </c>
      <c r="G397" s="53"/>
      <c r="H397" s="96" t="str">
        <f>IF(G397=0," ",VLOOKUP(G397,'Pokyny k vyplnění'!B431:D434,3))</f>
        <v xml:space="preserve"> </v>
      </c>
      <c r="I397" s="54"/>
      <c r="J397" s="55"/>
      <c r="K397" s="56"/>
      <c r="L397" s="59"/>
      <c r="M397" s="61"/>
      <c r="N397" s="40"/>
      <c r="O397" s="41"/>
      <c r="P397" s="42"/>
      <c r="Q397" s="57"/>
      <c r="R397" s="58"/>
      <c r="S397" s="56"/>
      <c r="T397" s="56"/>
      <c r="U397" s="29"/>
      <c r="V397" s="60"/>
      <c r="W397" s="50"/>
      <c r="X397" s="51"/>
      <c r="Y397" s="32"/>
      <c r="Z397" s="61"/>
      <c r="AA397" s="62"/>
    </row>
    <row r="398" spans="1:27" ht="12.75">
      <c r="A398" s="91" t="str">
        <f t="shared" si="6"/>
        <v xml:space="preserve"> </v>
      </c>
      <c r="B398" s="52"/>
      <c r="C398" s="53"/>
      <c r="D398" s="69"/>
      <c r="E398" s="75"/>
      <c r="F398" s="94" t="str">
        <f>IF(OR(E398=0,E398="jiné")," ",IF(E398="13a","info o cenách CK",VLOOKUP(E398,'Pokyny k vyplnění'!B$8:D$18,3)))</f>
        <v xml:space="preserve"> </v>
      </c>
      <c r="G398" s="53"/>
      <c r="H398" s="96" t="str">
        <f>IF(G398=0," ",VLOOKUP(G398,'Pokyny k vyplnění'!B432:D435,3))</f>
        <v xml:space="preserve"> </v>
      </c>
      <c r="I398" s="54"/>
      <c r="J398" s="55"/>
      <c r="K398" s="56"/>
      <c r="L398" s="59"/>
      <c r="M398" s="61"/>
      <c r="N398" s="40"/>
      <c r="O398" s="41"/>
      <c r="P398" s="42"/>
      <c r="Q398" s="57"/>
      <c r="R398" s="58"/>
      <c r="S398" s="56"/>
      <c r="T398" s="56"/>
      <c r="U398" s="29"/>
      <c r="V398" s="60"/>
      <c r="W398" s="50"/>
      <c r="X398" s="51"/>
      <c r="Y398" s="32"/>
      <c r="Z398" s="61"/>
      <c r="AA398" s="62"/>
    </row>
    <row r="399" spans="1:27" ht="12.75">
      <c r="A399" s="91" t="str">
        <f t="shared" si="6"/>
        <v xml:space="preserve"> </v>
      </c>
      <c r="B399" s="52"/>
      <c r="C399" s="53"/>
      <c r="D399" s="69"/>
      <c r="E399" s="75"/>
      <c r="F399" s="94" t="str">
        <f>IF(OR(E399=0,E399="jiné")," ",IF(E399="13a","info o cenách CK",VLOOKUP(E399,'Pokyny k vyplnění'!B$8:D$18,3)))</f>
        <v xml:space="preserve"> </v>
      </c>
      <c r="G399" s="53"/>
      <c r="H399" s="96" t="str">
        <f>IF(G399=0," ",VLOOKUP(G399,'Pokyny k vyplnění'!B433:D436,3))</f>
        <v xml:space="preserve"> </v>
      </c>
      <c r="I399" s="54"/>
      <c r="J399" s="55"/>
      <c r="K399" s="56"/>
      <c r="L399" s="59"/>
      <c r="M399" s="61"/>
      <c r="N399" s="40"/>
      <c r="O399" s="41"/>
      <c r="P399" s="42"/>
      <c r="Q399" s="57"/>
      <c r="R399" s="58"/>
      <c r="S399" s="56"/>
      <c r="T399" s="56"/>
      <c r="U399" s="29"/>
      <c r="V399" s="60"/>
      <c r="W399" s="50"/>
      <c r="X399" s="51"/>
      <c r="Y399" s="32"/>
      <c r="Z399" s="61"/>
      <c r="AA399" s="62"/>
    </row>
    <row r="400" spans="1:27" ht="12.75">
      <c r="A400" s="91" t="str">
        <f t="shared" si="6"/>
        <v xml:space="preserve"> </v>
      </c>
      <c r="B400" s="52"/>
      <c r="C400" s="53"/>
      <c r="D400" s="69"/>
      <c r="E400" s="75"/>
      <c r="F400" s="94" t="str">
        <f>IF(OR(E400=0,E400="jiné")," ",IF(E400="13a","info o cenách CK",VLOOKUP(E400,'Pokyny k vyplnění'!B$8:D$18,3)))</f>
        <v xml:space="preserve"> </v>
      </c>
      <c r="G400" s="53"/>
      <c r="H400" s="96" t="str">
        <f>IF(G400=0," ",VLOOKUP(G400,'Pokyny k vyplnění'!B434:D437,3))</f>
        <v xml:space="preserve"> </v>
      </c>
      <c r="I400" s="54"/>
      <c r="J400" s="55"/>
      <c r="K400" s="56"/>
      <c r="L400" s="59"/>
      <c r="M400" s="61"/>
      <c r="N400" s="40"/>
      <c r="O400" s="41"/>
      <c r="P400" s="42"/>
      <c r="Q400" s="57"/>
      <c r="R400" s="58"/>
      <c r="S400" s="56"/>
      <c r="T400" s="56"/>
      <c r="U400" s="29"/>
      <c r="V400" s="60"/>
      <c r="W400" s="50"/>
      <c r="X400" s="51"/>
      <c r="Y400" s="32"/>
      <c r="Z400" s="61"/>
      <c r="AA400" s="62"/>
    </row>
    <row r="401" spans="1:27" ht="12.75">
      <c r="A401" s="91" t="str">
        <f t="shared" si="6"/>
        <v xml:space="preserve"> </v>
      </c>
      <c r="B401" s="52"/>
      <c r="C401" s="53"/>
      <c r="D401" s="69"/>
      <c r="E401" s="75"/>
      <c r="F401" s="94" t="str">
        <f>IF(OR(E401=0,E401="jiné")," ",IF(E401="13a","info o cenách CK",VLOOKUP(E401,'Pokyny k vyplnění'!B$8:D$18,3)))</f>
        <v xml:space="preserve"> </v>
      </c>
      <c r="G401" s="53"/>
      <c r="H401" s="96" t="str">
        <f>IF(G401=0," ",VLOOKUP(G401,'Pokyny k vyplnění'!B435:D438,3))</f>
        <v xml:space="preserve"> </v>
      </c>
      <c r="I401" s="54"/>
      <c r="J401" s="55"/>
      <c r="K401" s="56"/>
      <c r="L401" s="59"/>
      <c r="M401" s="61"/>
      <c r="N401" s="40"/>
      <c r="O401" s="41"/>
      <c r="P401" s="42"/>
      <c r="Q401" s="57"/>
      <c r="R401" s="58"/>
      <c r="S401" s="56"/>
      <c r="T401" s="56"/>
      <c r="U401" s="29"/>
      <c r="V401" s="60"/>
      <c r="W401" s="50"/>
      <c r="X401" s="51"/>
      <c r="Y401" s="32"/>
      <c r="Z401" s="61"/>
      <c r="AA401" s="62"/>
    </row>
    <row r="402" spans="1:27" ht="12.75">
      <c r="A402" s="91" t="str">
        <f t="shared" si="6"/>
        <v xml:space="preserve"> </v>
      </c>
      <c r="B402" s="52"/>
      <c r="C402" s="53"/>
      <c r="D402" s="69"/>
      <c r="E402" s="75"/>
      <c r="F402" s="94" t="str">
        <f>IF(OR(E402=0,E402="jiné")," ",IF(E402="13a","info o cenách CK",VLOOKUP(E402,'Pokyny k vyplnění'!B$8:D$18,3)))</f>
        <v xml:space="preserve"> </v>
      </c>
      <c r="G402" s="53"/>
      <c r="H402" s="96" t="str">
        <f>IF(G402=0," ",VLOOKUP(G402,'Pokyny k vyplnění'!B436:D439,3))</f>
        <v xml:space="preserve"> </v>
      </c>
      <c r="I402" s="54"/>
      <c r="J402" s="55"/>
      <c r="K402" s="56"/>
      <c r="L402" s="59"/>
      <c r="M402" s="61"/>
      <c r="N402" s="40"/>
      <c r="O402" s="41"/>
      <c r="P402" s="42"/>
      <c r="Q402" s="57"/>
      <c r="R402" s="58"/>
      <c r="S402" s="56"/>
      <c r="T402" s="56"/>
      <c r="U402" s="29"/>
      <c r="V402" s="60"/>
      <c r="W402" s="50"/>
      <c r="X402" s="51"/>
      <c r="Y402" s="32"/>
      <c r="Z402" s="61"/>
      <c r="AA402" s="62"/>
    </row>
    <row r="403" spans="1:27" ht="12.75">
      <c r="A403" s="91" t="str">
        <f t="shared" si="6"/>
        <v xml:space="preserve"> </v>
      </c>
      <c r="B403" s="52"/>
      <c r="C403" s="53"/>
      <c r="D403" s="69"/>
      <c r="E403" s="75"/>
      <c r="F403" s="94" t="str">
        <f>IF(OR(E403=0,E403="jiné")," ",IF(E403="13a","info o cenách CK",VLOOKUP(E403,'Pokyny k vyplnění'!B$8:D$18,3)))</f>
        <v xml:space="preserve"> </v>
      </c>
      <c r="G403" s="53"/>
      <c r="H403" s="96" t="str">
        <f>IF(G403=0," ",VLOOKUP(G403,'Pokyny k vyplnění'!B437:D440,3))</f>
        <v xml:space="preserve"> </v>
      </c>
      <c r="I403" s="54"/>
      <c r="J403" s="55"/>
      <c r="K403" s="56"/>
      <c r="L403" s="59"/>
      <c r="M403" s="61"/>
      <c r="N403" s="40"/>
      <c r="O403" s="41"/>
      <c r="P403" s="42"/>
      <c r="Q403" s="57"/>
      <c r="R403" s="58"/>
      <c r="S403" s="56"/>
      <c r="T403" s="56"/>
      <c r="U403" s="29"/>
      <c r="V403" s="60"/>
      <c r="W403" s="50"/>
      <c r="X403" s="51"/>
      <c r="Y403" s="32"/>
      <c r="Z403" s="61"/>
      <c r="AA403" s="62"/>
    </row>
    <row r="404" spans="1:27" ht="12.75">
      <c r="A404" s="91" t="str">
        <f t="shared" si="6"/>
        <v xml:space="preserve"> </v>
      </c>
      <c r="B404" s="52"/>
      <c r="C404" s="53"/>
      <c r="D404" s="69"/>
      <c r="E404" s="75"/>
      <c r="F404" s="94" t="str">
        <f>IF(OR(E404=0,E404="jiné")," ",IF(E404="13a","info o cenách CK",VLOOKUP(E404,'Pokyny k vyplnění'!B$8:D$18,3)))</f>
        <v xml:space="preserve"> </v>
      </c>
      <c r="G404" s="53"/>
      <c r="H404" s="96" t="str">
        <f>IF(G404=0," ",VLOOKUP(G404,'Pokyny k vyplnění'!B438:D441,3))</f>
        <v xml:space="preserve"> </v>
      </c>
      <c r="I404" s="54"/>
      <c r="J404" s="55"/>
      <c r="K404" s="56"/>
      <c r="L404" s="59"/>
      <c r="M404" s="61"/>
      <c r="N404" s="40"/>
      <c r="O404" s="41"/>
      <c r="P404" s="42"/>
      <c r="Q404" s="57"/>
      <c r="R404" s="58"/>
      <c r="S404" s="56"/>
      <c r="T404" s="56"/>
      <c r="U404" s="29"/>
      <c r="V404" s="60"/>
      <c r="W404" s="50"/>
      <c r="X404" s="51"/>
      <c r="Y404" s="32"/>
      <c r="Z404" s="61"/>
      <c r="AA404" s="62"/>
    </row>
    <row r="405" spans="1:27" ht="12.75">
      <c r="A405" s="91" t="str">
        <f t="shared" si="6"/>
        <v xml:space="preserve"> </v>
      </c>
      <c r="B405" s="52"/>
      <c r="C405" s="53"/>
      <c r="D405" s="69"/>
      <c r="E405" s="75"/>
      <c r="F405" s="94" t="str">
        <f>IF(OR(E405=0,E405="jiné")," ",IF(E405="13a","info o cenách CK",VLOOKUP(E405,'Pokyny k vyplnění'!B$8:D$18,3)))</f>
        <v xml:space="preserve"> </v>
      </c>
      <c r="G405" s="53"/>
      <c r="H405" s="96" t="str">
        <f>IF(G405=0," ",VLOOKUP(G405,'Pokyny k vyplnění'!B439:D442,3))</f>
        <v xml:space="preserve"> </v>
      </c>
      <c r="I405" s="54"/>
      <c r="J405" s="55"/>
      <c r="K405" s="56"/>
      <c r="L405" s="59"/>
      <c r="M405" s="61"/>
      <c r="N405" s="40"/>
      <c r="O405" s="41"/>
      <c r="P405" s="42"/>
      <c r="Q405" s="57"/>
      <c r="R405" s="58"/>
      <c r="S405" s="56"/>
      <c r="T405" s="56"/>
      <c r="U405" s="29"/>
      <c r="V405" s="60"/>
      <c r="W405" s="50"/>
      <c r="X405" s="51"/>
      <c r="Y405" s="32"/>
      <c r="Z405" s="61"/>
      <c r="AA405" s="62"/>
    </row>
    <row r="406" spans="1:27" ht="12.75">
      <c r="A406" s="91" t="str">
        <f t="shared" si="6"/>
        <v xml:space="preserve"> </v>
      </c>
      <c r="B406" s="52"/>
      <c r="C406" s="53"/>
      <c r="D406" s="69"/>
      <c r="E406" s="75"/>
      <c r="F406" s="94" t="str">
        <f>IF(OR(E406=0,E406="jiné")," ",IF(E406="13a","info o cenách CK",VLOOKUP(E406,'Pokyny k vyplnění'!B$8:D$18,3)))</f>
        <v xml:space="preserve"> </v>
      </c>
      <c r="G406" s="53"/>
      <c r="H406" s="96" t="str">
        <f>IF(G406=0," ",VLOOKUP(G406,'Pokyny k vyplnění'!B440:D443,3))</f>
        <v xml:space="preserve"> </v>
      </c>
      <c r="I406" s="54"/>
      <c r="J406" s="55"/>
      <c r="K406" s="56"/>
      <c r="L406" s="59"/>
      <c r="M406" s="61"/>
      <c r="N406" s="40"/>
      <c r="O406" s="41"/>
      <c r="P406" s="42"/>
      <c r="Q406" s="57"/>
      <c r="R406" s="58"/>
      <c r="S406" s="56"/>
      <c r="T406" s="56"/>
      <c r="U406" s="29"/>
      <c r="V406" s="60"/>
      <c r="W406" s="50"/>
      <c r="X406" s="51"/>
      <c r="Y406" s="32"/>
      <c r="Z406" s="61"/>
      <c r="AA406" s="62"/>
    </row>
    <row r="407" spans="1:27" ht="12.75">
      <c r="A407" s="91" t="str">
        <f t="shared" si="6"/>
        <v xml:space="preserve"> </v>
      </c>
      <c r="B407" s="52"/>
      <c r="C407" s="53"/>
      <c r="D407" s="69"/>
      <c r="E407" s="75"/>
      <c r="F407" s="94" t="str">
        <f>IF(OR(E407=0,E407="jiné")," ",IF(E407="13a","info o cenách CK",VLOOKUP(E407,'Pokyny k vyplnění'!B$8:D$18,3)))</f>
        <v xml:space="preserve"> </v>
      </c>
      <c r="G407" s="53"/>
      <c r="H407" s="96" t="str">
        <f>IF(G407=0," ",VLOOKUP(G407,'Pokyny k vyplnění'!B441:D444,3))</f>
        <v xml:space="preserve"> </v>
      </c>
      <c r="I407" s="54"/>
      <c r="J407" s="55"/>
      <c r="K407" s="56"/>
      <c r="L407" s="59"/>
      <c r="M407" s="61"/>
      <c r="N407" s="40"/>
      <c r="O407" s="41"/>
      <c r="P407" s="42"/>
      <c r="Q407" s="57"/>
      <c r="R407" s="58"/>
      <c r="S407" s="56"/>
      <c r="T407" s="56"/>
      <c r="U407" s="29"/>
      <c r="V407" s="60"/>
      <c r="W407" s="50"/>
      <c r="X407" s="51"/>
      <c r="Y407" s="32"/>
      <c r="Z407" s="61"/>
      <c r="AA407" s="62"/>
    </row>
    <row r="408" spans="1:27" ht="12.75">
      <c r="A408" s="91" t="str">
        <f t="shared" si="6"/>
        <v xml:space="preserve"> </v>
      </c>
      <c r="B408" s="52"/>
      <c r="C408" s="53"/>
      <c r="D408" s="69"/>
      <c r="E408" s="75"/>
      <c r="F408" s="94" t="str">
        <f>IF(OR(E408=0,E408="jiné")," ",IF(E408="13a","info o cenách CK",VLOOKUP(E408,'Pokyny k vyplnění'!B$8:D$18,3)))</f>
        <v xml:space="preserve"> </v>
      </c>
      <c r="G408" s="53"/>
      <c r="H408" s="96" t="str">
        <f>IF(G408=0," ",VLOOKUP(G408,'Pokyny k vyplnění'!B442:D445,3))</f>
        <v xml:space="preserve"> </v>
      </c>
      <c r="I408" s="54"/>
      <c r="J408" s="55"/>
      <c r="K408" s="56"/>
      <c r="L408" s="59"/>
      <c r="M408" s="61"/>
      <c r="N408" s="40"/>
      <c r="O408" s="41"/>
      <c r="P408" s="42"/>
      <c r="Q408" s="57"/>
      <c r="R408" s="58"/>
      <c r="S408" s="56"/>
      <c r="T408" s="56"/>
      <c r="U408" s="29"/>
      <c r="V408" s="60"/>
      <c r="W408" s="50"/>
      <c r="X408" s="51"/>
      <c r="Y408" s="32"/>
      <c r="Z408" s="61"/>
      <c r="AA408" s="62"/>
    </row>
    <row r="409" spans="1:27" ht="12.75">
      <c r="A409" s="91" t="str">
        <f t="shared" si="6"/>
        <v xml:space="preserve"> </v>
      </c>
      <c r="B409" s="52"/>
      <c r="C409" s="53"/>
      <c r="D409" s="69"/>
      <c r="E409" s="75"/>
      <c r="F409" s="94" t="str">
        <f>IF(OR(E409=0,E409="jiné")," ",IF(E409="13a","info o cenách CK",VLOOKUP(E409,'Pokyny k vyplnění'!B$8:D$18,3)))</f>
        <v xml:space="preserve"> </v>
      </c>
      <c r="G409" s="53"/>
      <c r="H409" s="96" t="str">
        <f>IF(G409=0," ",VLOOKUP(G409,'Pokyny k vyplnění'!B443:D446,3))</f>
        <v xml:space="preserve"> </v>
      </c>
      <c r="I409" s="54"/>
      <c r="J409" s="55"/>
      <c r="K409" s="56"/>
      <c r="L409" s="59"/>
      <c r="M409" s="61"/>
      <c r="N409" s="40"/>
      <c r="O409" s="41"/>
      <c r="P409" s="42"/>
      <c r="Q409" s="57"/>
      <c r="R409" s="58"/>
      <c r="S409" s="56"/>
      <c r="T409" s="56"/>
      <c r="U409" s="29"/>
      <c r="V409" s="60"/>
      <c r="W409" s="50"/>
      <c r="X409" s="51"/>
      <c r="Y409" s="32"/>
      <c r="Z409" s="61"/>
      <c r="AA409" s="62"/>
    </row>
    <row r="410" spans="1:27" ht="12.75">
      <c r="A410" s="91" t="str">
        <f t="shared" si="6"/>
        <v xml:space="preserve"> </v>
      </c>
      <c r="B410" s="52"/>
      <c r="C410" s="53"/>
      <c r="D410" s="69"/>
      <c r="E410" s="75"/>
      <c r="F410" s="94" t="str">
        <f>IF(OR(E410=0,E410="jiné")," ",IF(E410="13a","info o cenách CK",VLOOKUP(E410,'Pokyny k vyplnění'!B$8:D$18,3)))</f>
        <v xml:space="preserve"> </v>
      </c>
      <c r="G410" s="53"/>
      <c r="H410" s="96" t="str">
        <f>IF(G410=0," ",VLOOKUP(G410,'Pokyny k vyplnění'!B444:D447,3))</f>
        <v xml:space="preserve"> </v>
      </c>
      <c r="I410" s="54"/>
      <c r="J410" s="55"/>
      <c r="K410" s="56"/>
      <c r="L410" s="59"/>
      <c r="M410" s="61"/>
      <c r="N410" s="40"/>
      <c r="O410" s="41"/>
      <c r="P410" s="42"/>
      <c r="Q410" s="57"/>
      <c r="R410" s="58"/>
      <c r="S410" s="56"/>
      <c r="T410" s="56"/>
      <c r="U410" s="29"/>
      <c r="V410" s="60"/>
      <c r="W410" s="50"/>
      <c r="X410" s="51"/>
      <c r="Y410" s="32"/>
      <c r="Z410" s="61"/>
      <c r="AA410" s="62"/>
    </row>
    <row r="411" spans="1:27" ht="12.75">
      <c r="A411" s="91" t="str">
        <f t="shared" si="6"/>
        <v xml:space="preserve"> </v>
      </c>
      <c r="B411" s="52"/>
      <c r="C411" s="53"/>
      <c r="D411" s="69"/>
      <c r="E411" s="75"/>
      <c r="F411" s="94" t="str">
        <f>IF(OR(E411=0,E411="jiné")," ",IF(E411="13a","info o cenách CK",VLOOKUP(E411,'Pokyny k vyplnění'!B$8:D$18,3)))</f>
        <v xml:space="preserve"> </v>
      </c>
      <c r="G411" s="53"/>
      <c r="H411" s="96" t="str">
        <f>IF(G411=0," ",VLOOKUP(G411,'Pokyny k vyplnění'!B445:D448,3))</f>
        <v xml:space="preserve"> </v>
      </c>
      <c r="I411" s="54"/>
      <c r="J411" s="55"/>
      <c r="K411" s="56"/>
      <c r="L411" s="59"/>
      <c r="M411" s="61"/>
      <c r="N411" s="40"/>
      <c r="O411" s="41"/>
      <c r="P411" s="42"/>
      <c r="Q411" s="57"/>
      <c r="R411" s="58"/>
      <c r="S411" s="56"/>
      <c r="T411" s="56"/>
      <c r="U411" s="29"/>
      <c r="V411" s="60"/>
      <c r="W411" s="50"/>
      <c r="X411" s="51"/>
      <c r="Y411" s="32"/>
      <c r="Z411" s="61"/>
      <c r="AA411" s="62"/>
    </row>
    <row r="412" spans="1:27" ht="12.75">
      <c r="A412" s="91" t="str">
        <f t="shared" si="6"/>
        <v xml:space="preserve"> </v>
      </c>
      <c r="B412" s="52"/>
      <c r="C412" s="53"/>
      <c r="D412" s="69"/>
      <c r="E412" s="75"/>
      <c r="F412" s="94" t="str">
        <f>IF(OR(E412=0,E412="jiné")," ",IF(E412="13a","info o cenách CK",VLOOKUP(E412,'Pokyny k vyplnění'!B$8:D$18,3)))</f>
        <v xml:space="preserve"> </v>
      </c>
      <c r="G412" s="53"/>
      <c r="H412" s="96" t="str">
        <f>IF(G412=0," ",VLOOKUP(G412,'Pokyny k vyplnění'!B446:D449,3))</f>
        <v xml:space="preserve"> </v>
      </c>
      <c r="I412" s="54"/>
      <c r="J412" s="55"/>
      <c r="K412" s="56"/>
      <c r="L412" s="59"/>
      <c r="M412" s="61"/>
      <c r="N412" s="40"/>
      <c r="O412" s="41"/>
      <c r="P412" s="42"/>
      <c r="Q412" s="57"/>
      <c r="R412" s="58"/>
      <c r="S412" s="56"/>
      <c r="T412" s="56"/>
      <c r="U412" s="29"/>
      <c r="V412" s="60"/>
      <c r="W412" s="50"/>
      <c r="X412" s="51"/>
      <c r="Y412" s="32"/>
      <c r="Z412" s="61"/>
      <c r="AA412" s="62"/>
    </row>
    <row r="413" spans="1:27" ht="12.75">
      <c r="A413" s="91" t="str">
        <f t="shared" si="6"/>
        <v xml:space="preserve"> </v>
      </c>
      <c r="B413" s="52"/>
      <c r="C413" s="53"/>
      <c r="D413" s="69"/>
      <c r="E413" s="75"/>
      <c r="F413" s="94" t="str">
        <f>IF(OR(E413=0,E413="jiné")," ",IF(E413="13a","info o cenách CK",VLOOKUP(E413,'Pokyny k vyplnění'!B$8:D$18,3)))</f>
        <v xml:space="preserve"> </v>
      </c>
      <c r="G413" s="53"/>
      <c r="H413" s="96" t="str">
        <f>IF(G413=0," ",VLOOKUP(G413,'Pokyny k vyplnění'!B447:D450,3))</f>
        <v xml:space="preserve"> </v>
      </c>
      <c r="I413" s="54"/>
      <c r="J413" s="55"/>
      <c r="K413" s="56"/>
      <c r="L413" s="59"/>
      <c r="M413" s="61"/>
      <c r="N413" s="40"/>
      <c r="O413" s="41"/>
      <c r="P413" s="42"/>
      <c r="Q413" s="57"/>
      <c r="R413" s="58"/>
      <c r="S413" s="56"/>
      <c r="T413" s="56"/>
      <c r="U413" s="29"/>
      <c r="V413" s="60"/>
      <c r="W413" s="50"/>
      <c r="X413" s="51"/>
      <c r="Y413" s="32"/>
      <c r="Z413" s="61"/>
      <c r="AA413" s="62"/>
    </row>
    <row r="414" spans="1:27" ht="12.75">
      <c r="A414" s="91" t="str">
        <f t="shared" si="6"/>
        <v xml:space="preserve"> </v>
      </c>
      <c r="B414" s="52"/>
      <c r="C414" s="53"/>
      <c r="D414" s="69"/>
      <c r="E414" s="75"/>
      <c r="F414" s="94" t="str">
        <f>IF(OR(E414=0,E414="jiné")," ",IF(E414="13a","info o cenách CK",VLOOKUP(E414,'Pokyny k vyplnění'!B$8:D$18,3)))</f>
        <v xml:space="preserve"> </v>
      </c>
      <c r="G414" s="53"/>
      <c r="H414" s="96" t="str">
        <f>IF(G414=0," ",VLOOKUP(G414,'Pokyny k vyplnění'!B448:D451,3))</f>
        <v xml:space="preserve"> </v>
      </c>
      <c r="I414" s="54"/>
      <c r="J414" s="55"/>
      <c r="K414" s="56"/>
      <c r="L414" s="59"/>
      <c r="M414" s="61"/>
      <c r="N414" s="40"/>
      <c r="O414" s="41"/>
      <c r="P414" s="42"/>
      <c r="Q414" s="57"/>
      <c r="R414" s="58"/>
      <c r="S414" s="56"/>
      <c r="T414" s="56"/>
      <c r="U414" s="29"/>
      <c r="V414" s="60"/>
      <c r="W414" s="50"/>
      <c r="X414" s="51"/>
      <c r="Y414" s="32"/>
      <c r="Z414" s="61"/>
      <c r="AA414" s="62"/>
    </row>
    <row r="415" spans="1:27" ht="12.75">
      <c r="A415" s="91" t="str">
        <f t="shared" si="6"/>
        <v xml:space="preserve"> </v>
      </c>
      <c r="B415" s="52"/>
      <c r="C415" s="53"/>
      <c r="D415" s="69"/>
      <c r="E415" s="75"/>
      <c r="F415" s="94" t="str">
        <f>IF(OR(E415=0,E415="jiné")," ",IF(E415="13a","info o cenách CK",VLOOKUP(E415,'Pokyny k vyplnění'!B$8:D$18,3)))</f>
        <v xml:space="preserve"> </v>
      </c>
      <c r="G415" s="53"/>
      <c r="H415" s="96" t="str">
        <f>IF(G415=0," ",VLOOKUP(G415,'Pokyny k vyplnění'!B449:D452,3))</f>
        <v xml:space="preserve"> </v>
      </c>
      <c r="I415" s="54"/>
      <c r="J415" s="55"/>
      <c r="K415" s="56"/>
      <c r="L415" s="59"/>
      <c r="M415" s="61"/>
      <c r="N415" s="40"/>
      <c r="O415" s="41"/>
      <c r="P415" s="42"/>
      <c r="Q415" s="57"/>
      <c r="R415" s="58"/>
      <c r="S415" s="56"/>
      <c r="T415" s="56"/>
      <c r="U415" s="29"/>
      <c r="V415" s="60"/>
      <c r="W415" s="50"/>
      <c r="X415" s="51"/>
      <c r="Y415" s="32"/>
      <c r="Z415" s="61"/>
      <c r="AA415" s="62"/>
    </row>
    <row r="416" spans="1:27" ht="12.75">
      <c r="A416" s="91" t="str">
        <f t="shared" si="6"/>
        <v xml:space="preserve"> </v>
      </c>
      <c r="B416" s="52"/>
      <c r="C416" s="53"/>
      <c r="D416" s="69"/>
      <c r="E416" s="75"/>
      <c r="F416" s="94" t="str">
        <f>IF(OR(E416=0,E416="jiné")," ",IF(E416="13a","info o cenách CK",VLOOKUP(E416,'Pokyny k vyplnění'!B$8:D$18,3)))</f>
        <v xml:space="preserve"> </v>
      </c>
      <c r="G416" s="53"/>
      <c r="H416" s="96" t="str">
        <f>IF(G416=0," ",VLOOKUP(G416,'Pokyny k vyplnění'!B450:D453,3))</f>
        <v xml:space="preserve"> </v>
      </c>
      <c r="I416" s="54"/>
      <c r="J416" s="55"/>
      <c r="K416" s="56"/>
      <c r="L416" s="59"/>
      <c r="M416" s="61"/>
      <c r="N416" s="40"/>
      <c r="O416" s="41"/>
      <c r="P416" s="42"/>
      <c r="Q416" s="57"/>
      <c r="R416" s="58"/>
      <c r="S416" s="56"/>
      <c r="T416" s="56"/>
      <c r="U416" s="29"/>
      <c r="V416" s="60"/>
      <c r="W416" s="50"/>
      <c r="X416" s="51"/>
      <c r="Y416" s="32"/>
      <c r="Z416" s="61"/>
      <c r="AA416" s="62"/>
    </row>
    <row r="417" spans="1:27" ht="12.75">
      <c r="A417" s="91" t="str">
        <f t="shared" si="6"/>
        <v xml:space="preserve"> </v>
      </c>
      <c r="B417" s="52"/>
      <c r="C417" s="53"/>
      <c r="D417" s="69"/>
      <c r="E417" s="75"/>
      <c r="F417" s="94" t="str">
        <f>IF(OR(E417=0,E417="jiné")," ",IF(E417="13a","info o cenách CK",VLOOKUP(E417,'Pokyny k vyplnění'!B$8:D$18,3)))</f>
        <v xml:space="preserve"> </v>
      </c>
      <c r="G417" s="53"/>
      <c r="H417" s="96" t="str">
        <f>IF(G417=0," ",VLOOKUP(G417,'Pokyny k vyplnění'!B451:D454,3))</f>
        <v xml:space="preserve"> </v>
      </c>
      <c r="I417" s="54"/>
      <c r="J417" s="55"/>
      <c r="K417" s="56"/>
      <c r="L417" s="59"/>
      <c r="M417" s="61"/>
      <c r="N417" s="40"/>
      <c r="O417" s="41"/>
      <c r="P417" s="42"/>
      <c r="Q417" s="57"/>
      <c r="R417" s="58"/>
      <c r="S417" s="56"/>
      <c r="T417" s="56"/>
      <c r="U417" s="29"/>
      <c r="V417" s="60"/>
      <c r="W417" s="50"/>
      <c r="X417" s="51"/>
      <c r="Y417" s="32"/>
      <c r="Z417" s="61"/>
      <c r="AA417" s="62"/>
    </row>
    <row r="418" spans="1:27" ht="12.75">
      <c r="A418" s="91" t="str">
        <f t="shared" si="6"/>
        <v xml:space="preserve"> </v>
      </c>
      <c r="B418" s="52"/>
      <c r="C418" s="53"/>
      <c r="D418" s="69"/>
      <c r="E418" s="75"/>
      <c r="F418" s="94" t="str">
        <f>IF(OR(E418=0,E418="jiné")," ",IF(E418="13a","info o cenách CK",VLOOKUP(E418,'Pokyny k vyplnění'!B$8:D$18,3)))</f>
        <v xml:space="preserve"> </v>
      </c>
      <c r="G418" s="53"/>
      <c r="H418" s="96" t="str">
        <f>IF(G418=0," ",VLOOKUP(G418,'Pokyny k vyplnění'!B452:D455,3))</f>
        <v xml:space="preserve"> </v>
      </c>
      <c r="I418" s="54"/>
      <c r="J418" s="55"/>
      <c r="K418" s="56"/>
      <c r="L418" s="59"/>
      <c r="M418" s="61"/>
      <c r="N418" s="40"/>
      <c r="O418" s="41"/>
      <c r="P418" s="42"/>
      <c r="Q418" s="57"/>
      <c r="R418" s="58"/>
      <c r="S418" s="56"/>
      <c r="T418" s="56"/>
      <c r="U418" s="29"/>
      <c r="V418" s="60"/>
      <c r="W418" s="50"/>
      <c r="X418" s="51"/>
      <c r="Y418" s="32"/>
      <c r="Z418" s="61"/>
      <c r="AA418" s="62"/>
    </row>
    <row r="419" spans="1:27" ht="12.75">
      <c r="A419" s="91" t="str">
        <f t="shared" si="6"/>
        <v xml:space="preserve"> </v>
      </c>
      <c r="B419" s="52"/>
      <c r="C419" s="53"/>
      <c r="D419" s="69"/>
      <c r="E419" s="75"/>
      <c r="F419" s="94" t="str">
        <f>IF(OR(E419=0,E419="jiné")," ",IF(E419="13a","info o cenách CK",VLOOKUP(E419,'Pokyny k vyplnění'!B$8:D$18,3)))</f>
        <v xml:space="preserve"> </v>
      </c>
      <c r="G419" s="53"/>
      <c r="H419" s="96" t="str">
        <f>IF(G419=0," ",VLOOKUP(G419,'Pokyny k vyplnění'!B453:D456,3))</f>
        <v xml:space="preserve"> </v>
      </c>
      <c r="I419" s="54"/>
      <c r="J419" s="55"/>
      <c r="K419" s="56"/>
      <c r="L419" s="59"/>
      <c r="M419" s="61"/>
      <c r="N419" s="40"/>
      <c r="O419" s="41"/>
      <c r="P419" s="42"/>
      <c r="Q419" s="57"/>
      <c r="R419" s="58"/>
      <c r="S419" s="56"/>
      <c r="T419" s="56"/>
      <c r="U419" s="29"/>
      <c r="V419" s="60"/>
      <c r="W419" s="50"/>
      <c r="X419" s="51"/>
      <c r="Y419" s="32"/>
      <c r="Z419" s="61"/>
      <c r="AA419" s="62"/>
    </row>
    <row r="420" spans="1:27" ht="12.75">
      <c r="A420" s="91" t="str">
        <f t="shared" si="6"/>
        <v xml:space="preserve"> </v>
      </c>
      <c r="B420" s="52"/>
      <c r="C420" s="53"/>
      <c r="D420" s="69"/>
      <c r="E420" s="75"/>
      <c r="F420" s="94" t="str">
        <f>IF(OR(E420=0,E420="jiné")," ",IF(E420="13a","info o cenách CK",VLOOKUP(E420,'Pokyny k vyplnění'!B$8:D$18,3)))</f>
        <v xml:space="preserve"> </v>
      </c>
      <c r="G420" s="53"/>
      <c r="H420" s="96" t="str">
        <f>IF(G420=0," ",VLOOKUP(G420,'Pokyny k vyplnění'!B454:D457,3))</f>
        <v xml:space="preserve"> </v>
      </c>
      <c r="I420" s="54"/>
      <c r="J420" s="55"/>
      <c r="K420" s="56"/>
      <c r="L420" s="59"/>
      <c r="M420" s="61"/>
      <c r="N420" s="40"/>
      <c r="O420" s="41"/>
      <c r="P420" s="42"/>
      <c r="Q420" s="57"/>
      <c r="R420" s="58"/>
      <c r="S420" s="56"/>
      <c r="T420" s="56"/>
      <c r="U420" s="29"/>
      <c r="V420" s="60"/>
      <c r="W420" s="50"/>
      <c r="X420" s="51"/>
      <c r="Y420" s="32"/>
      <c r="Z420" s="61"/>
      <c r="AA420" s="62"/>
    </row>
    <row r="421" spans="1:27" ht="12.75">
      <c r="A421" s="91" t="str">
        <f t="shared" si="6"/>
        <v xml:space="preserve"> </v>
      </c>
      <c r="B421" s="52"/>
      <c r="C421" s="53"/>
      <c r="D421" s="69"/>
      <c r="E421" s="75"/>
      <c r="F421" s="94" t="str">
        <f>IF(OR(E421=0,E421="jiné")," ",IF(E421="13a","info o cenách CK",VLOOKUP(E421,'Pokyny k vyplnění'!B$8:D$18,3)))</f>
        <v xml:space="preserve"> </v>
      </c>
      <c r="G421" s="53"/>
      <c r="H421" s="96" t="str">
        <f>IF(G421=0," ",VLOOKUP(G421,'Pokyny k vyplnění'!B455:D458,3))</f>
        <v xml:space="preserve"> </v>
      </c>
      <c r="I421" s="54"/>
      <c r="J421" s="55"/>
      <c r="K421" s="56"/>
      <c r="L421" s="59"/>
      <c r="M421" s="61"/>
      <c r="N421" s="40"/>
      <c r="O421" s="41"/>
      <c r="P421" s="42"/>
      <c r="Q421" s="57"/>
      <c r="R421" s="58"/>
      <c r="S421" s="56"/>
      <c r="T421" s="56"/>
      <c r="U421" s="29"/>
      <c r="V421" s="60"/>
      <c r="W421" s="50"/>
      <c r="X421" s="51"/>
      <c r="Y421" s="32"/>
      <c r="Z421" s="61"/>
      <c r="AA421" s="62"/>
    </row>
    <row r="422" spans="1:27" ht="12.75">
      <c r="A422" s="91" t="str">
        <f t="shared" si="6"/>
        <v xml:space="preserve"> </v>
      </c>
      <c r="B422" s="52"/>
      <c r="C422" s="53"/>
      <c r="D422" s="69"/>
      <c r="E422" s="75"/>
      <c r="F422" s="94" t="str">
        <f>IF(OR(E422=0,E422="jiné")," ",IF(E422="13a","info o cenách CK",VLOOKUP(E422,'Pokyny k vyplnění'!B$8:D$18,3)))</f>
        <v xml:space="preserve"> </v>
      </c>
      <c r="G422" s="53"/>
      <c r="H422" s="96" t="str">
        <f>IF(G422=0," ",VLOOKUP(G422,'Pokyny k vyplnění'!B456:D459,3))</f>
        <v xml:space="preserve"> </v>
      </c>
      <c r="I422" s="54"/>
      <c r="J422" s="55"/>
      <c r="K422" s="56"/>
      <c r="L422" s="59"/>
      <c r="M422" s="61"/>
      <c r="N422" s="40"/>
      <c r="O422" s="41"/>
      <c r="P422" s="42"/>
      <c r="Q422" s="57"/>
      <c r="R422" s="58"/>
      <c r="S422" s="56"/>
      <c r="T422" s="56"/>
      <c r="U422" s="29"/>
      <c r="V422" s="60"/>
      <c r="W422" s="50"/>
      <c r="X422" s="51"/>
      <c r="Y422" s="32"/>
      <c r="Z422" s="61"/>
      <c r="AA422" s="62"/>
    </row>
    <row r="423" spans="1:27" ht="12.75">
      <c r="A423" s="91" t="str">
        <f t="shared" si="6"/>
        <v xml:space="preserve"> </v>
      </c>
      <c r="B423" s="52"/>
      <c r="C423" s="53"/>
      <c r="D423" s="69"/>
      <c r="E423" s="75"/>
      <c r="F423" s="94" t="str">
        <f>IF(OR(E423=0,E423="jiné")," ",IF(E423="13a","info o cenách CK",VLOOKUP(E423,'Pokyny k vyplnění'!B$8:D$18,3)))</f>
        <v xml:space="preserve"> </v>
      </c>
      <c r="G423" s="53"/>
      <c r="H423" s="96" t="str">
        <f>IF(G423=0," ",VLOOKUP(G423,'Pokyny k vyplnění'!B457:D460,3))</f>
        <v xml:space="preserve"> </v>
      </c>
      <c r="I423" s="54"/>
      <c r="J423" s="55"/>
      <c r="K423" s="56"/>
      <c r="L423" s="59"/>
      <c r="M423" s="61"/>
      <c r="N423" s="40"/>
      <c r="O423" s="41"/>
      <c r="P423" s="42"/>
      <c r="Q423" s="57"/>
      <c r="R423" s="58"/>
      <c r="S423" s="56"/>
      <c r="T423" s="56"/>
      <c r="U423" s="29"/>
      <c r="V423" s="60"/>
      <c r="W423" s="50"/>
      <c r="X423" s="51"/>
      <c r="Y423" s="32"/>
      <c r="Z423" s="61"/>
      <c r="AA423" s="62"/>
    </row>
    <row r="424" spans="1:27" ht="12.75">
      <c r="A424" s="91" t="str">
        <f t="shared" si="6"/>
        <v xml:space="preserve"> </v>
      </c>
      <c r="B424" s="52"/>
      <c r="C424" s="53"/>
      <c r="D424" s="69"/>
      <c r="E424" s="75"/>
      <c r="F424" s="94" t="str">
        <f>IF(OR(E424=0,E424="jiné")," ",IF(E424="13a","info o cenách CK",VLOOKUP(E424,'Pokyny k vyplnění'!B$8:D$18,3)))</f>
        <v xml:space="preserve"> </v>
      </c>
      <c r="G424" s="53"/>
      <c r="H424" s="96" t="str">
        <f>IF(G424=0," ",VLOOKUP(G424,'Pokyny k vyplnění'!B458:D461,3))</f>
        <v xml:space="preserve"> </v>
      </c>
      <c r="I424" s="54"/>
      <c r="J424" s="55"/>
      <c r="K424" s="56"/>
      <c r="L424" s="59"/>
      <c r="M424" s="61"/>
      <c r="N424" s="40"/>
      <c r="O424" s="41"/>
      <c r="P424" s="42"/>
      <c r="Q424" s="57"/>
      <c r="R424" s="58"/>
      <c r="S424" s="56"/>
      <c r="T424" s="56"/>
      <c r="U424" s="29"/>
      <c r="V424" s="60"/>
      <c r="W424" s="50"/>
      <c r="X424" s="51"/>
      <c r="Y424" s="32"/>
      <c r="Z424" s="61"/>
      <c r="AA424" s="62"/>
    </row>
    <row r="425" spans="1:27" ht="12.75">
      <c r="A425" s="91" t="str">
        <f t="shared" si="6"/>
        <v xml:space="preserve"> </v>
      </c>
      <c r="B425" s="52"/>
      <c r="C425" s="53"/>
      <c r="D425" s="69"/>
      <c r="E425" s="75"/>
      <c r="F425" s="94" t="str">
        <f>IF(OR(E425=0,E425="jiné")," ",IF(E425="13a","info o cenách CK",VLOOKUP(E425,'Pokyny k vyplnění'!B$8:D$18,3)))</f>
        <v xml:space="preserve"> </v>
      </c>
      <c r="G425" s="53"/>
      <c r="H425" s="96" t="str">
        <f>IF(G425=0," ",VLOOKUP(G425,'Pokyny k vyplnění'!B459:D462,3))</f>
        <v xml:space="preserve"> </v>
      </c>
      <c r="I425" s="54"/>
      <c r="J425" s="55"/>
      <c r="K425" s="56"/>
      <c r="L425" s="59"/>
      <c r="M425" s="61"/>
      <c r="N425" s="40"/>
      <c r="O425" s="41"/>
      <c r="P425" s="42"/>
      <c r="Q425" s="57"/>
      <c r="R425" s="58"/>
      <c r="S425" s="56"/>
      <c r="T425" s="56"/>
      <c r="U425" s="29"/>
      <c r="V425" s="60"/>
      <c r="W425" s="50"/>
      <c r="X425" s="51"/>
      <c r="Y425" s="32"/>
      <c r="Z425" s="61"/>
      <c r="AA425" s="62"/>
    </row>
    <row r="426" spans="1:27" ht="12.75">
      <c r="A426" s="91" t="str">
        <f t="shared" si="6"/>
        <v xml:space="preserve"> </v>
      </c>
      <c r="B426" s="52"/>
      <c r="C426" s="53"/>
      <c r="D426" s="69"/>
      <c r="E426" s="75"/>
      <c r="F426" s="94" t="str">
        <f>IF(OR(E426=0,E426="jiné")," ",IF(E426="13a","info o cenách CK",VLOOKUP(E426,'Pokyny k vyplnění'!B$8:D$18,3)))</f>
        <v xml:space="preserve"> </v>
      </c>
      <c r="G426" s="53"/>
      <c r="H426" s="96" t="str">
        <f>IF(G426=0," ",VLOOKUP(G426,'Pokyny k vyplnění'!B460:D463,3))</f>
        <v xml:space="preserve"> </v>
      </c>
      <c r="I426" s="54"/>
      <c r="J426" s="55"/>
      <c r="K426" s="56"/>
      <c r="L426" s="59"/>
      <c r="M426" s="61"/>
      <c r="N426" s="40"/>
      <c r="O426" s="41"/>
      <c r="P426" s="42"/>
      <c r="Q426" s="57"/>
      <c r="R426" s="58"/>
      <c r="S426" s="56"/>
      <c r="T426" s="56"/>
      <c r="U426" s="29"/>
      <c r="V426" s="60"/>
      <c r="W426" s="50"/>
      <c r="X426" s="51"/>
      <c r="Y426" s="32"/>
      <c r="Z426" s="61"/>
      <c r="AA426" s="62"/>
    </row>
    <row r="427" spans="1:27" ht="12.75">
      <c r="A427" s="91" t="str">
        <f t="shared" si="6"/>
        <v xml:space="preserve"> </v>
      </c>
      <c r="B427" s="52"/>
      <c r="C427" s="53"/>
      <c r="D427" s="69"/>
      <c r="E427" s="75"/>
      <c r="F427" s="94" t="str">
        <f>IF(OR(E427=0,E427="jiné")," ",IF(E427="13a","info o cenách CK",VLOOKUP(E427,'Pokyny k vyplnění'!B$8:D$18,3)))</f>
        <v xml:space="preserve"> </v>
      </c>
      <c r="G427" s="53"/>
      <c r="H427" s="96" t="str">
        <f>IF(G427=0," ",VLOOKUP(G427,'Pokyny k vyplnění'!B461:D464,3))</f>
        <v xml:space="preserve"> </v>
      </c>
      <c r="I427" s="54"/>
      <c r="J427" s="55"/>
      <c r="K427" s="56"/>
      <c r="L427" s="59"/>
      <c r="M427" s="61"/>
      <c r="N427" s="40"/>
      <c r="O427" s="41"/>
      <c r="P427" s="42"/>
      <c r="Q427" s="57"/>
      <c r="R427" s="58"/>
      <c r="S427" s="56"/>
      <c r="T427" s="56"/>
      <c r="U427" s="29"/>
      <c r="V427" s="60"/>
      <c r="W427" s="50"/>
      <c r="X427" s="51"/>
      <c r="Y427" s="32"/>
      <c r="Z427" s="61"/>
      <c r="AA427" s="62"/>
    </row>
    <row r="428" spans="1:27" ht="12.75">
      <c r="A428" s="91" t="str">
        <f t="shared" si="6"/>
        <v xml:space="preserve"> </v>
      </c>
      <c r="B428" s="52"/>
      <c r="C428" s="53"/>
      <c r="D428" s="69"/>
      <c r="E428" s="75"/>
      <c r="F428" s="94" t="str">
        <f>IF(OR(E428=0,E428="jiné")," ",IF(E428="13a","info o cenách CK",VLOOKUP(E428,'Pokyny k vyplnění'!B$8:D$18,3)))</f>
        <v xml:space="preserve"> </v>
      </c>
      <c r="G428" s="53"/>
      <c r="H428" s="96" t="str">
        <f>IF(G428=0," ",VLOOKUP(G428,'Pokyny k vyplnění'!B462:D465,3))</f>
        <v xml:space="preserve"> </v>
      </c>
      <c r="I428" s="54"/>
      <c r="J428" s="55"/>
      <c r="K428" s="56"/>
      <c r="L428" s="59"/>
      <c r="M428" s="61"/>
      <c r="N428" s="40"/>
      <c r="O428" s="41"/>
      <c r="P428" s="42"/>
      <c r="Q428" s="57"/>
      <c r="R428" s="58"/>
      <c r="S428" s="56"/>
      <c r="T428" s="56"/>
      <c r="U428" s="29"/>
      <c r="V428" s="60"/>
      <c r="W428" s="50"/>
      <c r="X428" s="51"/>
      <c r="Y428" s="32"/>
      <c r="Z428" s="61"/>
      <c r="AA428" s="62"/>
    </row>
    <row r="429" spans="1:27" ht="12.75">
      <c r="A429" s="91" t="str">
        <f t="shared" si="6"/>
        <v xml:space="preserve"> </v>
      </c>
      <c r="B429" s="52"/>
      <c r="C429" s="53"/>
      <c r="D429" s="69"/>
      <c r="E429" s="75"/>
      <c r="F429" s="94" t="str">
        <f>IF(OR(E429=0,E429="jiné")," ",IF(E429="13a","info o cenách CK",VLOOKUP(E429,'Pokyny k vyplnění'!B$8:D$18,3)))</f>
        <v xml:space="preserve"> </v>
      </c>
      <c r="G429" s="53"/>
      <c r="H429" s="96" t="str">
        <f>IF(G429=0," ",VLOOKUP(G429,'Pokyny k vyplnění'!B463:D466,3))</f>
        <v xml:space="preserve"> </v>
      </c>
      <c r="I429" s="54"/>
      <c r="J429" s="55"/>
      <c r="K429" s="56"/>
      <c r="L429" s="59"/>
      <c r="M429" s="61"/>
      <c r="N429" s="40"/>
      <c r="O429" s="41"/>
      <c r="P429" s="42"/>
      <c r="Q429" s="57"/>
      <c r="R429" s="58"/>
      <c r="S429" s="56"/>
      <c r="T429" s="56"/>
      <c r="U429" s="29"/>
      <c r="V429" s="60"/>
      <c r="W429" s="50"/>
      <c r="X429" s="51"/>
      <c r="Y429" s="32"/>
      <c r="Z429" s="61"/>
      <c r="AA429" s="62"/>
    </row>
    <row r="430" spans="1:27" ht="12.75">
      <c r="A430" s="91" t="str">
        <f t="shared" si="6"/>
        <v xml:space="preserve"> </v>
      </c>
      <c r="B430" s="52"/>
      <c r="C430" s="53"/>
      <c r="D430" s="69"/>
      <c r="E430" s="75"/>
      <c r="F430" s="94" t="str">
        <f>IF(OR(E430=0,E430="jiné")," ",IF(E430="13a","info o cenách CK",VLOOKUP(E430,'Pokyny k vyplnění'!B$8:D$18,3)))</f>
        <v xml:space="preserve"> </v>
      </c>
      <c r="G430" s="53"/>
      <c r="H430" s="96" t="str">
        <f>IF(G430=0," ",VLOOKUP(G430,'Pokyny k vyplnění'!B464:D467,3))</f>
        <v xml:space="preserve"> </v>
      </c>
      <c r="I430" s="54"/>
      <c r="J430" s="55"/>
      <c r="K430" s="56"/>
      <c r="L430" s="59"/>
      <c r="M430" s="61"/>
      <c r="N430" s="40"/>
      <c r="O430" s="41"/>
      <c r="P430" s="42"/>
      <c r="Q430" s="57"/>
      <c r="R430" s="58"/>
      <c r="S430" s="56"/>
      <c r="T430" s="56"/>
      <c r="U430" s="29"/>
      <c r="V430" s="60"/>
      <c r="W430" s="50"/>
      <c r="X430" s="51"/>
      <c r="Y430" s="32"/>
      <c r="Z430" s="61"/>
      <c r="AA430" s="62"/>
    </row>
    <row r="431" spans="1:27" ht="12.75">
      <c r="A431" s="91" t="str">
        <f t="shared" si="6"/>
        <v xml:space="preserve"> </v>
      </c>
      <c r="B431" s="52"/>
      <c r="C431" s="53"/>
      <c r="D431" s="69"/>
      <c r="E431" s="75"/>
      <c r="F431" s="94" t="str">
        <f>IF(OR(E431=0,E431="jiné")," ",IF(E431="13a","info o cenách CK",VLOOKUP(E431,'Pokyny k vyplnění'!B$8:D$18,3)))</f>
        <v xml:space="preserve"> </v>
      </c>
      <c r="G431" s="53"/>
      <c r="H431" s="96" t="str">
        <f>IF(G431=0," ",VLOOKUP(G431,'Pokyny k vyplnění'!B465:D468,3))</f>
        <v xml:space="preserve"> </v>
      </c>
      <c r="I431" s="54"/>
      <c r="J431" s="55"/>
      <c r="K431" s="56"/>
      <c r="L431" s="59"/>
      <c r="M431" s="61"/>
      <c r="N431" s="40"/>
      <c r="O431" s="41"/>
      <c r="P431" s="42"/>
      <c r="Q431" s="57"/>
      <c r="R431" s="58"/>
      <c r="S431" s="56"/>
      <c r="T431" s="56"/>
      <c r="U431" s="29"/>
      <c r="V431" s="60"/>
      <c r="W431" s="50"/>
      <c r="X431" s="51"/>
      <c r="Y431" s="32"/>
      <c r="Z431" s="61"/>
      <c r="AA431" s="62"/>
    </row>
    <row r="432" spans="1:27" ht="12.75">
      <c r="A432" s="91" t="str">
        <f t="shared" si="6"/>
        <v xml:space="preserve"> </v>
      </c>
      <c r="B432" s="52"/>
      <c r="C432" s="53"/>
      <c r="D432" s="69"/>
      <c r="E432" s="75"/>
      <c r="F432" s="94" t="str">
        <f>IF(OR(E432=0,E432="jiné")," ",IF(E432="13a","info o cenách CK",VLOOKUP(E432,'Pokyny k vyplnění'!B$8:D$18,3)))</f>
        <v xml:space="preserve"> </v>
      </c>
      <c r="G432" s="53"/>
      <c r="H432" s="96" t="str">
        <f>IF(G432=0," ",VLOOKUP(G432,'Pokyny k vyplnění'!B466:D469,3))</f>
        <v xml:space="preserve"> </v>
      </c>
      <c r="I432" s="54"/>
      <c r="J432" s="55"/>
      <c r="K432" s="56"/>
      <c r="L432" s="59"/>
      <c r="M432" s="61"/>
      <c r="N432" s="40"/>
      <c r="O432" s="41"/>
      <c r="P432" s="42"/>
      <c r="Q432" s="57"/>
      <c r="R432" s="58"/>
      <c r="S432" s="56"/>
      <c r="T432" s="56"/>
      <c r="U432" s="29"/>
      <c r="V432" s="60"/>
      <c r="W432" s="50"/>
      <c r="X432" s="51"/>
      <c r="Y432" s="32"/>
      <c r="Z432" s="61"/>
      <c r="AA432" s="62"/>
    </row>
    <row r="433" spans="1:27" ht="12.75">
      <c r="A433" s="91" t="str">
        <f t="shared" si="6"/>
        <v xml:space="preserve"> </v>
      </c>
      <c r="B433" s="52"/>
      <c r="C433" s="53"/>
      <c r="D433" s="69"/>
      <c r="E433" s="75"/>
      <c r="F433" s="94" t="str">
        <f>IF(OR(E433=0,E433="jiné")," ",IF(E433="13a","info o cenách CK",VLOOKUP(E433,'Pokyny k vyplnění'!B$8:D$18,3)))</f>
        <v xml:space="preserve"> </v>
      </c>
      <c r="G433" s="53"/>
      <c r="H433" s="96" t="str">
        <f>IF(G433=0," ",VLOOKUP(G433,'Pokyny k vyplnění'!B467:D470,3))</f>
        <v xml:space="preserve"> </v>
      </c>
      <c r="I433" s="54"/>
      <c r="J433" s="55"/>
      <c r="K433" s="56"/>
      <c r="L433" s="59"/>
      <c r="M433" s="61"/>
      <c r="N433" s="40"/>
      <c r="O433" s="41"/>
      <c r="P433" s="42"/>
      <c r="Q433" s="57"/>
      <c r="R433" s="58"/>
      <c r="S433" s="56"/>
      <c r="T433" s="56"/>
      <c r="U433" s="29"/>
      <c r="V433" s="60"/>
      <c r="W433" s="50"/>
      <c r="X433" s="51"/>
      <c r="Y433" s="32"/>
      <c r="Z433" s="61"/>
      <c r="AA433" s="62"/>
    </row>
    <row r="434" spans="1:27" ht="12.75">
      <c r="A434" s="91" t="str">
        <f t="shared" si="6"/>
        <v xml:space="preserve"> </v>
      </c>
      <c r="B434" s="52"/>
      <c r="C434" s="53"/>
      <c r="D434" s="69"/>
      <c r="E434" s="75"/>
      <c r="F434" s="94" t="str">
        <f>IF(OR(E434=0,E434="jiné")," ",IF(E434="13a","info o cenách CK",VLOOKUP(E434,'Pokyny k vyplnění'!B$8:D$18,3)))</f>
        <v xml:space="preserve"> </v>
      </c>
      <c r="G434" s="53"/>
      <c r="H434" s="96" t="str">
        <f>IF(G434=0," ",VLOOKUP(G434,'Pokyny k vyplnění'!B468:D471,3))</f>
        <v xml:space="preserve"> </v>
      </c>
      <c r="I434" s="54"/>
      <c r="J434" s="55"/>
      <c r="K434" s="56"/>
      <c r="L434" s="59"/>
      <c r="M434" s="61"/>
      <c r="N434" s="40"/>
      <c r="O434" s="41"/>
      <c r="P434" s="42"/>
      <c r="Q434" s="57"/>
      <c r="R434" s="58"/>
      <c r="S434" s="56"/>
      <c r="T434" s="56"/>
      <c r="U434" s="29"/>
      <c r="V434" s="60"/>
      <c r="W434" s="50"/>
      <c r="X434" s="51"/>
      <c r="Y434" s="32"/>
      <c r="Z434" s="61"/>
      <c r="AA434" s="62"/>
    </row>
    <row r="435" spans="1:27" ht="12.75">
      <c r="A435" s="91" t="str">
        <f t="shared" si="6"/>
        <v xml:space="preserve"> </v>
      </c>
      <c r="B435" s="52"/>
      <c r="C435" s="53"/>
      <c r="D435" s="69"/>
      <c r="E435" s="75"/>
      <c r="F435" s="94" t="str">
        <f>IF(OR(E435=0,E435="jiné")," ",IF(E435="13a","info o cenách CK",VLOOKUP(E435,'Pokyny k vyplnění'!B$8:D$18,3)))</f>
        <v xml:space="preserve"> </v>
      </c>
      <c r="G435" s="53"/>
      <c r="H435" s="96" t="str">
        <f>IF(G435=0," ",VLOOKUP(G435,'Pokyny k vyplnění'!B469:D472,3))</f>
        <v xml:space="preserve"> </v>
      </c>
      <c r="I435" s="54"/>
      <c r="J435" s="55"/>
      <c r="K435" s="56"/>
      <c r="L435" s="59"/>
      <c r="M435" s="61"/>
      <c r="N435" s="40"/>
      <c r="O435" s="41"/>
      <c r="P435" s="42"/>
      <c r="Q435" s="57"/>
      <c r="R435" s="58"/>
      <c r="S435" s="56"/>
      <c r="T435" s="56"/>
      <c r="U435" s="29"/>
      <c r="V435" s="60"/>
      <c r="W435" s="50"/>
      <c r="X435" s="51"/>
      <c r="Y435" s="32"/>
      <c r="Z435" s="61"/>
      <c r="AA435" s="62"/>
    </row>
    <row r="436" spans="1:27" ht="12.75">
      <c r="A436" s="91" t="str">
        <f t="shared" si="6"/>
        <v xml:space="preserve"> </v>
      </c>
      <c r="B436" s="52"/>
      <c r="C436" s="53"/>
      <c r="D436" s="69"/>
      <c r="E436" s="75"/>
      <c r="F436" s="94" t="str">
        <f>IF(OR(E436=0,E436="jiné")," ",IF(E436="13a","info o cenách CK",VLOOKUP(E436,'Pokyny k vyplnění'!B$8:D$18,3)))</f>
        <v xml:space="preserve"> </v>
      </c>
      <c r="G436" s="53"/>
      <c r="H436" s="96" t="str">
        <f>IF(G436=0," ",VLOOKUP(G436,'Pokyny k vyplnění'!B470:D473,3))</f>
        <v xml:space="preserve"> </v>
      </c>
      <c r="I436" s="54"/>
      <c r="J436" s="55"/>
      <c r="K436" s="56"/>
      <c r="L436" s="59"/>
      <c r="M436" s="61"/>
      <c r="N436" s="40"/>
      <c r="O436" s="41"/>
      <c r="P436" s="42"/>
      <c r="Q436" s="57"/>
      <c r="R436" s="58"/>
      <c r="S436" s="56"/>
      <c r="T436" s="56"/>
      <c r="U436" s="29"/>
      <c r="V436" s="60"/>
      <c r="W436" s="50"/>
      <c r="X436" s="51"/>
      <c r="Y436" s="32"/>
      <c r="Z436" s="61"/>
      <c r="AA436" s="62"/>
    </row>
    <row r="437" spans="1:27" ht="12.75">
      <c r="A437" s="91" t="str">
        <f t="shared" si="7" ref="A437:A500">IF(B437=0," ",ROW(B437)-5)</f>
        <v xml:space="preserve"> </v>
      </c>
      <c r="B437" s="52"/>
      <c r="C437" s="53"/>
      <c r="D437" s="69"/>
      <c r="E437" s="75"/>
      <c r="F437" s="94" t="str">
        <f>IF(OR(E437=0,E437="jiné")," ",IF(E437="13a","info o cenách CK",VLOOKUP(E437,'Pokyny k vyplnění'!B$8:D$18,3)))</f>
        <v xml:space="preserve"> </v>
      </c>
      <c r="G437" s="53"/>
      <c r="H437" s="96" t="str">
        <f>IF(G437=0," ",VLOOKUP(G437,'Pokyny k vyplnění'!B471:D474,3))</f>
        <v xml:space="preserve"> </v>
      </c>
      <c r="I437" s="54"/>
      <c r="J437" s="55"/>
      <c r="K437" s="56"/>
      <c r="L437" s="59"/>
      <c r="M437" s="61"/>
      <c r="N437" s="40"/>
      <c r="O437" s="41"/>
      <c r="P437" s="42"/>
      <c r="Q437" s="57"/>
      <c r="R437" s="58"/>
      <c r="S437" s="56"/>
      <c r="T437" s="56"/>
      <c r="U437" s="29"/>
      <c r="V437" s="60"/>
      <c r="W437" s="50"/>
      <c r="X437" s="51"/>
      <c r="Y437" s="32"/>
      <c r="Z437" s="61"/>
      <c r="AA437" s="62"/>
    </row>
    <row r="438" spans="1:27" ht="12.75">
      <c r="A438" s="91" t="str">
        <f t="shared" si="7"/>
        <v xml:space="preserve"> </v>
      </c>
      <c r="B438" s="52"/>
      <c r="C438" s="53"/>
      <c r="D438" s="69"/>
      <c r="E438" s="75"/>
      <c r="F438" s="94" t="str">
        <f>IF(OR(E438=0,E438="jiné")," ",IF(E438="13a","info o cenách CK",VLOOKUP(E438,'Pokyny k vyplnění'!B$8:D$18,3)))</f>
        <v xml:space="preserve"> </v>
      </c>
      <c r="G438" s="53"/>
      <c r="H438" s="96" t="str">
        <f>IF(G438=0," ",VLOOKUP(G438,'Pokyny k vyplnění'!B472:D475,3))</f>
        <v xml:space="preserve"> </v>
      </c>
      <c r="I438" s="54"/>
      <c r="J438" s="55"/>
      <c r="K438" s="56"/>
      <c r="L438" s="59"/>
      <c r="M438" s="61"/>
      <c r="N438" s="40"/>
      <c r="O438" s="41"/>
      <c r="P438" s="42"/>
      <c r="Q438" s="57"/>
      <c r="R438" s="58"/>
      <c r="S438" s="56"/>
      <c r="T438" s="56"/>
      <c r="U438" s="29"/>
      <c r="V438" s="60"/>
      <c r="W438" s="50"/>
      <c r="X438" s="51"/>
      <c r="Y438" s="32"/>
      <c r="Z438" s="61"/>
      <c r="AA438" s="62"/>
    </row>
    <row r="439" spans="1:27" ht="12.75">
      <c r="A439" s="91" t="str">
        <f t="shared" si="7"/>
        <v xml:space="preserve"> </v>
      </c>
      <c r="B439" s="52"/>
      <c r="C439" s="53"/>
      <c r="D439" s="69"/>
      <c r="E439" s="75"/>
      <c r="F439" s="94" t="str">
        <f>IF(OR(E439=0,E439="jiné")," ",IF(E439="13a","info o cenách CK",VLOOKUP(E439,'Pokyny k vyplnění'!B$8:D$18,3)))</f>
        <v xml:space="preserve"> </v>
      </c>
      <c r="G439" s="53"/>
      <c r="H439" s="96" t="str">
        <f>IF(G439=0," ",VLOOKUP(G439,'Pokyny k vyplnění'!B473:D476,3))</f>
        <v xml:space="preserve"> </v>
      </c>
      <c r="I439" s="54"/>
      <c r="J439" s="55"/>
      <c r="K439" s="56"/>
      <c r="L439" s="59"/>
      <c r="M439" s="61"/>
      <c r="N439" s="40"/>
      <c r="O439" s="41"/>
      <c r="P439" s="42"/>
      <c r="Q439" s="57"/>
      <c r="R439" s="58"/>
      <c r="S439" s="56"/>
      <c r="T439" s="56"/>
      <c r="U439" s="29"/>
      <c r="V439" s="60"/>
      <c r="W439" s="50"/>
      <c r="X439" s="51"/>
      <c r="Y439" s="32"/>
      <c r="Z439" s="61"/>
      <c r="AA439" s="62"/>
    </row>
    <row r="440" spans="1:27" ht="12.75">
      <c r="A440" s="91" t="str">
        <f t="shared" si="7"/>
        <v xml:space="preserve"> </v>
      </c>
      <c r="B440" s="52"/>
      <c r="C440" s="53"/>
      <c r="D440" s="69"/>
      <c r="E440" s="75"/>
      <c r="F440" s="94" t="str">
        <f>IF(OR(E440=0,E440="jiné")," ",IF(E440="13a","info o cenách CK",VLOOKUP(E440,'Pokyny k vyplnění'!B$8:D$18,3)))</f>
        <v xml:space="preserve"> </v>
      </c>
      <c r="G440" s="53"/>
      <c r="H440" s="96" t="str">
        <f>IF(G440=0," ",VLOOKUP(G440,'Pokyny k vyplnění'!B474:D477,3))</f>
        <v xml:space="preserve"> </v>
      </c>
      <c r="I440" s="54"/>
      <c r="J440" s="55"/>
      <c r="K440" s="56"/>
      <c r="L440" s="59"/>
      <c r="M440" s="61"/>
      <c r="N440" s="40"/>
      <c r="O440" s="41"/>
      <c r="P440" s="42"/>
      <c r="Q440" s="57"/>
      <c r="R440" s="58"/>
      <c r="S440" s="56"/>
      <c r="T440" s="56"/>
      <c r="U440" s="29"/>
      <c r="V440" s="60"/>
      <c r="W440" s="50"/>
      <c r="X440" s="51"/>
      <c r="Y440" s="32"/>
      <c r="Z440" s="61"/>
      <c r="AA440" s="62"/>
    </row>
    <row r="441" spans="1:27" ht="12.75">
      <c r="A441" s="91" t="str">
        <f t="shared" si="7"/>
        <v xml:space="preserve"> </v>
      </c>
      <c r="B441" s="52"/>
      <c r="C441" s="53"/>
      <c r="D441" s="69"/>
      <c r="E441" s="75"/>
      <c r="F441" s="94" t="str">
        <f>IF(OR(E441=0,E441="jiné")," ",IF(E441="13a","info o cenách CK",VLOOKUP(E441,'Pokyny k vyplnění'!B$8:D$18,3)))</f>
        <v xml:space="preserve"> </v>
      </c>
      <c r="G441" s="53"/>
      <c r="H441" s="96" t="str">
        <f>IF(G441=0," ",VLOOKUP(G441,'Pokyny k vyplnění'!B475:D478,3))</f>
        <v xml:space="preserve"> </v>
      </c>
      <c r="I441" s="54"/>
      <c r="J441" s="55"/>
      <c r="K441" s="56"/>
      <c r="L441" s="59"/>
      <c r="M441" s="61"/>
      <c r="N441" s="40"/>
      <c r="O441" s="41"/>
      <c r="P441" s="42"/>
      <c r="Q441" s="57"/>
      <c r="R441" s="58"/>
      <c r="S441" s="56"/>
      <c r="T441" s="56"/>
      <c r="U441" s="29"/>
      <c r="V441" s="60"/>
      <c r="W441" s="50"/>
      <c r="X441" s="51"/>
      <c r="Y441" s="32"/>
      <c r="Z441" s="61"/>
      <c r="AA441" s="62"/>
    </row>
    <row r="442" spans="1:27" ht="12.75">
      <c r="A442" s="91" t="str">
        <f t="shared" si="7"/>
        <v xml:space="preserve"> </v>
      </c>
      <c r="B442" s="52"/>
      <c r="C442" s="53"/>
      <c r="D442" s="69"/>
      <c r="E442" s="75"/>
      <c r="F442" s="94" t="str">
        <f>IF(OR(E442=0,E442="jiné")," ",IF(E442="13a","info o cenách CK",VLOOKUP(E442,'Pokyny k vyplnění'!B$8:D$18,3)))</f>
        <v xml:space="preserve"> </v>
      </c>
      <c r="G442" s="53"/>
      <c r="H442" s="96" t="str">
        <f>IF(G442=0," ",VLOOKUP(G442,'Pokyny k vyplnění'!B476:D479,3))</f>
        <v xml:space="preserve"> </v>
      </c>
      <c r="I442" s="54"/>
      <c r="J442" s="55"/>
      <c r="K442" s="56"/>
      <c r="L442" s="59"/>
      <c r="M442" s="61"/>
      <c r="N442" s="40"/>
      <c r="O442" s="41"/>
      <c r="P442" s="42"/>
      <c r="Q442" s="57"/>
      <c r="R442" s="58"/>
      <c r="S442" s="56"/>
      <c r="T442" s="56"/>
      <c r="U442" s="29"/>
      <c r="V442" s="60"/>
      <c r="W442" s="50"/>
      <c r="X442" s="51"/>
      <c r="Y442" s="32"/>
      <c r="Z442" s="61"/>
      <c r="AA442" s="62"/>
    </row>
    <row r="443" spans="1:27" ht="12.75">
      <c r="A443" s="91" t="str">
        <f t="shared" si="7"/>
        <v xml:space="preserve"> </v>
      </c>
      <c r="B443" s="52"/>
      <c r="C443" s="53"/>
      <c r="D443" s="69"/>
      <c r="E443" s="75"/>
      <c r="F443" s="94" t="str">
        <f>IF(OR(E443=0,E443="jiné")," ",IF(E443="13a","info o cenách CK",VLOOKUP(E443,'Pokyny k vyplnění'!B$8:D$18,3)))</f>
        <v xml:space="preserve"> </v>
      </c>
      <c r="G443" s="53"/>
      <c r="H443" s="96" t="str">
        <f>IF(G443=0," ",VLOOKUP(G443,'Pokyny k vyplnění'!B477:D480,3))</f>
        <v xml:space="preserve"> </v>
      </c>
      <c r="I443" s="54"/>
      <c r="J443" s="55"/>
      <c r="K443" s="56"/>
      <c r="L443" s="59"/>
      <c r="M443" s="61"/>
      <c r="N443" s="40"/>
      <c r="O443" s="41"/>
      <c r="P443" s="42"/>
      <c r="Q443" s="57"/>
      <c r="R443" s="58"/>
      <c r="S443" s="56"/>
      <c r="T443" s="56"/>
      <c r="U443" s="29"/>
      <c r="V443" s="60"/>
      <c r="W443" s="50"/>
      <c r="X443" s="51"/>
      <c r="Y443" s="32"/>
      <c r="Z443" s="61"/>
      <c r="AA443" s="62"/>
    </row>
    <row r="444" spans="1:27" ht="12.75">
      <c r="A444" s="91" t="str">
        <f t="shared" si="7"/>
        <v xml:space="preserve"> </v>
      </c>
      <c r="B444" s="52"/>
      <c r="C444" s="53"/>
      <c r="D444" s="69"/>
      <c r="E444" s="75"/>
      <c r="F444" s="94" t="str">
        <f>IF(OR(E444=0,E444="jiné")," ",IF(E444="13a","info o cenách CK",VLOOKUP(E444,'Pokyny k vyplnění'!B$8:D$18,3)))</f>
        <v xml:space="preserve"> </v>
      </c>
      <c r="G444" s="53"/>
      <c r="H444" s="96" t="str">
        <f>IF(G444=0," ",VLOOKUP(G444,'Pokyny k vyplnění'!B478:D481,3))</f>
        <v xml:space="preserve"> </v>
      </c>
      <c r="I444" s="54"/>
      <c r="J444" s="55"/>
      <c r="K444" s="56"/>
      <c r="L444" s="59"/>
      <c r="M444" s="61"/>
      <c r="N444" s="40"/>
      <c r="O444" s="41"/>
      <c r="P444" s="42"/>
      <c r="Q444" s="57"/>
      <c r="R444" s="58"/>
      <c r="S444" s="56"/>
      <c r="T444" s="56"/>
      <c r="U444" s="29"/>
      <c r="V444" s="60"/>
      <c r="W444" s="50"/>
      <c r="X444" s="51"/>
      <c r="Y444" s="32"/>
      <c r="Z444" s="61"/>
      <c r="AA444" s="62"/>
    </row>
    <row r="445" spans="1:27" ht="12.75">
      <c r="A445" s="91" t="str">
        <f t="shared" si="7"/>
        <v xml:space="preserve"> </v>
      </c>
      <c r="B445" s="52"/>
      <c r="C445" s="53"/>
      <c r="D445" s="69"/>
      <c r="E445" s="75"/>
      <c r="F445" s="94" t="str">
        <f>IF(OR(E445=0,E445="jiné")," ",IF(E445="13a","info o cenách CK",VLOOKUP(E445,'Pokyny k vyplnění'!B$8:D$18,3)))</f>
        <v xml:space="preserve"> </v>
      </c>
      <c r="G445" s="53"/>
      <c r="H445" s="96" t="str">
        <f>IF(G445=0," ",VLOOKUP(G445,'Pokyny k vyplnění'!B479:D482,3))</f>
        <v xml:space="preserve"> </v>
      </c>
      <c r="I445" s="54"/>
      <c r="J445" s="55"/>
      <c r="K445" s="56"/>
      <c r="L445" s="59"/>
      <c r="M445" s="61"/>
      <c r="N445" s="40"/>
      <c r="O445" s="41"/>
      <c r="P445" s="42"/>
      <c r="Q445" s="57"/>
      <c r="R445" s="58"/>
      <c r="S445" s="56"/>
      <c r="T445" s="56"/>
      <c r="U445" s="29"/>
      <c r="V445" s="60"/>
      <c r="W445" s="50"/>
      <c r="X445" s="51"/>
      <c r="Y445" s="32"/>
      <c r="Z445" s="61"/>
      <c r="AA445" s="62"/>
    </row>
    <row r="446" spans="1:27" ht="12.75">
      <c r="A446" s="91" t="str">
        <f t="shared" si="7"/>
        <v xml:space="preserve"> </v>
      </c>
      <c r="B446" s="52"/>
      <c r="C446" s="53"/>
      <c r="D446" s="69"/>
      <c r="E446" s="75"/>
      <c r="F446" s="94" t="str">
        <f>IF(OR(E446=0,E446="jiné")," ",IF(E446="13a","info o cenách CK",VLOOKUP(E446,'Pokyny k vyplnění'!B$8:D$18,3)))</f>
        <v xml:space="preserve"> </v>
      </c>
      <c r="G446" s="53"/>
      <c r="H446" s="96" t="str">
        <f>IF(G446=0," ",VLOOKUP(G446,'Pokyny k vyplnění'!B480:D483,3))</f>
        <v xml:space="preserve"> </v>
      </c>
      <c r="I446" s="54"/>
      <c r="J446" s="55"/>
      <c r="K446" s="56"/>
      <c r="L446" s="59"/>
      <c r="M446" s="61"/>
      <c r="N446" s="40"/>
      <c r="O446" s="41"/>
      <c r="P446" s="42"/>
      <c r="Q446" s="57"/>
      <c r="R446" s="58"/>
      <c r="S446" s="56"/>
      <c r="T446" s="56"/>
      <c r="U446" s="29"/>
      <c r="V446" s="60"/>
      <c r="W446" s="50"/>
      <c r="X446" s="51"/>
      <c r="Y446" s="32"/>
      <c r="Z446" s="61"/>
      <c r="AA446" s="62"/>
    </row>
    <row r="447" spans="1:27" ht="12.75">
      <c r="A447" s="91" t="str">
        <f t="shared" si="7"/>
        <v xml:space="preserve"> </v>
      </c>
      <c r="B447" s="52"/>
      <c r="C447" s="53"/>
      <c r="D447" s="69"/>
      <c r="E447" s="75"/>
      <c r="F447" s="94" t="str">
        <f>IF(OR(E447=0,E447="jiné")," ",IF(E447="13a","info o cenách CK",VLOOKUP(E447,'Pokyny k vyplnění'!B$8:D$18,3)))</f>
        <v xml:space="preserve"> </v>
      </c>
      <c r="G447" s="53"/>
      <c r="H447" s="96" t="str">
        <f>IF(G447=0," ",VLOOKUP(G447,'Pokyny k vyplnění'!B481:D484,3))</f>
        <v xml:space="preserve"> </v>
      </c>
      <c r="I447" s="54"/>
      <c r="J447" s="55"/>
      <c r="K447" s="56"/>
      <c r="L447" s="59"/>
      <c r="M447" s="61"/>
      <c r="N447" s="40"/>
      <c r="O447" s="41"/>
      <c r="P447" s="42"/>
      <c r="Q447" s="57"/>
      <c r="R447" s="58"/>
      <c r="S447" s="56"/>
      <c r="T447" s="56"/>
      <c r="U447" s="29"/>
      <c r="V447" s="60"/>
      <c r="W447" s="50"/>
      <c r="X447" s="51"/>
      <c r="Y447" s="32"/>
      <c r="Z447" s="61"/>
      <c r="AA447" s="62"/>
    </row>
    <row r="448" spans="1:27" ht="12.75">
      <c r="A448" s="91" t="str">
        <f t="shared" si="7"/>
        <v xml:space="preserve"> </v>
      </c>
      <c r="B448" s="52"/>
      <c r="C448" s="53"/>
      <c r="D448" s="69"/>
      <c r="E448" s="75"/>
      <c r="F448" s="94" t="str">
        <f>IF(OR(E448=0,E448="jiné")," ",IF(E448="13a","info o cenách CK",VLOOKUP(E448,'Pokyny k vyplnění'!B$8:D$18,3)))</f>
        <v xml:space="preserve"> </v>
      </c>
      <c r="G448" s="53"/>
      <c r="H448" s="96" t="str">
        <f>IF(G448=0," ",VLOOKUP(G448,'Pokyny k vyplnění'!B482:D485,3))</f>
        <v xml:space="preserve"> </v>
      </c>
      <c r="I448" s="54"/>
      <c r="J448" s="55"/>
      <c r="K448" s="56"/>
      <c r="L448" s="59"/>
      <c r="M448" s="61"/>
      <c r="N448" s="40"/>
      <c r="O448" s="41"/>
      <c r="P448" s="42"/>
      <c r="Q448" s="57"/>
      <c r="R448" s="58"/>
      <c r="S448" s="56"/>
      <c r="T448" s="56"/>
      <c r="U448" s="29"/>
      <c r="V448" s="60"/>
      <c r="W448" s="50"/>
      <c r="X448" s="51"/>
      <c r="Y448" s="32"/>
      <c r="Z448" s="61"/>
      <c r="AA448" s="62"/>
    </row>
    <row r="449" spans="1:27" ht="12.75">
      <c r="A449" s="91" t="str">
        <f t="shared" si="7"/>
        <v xml:space="preserve"> </v>
      </c>
      <c r="B449" s="52"/>
      <c r="C449" s="53"/>
      <c r="D449" s="69"/>
      <c r="E449" s="75"/>
      <c r="F449" s="94" t="str">
        <f>IF(OR(E449=0,E449="jiné")," ",IF(E449="13a","info o cenách CK",VLOOKUP(E449,'Pokyny k vyplnění'!B$8:D$18,3)))</f>
        <v xml:space="preserve"> </v>
      </c>
      <c r="G449" s="53"/>
      <c r="H449" s="96" t="str">
        <f>IF(G449=0," ",VLOOKUP(G449,'Pokyny k vyplnění'!B483:D486,3))</f>
        <v xml:space="preserve"> </v>
      </c>
      <c r="I449" s="54"/>
      <c r="J449" s="55"/>
      <c r="K449" s="56"/>
      <c r="L449" s="59"/>
      <c r="M449" s="61"/>
      <c r="N449" s="40"/>
      <c r="O449" s="41"/>
      <c r="P449" s="42"/>
      <c r="Q449" s="57"/>
      <c r="R449" s="58"/>
      <c r="S449" s="56"/>
      <c r="T449" s="56"/>
      <c r="U449" s="29"/>
      <c r="V449" s="60"/>
      <c r="W449" s="50"/>
      <c r="X449" s="51"/>
      <c r="Y449" s="32"/>
      <c r="Z449" s="61"/>
      <c r="AA449" s="62"/>
    </row>
    <row r="450" spans="1:27" ht="12.75">
      <c r="A450" s="91" t="str">
        <f t="shared" si="7"/>
        <v xml:space="preserve"> </v>
      </c>
      <c r="B450" s="52"/>
      <c r="C450" s="53"/>
      <c r="D450" s="69"/>
      <c r="E450" s="75"/>
      <c r="F450" s="94" t="str">
        <f>IF(OR(E450=0,E450="jiné")," ",IF(E450="13a","info o cenách CK",VLOOKUP(E450,'Pokyny k vyplnění'!B$8:D$18,3)))</f>
        <v xml:space="preserve"> </v>
      </c>
      <c r="G450" s="53"/>
      <c r="H450" s="96" t="str">
        <f>IF(G450=0," ",VLOOKUP(G450,'Pokyny k vyplnění'!B484:D487,3))</f>
        <v xml:space="preserve"> </v>
      </c>
      <c r="I450" s="54"/>
      <c r="J450" s="55"/>
      <c r="K450" s="56"/>
      <c r="L450" s="59"/>
      <c r="M450" s="61"/>
      <c r="N450" s="40"/>
      <c r="O450" s="41"/>
      <c r="P450" s="42"/>
      <c r="Q450" s="57"/>
      <c r="R450" s="58"/>
      <c r="S450" s="56"/>
      <c r="T450" s="56"/>
      <c r="U450" s="29"/>
      <c r="V450" s="60"/>
      <c r="W450" s="50"/>
      <c r="X450" s="51"/>
      <c r="Y450" s="32"/>
      <c r="Z450" s="61"/>
      <c r="AA450" s="62"/>
    </row>
    <row r="451" spans="1:27" ht="12.75">
      <c r="A451" s="91" t="str">
        <f t="shared" si="7"/>
        <v xml:space="preserve"> </v>
      </c>
      <c r="B451" s="52"/>
      <c r="C451" s="53"/>
      <c r="D451" s="69"/>
      <c r="E451" s="75"/>
      <c r="F451" s="94" t="str">
        <f>IF(OR(E451=0,E451="jiné")," ",IF(E451="13a","info o cenách CK",VLOOKUP(E451,'Pokyny k vyplnění'!B$8:D$18,3)))</f>
        <v xml:space="preserve"> </v>
      </c>
      <c r="G451" s="53"/>
      <c r="H451" s="96" t="str">
        <f>IF(G451=0," ",VLOOKUP(G451,'Pokyny k vyplnění'!B485:D488,3))</f>
        <v xml:space="preserve"> </v>
      </c>
      <c r="I451" s="54"/>
      <c r="J451" s="55"/>
      <c r="K451" s="56"/>
      <c r="L451" s="59"/>
      <c r="M451" s="61"/>
      <c r="N451" s="40"/>
      <c r="O451" s="41"/>
      <c r="P451" s="42"/>
      <c r="Q451" s="57"/>
      <c r="R451" s="58"/>
      <c r="S451" s="56"/>
      <c r="T451" s="56"/>
      <c r="U451" s="29"/>
      <c r="V451" s="60"/>
      <c r="W451" s="50"/>
      <c r="X451" s="51"/>
      <c r="Y451" s="32"/>
      <c r="Z451" s="61"/>
      <c r="AA451" s="62"/>
    </row>
    <row r="452" spans="1:27" ht="12.75">
      <c r="A452" s="91" t="str">
        <f t="shared" si="7"/>
        <v xml:space="preserve"> </v>
      </c>
      <c r="B452" s="52"/>
      <c r="C452" s="53"/>
      <c r="D452" s="69"/>
      <c r="E452" s="75"/>
      <c r="F452" s="94" t="str">
        <f>IF(OR(E452=0,E452="jiné")," ",IF(E452="13a","info o cenách CK",VLOOKUP(E452,'Pokyny k vyplnění'!B$8:D$18,3)))</f>
        <v xml:space="preserve"> </v>
      </c>
      <c r="G452" s="53"/>
      <c r="H452" s="96" t="str">
        <f>IF(G452=0," ",VLOOKUP(G452,'Pokyny k vyplnění'!B486:D489,3))</f>
        <v xml:space="preserve"> </v>
      </c>
      <c r="I452" s="54"/>
      <c r="J452" s="55"/>
      <c r="K452" s="56"/>
      <c r="L452" s="59"/>
      <c r="M452" s="61"/>
      <c r="N452" s="40"/>
      <c r="O452" s="41"/>
      <c r="P452" s="42"/>
      <c r="Q452" s="57"/>
      <c r="R452" s="58"/>
      <c r="S452" s="56"/>
      <c r="T452" s="56"/>
      <c r="U452" s="29"/>
      <c r="V452" s="60"/>
      <c r="W452" s="50"/>
      <c r="X452" s="51"/>
      <c r="Y452" s="32"/>
      <c r="Z452" s="61"/>
      <c r="AA452" s="62"/>
    </row>
    <row r="453" spans="1:27" ht="12.75">
      <c r="A453" s="91" t="str">
        <f t="shared" si="7"/>
        <v xml:space="preserve"> </v>
      </c>
      <c r="B453" s="52"/>
      <c r="C453" s="53"/>
      <c r="D453" s="69"/>
      <c r="E453" s="75"/>
      <c r="F453" s="94" t="str">
        <f>IF(OR(E453=0,E453="jiné")," ",IF(E453="13a","info o cenách CK",VLOOKUP(E453,'Pokyny k vyplnění'!B$8:D$18,3)))</f>
        <v xml:space="preserve"> </v>
      </c>
      <c r="G453" s="53"/>
      <c r="H453" s="96" t="str">
        <f>IF(G453=0," ",VLOOKUP(G453,'Pokyny k vyplnění'!B487:D490,3))</f>
        <v xml:space="preserve"> </v>
      </c>
      <c r="I453" s="54"/>
      <c r="J453" s="55"/>
      <c r="K453" s="56"/>
      <c r="L453" s="59"/>
      <c r="M453" s="61"/>
      <c r="N453" s="40"/>
      <c r="O453" s="41"/>
      <c r="P453" s="42"/>
      <c r="Q453" s="57"/>
      <c r="R453" s="58"/>
      <c r="S453" s="56"/>
      <c r="T453" s="56"/>
      <c r="U453" s="29"/>
      <c r="V453" s="60"/>
      <c r="W453" s="50"/>
      <c r="X453" s="51"/>
      <c r="Y453" s="32"/>
      <c r="Z453" s="61"/>
      <c r="AA453" s="62"/>
    </row>
    <row r="454" spans="1:27" ht="12.75">
      <c r="A454" s="91" t="str">
        <f t="shared" si="7"/>
        <v xml:space="preserve"> </v>
      </c>
      <c r="B454" s="52"/>
      <c r="C454" s="53"/>
      <c r="D454" s="69"/>
      <c r="E454" s="75"/>
      <c r="F454" s="94" t="str">
        <f>IF(OR(E454=0,E454="jiné")," ",IF(E454="13a","info o cenách CK",VLOOKUP(E454,'Pokyny k vyplnění'!B$8:D$18,3)))</f>
        <v xml:space="preserve"> </v>
      </c>
      <c r="G454" s="53"/>
      <c r="H454" s="96" t="str">
        <f>IF(G454=0," ",VLOOKUP(G454,'Pokyny k vyplnění'!B488:D491,3))</f>
        <v xml:space="preserve"> </v>
      </c>
      <c r="I454" s="54"/>
      <c r="J454" s="55"/>
      <c r="K454" s="56"/>
      <c r="L454" s="59"/>
      <c r="M454" s="61"/>
      <c r="N454" s="40"/>
      <c r="O454" s="41"/>
      <c r="P454" s="42"/>
      <c r="Q454" s="57"/>
      <c r="R454" s="58"/>
      <c r="S454" s="56"/>
      <c r="T454" s="56"/>
      <c r="U454" s="29"/>
      <c r="V454" s="60"/>
      <c r="W454" s="50"/>
      <c r="X454" s="51"/>
      <c r="Y454" s="32"/>
      <c r="Z454" s="61"/>
      <c r="AA454" s="62"/>
    </row>
    <row r="455" spans="1:27" ht="12.75">
      <c r="A455" s="91" t="str">
        <f t="shared" si="7"/>
        <v xml:space="preserve"> </v>
      </c>
      <c r="B455" s="52"/>
      <c r="C455" s="53"/>
      <c r="D455" s="69"/>
      <c r="E455" s="75"/>
      <c r="F455" s="94" t="str">
        <f>IF(OR(E455=0,E455="jiné")," ",IF(E455="13a","info o cenách CK",VLOOKUP(E455,'Pokyny k vyplnění'!B$8:D$18,3)))</f>
        <v xml:space="preserve"> </v>
      </c>
      <c r="G455" s="53"/>
      <c r="H455" s="96" t="str">
        <f>IF(G455=0," ",VLOOKUP(G455,'Pokyny k vyplnění'!B489:D492,3))</f>
        <v xml:space="preserve"> </v>
      </c>
      <c r="I455" s="54"/>
      <c r="J455" s="55"/>
      <c r="K455" s="56"/>
      <c r="L455" s="59"/>
      <c r="M455" s="61"/>
      <c r="N455" s="40"/>
      <c r="O455" s="41"/>
      <c r="P455" s="42"/>
      <c r="Q455" s="57"/>
      <c r="R455" s="58"/>
      <c r="S455" s="56"/>
      <c r="T455" s="56"/>
      <c r="U455" s="29"/>
      <c r="V455" s="60"/>
      <c r="W455" s="50"/>
      <c r="X455" s="51"/>
      <c r="Y455" s="32"/>
      <c r="Z455" s="61"/>
      <c r="AA455" s="62"/>
    </row>
    <row r="456" spans="1:27" ht="12.75">
      <c r="A456" s="91" t="str">
        <f t="shared" si="7"/>
        <v xml:space="preserve"> </v>
      </c>
      <c r="B456" s="52"/>
      <c r="C456" s="53"/>
      <c r="D456" s="69"/>
      <c r="E456" s="75"/>
      <c r="F456" s="94" t="str">
        <f>IF(OR(E456=0,E456="jiné")," ",IF(E456="13a","info o cenách CK",VLOOKUP(E456,'Pokyny k vyplnění'!B$8:D$18,3)))</f>
        <v xml:space="preserve"> </v>
      </c>
      <c r="G456" s="53"/>
      <c r="H456" s="96" t="str">
        <f>IF(G456=0," ",VLOOKUP(G456,'Pokyny k vyplnění'!B490:D493,3))</f>
        <v xml:space="preserve"> </v>
      </c>
      <c r="I456" s="54"/>
      <c r="J456" s="55"/>
      <c r="K456" s="56"/>
      <c r="L456" s="59"/>
      <c r="M456" s="61"/>
      <c r="N456" s="40"/>
      <c r="O456" s="41"/>
      <c r="P456" s="42"/>
      <c r="Q456" s="57"/>
      <c r="R456" s="58"/>
      <c r="S456" s="56"/>
      <c r="T456" s="56"/>
      <c r="U456" s="29"/>
      <c r="V456" s="60"/>
      <c r="W456" s="50"/>
      <c r="X456" s="51"/>
      <c r="Y456" s="32"/>
      <c r="Z456" s="61"/>
      <c r="AA456" s="62"/>
    </row>
    <row r="457" spans="1:27" ht="12.75">
      <c r="A457" s="91" t="str">
        <f t="shared" si="7"/>
        <v xml:space="preserve"> </v>
      </c>
      <c r="B457" s="52"/>
      <c r="C457" s="53"/>
      <c r="D457" s="69"/>
      <c r="E457" s="75"/>
      <c r="F457" s="94" t="str">
        <f>IF(OR(E457=0,E457="jiné")," ",IF(E457="13a","info o cenách CK",VLOOKUP(E457,'Pokyny k vyplnění'!B$8:D$18,3)))</f>
        <v xml:space="preserve"> </v>
      </c>
      <c r="G457" s="53"/>
      <c r="H457" s="96" t="str">
        <f>IF(G457=0," ",VLOOKUP(G457,'Pokyny k vyplnění'!B491:D494,3))</f>
        <v xml:space="preserve"> </v>
      </c>
      <c r="I457" s="54"/>
      <c r="J457" s="55"/>
      <c r="K457" s="56"/>
      <c r="L457" s="59"/>
      <c r="M457" s="61"/>
      <c r="N457" s="40"/>
      <c r="O457" s="41"/>
      <c r="P457" s="42"/>
      <c r="Q457" s="57"/>
      <c r="R457" s="58"/>
      <c r="S457" s="56"/>
      <c r="T457" s="56"/>
      <c r="U457" s="29"/>
      <c r="V457" s="60"/>
      <c r="W457" s="50"/>
      <c r="X457" s="51"/>
      <c r="Y457" s="32"/>
      <c r="Z457" s="61"/>
      <c r="AA457" s="62"/>
    </row>
    <row r="458" spans="1:27" ht="12.75">
      <c r="A458" s="91" t="str">
        <f t="shared" si="7"/>
        <v xml:space="preserve"> </v>
      </c>
      <c r="B458" s="52"/>
      <c r="C458" s="53"/>
      <c r="D458" s="69"/>
      <c r="E458" s="75"/>
      <c r="F458" s="94" t="str">
        <f>IF(OR(E458=0,E458="jiné")," ",IF(E458="13a","info o cenách CK",VLOOKUP(E458,'Pokyny k vyplnění'!B$8:D$18,3)))</f>
        <v xml:space="preserve"> </v>
      </c>
      <c r="G458" s="53"/>
      <c r="H458" s="96" t="str">
        <f>IF(G458=0," ",VLOOKUP(G458,'Pokyny k vyplnění'!B492:D495,3))</f>
        <v xml:space="preserve"> </v>
      </c>
      <c r="I458" s="54"/>
      <c r="J458" s="55"/>
      <c r="K458" s="56"/>
      <c r="L458" s="59"/>
      <c r="M458" s="61"/>
      <c r="N458" s="40"/>
      <c r="O458" s="41"/>
      <c r="P458" s="42"/>
      <c r="Q458" s="57"/>
      <c r="R458" s="58"/>
      <c r="S458" s="56"/>
      <c r="T458" s="56"/>
      <c r="U458" s="29"/>
      <c r="V458" s="60"/>
      <c r="W458" s="50"/>
      <c r="X458" s="51"/>
      <c r="Y458" s="32"/>
      <c r="Z458" s="61"/>
      <c r="AA458" s="62"/>
    </row>
    <row r="459" spans="1:27" ht="12.75">
      <c r="A459" s="91" t="str">
        <f t="shared" si="7"/>
        <v xml:space="preserve"> </v>
      </c>
      <c r="B459" s="52"/>
      <c r="C459" s="53"/>
      <c r="D459" s="69"/>
      <c r="E459" s="75"/>
      <c r="F459" s="94" t="str">
        <f>IF(OR(E459=0,E459="jiné")," ",IF(E459="13a","info o cenách CK",VLOOKUP(E459,'Pokyny k vyplnění'!B$8:D$18,3)))</f>
        <v xml:space="preserve"> </v>
      </c>
      <c r="G459" s="53"/>
      <c r="H459" s="96" t="str">
        <f>IF(G459=0," ",VLOOKUP(G459,'Pokyny k vyplnění'!B493:D496,3))</f>
        <v xml:space="preserve"> </v>
      </c>
      <c r="I459" s="54"/>
      <c r="J459" s="55"/>
      <c r="K459" s="56"/>
      <c r="L459" s="59"/>
      <c r="M459" s="61"/>
      <c r="N459" s="40"/>
      <c r="O459" s="41"/>
      <c r="P459" s="42"/>
      <c r="Q459" s="57"/>
      <c r="R459" s="58"/>
      <c r="S459" s="56"/>
      <c r="T459" s="56"/>
      <c r="U459" s="29"/>
      <c r="V459" s="60"/>
      <c r="W459" s="50"/>
      <c r="X459" s="51"/>
      <c r="Y459" s="32"/>
      <c r="Z459" s="61"/>
      <c r="AA459" s="62"/>
    </row>
    <row r="460" spans="1:27" ht="12.75">
      <c r="A460" s="91" t="str">
        <f t="shared" si="7"/>
        <v xml:space="preserve"> </v>
      </c>
      <c r="B460" s="52"/>
      <c r="C460" s="53"/>
      <c r="D460" s="69"/>
      <c r="E460" s="75"/>
      <c r="F460" s="94" t="str">
        <f>IF(OR(E460=0,E460="jiné")," ",IF(E460="13a","info o cenách CK",VLOOKUP(E460,'Pokyny k vyplnění'!B$8:D$18,3)))</f>
        <v xml:space="preserve"> </v>
      </c>
      <c r="G460" s="53"/>
      <c r="H460" s="96" t="str">
        <f>IF(G460=0," ",VLOOKUP(G460,'Pokyny k vyplnění'!B494:D497,3))</f>
        <v xml:space="preserve"> </v>
      </c>
      <c r="I460" s="54"/>
      <c r="J460" s="55"/>
      <c r="K460" s="56"/>
      <c r="L460" s="59"/>
      <c r="M460" s="61"/>
      <c r="N460" s="40"/>
      <c r="O460" s="41"/>
      <c r="P460" s="42"/>
      <c r="Q460" s="57"/>
      <c r="R460" s="58"/>
      <c r="S460" s="56"/>
      <c r="T460" s="56"/>
      <c r="U460" s="29"/>
      <c r="V460" s="60"/>
      <c r="W460" s="50"/>
      <c r="X460" s="51"/>
      <c r="Y460" s="32"/>
      <c r="Z460" s="61"/>
      <c r="AA460" s="62"/>
    </row>
    <row r="461" spans="1:27" ht="12.75">
      <c r="A461" s="91" t="str">
        <f t="shared" si="7"/>
        <v xml:space="preserve"> </v>
      </c>
      <c r="B461" s="52"/>
      <c r="C461" s="53"/>
      <c r="D461" s="69"/>
      <c r="E461" s="75"/>
      <c r="F461" s="94" t="str">
        <f>IF(OR(E461=0,E461="jiné")," ",IF(E461="13a","info o cenách CK",VLOOKUP(E461,'Pokyny k vyplnění'!B$8:D$18,3)))</f>
        <v xml:space="preserve"> </v>
      </c>
      <c r="G461" s="53"/>
      <c r="H461" s="96" t="str">
        <f>IF(G461=0," ",VLOOKUP(G461,'Pokyny k vyplnění'!B495:D498,3))</f>
        <v xml:space="preserve"> </v>
      </c>
      <c r="I461" s="54"/>
      <c r="J461" s="55"/>
      <c r="K461" s="56"/>
      <c r="L461" s="59"/>
      <c r="M461" s="61"/>
      <c r="N461" s="40"/>
      <c r="O461" s="41"/>
      <c r="P461" s="42"/>
      <c r="Q461" s="57"/>
      <c r="R461" s="58"/>
      <c r="S461" s="56"/>
      <c r="T461" s="56"/>
      <c r="U461" s="29"/>
      <c r="V461" s="60"/>
      <c r="W461" s="50"/>
      <c r="X461" s="51"/>
      <c r="Y461" s="32"/>
      <c r="Z461" s="61"/>
      <c r="AA461" s="62"/>
    </row>
    <row r="462" spans="1:27" ht="12.75">
      <c r="A462" s="91" t="str">
        <f t="shared" si="7"/>
        <v xml:space="preserve"> </v>
      </c>
      <c r="B462" s="52"/>
      <c r="C462" s="53"/>
      <c r="D462" s="69"/>
      <c r="E462" s="75"/>
      <c r="F462" s="94" t="str">
        <f>IF(OR(E462=0,E462="jiné")," ",IF(E462="13a","info o cenách CK",VLOOKUP(E462,'Pokyny k vyplnění'!B$8:D$18,3)))</f>
        <v xml:space="preserve"> </v>
      </c>
      <c r="G462" s="53"/>
      <c r="H462" s="96" t="str">
        <f>IF(G462=0," ",VLOOKUP(G462,'Pokyny k vyplnění'!B496:D499,3))</f>
        <v xml:space="preserve"> </v>
      </c>
      <c r="I462" s="54"/>
      <c r="J462" s="55"/>
      <c r="K462" s="56"/>
      <c r="L462" s="59"/>
      <c r="M462" s="61"/>
      <c r="N462" s="40"/>
      <c r="O462" s="41"/>
      <c r="P462" s="42"/>
      <c r="Q462" s="57"/>
      <c r="R462" s="58"/>
      <c r="S462" s="56"/>
      <c r="T462" s="56"/>
      <c r="U462" s="29"/>
      <c r="V462" s="60"/>
      <c r="W462" s="50"/>
      <c r="X462" s="51"/>
      <c r="Y462" s="32"/>
      <c r="Z462" s="61"/>
      <c r="AA462" s="62"/>
    </row>
    <row r="463" spans="1:27" ht="12.75">
      <c r="A463" s="91" t="str">
        <f t="shared" si="7"/>
        <v xml:space="preserve"> </v>
      </c>
      <c r="B463" s="52"/>
      <c r="C463" s="53"/>
      <c r="D463" s="69"/>
      <c r="E463" s="75"/>
      <c r="F463" s="94" t="str">
        <f>IF(OR(E463=0,E463="jiné")," ",IF(E463="13a","info o cenách CK",VLOOKUP(E463,'Pokyny k vyplnění'!B$8:D$18,3)))</f>
        <v xml:space="preserve"> </v>
      </c>
      <c r="G463" s="53"/>
      <c r="H463" s="96" t="str">
        <f>IF(G463=0," ",VLOOKUP(G463,'Pokyny k vyplnění'!B497:D500,3))</f>
        <v xml:space="preserve"> </v>
      </c>
      <c r="I463" s="54"/>
      <c r="J463" s="55"/>
      <c r="K463" s="56"/>
      <c r="L463" s="59"/>
      <c r="M463" s="61"/>
      <c r="N463" s="40"/>
      <c r="O463" s="41"/>
      <c r="P463" s="42"/>
      <c r="Q463" s="57"/>
      <c r="R463" s="58"/>
      <c r="S463" s="56"/>
      <c r="T463" s="56"/>
      <c r="U463" s="29"/>
      <c r="V463" s="60"/>
      <c r="W463" s="50"/>
      <c r="X463" s="51"/>
      <c r="Y463" s="32"/>
      <c r="Z463" s="61"/>
      <c r="AA463" s="62"/>
    </row>
    <row r="464" spans="1:27" ht="12.75">
      <c r="A464" s="91" t="str">
        <f t="shared" si="7"/>
        <v xml:space="preserve"> </v>
      </c>
      <c r="B464" s="52"/>
      <c r="C464" s="53"/>
      <c r="D464" s="69"/>
      <c r="E464" s="75"/>
      <c r="F464" s="94" t="str">
        <f>IF(OR(E464=0,E464="jiné")," ",IF(E464="13a","info o cenách CK",VLOOKUP(E464,'Pokyny k vyplnění'!B$8:D$18,3)))</f>
        <v xml:space="preserve"> </v>
      </c>
      <c r="G464" s="53"/>
      <c r="H464" s="96" t="str">
        <f>IF(G464=0," ",VLOOKUP(G464,'Pokyny k vyplnění'!B498:D501,3))</f>
        <v xml:space="preserve"> </v>
      </c>
      <c r="I464" s="54"/>
      <c r="J464" s="55"/>
      <c r="K464" s="56"/>
      <c r="L464" s="59"/>
      <c r="M464" s="61"/>
      <c r="N464" s="40"/>
      <c r="O464" s="41"/>
      <c r="P464" s="42"/>
      <c r="Q464" s="57"/>
      <c r="R464" s="58"/>
      <c r="S464" s="56"/>
      <c r="T464" s="56"/>
      <c r="U464" s="29"/>
      <c r="V464" s="60"/>
      <c r="W464" s="50"/>
      <c r="X464" s="51"/>
      <c r="Y464" s="32"/>
      <c r="Z464" s="61"/>
      <c r="AA464" s="62"/>
    </row>
    <row r="465" spans="1:27" ht="12.75">
      <c r="A465" s="91" t="str">
        <f t="shared" si="7"/>
        <v xml:space="preserve"> </v>
      </c>
      <c r="B465" s="52"/>
      <c r="C465" s="53"/>
      <c r="D465" s="69"/>
      <c r="E465" s="75"/>
      <c r="F465" s="94" t="str">
        <f>IF(OR(E465=0,E465="jiné")," ",IF(E465="13a","info o cenách CK",VLOOKUP(E465,'Pokyny k vyplnění'!B$8:D$18,3)))</f>
        <v xml:space="preserve"> </v>
      </c>
      <c r="G465" s="53"/>
      <c r="H465" s="96" t="str">
        <f>IF(G465=0," ",VLOOKUP(G465,'Pokyny k vyplnění'!B499:D502,3))</f>
        <v xml:space="preserve"> </v>
      </c>
      <c r="I465" s="54"/>
      <c r="J465" s="55"/>
      <c r="K465" s="56"/>
      <c r="L465" s="59"/>
      <c r="M465" s="61"/>
      <c r="N465" s="40"/>
      <c r="O465" s="41"/>
      <c r="P465" s="42"/>
      <c r="Q465" s="57"/>
      <c r="R465" s="58"/>
      <c r="S465" s="56"/>
      <c r="T465" s="56"/>
      <c r="U465" s="29"/>
      <c r="V465" s="60"/>
      <c r="W465" s="50"/>
      <c r="X465" s="51"/>
      <c r="Y465" s="32"/>
      <c r="Z465" s="61"/>
      <c r="AA465" s="62"/>
    </row>
    <row r="466" spans="1:27" ht="12.75">
      <c r="A466" s="91" t="str">
        <f t="shared" si="7"/>
        <v xml:space="preserve"> </v>
      </c>
      <c r="B466" s="52"/>
      <c r="C466" s="53"/>
      <c r="D466" s="69"/>
      <c r="E466" s="75"/>
      <c r="F466" s="94" t="str">
        <f>IF(OR(E466=0,E466="jiné")," ",IF(E466="13a","info o cenách CK",VLOOKUP(E466,'Pokyny k vyplnění'!B$8:D$18,3)))</f>
        <v xml:space="preserve"> </v>
      </c>
      <c r="G466" s="53"/>
      <c r="H466" s="96" t="str">
        <f>IF(G466=0," ",VLOOKUP(G466,'Pokyny k vyplnění'!B500:D503,3))</f>
        <v xml:space="preserve"> </v>
      </c>
      <c r="I466" s="54"/>
      <c r="J466" s="55"/>
      <c r="K466" s="56"/>
      <c r="L466" s="59"/>
      <c r="M466" s="61"/>
      <c r="N466" s="40"/>
      <c r="O466" s="41"/>
      <c r="P466" s="42"/>
      <c r="Q466" s="57"/>
      <c r="R466" s="58"/>
      <c r="S466" s="56"/>
      <c r="T466" s="56"/>
      <c r="U466" s="29"/>
      <c r="V466" s="60"/>
      <c r="W466" s="50"/>
      <c r="X466" s="51"/>
      <c r="Y466" s="32"/>
      <c r="Z466" s="61"/>
      <c r="AA466" s="62"/>
    </row>
    <row r="467" spans="1:27" ht="12.75">
      <c r="A467" s="91" t="str">
        <f t="shared" si="7"/>
        <v xml:space="preserve"> </v>
      </c>
      <c r="B467" s="52"/>
      <c r="C467" s="53"/>
      <c r="D467" s="69"/>
      <c r="E467" s="75"/>
      <c r="F467" s="94" t="str">
        <f>IF(OR(E467=0,E467="jiné")," ",IF(E467="13a","info o cenách CK",VLOOKUP(E467,'Pokyny k vyplnění'!B$8:D$18,3)))</f>
        <v xml:space="preserve"> </v>
      </c>
      <c r="G467" s="53"/>
      <c r="H467" s="96" t="str">
        <f>IF(G467=0," ",VLOOKUP(G467,'Pokyny k vyplnění'!B501:D504,3))</f>
        <v xml:space="preserve"> </v>
      </c>
      <c r="I467" s="54"/>
      <c r="J467" s="55"/>
      <c r="K467" s="56"/>
      <c r="L467" s="59"/>
      <c r="M467" s="61"/>
      <c r="N467" s="40"/>
      <c r="O467" s="41"/>
      <c r="P467" s="42"/>
      <c r="Q467" s="57"/>
      <c r="R467" s="58"/>
      <c r="S467" s="56"/>
      <c r="T467" s="56"/>
      <c r="U467" s="29"/>
      <c r="V467" s="60"/>
      <c r="W467" s="50"/>
      <c r="X467" s="51"/>
      <c r="Y467" s="32"/>
      <c r="Z467" s="61"/>
      <c r="AA467" s="62"/>
    </row>
    <row r="468" spans="1:27" ht="12.75">
      <c r="A468" s="91" t="str">
        <f t="shared" si="7"/>
        <v xml:space="preserve"> </v>
      </c>
      <c r="B468" s="52"/>
      <c r="C468" s="53"/>
      <c r="D468" s="69"/>
      <c r="E468" s="75"/>
      <c r="F468" s="94" t="str">
        <f>IF(OR(E468=0,E468="jiné")," ",IF(E468="13a","info o cenách CK",VLOOKUP(E468,'Pokyny k vyplnění'!B$8:D$18,3)))</f>
        <v xml:space="preserve"> </v>
      </c>
      <c r="G468" s="53"/>
      <c r="H468" s="96" t="str">
        <f>IF(G468=0," ",VLOOKUP(G468,'Pokyny k vyplnění'!B502:D505,3))</f>
        <v xml:space="preserve"> </v>
      </c>
      <c r="I468" s="54"/>
      <c r="J468" s="55"/>
      <c r="K468" s="56"/>
      <c r="L468" s="59"/>
      <c r="M468" s="61"/>
      <c r="N468" s="40"/>
      <c r="O468" s="41"/>
      <c r="P468" s="42"/>
      <c r="Q468" s="57"/>
      <c r="R468" s="58"/>
      <c r="S468" s="56"/>
      <c r="T468" s="56"/>
      <c r="U468" s="29"/>
      <c r="V468" s="60"/>
      <c r="W468" s="50"/>
      <c r="X468" s="51"/>
      <c r="Y468" s="32"/>
      <c r="Z468" s="61"/>
      <c r="AA468" s="62"/>
    </row>
    <row r="469" spans="1:27" ht="12.75">
      <c r="A469" s="91" t="str">
        <f t="shared" si="7"/>
        <v xml:space="preserve"> </v>
      </c>
      <c r="B469" s="52"/>
      <c r="C469" s="53"/>
      <c r="D469" s="69"/>
      <c r="E469" s="75"/>
      <c r="F469" s="94" t="str">
        <f>IF(OR(E469=0,E469="jiné")," ",IF(E469="13a","info o cenách CK",VLOOKUP(E469,'Pokyny k vyplnění'!B$8:D$18,3)))</f>
        <v xml:space="preserve"> </v>
      </c>
      <c r="G469" s="53"/>
      <c r="H469" s="96" t="str">
        <f>IF(G469=0," ",VLOOKUP(G469,'Pokyny k vyplnění'!B503:D506,3))</f>
        <v xml:space="preserve"> </v>
      </c>
      <c r="I469" s="54"/>
      <c r="J469" s="55"/>
      <c r="K469" s="56"/>
      <c r="L469" s="59"/>
      <c r="M469" s="61"/>
      <c r="N469" s="40"/>
      <c r="O469" s="41"/>
      <c r="P469" s="42"/>
      <c r="Q469" s="57"/>
      <c r="R469" s="58"/>
      <c r="S469" s="56"/>
      <c r="T469" s="56"/>
      <c r="U469" s="29"/>
      <c r="V469" s="60"/>
      <c r="W469" s="50"/>
      <c r="X469" s="51"/>
      <c r="Y469" s="32"/>
      <c r="Z469" s="61"/>
      <c r="AA469" s="62"/>
    </row>
    <row r="470" spans="1:27" ht="12.75">
      <c r="A470" s="91" t="str">
        <f t="shared" si="7"/>
        <v xml:space="preserve"> </v>
      </c>
      <c r="B470" s="52"/>
      <c r="C470" s="53"/>
      <c r="D470" s="69"/>
      <c r="E470" s="75"/>
      <c r="F470" s="94" t="str">
        <f>IF(OR(E470=0,E470="jiné")," ",IF(E470="13a","info o cenách CK",VLOOKUP(E470,'Pokyny k vyplnění'!B$8:D$18,3)))</f>
        <v xml:space="preserve"> </v>
      </c>
      <c r="G470" s="53"/>
      <c r="H470" s="96" t="str">
        <f>IF(G470=0," ",VLOOKUP(G470,'Pokyny k vyplnění'!B504:D507,3))</f>
        <v xml:space="preserve"> </v>
      </c>
      <c r="I470" s="54"/>
      <c r="J470" s="55"/>
      <c r="K470" s="56"/>
      <c r="L470" s="59"/>
      <c r="M470" s="61"/>
      <c r="N470" s="40"/>
      <c r="O470" s="41"/>
      <c r="P470" s="42"/>
      <c r="Q470" s="57"/>
      <c r="R470" s="58"/>
      <c r="S470" s="56"/>
      <c r="T470" s="56"/>
      <c r="U470" s="29"/>
      <c r="V470" s="60"/>
      <c r="W470" s="50"/>
      <c r="X470" s="51"/>
      <c r="Y470" s="32"/>
      <c r="Z470" s="61"/>
      <c r="AA470" s="62"/>
    </row>
    <row r="471" spans="1:27" ht="12.75">
      <c r="A471" s="91" t="str">
        <f t="shared" si="7"/>
        <v xml:space="preserve"> </v>
      </c>
      <c r="B471" s="52"/>
      <c r="C471" s="53"/>
      <c r="D471" s="69"/>
      <c r="E471" s="75"/>
      <c r="F471" s="94" t="str">
        <f>IF(OR(E471=0,E471="jiné")," ",IF(E471="13a","info o cenách CK",VLOOKUP(E471,'Pokyny k vyplnění'!B$8:D$18,3)))</f>
        <v xml:space="preserve"> </v>
      </c>
      <c r="G471" s="53"/>
      <c r="H471" s="96" t="str">
        <f>IF(G471=0," ",VLOOKUP(G471,'Pokyny k vyplnění'!B505:D508,3))</f>
        <v xml:space="preserve"> </v>
      </c>
      <c r="I471" s="54"/>
      <c r="J471" s="55"/>
      <c r="K471" s="56"/>
      <c r="L471" s="59"/>
      <c r="M471" s="61"/>
      <c r="N471" s="40"/>
      <c r="O471" s="41"/>
      <c r="P471" s="42"/>
      <c r="Q471" s="57"/>
      <c r="R471" s="58"/>
      <c r="S471" s="56"/>
      <c r="T471" s="56"/>
      <c r="U471" s="29"/>
      <c r="V471" s="60"/>
      <c r="W471" s="50"/>
      <c r="X471" s="51"/>
      <c r="Y471" s="32"/>
      <c r="Z471" s="61"/>
      <c r="AA471" s="62"/>
    </row>
    <row r="472" spans="1:27" ht="12.75">
      <c r="A472" s="91" t="str">
        <f t="shared" si="7"/>
        <v xml:space="preserve"> </v>
      </c>
      <c r="B472" s="52"/>
      <c r="C472" s="53"/>
      <c r="D472" s="69"/>
      <c r="E472" s="75"/>
      <c r="F472" s="94" t="str">
        <f>IF(OR(E472=0,E472="jiné")," ",IF(E472="13a","info o cenách CK",VLOOKUP(E472,'Pokyny k vyplnění'!B$8:D$18,3)))</f>
        <v xml:space="preserve"> </v>
      </c>
      <c r="G472" s="53"/>
      <c r="H472" s="96" t="str">
        <f>IF(G472=0," ",VLOOKUP(G472,'Pokyny k vyplnění'!B506:D509,3))</f>
        <v xml:space="preserve"> </v>
      </c>
      <c r="I472" s="54"/>
      <c r="J472" s="55"/>
      <c r="K472" s="56"/>
      <c r="L472" s="59"/>
      <c r="M472" s="61"/>
      <c r="N472" s="40"/>
      <c r="O472" s="41"/>
      <c r="P472" s="42"/>
      <c r="Q472" s="57"/>
      <c r="R472" s="58"/>
      <c r="S472" s="56"/>
      <c r="T472" s="56"/>
      <c r="U472" s="29"/>
      <c r="V472" s="60"/>
      <c r="W472" s="50"/>
      <c r="X472" s="51"/>
      <c r="Y472" s="32"/>
      <c r="Z472" s="61"/>
      <c r="AA472" s="62"/>
    </row>
    <row r="473" spans="1:27" ht="12.75">
      <c r="A473" s="91" t="str">
        <f t="shared" si="7"/>
        <v xml:space="preserve"> </v>
      </c>
      <c r="B473" s="52"/>
      <c r="C473" s="53"/>
      <c r="D473" s="69"/>
      <c r="E473" s="75"/>
      <c r="F473" s="94" t="str">
        <f>IF(OR(E473=0,E473="jiné")," ",IF(E473="13a","info o cenách CK",VLOOKUP(E473,'Pokyny k vyplnění'!B$8:D$18,3)))</f>
        <v xml:space="preserve"> </v>
      </c>
      <c r="G473" s="53"/>
      <c r="H473" s="96" t="str">
        <f>IF(G473=0," ",VLOOKUP(G473,'Pokyny k vyplnění'!B507:D510,3))</f>
        <v xml:space="preserve"> </v>
      </c>
      <c r="I473" s="54"/>
      <c r="J473" s="55"/>
      <c r="K473" s="56"/>
      <c r="L473" s="59"/>
      <c r="M473" s="61"/>
      <c r="N473" s="40"/>
      <c r="O473" s="41"/>
      <c r="P473" s="42"/>
      <c r="Q473" s="57"/>
      <c r="R473" s="58"/>
      <c r="S473" s="56"/>
      <c r="T473" s="56"/>
      <c r="U473" s="29"/>
      <c r="V473" s="60"/>
      <c r="W473" s="50"/>
      <c r="X473" s="51"/>
      <c r="Y473" s="32"/>
      <c r="Z473" s="61"/>
      <c r="AA473" s="62"/>
    </row>
    <row r="474" spans="1:27" ht="12.75">
      <c r="A474" s="91" t="str">
        <f t="shared" si="7"/>
        <v xml:space="preserve"> </v>
      </c>
      <c r="B474" s="52"/>
      <c r="C474" s="53"/>
      <c r="D474" s="69"/>
      <c r="E474" s="75"/>
      <c r="F474" s="94" t="str">
        <f>IF(OR(E474=0,E474="jiné")," ",IF(E474="13a","info o cenách CK",VLOOKUP(E474,'Pokyny k vyplnění'!B$8:D$18,3)))</f>
        <v xml:space="preserve"> </v>
      </c>
      <c r="G474" s="53"/>
      <c r="H474" s="96" t="str">
        <f>IF(G474=0," ",VLOOKUP(G474,'Pokyny k vyplnění'!B508:D511,3))</f>
        <v xml:space="preserve"> </v>
      </c>
      <c r="I474" s="54"/>
      <c r="J474" s="55"/>
      <c r="K474" s="56"/>
      <c r="L474" s="59"/>
      <c r="M474" s="61"/>
      <c r="N474" s="40"/>
      <c r="O474" s="41"/>
      <c r="P474" s="42"/>
      <c r="Q474" s="57"/>
      <c r="R474" s="58"/>
      <c r="S474" s="56"/>
      <c r="T474" s="56"/>
      <c r="U474" s="29"/>
      <c r="V474" s="60"/>
      <c r="W474" s="50"/>
      <c r="X474" s="51"/>
      <c r="Y474" s="32"/>
      <c r="Z474" s="61"/>
      <c r="AA474" s="62"/>
    </row>
    <row r="475" spans="1:27" ht="12.75">
      <c r="A475" s="91" t="str">
        <f t="shared" si="7"/>
        <v xml:space="preserve"> </v>
      </c>
      <c r="B475" s="52"/>
      <c r="C475" s="53"/>
      <c r="D475" s="69"/>
      <c r="E475" s="75"/>
      <c r="F475" s="94" t="str">
        <f>IF(OR(E475=0,E475="jiné")," ",IF(E475="13a","info o cenách CK",VLOOKUP(E475,'Pokyny k vyplnění'!B$8:D$18,3)))</f>
        <v xml:space="preserve"> </v>
      </c>
      <c r="G475" s="53"/>
      <c r="H475" s="96" t="str">
        <f>IF(G475=0," ",VLOOKUP(G475,'Pokyny k vyplnění'!B509:D512,3))</f>
        <v xml:space="preserve"> </v>
      </c>
      <c r="I475" s="54"/>
      <c r="J475" s="55"/>
      <c r="K475" s="56"/>
      <c r="L475" s="59"/>
      <c r="M475" s="61"/>
      <c r="N475" s="40"/>
      <c r="O475" s="41"/>
      <c r="P475" s="42"/>
      <c r="Q475" s="57"/>
      <c r="R475" s="58"/>
      <c r="S475" s="56"/>
      <c r="T475" s="56"/>
      <c r="U475" s="29"/>
      <c r="V475" s="60"/>
      <c r="W475" s="50"/>
      <c r="X475" s="51"/>
      <c r="Y475" s="32"/>
      <c r="Z475" s="61"/>
      <c r="AA475" s="62"/>
    </row>
    <row r="476" spans="1:27" ht="12.75">
      <c r="A476" s="91" t="str">
        <f t="shared" si="7"/>
        <v xml:space="preserve"> </v>
      </c>
      <c r="B476" s="52"/>
      <c r="C476" s="53"/>
      <c r="D476" s="69"/>
      <c r="E476" s="75"/>
      <c r="F476" s="94" t="str">
        <f>IF(OR(E476=0,E476="jiné")," ",IF(E476="13a","info o cenách CK",VLOOKUP(E476,'Pokyny k vyplnění'!B$8:D$18,3)))</f>
        <v xml:space="preserve"> </v>
      </c>
      <c r="G476" s="53"/>
      <c r="H476" s="96" t="str">
        <f>IF(G476=0," ",VLOOKUP(G476,'Pokyny k vyplnění'!B510:D513,3))</f>
        <v xml:space="preserve"> </v>
      </c>
      <c r="I476" s="54"/>
      <c r="J476" s="55"/>
      <c r="K476" s="56"/>
      <c r="L476" s="59"/>
      <c r="M476" s="61"/>
      <c r="N476" s="40"/>
      <c r="O476" s="41"/>
      <c r="P476" s="42"/>
      <c r="Q476" s="57"/>
      <c r="R476" s="58"/>
      <c r="S476" s="56"/>
      <c r="T476" s="56"/>
      <c r="U476" s="29"/>
      <c r="V476" s="60"/>
      <c r="W476" s="50"/>
      <c r="X476" s="51"/>
      <c r="Y476" s="32"/>
      <c r="Z476" s="61"/>
      <c r="AA476" s="62"/>
    </row>
    <row r="477" spans="1:27" ht="12.75">
      <c r="A477" s="91" t="str">
        <f t="shared" si="7"/>
        <v xml:space="preserve"> </v>
      </c>
      <c r="B477" s="52"/>
      <c r="C477" s="53"/>
      <c r="D477" s="69"/>
      <c r="E477" s="75"/>
      <c r="F477" s="94" t="str">
        <f>IF(OR(E477=0,E477="jiné")," ",IF(E477="13a","info o cenách CK",VLOOKUP(E477,'Pokyny k vyplnění'!B$8:D$18,3)))</f>
        <v xml:space="preserve"> </v>
      </c>
      <c r="G477" s="53"/>
      <c r="H477" s="96" t="str">
        <f>IF(G477=0," ",VLOOKUP(G477,'Pokyny k vyplnění'!B511:D514,3))</f>
        <v xml:space="preserve"> </v>
      </c>
      <c r="I477" s="54"/>
      <c r="J477" s="55"/>
      <c r="K477" s="56"/>
      <c r="L477" s="59"/>
      <c r="M477" s="61"/>
      <c r="N477" s="40"/>
      <c r="O477" s="41"/>
      <c r="P477" s="42"/>
      <c r="Q477" s="57"/>
      <c r="R477" s="58"/>
      <c r="S477" s="56"/>
      <c r="T477" s="56"/>
      <c r="U477" s="29"/>
      <c r="V477" s="60"/>
      <c r="W477" s="50"/>
      <c r="X477" s="51"/>
      <c r="Y477" s="32"/>
      <c r="Z477" s="61"/>
      <c r="AA477" s="62"/>
    </row>
    <row r="478" spans="1:27" ht="12.75">
      <c r="A478" s="91" t="str">
        <f t="shared" si="7"/>
        <v xml:space="preserve"> </v>
      </c>
      <c r="B478" s="52"/>
      <c r="C478" s="53"/>
      <c r="D478" s="69"/>
      <c r="E478" s="75"/>
      <c r="F478" s="94" t="str">
        <f>IF(OR(E478=0,E478="jiné")," ",IF(E478="13a","info o cenách CK",VLOOKUP(E478,'Pokyny k vyplnění'!B$8:D$18,3)))</f>
        <v xml:space="preserve"> </v>
      </c>
      <c r="G478" s="53"/>
      <c r="H478" s="96" t="str">
        <f>IF(G478=0," ",VLOOKUP(G478,'Pokyny k vyplnění'!B512:D515,3))</f>
        <v xml:space="preserve"> </v>
      </c>
      <c r="I478" s="54"/>
      <c r="J478" s="55"/>
      <c r="K478" s="56"/>
      <c r="L478" s="59"/>
      <c r="M478" s="61"/>
      <c r="N478" s="40"/>
      <c r="O478" s="41"/>
      <c r="P478" s="42"/>
      <c r="Q478" s="57"/>
      <c r="R478" s="58"/>
      <c r="S478" s="56"/>
      <c r="T478" s="56"/>
      <c r="U478" s="29"/>
      <c r="V478" s="60"/>
      <c r="W478" s="50"/>
      <c r="X478" s="51"/>
      <c r="Y478" s="32"/>
      <c r="Z478" s="61"/>
      <c r="AA478" s="62"/>
    </row>
    <row r="479" spans="1:27" ht="12.75">
      <c r="A479" s="91" t="str">
        <f t="shared" si="7"/>
        <v xml:space="preserve"> </v>
      </c>
      <c r="B479" s="52"/>
      <c r="C479" s="53"/>
      <c r="D479" s="69"/>
      <c r="E479" s="75"/>
      <c r="F479" s="94" t="str">
        <f>IF(OR(E479=0,E479="jiné")," ",IF(E479="13a","info o cenách CK",VLOOKUP(E479,'Pokyny k vyplnění'!B$8:D$18,3)))</f>
        <v xml:space="preserve"> </v>
      </c>
      <c r="G479" s="53"/>
      <c r="H479" s="96" t="str">
        <f>IF(G479=0," ",VLOOKUP(G479,'Pokyny k vyplnění'!B513:D516,3))</f>
        <v xml:space="preserve"> </v>
      </c>
      <c r="I479" s="54"/>
      <c r="J479" s="55"/>
      <c r="K479" s="56"/>
      <c r="L479" s="59"/>
      <c r="M479" s="61"/>
      <c r="N479" s="40"/>
      <c r="O479" s="41"/>
      <c r="P479" s="42"/>
      <c r="Q479" s="57"/>
      <c r="R479" s="58"/>
      <c r="S479" s="56"/>
      <c r="T479" s="56"/>
      <c r="U479" s="29"/>
      <c r="V479" s="60"/>
      <c r="W479" s="50"/>
      <c r="X479" s="51"/>
      <c r="Y479" s="32"/>
      <c r="Z479" s="61"/>
      <c r="AA479" s="62"/>
    </row>
    <row r="480" spans="1:27" ht="12.75">
      <c r="A480" s="91" t="str">
        <f t="shared" si="7"/>
        <v xml:space="preserve"> </v>
      </c>
      <c r="B480" s="52"/>
      <c r="C480" s="53"/>
      <c r="D480" s="69"/>
      <c r="E480" s="75"/>
      <c r="F480" s="94" t="str">
        <f>IF(OR(E480=0,E480="jiné")," ",IF(E480="13a","info o cenách CK",VLOOKUP(E480,'Pokyny k vyplnění'!B$8:D$18,3)))</f>
        <v xml:space="preserve"> </v>
      </c>
      <c r="G480" s="53"/>
      <c r="H480" s="96" t="str">
        <f>IF(G480=0," ",VLOOKUP(G480,'Pokyny k vyplnění'!B514:D517,3))</f>
        <v xml:space="preserve"> </v>
      </c>
      <c r="I480" s="54"/>
      <c r="J480" s="55"/>
      <c r="K480" s="56"/>
      <c r="L480" s="59"/>
      <c r="M480" s="61"/>
      <c r="N480" s="40"/>
      <c r="O480" s="41"/>
      <c r="P480" s="42"/>
      <c r="Q480" s="57"/>
      <c r="R480" s="58"/>
      <c r="S480" s="56"/>
      <c r="T480" s="56"/>
      <c r="U480" s="29"/>
      <c r="V480" s="60"/>
      <c r="W480" s="50"/>
      <c r="X480" s="51"/>
      <c r="Y480" s="32"/>
      <c r="Z480" s="61"/>
      <c r="AA480" s="62"/>
    </row>
    <row r="481" spans="1:27" ht="12.75">
      <c r="A481" s="91" t="str">
        <f t="shared" si="7"/>
        <v xml:space="preserve"> </v>
      </c>
      <c r="B481" s="52"/>
      <c r="C481" s="53"/>
      <c r="D481" s="69"/>
      <c r="E481" s="75"/>
      <c r="F481" s="94" t="str">
        <f>IF(OR(E481=0,E481="jiné")," ",IF(E481="13a","info o cenách CK",VLOOKUP(E481,'Pokyny k vyplnění'!B$8:D$18,3)))</f>
        <v xml:space="preserve"> </v>
      </c>
      <c r="G481" s="53"/>
      <c r="H481" s="96" t="str">
        <f>IF(G481=0," ",VLOOKUP(G481,'Pokyny k vyplnění'!B515:D518,3))</f>
        <v xml:space="preserve"> </v>
      </c>
      <c r="I481" s="54"/>
      <c r="J481" s="55"/>
      <c r="K481" s="56"/>
      <c r="L481" s="59"/>
      <c r="M481" s="61"/>
      <c r="N481" s="40"/>
      <c r="O481" s="41"/>
      <c r="P481" s="42"/>
      <c r="Q481" s="57"/>
      <c r="R481" s="58"/>
      <c r="S481" s="56"/>
      <c r="T481" s="56"/>
      <c r="U481" s="29"/>
      <c r="V481" s="60"/>
      <c r="W481" s="50"/>
      <c r="X481" s="51"/>
      <c r="Y481" s="32"/>
      <c r="Z481" s="61"/>
      <c r="AA481" s="62"/>
    </row>
    <row r="482" spans="1:27" ht="12.75">
      <c r="A482" s="91" t="str">
        <f t="shared" si="7"/>
        <v xml:space="preserve"> </v>
      </c>
      <c r="B482" s="52"/>
      <c r="C482" s="53"/>
      <c r="D482" s="69"/>
      <c r="E482" s="75"/>
      <c r="F482" s="94" t="str">
        <f>IF(OR(E482=0,E482="jiné")," ",IF(E482="13a","info o cenách CK",VLOOKUP(E482,'Pokyny k vyplnění'!B$8:D$18,3)))</f>
        <v xml:space="preserve"> </v>
      </c>
      <c r="G482" s="53"/>
      <c r="H482" s="96" t="str">
        <f>IF(G482=0," ",VLOOKUP(G482,'Pokyny k vyplnění'!B516:D519,3))</f>
        <v xml:space="preserve"> </v>
      </c>
      <c r="I482" s="54"/>
      <c r="J482" s="55"/>
      <c r="K482" s="56"/>
      <c r="L482" s="59"/>
      <c r="M482" s="61"/>
      <c r="N482" s="40"/>
      <c r="O482" s="41"/>
      <c r="P482" s="42"/>
      <c r="Q482" s="57"/>
      <c r="R482" s="58"/>
      <c r="S482" s="56"/>
      <c r="T482" s="56"/>
      <c r="U482" s="29"/>
      <c r="V482" s="60"/>
      <c r="W482" s="50"/>
      <c r="X482" s="51"/>
      <c r="Y482" s="32"/>
      <c r="Z482" s="61"/>
      <c r="AA482" s="62"/>
    </row>
    <row r="483" spans="1:27" ht="12.75">
      <c r="A483" s="91" t="str">
        <f t="shared" si="7"/>
        <v xml:space="preserve"> </v>
      </c>
      <c r="B483" s="52"/>
      <c r="C483" s="53"/>
      <c r="D483" s="69"/>
      <c r="E483" s="75"/>
      <c r="F483" s="94" t="str">
        <f>IF(OR(E483=0,E483="jiné")," ",IF(E483="13a","info o cenách CK",VLOOKUP(E483,'Pokyny k vyplnění'!B$8:D$18,3)))</f>
        <v xml:space="preserve"> </v>
      </c>
      <c r="G483" s="53"/>
      <c r="H483" s="96" t="str">
        <f>IF(G483=0," ",VLOOKUP(G483,'Pokyny k vyplnění'!B517:D520,3))</f>
        <v xml:space="preserve"> </v>
      </c>
      <c r="I483" s="54"/>
      <c r="J483" s="55"/>
      <c r="K483" s="56"/>
      <c r="L483" s="59"/>
      <c r="M483" s="61"/>
      <c r="N483" s="40"/>
      <c r="O483" s="41"/>
      <c r="P483" s="42"/>
      <c r="Q483" s="57"/>
      <c r="R483" s="58"/>
      <c r="S483" s="56"/>
      <c r="T483" s="56"/>
      <c r="U483" s="29"/>
      <c r="V483" s="60"/>
      <c r="W483" s="50"/>
      <c r="X483" s="51"/>
      <c r="Y483" s="32"/>
      <c r="Z483" s="61"/>
      <c r="AA483" s="62"/>
    </row>
    <row r="484" spans="1:27" ht="12.75">
      <c r="A484" s="91" t="str">
        <f t="shared" si="7"/>
        <v xml:space="preserve"> </v>
      </c>
      <c r="B484" s="52"/>
      <c r="C484" s="53"/>
      <c r="D484" s="69"/>
      <c r="E484" s="75"/>
      <c r="F484" s="94" t="str">
        <f>IF(OR(E484=0,E484="jiné")," ",IF(E484="13a","info o cenách CK",VLOOKUP(E484,'Pokyny k vyplnění'!B$8:D$18,3)))</f>
        <v xml:space="preserve"> </v>
      </c>
      <c r="G484" s="53"/>
      <c r="H484" s="96" t="str">
        <f>IF(G484=0," ",VLOOKUP(G484,'Pokyny k vyplnění'!B518:D521,3))</f>
        <v xml:space="preserve"> </v>
      </c>
      <c r="I484" s="54"/>
      <c r="J484" s="55"/>
      <c r="K484" s="56"/>
      <c r="L484" s="59"/>
      <c r="M484" s="61"/>
      <c r="N484" s="40"/>
      <c r="O484" s="41"/>
      <c r="P484" s="42"/>
      <c r="Q484" s="57"/>
      <c r="R484" s="58"/>
      <c r="S484" s="56"/>
      <c r="T484" s="56"/>
      <c r="U484" s="29"/>
      <c r="V484" s="60"/>
      <c r="W484" s="50"/>
      <c r="X484" s="51"/>
      <c r="Y484" s="32"/>
      <c r="Z484" s="61"/>
      <c r="AA484" s="62"/>
    </row>
    <row r="485" spans="1:27" ht="12.75">
      <c r="A485" s="91" t="str">
        <f t="shared" si="7"/>
        <v xml:space="preserve"> </v>
      </c>
      <c r="B485" s="52"/>
      <c r="C485" s="53"/>
      <c r="D485" s="69"/>
      <c r="E485" s="75"/>
      <c r="F485" s="94" t="str">
        <f>IF(OR(E485=0,E485="jiné")," ",IF(E485="13a","info o cenách CK",VLOOKUP(E485,'Pokyny k vyplnění'!B$8:D$18,3)))</f>
        <v xml:space="preserve"> </v>
      </c>
      <c r="G485" s="53"/>
      <c r="H485" s="96" t="str">
        <f>IF(G485=0," ",VLOOKUP(G485,'Pokyny k vyplnění'!B519:D522,3))</f>
        <v xml:space="preserve"> </v>
      </c>
      <c r="I485" s="54"/>
      <c r="J485" s="55"/>
      <c r="K485" s="56"/>
      <c r="L485" s="59"/>
      <c r="M485" s="61"/>
      <c r="N485" s="40"/>
      <c r="O485" s="41"/>
      <c r="P485" s="42"/>
      <c r="Q485" s="57"/>
      <c r="R485" s="58"/>
      <c r="S485" s="56"/>
      <c r="T485" s="56"/>
      <c r="U485" s="29"/>
      <c r="V485" s="60"/>
      <c r="W485" s="50"/>
      <c r="X485" s="51"/>
      <c r="Y485" s="32"/>
      <c r="Z485" s="61"/>
      <c r="AA485" s="62"/>
    </row>
    <row r="486" spans="1:27" ht="12.75">
      <c r="A486" s="91" t="str">
        <f t="shared" si="7"/>
        <v xml:space="preserve"> </v>
      </c>
      <c r="B486" s="52"/>
      <c r="C486" s="53"/>
      <c r="D486" s="69"/>
      <c r="E486" s="75"/>
      <c r="F486" s="94" t="str">
        <f>IF(OR(E486=0,E486="jiné")," ",IF(E486="13a","info o cenách CK",VLOOKUP(E486,'Pokyny k vyplnění'!B$8:D$18,3)))</f>
        <v xml:space="preserve"> </v>
      </c>
      <c r="G486" s="53"/>
      <c r="H486" s="96" t="str">
        <f>IF(G486=0," ",VLOOKUP(G486,'Pokyny k vyplnění'!B520:D523,3))</f>
        <v xml:space="preserve"> </v>
      </c>
      <c r="I486" s="54"/>
      <c r="J486" s="55"/>
      <c r="K486" s="56"/>
      <c r="L486" s="59"/>
      <c r="M486" s="61"/>
      <c r="N486" s="40"/>
      <c r="O486" s="41"/>
      <c r="P486" s="42"/>
      <c r="Q486" s="57"/>
      <c r="R486" s="58"/>
      <c r="S486" s="56"/>
      <c r="T486" s="56"/>
      <c r="U486" s="29"/>
      <c r="V486" s="60"/>
      <c r="W486" s="50"/>
      <c r="X486" s="51"/>
      <c r="Y486" s="32"/>
      <c r="Z486" s="61"/>
      <c r="AA486" s="62"/>
    </row>
    <row r="487" spans="1:27" ht="12.75">
      <c r="A487" s="91" t="str">
        <f t="shared" si="7"/>
        <v xml:space="preserve"> </v>
      </c>
      <c r="B487" s="52"/>
      <c r="C487" s="53"/>
      <c r="D487" s="69"/>
      <c r="E487" s="75"/>
      <c r="F487" s="94" t="str">
        <f>IF(OR(E487=0,E487="jiné")," ",IF(E487="13a","info o cenách CK",VLOOKUP(E487,'Pokyny k vyplnění'!B$8:D$18,3)))</f>
        <v xml:space="preserve"> </v>
      </c>
      <c r="G487" s="53"/>
      <c r="H487" s="96" t="str">
        <f>IF(G487=0," ",VLOOKUP(G487,'Pokyny k vyplnění'!B521:D524,3))</f>
        <v xml:space="preserve"> </v>
      </c>
      <c r="I487" s="54"/>
      <c r="J487" s="55"/>
      <c r="K487" s="56"/>
      <c r="L487" s="59"/>
      <c r="M487" s="61"/>
      <c r="N487" s="40"/>
      <c r="O487" s="41"/>
      <c r="P487" s="42"/>
      <c r="Q487" s="57"/>
      <c r="R487" s="58"/>
      <c r="S487" s="56"/>
      <c r="T487" s="56"/>
      <c r="U487" s="29"/>
      <c r="V487" s="60"/>
      <c r="W487" s="50"/>
      <c r="X487" s="51"/>
      <c r="Y487" s="32"/>
      <c r="Z487" s="61"/>
      <c r="AA487" s="62"/>
    </row>
    <row r="488" spans="1:27" ht="12.75">
      <c r="A488" s="91" t="str">
        <f t="shared" si="7"/>
        <v xml:space="preserve"> </v>
      </c>
      <c r="B488" s="52"/>
      <c r="C488" s="53"/>
      <c r="D488" s="69"/>
      <c r="E488" s="75"/>
      <c r="F488" s="94" t="str">
        <f>IF(OR(E488=0,E488="jiné")," ",IF(E488="13a","info o cenách CK",VLOOKUP(E488,'Pokyny k vyplnění'!B$8:D$18,3)))</f>
        <v xml:space="preserve"> </v>
      </c>
      <c r="G488" s="53"/>
      <c r="H488" s="96" t="str">
        <f>IF(G488=0," ",VLOOKUP(G488,'Pokyny k vyplnění'!B522:D525,3))</f>
        <v xml:space="preserve"> </v>
      </c>
      <c r="I488" s="54"/>
      <c r="J488" s="55"/>
      <c r="K488" s="56"/>
      <c r="L488" s="59"/>
      <c r="M488" s="61"/>
      <c r="N488" s="40"/>
      <c r="O488" s="41"/>
      <c r="P488" s="42"/>
      <c r="Q488" s="57"/>
      <c r="R488" s="58"/>
      <c r="S488" s="56"/>
      <c r="T488" s="56"/>
      <c r="U488" s="29"/>
      <c r="V488" s="60"/>
      <c r="W488" s="50"/>
      <c r="X488" s="51"/>
      <c r="Y488" s="32"/>
      <c r="Z488" s="61"/>
      <c r="AA488" s="62"/>
    </row>
    <row r="489" spans="1:27" ht="12.75">
      <c r="A489" s="91" t="str">
        <f t="shared" si="7"/>
        <v xml:space="preserve"> </v>
      </c>
      <c r="B489" s="52"/>
      <c r="C489" s="53"/>
      <c r="D489" s="69"/>
      <c r="E489" s="75"/>
      <c r="F489" s="94" t="str">
        <f>IF(OR(E489=0,E489="jiné")," ",IF(E489="13a","info o cenách CK",VLOOKUP(E489,'Pokyny k vyplnění'!B$8:D$18,3)))</f>
        <v xml:space="preserve"> </v>
      </c>
      <c r="G489" s="53"/>
      <c r="H489" s="96" t="str">
        <f>IF(G489=0," ",VLOOKUP(G489,'Pokyny k vyplnění'!B523:D526,3))</f>
        <v xml:space="preserve"> </v>
      </c>
      <c r="I489" s="54"/>
      <c r="J489" s="55"/>
      <c r="K489" s="56"/>
      <c r="L489" s="59"/>
      <c r="M489" s="61"/>
      <c r="N489" s="40"/>
      <c r="O489" s="41"/>
      <c r="P489" s="42"/>
      <c r="Q489" s="57"/>
      <c r="R489" s="58"/>
      <c r="S489" s="56"/>
      <c r="T489" s="56"/>
      <c r="U489" s="29"/>
      <c r="V489" s="60"/>
      <c r="W489" s="50"/>
      <c r="X489" s="51"/>
      <c r="Y489" s="32"/>
      <c r="Z489" s="61"/>
      <c r="AA489" s="62"/>
    </row>
    <row r="490" spans="1:27" ht="12.75">
      <c r="A490" s="91" t="str">
        <f t="shared" si="7"/>
        <v xml:space="preserve"> </v>
      </c>
      <c r="B490" s="52"/>
      <c r="C490" s="53"/>
      <c r="D490" s="69"/>
      <c r="E490" s="75"/>
      <c r="F490" s="94" t="str">
        <f>IF(OR(E490=0,E490="jiné")," ",IF(E490="13a","info o cenách CK",VLOOKUP(E490,'Pokyny k vyplnění'!B$8:D$18,3)))</f>
        <v xml:space="preserve"> </v>
      </c>
      <c r="G490" s="53"/>
      <c r="H490" s="96" t="str">
        <f>IF(G490=0," ",VLOOKUP(G490,'Pokyny k vyplnění'!B524:D527,3))</f>
        <v xml:space="preserve"> </v>
      </c>
      <c r="I490" s="54"/>
      <c r="J490" s="55"/>
      <c r="K490" s="56"/>
      <c r="L490" s="59"/>
      <c r="M490" s="61"/>
      <c r="N490" s="40"/>
      <c r="O490" s="41"/>
      <c r="P490" s="42"/>
      <c r="Q490" s="57"/>
      <c r="R490" s="58"/>
      <c r="S490" s="56"/>
      <c r="T490" s="56"/>
      <c r="U490" s="29"/>
      <c r="V490" s="60"/>
      <c r="W490" s="50"/>
      <c r="X490" s="51"/>
      <c r="Y490" s="32"/>
      <c r="Z490" s="61"/>
      <c r="AA490" s="62"/>
    </row>
    <row r="491" spans="1:27" ht="12.75">
      <c r="A491" s="91" t="str">
        <f t="shared" si="7"/>
        <v xml:space="preserve"> </v>
      </c>
      <c r="B491" s="52"/>
      <c r="C491" s="53"/>
      <c r="D491" s="69"/>
      <c r="E491" s="75"/>
      <c r="F491" s="94" t="str">
        <f>IF(OR(E491=0,E491="jiné")," ",IF(E491="13a","info o cenách CK",VLOOKUP(E491,'Pokyny k vyplnění'!B$8:D$18,3)))</f>
        <v xml:space="preserve"> </v>
      </c>
      <c r="G491" s="53"/>
      <c r="H491" s="96" t="str">
        <f>IF(G491=0," ",VLOOKUP(G491,'Pokyny k vyplnění'!B525:D528,3))</f>
        <v xml:space="preserve"> </v>
      </c>
      <c r="I491" s="54"/>
      <c r="J491" s="55"/>
      <c r="K491" s="56"/>
      <c r="L491" s="59"/>
      <c r="M491" s="61"/>
      <c r="N491" s="40"/>
      <c r="O491" s="41"/>
      <c r="P491" s="42"/>
      <c r="Q491" s="57"/>
      <c r="R491" s="58"/>
      <c r="S491" s="56"/>
      <c r="T491" s="56"/>
      <c r="U491" s="29"/>
      <c r="V491" s="60"/>
      <c r="W491" s="50"/>
      <c r="X491" s="51"/>
      <c r="Y491" s="32"/>
      <c r="Z491" s="61"/>
      <c r="AA491" s="62"/>
    </row>
    <row r="492" spans="1:27" ht="12.75">
      <c r="A492" s="91" t="str">
        <f t="shared" si="7"/>
        <v xml:space="preserve"> </v>
      </c>
      <c r="B492" s="52"/>
      <c r="C492" s="53"/>
      <c r="D492" s="69"/>
      <c r="E492" s="75"/>
      <c r="F492" s="94" t="str">
        <f>IF(OR(E492=0,E492="jiné")," ",IF(E492="13a","info o cenách CK",VLOOKUP(E492,'Pokyny k vyplnění'!B$8:D$18,3)))</f>
        <v xml:space="preserve"> </v>
      </c>
      <c r="G492" s="53"/>
      <c r="H492" s="96" t="str">
        <f>IF(G492=0," ",VLOOKUP(G492,'Pokyny k vyplnění'!B526:D529,3))</f>
        <v xml:space="preserve"> </v>
      </c>
      <c r="I492" s="54"/>
      <c r="J492" s="55"/>
      <c r="K492" s="56"/>
      <c r="L492" s="59"/>
      <c r="M492" s="61"/>
      <c r="N492" s="40"/>
      <c r="O492" s="41"/>
      <c r="P492" s="42"/>
      <c r="Q492" s="57"/>
      <c r="R492" s="58"/>
      <c r="S492" s="56"/>
      <c r="T492" s="56"/>
      <c r="U492" s="29"/>
      <c r="V492" s="60"/>
      <c r="W492" s="50"/>
      <c r="X492" s="51"/>
      <c r="Y492" s="32"/>
      <c r="Z492" s="61"/>
      <c r="AA492" s="62"/>
    </row>
    <row r="493" spans="1:27" ht="12.75">
      <c r="A493" s="91" t="str">
        <f t="shared" si="7"/>
        <v xml:space="preserve"> </v>
      </c>
      <c r="B493" s="52"/>
      <c r="C493" s="53"/>
      <c r="D493" s="69"/>
      <c r="E493" s="75"/>
      <c r="F493" s="94" t="str">
        <f>IF(OR(E493=0,E493="jiné")," ",IF(E493="13a","info o cenách CK",VLOOKUP(E493,'Pokyny k vyplnění'!B$8:D$18,3)))</f>
        <v xml:space="preserve"> </v>
      </c>
      <c r="G493" s="53"/>
      <c r="H493" s="96" t="str">
        <f>IF(G493=0," ",VLOOKUP(G493,'Pokyny k vyplnění'!B527:D530,3))</f>
        <v xml:space="preserve"> </v>
      </c>
      <c r="I493" s="54"/>
      <c r="J493" s="55"/>
      <c r="K493" s="56"/>
      <c r="L493" s="59"/>
      <c r="M493" s="61"/>
      <c r="N493" s="40"/>
      <c r="O493" s="41"/>
      <c r="P493" s="42"/>
      <c r="Q493" s="57"/>
      <c r="R493" s="58"/>
      <c r="S493" s="56"/>
      <c r="T493" s="56"/>
      <c r="U493" s="29"/>
      <c r="V493" s="60"/>
      <c r="W493" s="50"/>
      <c r="X493" s="51"/>
      <c r="Y493" s="32"/>
      <c r="Z493" s="61"/>
      <c r="AA493" s="62"/>
    </row>
    <row r="494" spans="1:27" ht="12.75">
      <c r="A494" s="91" t="str">
        <f t="shared" si="7"/>
        <v xml:space="preserve"> </v>
      </c>
      <c r="B494" s="52"/>
      <c r="C494" s="53"/>
      <c r="D494" s="69"/>
      <c r="E494" s="75"/>
      <c r="F494" s="94" t="str">
        <f>IF(OR(E494=0,E494="jiné")," ",IF(E494="13a","info o cenách CK",VLOOKUP(E494,'Pokyny k vyplnění'!B$8:D$18,3)))</f>
        <v xml:space="preserve"> </v>
      </c>
      <c r="G494" s="53"/>
      <c r="H494" s="96" t="str">
        <f>IF(G494=0," ",VLOOKUP(G494,'Pokyny k vyplnění'!B528:D531,3))</f>
        <v xml:space="preserve"> </v>
      </c>
      <c r="I494" s="54"/>
      <c r="J494" s="55"/>
      <c r="K494" s="56"/>
      <c r="L494" s="59"/>
      <c r="M494" s="61"/>
      <c r="N494" s="40"/>
      <c r="O494" s="41"/>
      <c r="P494" s="42"/>
      <c r="Q494" s="57"/>
      <c r="R494" s="58"/>
      <c r="S494" s="56"/>
      <c r="T494" s="56"/>
      <c r="U494" s="29"/>
      <c r="V494" s="60"/>
      <c r="W494" s="50"/>
      <c r="X494" s="51"/>
      <c r="Y494" s="32"/>
      <c r="Z494" s="61"/>
      <c r="AA494" s="62"/>
    </row>
    <row r="495" spans="1:27" ht="12.75">
      <c r="A495" s="91" t="str">
        <f t="shared" si="7"/>
        <v xml:space="preserve"> </v>
      </c>
      <c r="B495" s="52"/>
      <c r="C495" s="53"/>
      <c r="D495" s="69"/>
      <c r="E495" s="75"/>
      <c r="F495" s="94" t="str">
        <f>IF(OR(E495=0,E495="jiné")," ",IF(E495="13a","info o cenách CK",VLOOKUP(E495,'Pokyny k vyplnění'!B$8:D$18,3)))</f>
        <v xml:space="preserve"> </v>
      </c>
      <c r="G495" s="53"/>
      <c r="H495" s="96" t="str">
        <f>IF(G495=0," ",VLOOKUP(G495,'Pokyny k vyplnění'!B529:D532,3))</f>
        <v xml:space="preserve"> </v>
      </c>
      <c r="I495" s="54"/>
      <c r="J495" s="55"/>
      <c r="K495" s="56"/>
      <c r="L495" s="59"/>
      <c r="M495" s="61"/>
      <c r="N495" s="40"/>
      <c r="O495" s="41"/>
      <c r="P495" s="42"/>
      <c r="Q495" s="57"/>
      <c r="R495" s="58"/>
      <c r="S495" s="56"/>
      <c r="T495" s="56"/>
      <c r="U495" s="29"/>
      <c r="V495" s="60"/>
      <c r="W495" s="50"/>
      <c r="X495" s="51"/>
      <c r="Y495" s="32"/>
      <c r="Z495" s="61"/>
      <c r="AA495" s="62"/>
    </row>
    <row r="496" spans="1:27" ht="12.75">
      <c r="A496" s="91" t="str">
        <f t="shared" si="7"/>
        <v xml:space="preserve"> </v>
      </c>
      <c r="B496" s="52"/>
      <c r="C496" s="53"/>
      <c r="D496" s="69"/>
      <c r="E496" s="75"/>
      <c r="F496" s="94" t="str">
        <f>IF(OR(E496=0,E496="jiné")," ",IF(E496="13a","info o cenách CK",VLOOKUP(E496,'Pokyny k vyplnění'!B$8:D$18,3)))</f>
        <v xml:space="preserve"> </v>
      </c>
      <c r="G496" s="53"/>
      <c r="H496" s="96" t="str">
        <f>IF(G496=0," ",VLOOKUP(G496,'Pokyny k vyplnění'!B530:D533,3))</f>
        <v xml:space="preserve"> </v>
      </c>
      <c r="I496" s="54"/>
      <c r="J496" s="55"/>
      <c r="K496" s="56"/>
      <c r="L496" s="59"/>
      <c r="M496" s="61"/>
      <c r="N496" s="40"/>
      <c r="O496" s="41"/>
      <c r="P496" s="42"/>
      <c r="Q496" s="57"/>
      <c r="R496" s="58"/>
      <c r="S496" s="56"/>
      <c r="T496" s="56"/>
      <c r="U496" s="29"/>
      <c r="V496" s="60"/>
      <c r="W496" s="50"/>
      <c r="X496" s="51"/>
      <c r="Y496" s="32"/>
      <c r="Z496" s="61"/>
      <c r="AA496" s="62"/>
    </row>
    <row r="497" spans="1:27" ht="12.75">
      <c r="A497" s="91" t="str">
        <f t="shared" si="7"/>
        <v xml:space="preserve"> </v>
      </c>
      <c r="B497" s="52"/>
      <c r="C497" s="53"/>
      <c r="D497" s="69"/>
      <c r="E497" s="75"/>
      <c r="F497" s="94" t="str">
        <f>IF(OR(E497=0,E497="jiné")," ",IF(E497="13a","info o cenách CK",VLOOKUP(E497,'Pokyny k vyplnění'!B$8:D$18,3)))</f>
        <v xml:space="preserve"> </v>
      </c>
      <c r="G497" s="53"/>
      <c r="H497" s="96" t="str">
        <f>IF(G497=0," ",VLOOKUP(G497,'Pokyny k vyplnění'!B531:D534,3))</f>
        <v xml:space="preserve"> </v>
      </c>
      <c r="I497" s="54"/>
      <c r="J497" s="55"/>
      <c r="K497" s="56"/>
      <c r="L497" s="59"/>
      <c r="M497" s="61"/>
      <c r="N497" s="40"/>
      <c r="O497" s="41"/>
      <c r="P497" s="42"/>
      <c r="Q497" s="57"/>
      <c r="R497" s="58"/>
      <c r="S497" s="56"/>
      <c r="T497" s="56"/>
      <c r="U497" s="29"/>
      <c r="V497" s="60"/>
      <c r="W497" s="50"/>
      <c r="X497" s="51"/>
      <c r="Y497" s="32"/>
      <c r="Z497" s="61"/>
      <c r="AA497" s="62"/>
    </row>
    <row r="498" spans="1:27" ht="12.75">
      <c r="A498" s="91" t="str">
        <f t="shared" si="7"/>
        <v xml:space="preserve"> </v>
      </c>
      <c r="B498" s="52"/>
      <c r="C498" s="53"/>
      <c r="D498" s="69"/>
      <c r="E498" s="75"/>
      <c r="F498" s="94" t="str">
        <f>IF(OR(E498=0,E498="jiné")," ",IF(E498="13a","info o cenách CK",VLOOKUP(E498,'Pokyny k vyplnění'!B$8:D$18,3)))</f>
        <v xml:space="preserve"> </v>
      </c>
      <c r="G498" s="53"/>
      <c r="H498" s="96" t="str">
        <f>IF(G498=0," ",VLOOKUP(G498,'Pokyny k vyplnění'!B532:D535,3))</f>
        <v xml:space="preserve"> </v>
      </c>
      <c r="I498" s="54"/>
      <c r="J498" s="55"/>
      <c r="K498" s="56"/>
      <c r="L498" s="59"/>
      <c r="M498" s="61"/>
      <c r="N498" s="40"/>
      <c r="O498" s="41"/>
      <c r="P498" s="42"/>
      <c r="Q498" s="57"/>
      <c r="R498" s="58"/>
      <c r="S498" s="56"/>
      <c r="T498" s="56"/>
      <c r="U498" s="29"/>
      <c r="V498" s="60"/>
      <c r="W498" s="50"/>
      <c r="X498" s="51"/>
      <c r="Y498" s="32"/>
      <c r="Z498" s="61"/>
      <c r="AA498" s="62"/>
    </row>
    <row r="499" spans="1:27" ht="12.75">
      <c r="A499" s="91" t="str">
        <f t="shared" si="7"/>
        <v xml:space="preserve"> </v>
      </c>
      <c r="B499" s="52"/>
      <c r="C499" s="53"/>
      <c r="D499" s="69"/>
      <c r="E499" s="75"/>
      <c r="F499" s="94" t="str">
        <f>IF(OR(E499=0,E499="jiné")," ",IF(E499="13a","info o cenách CK",VLOOKUP(E499,'Pokyny k vyplnění'!B$8:D$18,3)))</f>
        <v xml:space="preserve"> </v>
      </c>
      <c r="G499" s="53"/>
      <c r="H499" s="96" t="str">
        <f>IF(G499=0," ",VLOOKUP(G499,'Pokyny k vyplnění'!B533:D536,3))</f>
        <v xml:space="preserve"> </v>
      </c>
      <c r="I499" s="54"/>
      <c r="J499" s="55"/>
      <c r="K499" s="56"/>
      <c r="L499" s="59"/>
      <c r="M499" s="61"/>
      <c r="N499" s="40"/>
      <c r="O499" s="41"/>
      <c r="P499" s="42"/>
      <c r="Q499" s="57"/>
      <c r="R499" s="58"/>
      <c r="S499" s="56"/>
      <c r="T499" s="56"/>
      <c r="U499" s="29"/>
      <c r="V499" s="60"/>
      <c r="W499" s="50"/>
      <c r="X499" s="51"/>
      <c r="Y499" s="32"/>
      <c r="Z499" s="61"/>
      <c r="AA499" s="62"/>
    </row>
    <row r="500" spans="1:27" ht="12.75">
      <c r="A500" s="91" t="str">
        <f t="shared" si="7"/>
        <v xml:space="preserve"> </v>
      </c>
      <c r="B500" s="52"/>
      <c r="C500" s="53"/>
      <c r="D500" s="69"/>
      <c r="E500" s="75"/>
      <c r="F500" s="94" t="str">
        <f>IF(OR(E500=0,E500="jiné")," ",IF(E500="13a","info o cenách CK",VLOOKUP(E500,'Pokyny k vyplnění'!B$8:D$18,3)))</f>
        <v xml:space="preserve"> </v>
      </c>
      <c r="G500" s="53"/>
      <c r="H500" s="96" t="str">
        <f>IF(G500=0," ",VLOOKUP(G500,'Pokyny k vyplnění'!B534:D537,3))</f>
        <v xml:space="preserve"> </v>
      </c>
      <c r="I500" s="54"/>
      <c r="J500" s="55"/>
      <c r="K500" s="56"/>
      <c r="L500" s="59"/>
      <c r="M500" s="61"/>
      <c r="N500" s="40"/>
      <c r="O500" s="41"/>
      <c r="P500" s="42"/>
      <c r="Q500" s="57"/>
      <c r="R500" s="58"/>
      <c r="S500" s="56"/>
      <c r="T500" s="56"/>
      <c r="U500" s="29"/>
      <c r="V500" s="60"/>
      <c r="W500" s="50"/>
      <c r="X500" s="51"/>
      <c r="Y500" s="32"/>
      <c r="Z500" s="61"/>
      <c r="AA500" s="62"/>
    </row>
    <row r="501" spans="1:27" ht="12.75">
      <c r="A501" s="91" t="str">
        <f t="shared" si="8" ref="A501:A564">IF(B501=0," ",ROW(B501)-5)</f>
        <v xml:space="preserve"> </v>
      </c>
      <c r="B501" s="52"/>
      <c r="C501" s="53"/>
      <c r="D501" s="69"/>
      <c r="E501" s="75"/>
      <c r="F501" s="94" t="str">
        <f>IF(OR(E501=0,E501="jiné")," ",IF(E501="13a","info o cenách CK",VLOOKUP(E501,'Pokyny k vyplnění'!B$8:D$18,3)))</f>
        <v xml:space="preserve"> </v>
      </c>
      <c r="G501" s="53"/>
      <c r="H501" s="96" t="str">
        <f>IF(G501=0," ",VLOOKUP(G501,'Pokyny k vyplnění'!B535:D538,3))</f>
        <v xml:space="preserve"> </v>
      </c>
      <c r="I501" s="54"/>
      <c r="J501" s="55"/>
      <c r="K501" s="56"/>
      <c r="L501" s="59"/>
      <c r="M501" s="61"/>
      <c r="N501" s="40"/>
      <c r="O501" s="41"/>
      <c r="P501" s="42"/>
      <c r="Q501" s="57"/>
      <c r="R501" s="58"/>
      <c r="S501" s="56"/>
      <c r="T501" s="56"/>
      <c r="U501" s="29"/>
      <c r="V501" s="60"/>
      <c r="W501" s="50"/>
      <c r="X501" s="51"/>
      <c r="Y501" s="32"/>
      <c r="Z501" s="61"/>
      <c r="AA501" s="62"/>
    </row>
    <row r="502" spans="1:27" ht="12.75">
      <c r="A502" s="91" t="str">
        <f t="shared" si="8"/>
        <v xml:space="preserve"> </v>
      </c>
      <c r="B502" s="52"/>
      <c r="C502" s="53"/>
      <c r="D502" s="69"/>
      <c r="E502" s="75"/>
      <c r="F502" s="94" t="str">
        <f>IF(OR(E502=0,E502="jiné")," ",IF(E502="13a","info o cenách CK",VLOOKUP(E502,'Pokyny k vyplnění'!B$8:D$18,3)))</f>
        <v xml:space="preserve"> </v>
      </c>
      <c r="G502" s="53"/>
      <c r="H502" s="96" t="str">
        <f>IF(G502=0," ",VLOOKUP(G502,'Pokyny k vyplnění'!B536:D539,3))</f>
        <v xml:space="preserve"> </v>
      </c>
      <c r="I502" s="54"/>
      <c r="J502" s="55"/>
      <c r="K502" s="56"/>
      <c r="L502" s="59"/>
      <c r="M502" s="61"/>
      <c r="N502" s="40"/>
      <c r="O502" s="41"/>
      <c r="P502" s="42"/>
      <c r="Q502" s="57"/>
      <c r="R502" s="58"/>
      <c r="S502" s="56"/>
      <c r="T502" s="56"/>
      <c r="U502" s="29"/>
      <c r="V502" s="60"/>
      <c r="W502" s="50"/>
      <c r="X502" s="51"/>
      <c r="Y502" s="32"/>
      <c r="Z502" s="61"/>
      <c r="AA502" s="62"/>
    </row>
    <row r="503" spans="1:27" ht="12.75">
      <c r="A503" s="91" t="str">
        <f t="shared" si="8"/>
        <v xml:space="preserve"> </v>
      </c>
      <c r="B503" s="52"/>
      <c r="C503" s="53"/>
      <c r="D503" s="69"/>
      <c r="E503" s="75"/>
      <c r="F503" s="94" t="str">
        <f>IF(OR(E503=0,E503="jiné")," ",IF(E503="13a","info o cenách CK",VLOOKUP(E503,'Pokyny k vyplnění'!B$8:D$18,3)))</f>
        <v xml:space="preserve"> </v>
      </c>
      <c r="G503" s="53"/>
      <c r="H503" s="96" t="str">
        <f>IF(G503=0," ",VLOOKUP(G503,'Pokyny k vyplnění'!B537:D540,3))</f>
        <v xml:space="preserve"> </v>
      </c>
      <c r="I503" s="54"/>
      <c r="J503" s="55"/>
      <c r="K503" s="56"/>
      <c r="L503" s="59"/>
      <c r="M503" s="61"/>
      <c r="N503" s="40"/>
      <c r="O503" s="41"/>
      <c r="P503" s="42"/>
      <c r="Q503" s="57"/>
      <c r="R503" s="58"/>
      <c r="S503" s="56"/>
      <c r="T503" s="56"/>
      <c r="U503" s="29"/>
      <c r="V503" s="60"/>
      <c r="W503" s="50"/>
      <c r="X503" s="51"/>
      <c r="Y503" s="32"/>
      <c r="Z503" s="61"/>
      <c r="AA503" s="62"/>
    </row>
    <row r="504" spans="1:27" ht="12.75">
      <c r="A504" s="91" t="str">
        <f t="shared" si="8"/>
        <v xml:space="preserve"> </v>
      </c>
      <c r="B504" s="52"/>
      <c r="C504" s="53"/>
      <c r="D504" s="69"/>
      <c r="E504" s="75"/>
      <c r="F504" s="94" t="str">
        <f>IF(OR(E504=0,E504="jiné")," ",IF(E504="13a","info o cenách CK",VLOOKUP(E504,'Pokyny k vyplnění'!B$8:D$18,3)))</f>
        <v xml:space="preserve"> </v>
      </c>
      <c r="G504" s="53"/>
      <c r="H504" s="96" t="str">
        <f>IF(G504=0," ",VLOOKUP(G504,'Pokyny k vyplnění'!B538:D541,3))</f>
        <v xml:space="preserve"> </v>
      </c>
      <c r="I504" s="54"/>
      <c r="J504" s="55"/>
      <c r="K504" s="56"/>
      <c r="L504" s="59"/>
      <c r="M504" s="61"/>
      <c r="N504" s="40"/>
      <c r="O504" s="41"/>
      <c r="P504" s="42"/>
      <c r="Q504" s="57"/>
      <c r="R504" s="58"/>
      <c r="S504" s="56"/>
      <c r="T504" s="56"/>
      <c r="U504" s="29"/>
      <c r="V504" s="60"/>
      <c r="W504" s="50"/>
      <c r="X504" s="51"/>
      <c r="Y504" s="32"/>
      <c r="Z504" s="61"/>
      <c r="AA504" s="62"/>
    </row>
    <row r="505" spans="1:27" ht="12.75">
      <c r="A505" s="91" t="str">
        <f t="shared" si="8"/>
        <v xml:space="preserve"> </v>
      </c>
      <c r="B505" s="52"/>
      <c r="C505" s="53"/>
      <c r="D505" s="69"/>
      <c r="E505" s="75"/>
      <c r="F505" s="94" t="str">
        <f>IF(OR(E505=0,E505="jiné")," ",IF(E505="13a","info o cenách CK",VLOOKUP(E505,'Pokyny k vyplnění'!B$8:D$18,3)))</f>
        <v xml:space="preserve"> </v>
      </c>
      <c r="G505" s="53"/>
      <c r="H505" s="96" t="str">
        <f>IF(G505=0," ",VLOOKUP(G505,'Pokyny k vyplnění'!B539:D542,3))</f>
        <v xml:space="preserve"> </v>
      </c>
      <c r="I505" s="54"/>
      <c r="J505" s="55"/>
      <c r="K505" s="56"/>
      <c r="L505" s="59"/>
      <c r="M505" s="61"/>
      <c r="N505" s="40"/>
      <c r="O505" s="41"/>
      <c r="P505" s="42"/>
      <c r="Q505" s="57"/>
      <c r="R505" s="58"/>
      <c r="S505" s="56"/>
      <c r="T505" s="56"/>
      <c r="U505" s="29"/>
      <c r="V505" s="60"/>
      <c r="W505" s="50"/>
      <c r="X505" s="51"/>
      <c r="Y505" s="32"/>
      <c r="Z505" s="61"/>
      <c r="AA505" s="62"/>
    </row>
    <row r="506" spans="1:27" ht="12.75">
      <c r="A506" s="91" t="str">
        <f t="shared" si="8"/>
        <v xml:space="preserve"> </v>
      </c>
      <c r="B506" s="52"/>
      <c r="C506" s="53"/>
      <c r="D506" s="69"/>
      <c r="E506" s="75"/>
      <c r="F506" s="94" t="str">
        <f>IF(OR(E506=0,E506="jiné")," ",IF(E506="13a","info o cenách CK",VLOOKUP(E506,'Pokyny k vyplnění'!B$8:D$18,3)))</f>
        <v xml:space="preserve"> </v>
      </c>
      <c r="G506" s="53"/>
      <c r="H506" s="96" t="str">
        <f>IF(G506=0," ",VLOOKUP(G506,'Pokyny k vyplnění'!B540:D543,3))</f>
        <v xml:space="preserve"> </v>
      </c>
      <c r="I506" s="54"/>
      <c r="J506" s="55"/>
      <c r="K506" s="56"/>
      <c r="L506" s="59"/>
      <c r="M506" s="61"/>
      <c r="N506" s="40"/>
      <c r="O506" s="41"/>
      <c r="P506" s="42"/>
      <c r="Q506" s="57"/>
      <c r="R506" s="58"/>
      <c r="S506" s="56"/>
      <c r="T506" s="56"/>
      <c r="U506" s="29"/>
      <c r="V506" s="60"/>
      <c r="W506" s="50"/>
      <c r="X506" s="51"/>
      <c r="Y506" s="32"/>
      <c r="Z506" s="61"/>
      <c r="AA506" s="62"/>
    </row>
    <row r="507" spans="1:27" ht="12.75">
      <c r="A507" s="91" t="str">
        <f t="shared" si="8"/>
        <v xml:space="preserve"> </v>
      </c>
      <c r="B507" s="52"/>
      <c r="C507" s="53"/>
      <c r="D507" s="69"/>
      <c r="E507" s="75"/>
      <c r="F507" s="94" t="str">
        <f>IF(OR(E507=0,E507="jiné")," ",IF(E507="13a","info o cenách CK",VLOOKUP(E507,'Pokyny k vyplnění'!B$8:D$18,3)))</f>
        <v xml:space="preserve"> </v>
      </c>
      <c r="G507" s="53"/>
      <c r="H507" s="96" t="str">
        <f>IF(G507=0," ",VLOOKUP(G507,'Pokyny k vyplnění'!B541:D544,3))</f>
        <v xml:space="preserve"> </v>
      </c>
      <c r="I507" s="54"/>
      <c r="J507" s="55"/>
      <c r="K507" s="56"/>
      <c r="L507" s="59"/>
      <c r="M507" s="61"/>
      <c r="N507" s="40"/>
      <c r="O507" s="41"/>
      <c r="P507" s="42"/>
      <c r="Q507" s="57"/>
      <c r="R507" s="58"/>
      <c r="S507" s="56"/>
      <c r="T507" s="56"/>
      <c r="U507" s="29"/>
      <c r="V507" s="60"/>
      <c r="W507" s="50"/>
      <c r="X507" s="51"/>
      <c r="Y507" s="32"/>
      <c r="Z507" s="61"/>
      <c r="AA507" s="62"/>
    </row>
    <row r="508" spans="1:27" ht="12.75">
      <c r="A508" s="91" t="str">
        <f t="shared" si="8"/>
        <v xml:space="preserve"> </v>
      </c>
      <c r="B508" s="52"/>
      <c r="C508" s="53"/>
      <c r="D508" s="69"/>
      <c r="E508" s="75"/>
      <c r="F508" s="94" t="str">
        <f>IF(OR(E508=0,E508="jiné")," ",IF(E508="13a","info o cenách CK",VLOOKUP(E508,'Pokyny k vyplnění'!B$8:D$18,3)))</f>
        <v xml:space="preserve"> </v>
      </c>
      <c r="G508" s="53"/>
      <c r="H508" s="96" t="str">
        <f>IF(G508=0," ",VLOOKUP(G508,'Pokyny k vyplnění'!B542:D545,3))</f>
        <v xml:space="preserve"> </v>
      </c>
      <c r="I508" s="54"/>
      <c r="J508" s="55"/>
      <c r="K508" s="56"/>
      <c r="L508" s="59"/>
      <c r="M508" s="61"/>
      <c r="N508" s="40"/>
      <c r="O508" s="41"/>
      <c r="P508" s="42"/>
      <c r="Q508" s="57"/>
      <c r="R508" s="58"/>
      <c r="S508" s="56"/>
      <c r="T508" s="56"/>
      <c r="U508" s="29"/>
      <c r="V508" s="60"/>
      <c r="W508" s="50"/>
      <c r="X508" s="51"/>
      <c r="Y508" s="32"/>
      <c r="Z508" s="61"/>
      <c r="AA508" s="62"/>
    </row>
    <row r="509" spans="1:27" ht="12.75">
      <c r="A509" s="91" t="str">
        <f t="shared" si="8"/>
        <v xml:space="preserve"> </v>
      </c>
      <c r="B509" s="52"/>
      <c r="C509" s="53"/>
      <c r="D509" s="69"/>
      <c r="E509" s="75"/>
      <c r="F509" s="94" t="str">
        <f>IF(OR(E509=0,E509="jiné")," ",IF(E509="13a","info o cenách CK",VLOOKUP(E509,'Pokyny k vyplnění'!B$8:D$18,3)))</f>
        <v xml:space="preserve"> </v>
      </c>
      <c r="G509" s="53"/>
      <c r="H509" s="96" t="str">
        <f>IF(G509=0," ",VLOOKUP(G509,'Pokyny k vyplnění'!B543:D546,3))</f>
        <v xml:space="preserve"> </v>
      </c>
      <c r="I509" s="54"/>
      <c r="J509" s="55"/>
      <c r="K509" s="56"/>
      <c r="L509" s="59"/>
      <c r="M509" s="61"/>
      <c r="N509" s="40"/>
      <c r="O509" s="41"/>
      <c r="P509" s="42"/>
      <c r="Q509" s="57"/>
      <c r="R509" s="58"/>
      <c r="S509" s="56"/>
      <c r="T509" s="56"/>
      <c r="U509" s="29"/>
      <c r="V509" s="60"/>
      <c r="W509" s="50"/>
      <c r="X509" s="51"/>
      <c r="Y509" s="32"/>
      <c r="Z509" s="61"/>
      <c r="AA509" s="62"/>
    </row>
    <row r="510" spans="1:27" ht="12.75">
      <c r="A510" s="91" t="str">
        <f t="shared" si="8"/>
        <v xml:space="preserve"> </v>
      </c>
      <c r="B510" s="52"/>
      <c r="C510" s="53"/>
      <c r="D510" s="69"/>
      <c r="E510" s="75"/>
      <c r="F510" s="94" t="str">
        <f>IF(OR(E510=0,E510="jiné")," ",IF(E510="13a","info o cenách CK",VLOOKUP(E510,'Pokyny k vyplnění'!B$8:D$18,3)))</f>
        <v xml:space="preserve"> </v>
      </c>
      <c r="G510" s="53"/>
      <c r="H510" s="96" t="str">
        <f>IF(G510=0," ",VLOOKUP(G510,'Pokyny k vyplnění'!B544:D547,3))</f>
        <v xml:space="preserve"> </v>
      </c>
      <c r="I510" s="54"/>
      <c r="J510" s="55"/>
      <c r="K510" s="56"/>
      <c r="L510" s="59"/>
      <c r="M510" s="61"/>
      <c r="N510" s="40"/>
      <c r="O510" s="41"/>
      <c r="P510" s="42"/>
      <c r="Q510" s="57"/>
      <c r="R510" s="58"/>
      <c r="S510" s="56"/>
      <c r="T510" s="56"/>
      <c r="U510" s="29"/>
      <c r="V510" s="60"/>
      <c r="W510" s="50"/>
      <c r="X510" s="51"/>
      <c r="Y510" s="32"/>
      <c r="Z510" s="61"/>
      <c r="AA510" s="62"/>
    </row>
    <row r="511" spans="1:27" ht="12.75">
      <c r="A511" s="91" t="str">
        <f t="shared" si="8"/>
        <v xml:space="preserve"> </v>
      </c>
      <c r="B511" s="52"/>
      <c r="C511" s="53"/>
      <c r="D511" s="69"/>
      <c r="E511" s="75"/>
      <c r="F511" s="94" t="str">
        <f>IF(OR(E511=0,E511="jiné")," ",IF(E511="13a","info o cenách CK",VLOOKUP(E511,'Pokyny k vyplnění'!B$8:D$18,3)))</f>
        <v xml:space="preserve"> </v>
      </c>
      <c r="G511" s="53"/>
      <c r="H511" s="96" t="str">
        <f>IF(G511=0," ",VLOOKUP(G511,'Pokyny k vyplnění'!B545:D548,3))</f>
        <v xml:space="preserve"> </v>
      </c>
      <c r="I511" s="54"/>
      <c r="J511" s="55"/>
      <c r="K511" s="56"/>
      <c r="L511" s="59"/>
      <c r="M511" s="61"/>
      <c r="N511" s="40"/>
      <c r="O511" s="41"/>
      <c r="P511" s="42"/>
      <c r="Q511" s="57"/>
      <c r="R511" s="58"/>
      <c r="S511" s="56"/>
      <c r="T511" s="56"/>
      <c r="U511" s="29"/>
      <c r="V511" s="60"/>
      <c r="W511" s="50"/>
      <c r="X511" s="51"/>
      <c r="Y511" s="32"/>
      <c r="Z511" s="61"/>
      <c r="AA511" s="62"/>
    </row>
    <row r="512" spans="1:27" ht="12.75">
      <c r="A512" s="91" t="str">
        <f t="shared" si="8"/>
        <v xml:space="preserve"> </v>
      </c>
      <c r="B512" s="52"/>
      <c r="C512" s="53"/>
      <c r="D512" s="69"/>
      <c r="E512" s="75"/>
      <c r="F512" s="94" t="str">
        <f>IF(OR(E512=0,E512="jiné")," ",IF(E512="13a","info o cenách CK",VLOOKUP(E512,'Pokyny k vyplnění'!B$8:D$18,3)))</f>
        <v xml:space="preserve"> </v>
      </c>
      <c r="G512" s="53"/>
      <c r="H512" s="96" t="str">
        <f>IF(G512=0," ",VLOOKUP(G512,'Pokyny k vyplnění'!B546:D549,3))</f>
        <v xml:space="preserve"> </v>
      </c>
      <c r="I512" s="54"/>
      <c r="J512" s="55"/>
      <c r="K512" s="56"/>
      <c r="L512" s="59"/>
      <c r="M512" s="61"/>
      <c r="N512" s="40"/>
      <c r="O512" s="41"/>
      <c r="P512" s="42"/>
      <c r="Q512" s="57"/>
      <c r="R512" s="58"/>
      <c r="S512" s="56"/>
      <c r="T512" s="56"/>
      <c r="U512" s="29"/>
      <c r="V512" s="60"/>
      <c r="W512" s="50"/>
      <c r="X512" s="51"/>
      <c r="Y512" s="32"/>
      <c r="Z512" s="61"/>
      <c r="AA512" s="62"/>
    </row>
    <row r="513" spans="1:27" ht="12.75">
      <c r="A513" s="91" t="str">
        <f t="shared" si="8"/>
        <v xml:space="preserve"> </v>
      </c>
      <c r="B513" s="52"/>
      <c r="C513" s="53"/>
      <c r="D513" s="69"/>
      <c r="E513" s="75"/>
      <c r="F513" s="94" t="str">
        <f>IF(OR(E513=0,E513="jiné")," ",IF(E513="13a","info o cenách CK",VLOOKUP(E513,'Pokyny k vyplnění'!B$8:D$18,3)))</f>
        <v xml:space="preserve"> </v>
      </c>
      <c r="G513" s="53"/>
      <c r="H513" s="96" t="str">
        <f>IF(G513=0," ",VLOOKUP(G513,'Pokyny k vyplnění'!B547:D550,3))</f>
        <v xml:space="preserve"> </v>
      </c>
      <c r="I513" s="54"/>
      <c r="J513" s="55"/>
      <c r="K513" s="56"/>
      <c r="L513" s="59"/>
      <c r="M513" s="61"/>
      <c r="N513" s="40"/>
      <c r="O513" s="41"/>
      <c r="P513" s="42"/>
      <c r="Q513" s="57"/>
      <c r="R513" s="58"/>
      <c r="S513" s="56"/>
      <c r="T513" s="56"/>
      <c r="U513" s="29"/>
      <c r="V513" s="60"/>
      <c r="W513" s="50"/>
      <c r="X513" s="51"/>
      <c r="Y513" s="32"/>
      <c r="Z513" s="61"/>
      <c r="AA513" s="62"/>
    </row>
    <row r="514" spans="1:27" ht="12.75">
      <c r="A514" s="91" t="str">
        <f t="shared" si="8"/>
        <v xml:space="preserve"> </v>
      </c>
      <c r="B514" s="52"/>
      <c r="C514" s="53"/>
      <c r="D514" s="69"/>
      <c r="E514" s="75"/>
      <c r="F514" s="94" t="str">
        <f>IF(OR(E514=0,E514="jiné")," ",IF(E514="13a","info o cenách CK",VLOOKUP(E514,'Pokyny k vyplnění'!B$8:D$18,3)))</f>
        <v xml:space="preserve"> </v>
      </c>
      <c r="G514" s="53"/>
      <c r="H514" s="96" t="str">
        <f>IF(G514=0," ",VLOOKUP(G514,'Pokyny k vyplnění'!B548:D551,3))</f>
        <v xml:space="preserve"> </v>
      </c>
      <c r="I514" s="54"/>
      <c r="J514" s="55"/>
      <c r="K514" s="56"/>
      <c r="L514" s="59"/>
      <c r="M514" s="61"/>
      <c r="N514" s="40"/>
      <c r="O514" s="41"/>
      <c r="P514" s="42"/>
      <c r="Q514" s="57"/>
      <c r="R514" s="58"/>
      <c r="S514" s="56"/>
      <c r="T514" s="56"/>
      <c r="U514" s="29"/>
      <c r="V514" s="60"/>
      <c r="W514" s="50"/>
      <c r="X514" s="51"/>
      <c r="Y514" s="32"/>
      <c r="Z514" s="61"/>
      <c r="AA514" s="62"/>
    </row>
    <row r="515" spans="1:27" ht="12.75">
      <c r="A515" s="91" t="str">
        <f t="shared" si="8"/>
        <v xml:space="preserve"> </v>
      </c>
      <c r="B515" s="52"/>
      <c r="C515" s="53"/>
      <c r="D515" s="69"/>
      <c r="E515" s="75"/>
      <c r="F515" s="94" t="str">
        <f>IF(OR(E515=0,E515="jiné")," ",IF(E515="13a","info o cenách CK",VLOOKUP(E515,'Pokyny k vyplnění'!B$8:D$18,3)))</f>
        <v xml:space="preserve"> </v>
      </c>
      <c r="G515" s="53"/>
      <c r="H515" s="96" t="str">
        <f>IF(G515=0," ",VLOOKUP(G515,'Pokyny k vyplnění'!B549:D552,3))</f>
        <v xml:space="preserve"> </v>
      </c>
      <c r="I515" s="54"/>
      <c r="J515" s="55"/>
      <c r="K515" s="56"/>
      <c r="L515" s="59"/>
      <c r="M515" s="61"/>
      <c r="N515" s="40"/>
      <c r="O515" s="41"/>
      <c r="P515" s="42"/>
      <c r="Q515" s="57"/>
      <c r="R515" s="58"/>
      <c r="S515" s="56"/>
      <c r="T515" s="56"/>
      <c r="U515" s="29"/>
      <c r="V515" s="60"/>
      <c r="W515" s="50"/>
      <c r="X515" s="51"/>
      <c r="Y515" s="32"/>
      <c r="Z515" s="61"/>
      <c r="AA515" s="62"/>
    </row>
    <row r="516" spans="1:27" ht="12.75">
      <c r="A516" s="91" t="str">
        <f t="shared" si="8"/>
        <v xml:space="preserve"> </v>
      </c>
      <c r="B516" s="52"/>
      <c r="C516" s="53"/>
      <c r="D516" s="69"/>
      <c r="E516" s="75"/>
      <c r="F516" s="94" t="str">
        <f>IF(OR(E516=0,E516="jiné")," ",IF(E516="13a","info o cenách CK",VLOOKUP(E516,'Pokyny k vyplnění'!B$8:D$18,3)))</f>
        <v xml:space="preserve"> </v>
      </c>
      <c r="G516" s="53"/>
      <c r="H516" s="96" t="str">
        <f>IF(G516=0," ",VLOOKUP(G516,'Pokyny k vyplnění'!B550:D553,3))</f>
        <v xml:space="preserve"> </v>
      </c>
      <c r="I516" s="54"/>
      <c r="J516" s="55"/>
      <c r="K516" s="56"/>
      <c r="L516" s="59"/>
      <c r="M516" s="61"/>
      <c r="N516" s="40"/>
      <c r="O516" s="41"/>
      <c r="P516" s="42"/>
      <c r="Q516" s="57"/>
      <c r="R516" s="58"/>
      <c r="S516" s="56"/>
      <c r="T516" s="56"/>
      <c r="U516" s="29"/>
      <c r="V516" s="60"/>
      <c r="W516" s="50"/>
      <c r="X516" s="51"/>
      <c r="Y516" s="32"/>
      <c r="Z516" s="61"/>
      <c r="AA516" s="62"/>
    </row>
    <row r="517" spans="1:27" ht="12.75">
      <c r="A517" s="91" t="str">
        <f t="shared" si="8"/>
        <v xml:space="preserve"> </v>
      </c>
      <c r="B517" s="52"/>
      <c r="C517" s="53"/>
      <c r="D517" s="69"/>
      <c r="E517" s="75"/>
      <c r="F517" s="94" t="str">
        <f>IF(OR(E517=0,E517="jiné")," ",IF(E517="13a","info o cenách CK",VLOOKUP(E517,'Pokyny k vyplnění'!B$8:D$18,3)))</f>
        <v xml:space="preserve"> </v>
      </c>
      <c r="G517" s="53"/>
      <c r="H517" s="96" t="str">
        <f>IF(G517=0," ",VLOOKUP(G517,'Pokyny k vyplnění'!B551:D554,3))</f>
        <v xml:space="preserve"> </v>
      </c>
      <c r="I517" s="54"/>
      <c r="J517" s="55"/>
      <c r="K517" s="56"/>
      <c r="L517" s="59"/>
      <c r="M517" s="61"/>
      <c r="N517" s="40"/>
      <c r="O517" s="41"/>
      <c r="P517" s="42"/>
      <c r="Q517" s="57"/>
      <c r="R517" s="58"/>
      <c r="S517" s="56"/>
      <c r="T517" s="56"/>
      <c r="U517" s="29"/>
      <c r="V517" s="60"/>
      <c r="W517" s="50"/>
      <c r="X517" s="51"/>
      <c r="Y517" s="32"/>
      <c r="Z517" s="61"/>
      <c r="AA517" s="62"/>
    </row>
    <row r="518" spans="1:27" ht="12.75">
      <c r="A518" s="91" t="str">
        <f t="shared" si="8"/>
        <v xml:space="preserve"> </v>
      </c>
      <c r="B518" s="52"/>
      <c r="C518" s="53"/>
      <c r="D518" s="69"/>
      <c r="E518" s="75"/>
      <c r="F518" s="94" t="str">
        <f>IF(OR(E518=0,E518="jiné")," ",IF(E518="13a","info o cenách CK",VLOOKUP(E518,'Pokyny k vyplnění'!B$8:D$18,3)))</f>
        <v xml:space="preserve"> </v>
      </c>
      <c r="G518" s="53"/>
      <c r="H518" s="96" t="str">
        <f>IF(G518=0," ",VLOOKUP(G518,'Pokyny k vyplnění'!B552:D555,3))</f>
        <v xml:space="preserve"> </v>
      </c>
      <c r="I518" s="54"/>
      <c r="J518" s="55"/>
      <c r="K518" s="56"/>
      <c r="L518" s="59"/>
      <c r="M518" s="61"/>
      <c r="N518" s="40"/>
      <c r="O518" s="41"/>
      <c r="P518" s="42"/>
      <c r="Q518" s="57"/>
      <c r="R518" s="58"/>
      <c r="S518" s="56"/>
      <c r="T518" s="56"/>
      <c r="U518" s="29"/>
      <c r="V518" s="60"/>
      <c r="W518" s="50"/>
      <c r="X518" s="51"/>
      <c r="Y518" s="32"/>
      <c r="Z518" s="61"/>
      <c r="AA518" s="62"/>
    </row>
    <row r="519" spans="1:27" ht="12.75">
      <c r="A519" s="91" t="str">
        <f t="shared" si="8"/>
        <v xml:space="preserve"> </v>
      </c>
      <c r="B519" s="52"/>
      <c r="C519" s="53"/>
      <c r="D519" s="69"/>
      <c r="E519" s="75"/>
      <c r="F519" s="94" t="str">
        <f>IF(OR(E519=0,E519="jiné")," ",IF(E519="13a","info o cenách CK",VLOOKUP(E519,'Pokyny k vyplnění'!B$8:D$18,3)))</f>
        <v xml:space="preserve"> </v>
      </c>
      <c r="G519" s="53"/>
      <c r="H519" s="96" t="str">
        <f>IF(G519=0," ",VLOOKUP(G519,'Pokyny k vyplnění'!B553:D556,3))</f>
        <v xml:space="preserve"> </v>
      </c>
      <c r="I519" s="54"/>
      <c r="J519" s="55"/>
      <c r="K519" s="56"/>
      <c r="L519" s="59"/>
      <c r="M519" s="61"/>
      <c r="N519" s="40"/>
      <c r="O519" s="41"/>
      <c r="P519" s="42"/>
      <c r="Q519" s="57"/>
      <c r="R519" s="58"/>
      <c r="S519" s="56"/>
      <c r="T519" s="56"/>
      <c r="U519" s="29"/>
      <c r="V519" s="60"/>
      <c r="W519" s="50"/>
      <c r="X519" s="51"/>
      <c r="Y519" s="32"/>
      <c r="Z519" s="61"/>
      <c r="AA519" s="62"/>
    </row>
    <row r="520" spans="1:27" ht="12.75">
      <c r="A520" s="91" t="str">
        <f t="shared" si="8"/>
        <v xml:space="preserve"> </v>
      </c>
      <c r="B520" s="52"/>
      <c r="C520" s="53"/>
      <c r="D520" s="69"/>
      <c r="E520" s="75"/>
      <c r="F520" s="94" t="str">
        <f>IF(OR(E520=0,E520="jiné")," ",IF(E520="13a","info o cenách CK",VLOOKUP(E520,'Pokyny k vyplnění'!B$8:D$18,3)))</f>
        <v xml:space="preserve"> </v>
      </c>
      <c r="G520" s="53"/>
      <c r="H520" s="96" t="str">
        <f>IF(G520=0," ",VLOOKUP(G520,'Pokyny k vyplnění'!B554:D557,3))</f>
        <v xml:space="preserve"> </v>
      </c>
      <c r="I520" s="54"/>
      <c r="J520" s="55"/>
      <c r="K520" s="56"/>
      <c r="L520" s="59"/>
      <c r="M520" s="61"/>
      <c r="N520" s="40"/>
      <c r="O520" s="41"/>
      <c r="P520" s="42"/>
      <c r="Q520" s="57"/>
      <c r="R520" s="58"/>
      <c r="S520" s="56"/>
      <c r="T520" s="56"/>
      <c r="U520" s="29"/>
      <c r="V520" s="60"/>
      <c r="W520" s="50"/>
      <c r="X520" s="51"/>
      <c r="Y520" s="32"/>
      <c r="Z520" s="61"/>
      <c r="AA520" s="62"/>
    </row>
    <row r="521" spans="1:27" ht="12.75">
      <c r="A521" s="91" t="str">
        <f t="shared" si="8"/>
        <v xml:space="preserve"> </v>
      </c>
      <c r="B521" s="52"/>
      <c r="C521" s="53"/>
      <c r="D521" s="69"/>
      <c r="E521" s="75"/>
      <c r="F521" s="94" t="str">
        <f>IF(OR(E521=0,E521="jiné")," ",IF(E521="13a","info o cenách CK",VLOOKUP(E521,'Pokyny k vyplnění'!B$8:D$18,3)))</f>
        <v xml:space="preserve"> </v>
      </c>
      <c r="G521" s="53"/>
      <c r="H521" s="96" t="str">
        <f>IF(G521=0," ",VLOOKUP(G521,'Pokyny k vyplnění'!B555:D558,3))</f>
        <v xml:space="preserve"> </v>
      </c>
      <c r="I521" s="54"/>
      <c r="J521" s="55"/>
      <c r="K521" s="56"/>
      <c r="L521" s="59"/>
      <c r="M521" s="61"/>
      <c r="N521" s="40"/>
      <c r="O521" s="41"/>
      <c r="P521" s="42"/>
      <c r="Q521" s="57"/>
      <c r="R521" s="58"/>
      <c r="S521" s="56"/>
      <c r="T521" s="56"/>
      <c r="U521" s="29"/>
      <c r="V521" s="60"/>
      <c r="W521" s="50"/>
      <c r="X521" s="51"/>
      <c r="Y521" s="32"/>
      <c r="Z521" s="61"/>
      <c r="AA521" s="62"/>
    </row>
    <row r="522" spans="1:27" ht="12.75">
      <c r="A522" s="91" t="str">
        <f t="shared" si="8"/>
        <v xml:space="preserve"> </v>
      </c>
      <c r="B522" s="52"/>
      <c r="C522" s="53"/>
      <c r="D522" s="69"/>
      <c r="E522" s="75"/>
      <c r="F522" s="94" t="str">
        <f>IF(OR(E522=0,E522="jiné")," ",IF(E522="13a","info o cenách CK",VLOOKUP(E522,'Pokyny k vyplnění'!B$8:D$18,3)))</f>
        <v xml:space="preserve"> </v>
      </c>
      <c r="G522" s="53"/>
      <c r="H522" s="96" t="str">
        <f>IF(G522=0," ",VLOOKUP(G522,'Pokyny k vyplnění'!B556:D559,3))</f>
        <v xml:space="preserve"> </v>
      </c>
      <c r="I522" s="54"/>
      <c r="J522" s="55"/>
      <c r="K522" s="56"/>
      <c r="L522" s="59"/>
      <c r="M522" s="61"/>
      <c r="N522" s="40"/>
      <c r="O522" s="41"/>
      <c r="P522" s="42"/>
      <c r="Q522" s="57"/>
      <c r="R522" s="58"/>
      <c r="S522" s="56"/>
      <c r="T522" s="56"/>
      <c r="U522" s="29"/>
      <c r="V522" s="60"/>
      <c r="W522" s="50"/>
      <c r="X522" s="51"/>
      <c r="Y522" s="32"/>
      <c r="Z522" s="61"/>
      <c r="AA522" s="62"/>
    </row>
    <row r="523" spans="1:27" ht="12.75">
      <c r="A523" s="91" t="str">
        <f t="shared" si="8"/>
        <v xml:space="preserve"> </v>
      </c>
      <c r="B523" s="52"/>
      <c r="C523" s="53"/>
      <c r="D523" s="69"/>
      <c r="E523" s="75"/>
      <c r="F523" s="94" t="str">
        <f>IF(OR(E523=0,E523="jiné")," ",IF(E523="13a","info o cenách CK",VLOOKUP(E523,'Pokyny k vyplnění'!B$8:D$18,3)))</f>
        <v xml:space="preserve"> </v>
      </c>
      <c r="G523" s="53"/>
      <c r="H523" s="96" t="str">
        <f>IF(G523=0," ",VLOOKUP(G523,'Pokyny k vyplnění'!B557:D560,3))</f>
        <v xml:space="preserve"> </v>
      </c>
      <c r="I523" s="54"/>
      <c r="J523" s="55"/>
      <c r="K523" s="56"/>
      <c r="L523" s="59"/>
      <c r="M523" s="61"/>
      <c r="N523" s="40"/>
      <c r="O523" s="41"/>
      <c r="P523" s="42"/>
      <c r="Q523" s="57"/>
      <c r="R523" s="58"/>
      <c r="S523" s="56"/>
      <c r="T523" s="56"/>
      <c r="U523" s="29"/>
      <c r="V523" s="60"/>
      <c r="W523" s="50"/>
      <c r="X523" s="51"/>
      <c r="Y523" s="32"/>
      <c r="Z523" s="61"/>
      <c r="AA523" s="62"/>
    </row>
    <row r="524" spans="1:27" ht="12.75">
      <c r="A524" s="91" t="str">
        <f t="shared" si="8"/>
        <v xml:space="preserve"> </v>
      </c>
      <c r="B524" s="52"/>
      <c r="C524" s="53"/>
      <c r="D524" s="69"/>
      <c r="E524" s="75"/>
      <c r="F524" s="94" t="str">
        <f>IF(OR(E524=0,E524="jiné")," ",IF(E524="13a","info o cenách CK",VLOOKUP(E524,'Pokyny k vyplnění'!B$8:D$18,3)))</f>
        <v xml:space="preserve"> </v>
      </c>
      <c r="G524" s="53"/>
      <c r="H524" s="96" t="str">
        <f>IF(G524=0," ",VLOOKUP(G524,'Pokyny k vyplnění'!B558:D561,3))</f>
        <v xml:space="preserve"> </v>
      </c>
      <c r="I524" s="54"/>
      <c r="J524" s="55"/>
      <c r="K524" s="56"/>
      <c r="L524" s="59"/>
      <c r="M524" s="61"/>
      <c r="N524" s="40"/>
      <c r="O524" s="41"/>
      <c r="P524" s="42"/>
      <c r="Q524" s="57"/>
      <c r="R524" s="58"/>
      <c r="S524" s="56"/>
      <c r="T524" s="56"/>
      <c r="U524" s="29"/>
      <c r="V524" s="60"/>
      <c r="W524" s="50"/>
      <c r="X524" s="51"/>
      <c r="Y524" s="32"/>
      <c r="Z524" s="61"/>
      <c r="AA524" s="62"/>
    </row>
    <row r="525" spans="1:27" ht="12.75">
      <c r="A525" s="91" t="str">
        <f t="shared" si="8"/>
        <v xml:space="preserve"> </v>
      </c>
      <c r="B525" s="52"/>
      <c r="C525" s="53"/>
      <c r="D525" s="69"/>
      <c r="E525" s="75"/>
      <c r="F525" s="94" t="str">
        <f>IF(OR(E525=0,E525="jiné")," ",IF(E525="13a","info o cenách CK",VLOOKUP(E525,'Pokyny k vyplnění'!B$8:D$18,3)))</f>
        <v xml:space="preserve"> </v>
      </c>
      <c r="G525" s="53"/>
      <c r="H525" s="96" t="str">
        <f>IF(G525=0," ",VLOOKUP(G525,'Pokyny k vyplnění'!B559:D562,3))</f>
        <v xml:space="preserve"> </v>
      </c>
      <c r="I525" s="54"/>
      <c r="J525" s="55"/>
      <c r="K525" s="56"/>
      <c r="L525" s="59"/>
      <c r="M525" s="61"/>
      <c r="N525" s="40"/>
      <c r="O525" s="41"/>
      <c r="P525" s="42"/>
      <c r="Q525" s="57"/>
      <c r="R525" s="58"/>
      <c r="S525" s="56"/>
      <c r="T525" s="56"/>
      <c r="U525" s="29"/>
      <c r="V525" s="60"/>
      <c r="W525" s="50"/>
      <c r="X525" s="51"/>
      <c r="Y525" s="32"/>
      <c r="Z525" s="61"/>
      <c r="AA525" s="62"/>
    </row>
    <row r="526" spans="1:27" ht="12.75">
      <c r="A526" s="91" t="str">
        <f t="shared" si="8"/>
        <v xml:space="preserve"> </v>
      </c>
      <c r="B526" s="52"/>
      <c r="C526" s="53"/>
      <c r="D526" s="69"/>
      <c r="E526" s="75"/>
      <c r="F526" s="94" t="str">
        <f>IF(OR(E526=0,E526="jiné")," ",IF(E526="13a","info o cenách CK",VLOOKUP(E526,'Pokyny k vyplnění'!B$8:D$18,3)))</f>
        <v xml:space="preserve"> </v>
      </c>
      <c r="G526" s="53"/>
      <c r="H526" s="96" t="str">
        <f>IF(G526=0," ",VLOOKUP(G526,'Pokyny k vyplnění'!B560:D563,3))</f>
        <v xml:space="preserve"> </v>
      </c>
      <c r="I526" s="54"/>
      <c r="J526" s="55"/>
      <c r="K526" s="56"/>
      <c r="L526" s="59"/>
      <c r="M526" s="61"/>
      <c r="N526" s="40"/>
      <c r="O526" s="41"/>
      <c r="P526" s="42"/>
      <c r="Q526" s="57"/>
      <c r="R526" s="58"/>
      <c r="S526" s="56"/>
      <c r="T526" s="56"/>
      <c r="U526" s="29"/>
      <c r="V526" s="60"/>
      <c r="W526" s="50"/>
      <c r="X526" s="51"/>
      <c r="Y526" s="32"/>
      <c r="Z526" s="61"/>
      <c r="AA526" s="62"/>
    </row>
    <row r="527" spans="1:27" ht="12.75">
      <c r="A527" s="91" t="str">
        <f t="shared" si="8"/>
        <v xml:space="preserve"> </v>
      </c>
      <c r="B527" s="52"/>
      <c r="C527" s="53"/>
      <c r="D527" s="69"/>
      <c r="E527" s="75"/>
      <c r="F527" s="94" t="str">
        <f>IF(OR(E527=0,E527="jiné")," ",IF(E527="13a","info o cenách CK",VLOOKUP(E527,'Pokyny k vyplnění'!B$8:D$18,3)))</f>
        <v xml:space="preserve"> </v>
      </c>
      <c r="G527" s="53"/>
      <c r="H527" s="96" t="str">
        <f>IF(G527=0," ",VLOOKUP(G527,'Pokyny k vyplnění'!B561:D564,3))</f>
        <v xml:space="preserve"> </v>
      </c>
      <c r="I527" s="54"/>
      <c r="J527" s="55"/>
      <c r="K527" s="56"/>
      <c r="L527" s="59"/>
      <c r="M527" s="61"/>
      <c r="N527" s="40"/>
      <c r="O527" s="41"/>
      <c r="P527" s="42"/>
      <c r="Q527" s="57"/>
      <c r="R527" s="58"/>
      <c r="S527" s="56"/>
      <c r="T527" s="56"/>
      <c r="U527" s="29"/>
      <c r="V527" s="60"/>
      <c r="W527" s="50"/>
      <c r="X527" s="51"/>
      <c r="Y527" s="32"/>
      <c r="Z527" s="61"/>
      <c r="AA527" s="62"/>
    </row>
    <row r="528" spans="1:27" ht="12.75">
      <c r="A528" s="91" t="str">
        <f t="shared" si="8"/>
        <v xml:space="preserve"> </v>
      </c>
      <c r="B528" s="52"/>
      <c r="C528" s="53"/>
      <c r="D528" s="69"/>
      <c r="E528" s="75"/>
      <c r="F528" s="94" t="str">
        <f>IF(OR(E528=0,E528="jiné")," ",IF(E528="13a","info o cenách CK",VLOOKUP(E528,'Pokyny k vyplnění'!B$8:D$18,3)))</f>
        <v xml:space="preserve"> </v>
      </c>
      <c r="G528" s="53"/>
      <c r="H528" s="96" t="str">
        <f>IF(G528=0," ",VLOOKUP(G528,'Pokyny k vyplnění'!B562:D565,3))</f>
        <v xml:space="preserve"> </v>
      </c>
      <c r="I528" s="54"/>
      <c r="J528" s="55"/>
      <c r="K528" s="56"/>
      <c r="L528" s="59"/>
      <c r="M528" s="61"/>
      <c r="N528" s="40"/>
      <c r="O528" s="41"/>
      <c r="P528" s="42"/>
      <c r="Q528" s="57"/>
      <c r="R528" s="58"/>
      <c r="S528" s="56"/>
      <c r="T528" s="56"/>
      <c r="U528" s="29"/>
      <c r="V528" s="60"/>
      <c r="W528" s="50"/>
      <c r="X528" s="51"/>
      <c r="Y528" s="32"/>
      <c r="Z528" s="61"/>
      <c r="AA528" s="62"/>
    </row>
    <row r="529" spans="1:27" ht="12.75">
      <c r="A529" s="91" t="str">
        <f t="shared" si="8"/>
        <v xml:space="preserve"> </v>
      </c>
      <c r="B529" s="52"/>
      <c r="C529" s="53"/>
      <c r="D529" s="69"/>
      <c r="E529" s="75"/>
      <c r="F529" s="94" t="str">
        <f>IF(OR(E529=0,E529="jiné")," ",IF(E529="13a","info o cenách CK",VLOOKUP(E529,'Pokyny k vyplnění'!B$8:D$18,3)))</f>
        <v xml:space="preserve"> </v>
      </c>
      <c r="G529" s="53"/>
      <c r="H529" s="96" t="str">
        <f>IF(G529=0," ",VLOOKUP(G529,'Pokyny k vyplnění'!B563:D566,3))</f>
        <v xml:space="preserve"> </v>
      </c>
      <c r="I529" s="54"/>
      <c r="J529" s="55"/>
      <c r="K529" s="56"/>
      <c r="L529" s="59"/>
      <c r="M529" s="61"/>
      <c r="N529" s="40"/>
      <c r="O529" s="41"/>
      <c r="P529" s="42"/>
      <c r="Q529" s="57"/>
      <c r="R529" s="58"/>
      <c r="S529" s="56"/>
      <c r="T529" s="56"/>
      <c r="U529" s="29"/>
      <c r="V529" s="60"/>
      <c r="W529" s="50"/>
      <c r="X529" s="51"/>
      <c r="Y529" s="32"/>
      <c r="Z529" s="61"/>
      <c r="AA529" s="62"/>
    </row>
    <row r="530" spans="1:27" ht="12.75">
      <c r="A530" s="91" t="str">
        <f t="shared" si="8"/>
        <v xml:space="preserve"> </v>
      </c>
      <c r="B530" s="52"/>
      <c r="C530" s="53"/>
      <c r="D530" s="69"/>
      <c r="E530" s="75"/>
      <c r="F530" s="94" t="str">
        <f>IF(OR(E530=0,E530="jiné")," ",IF(E530="13a","info o cenách CK",VLOOKUP(E530,'Pokyny k vyplnění'!B$8:D$18,3)))</f>
        <v xml:space="preserve"> </v>
      </c>
      <c r="G530" s="53"/>
      <c r="H530" s="96" t="str">
        <f>IF(G530=0," ",VLOOKUP(G530,'Pokyny k vyplnění'!B564:D567,3))</f>
        <v xml:space="preserve"> </v>
      </c>
      <c r="I530" s="54"/>
      <c r="J530" s="55"/>
      <c r="K530" s="56"/>
      <c r="L530" s="59"/>
      <c r="M530" s="61"/>
      <c r="N530" s="40"/>
      <c r="O530" s="41"/>
      <c r="P530" s="42"/>
      <c r="Q530" s="57"/>
      <c r="R530" s="58"/>
      <c r="S530" s="56"/>
      <c r="T530" s="56"/>
      <c r="U530" s="29"/>
      <c r="V530" s="60"/>
      <c r="W530" s="50"/>
      <c r="X530" s="51"/>
      <c r="Y530" s="32"/>
      <c r="Z530" s="61"/>
      <c r="AA530" s="62"/>
    </row>
    <row r="531" spans="1:27" ht="12.75">
      <c r="A531" s="91" t="str">
        <f t="shared" si="8"/>
        <v xml:space="preserve"> </v>
      </c>
      <c r="B531" s="52"/>
      <c r="C531" s="53"/>
      <c r="D531" s="69"/>
      <c r="E531" s="75"/>
      <c r="F531" s="94" t="str">
        <f>IF(OR(E531=0,E531="jiné")," ",IF(E531="13a","info o cenách CK",VLOOKUP(E531,'Pokyny k vyplnění'!B$8:D$18,3)))</f>
        <v xml:space="preserve"> </v>
      </c>
      <c r="G531" s="53"/>
      <c r="H531" s="96" t="str">
        <f>IF(G531=0," ",VLOOKUP(G531,'Pokyny k vyplnění'!B565:D568,3))</f>
        <v xml:space="preserve"> </v>
      </c>
      <c r="I531" s="54"/>
      <c r="J531" s="55"/>
      <c r="K531" s="56"/>
      <c r="L531" s="59"/>
      <c r="M531" s="61"/>
      <c r="N531" s="40"/>
      <c r="O531" s="41"/>
      <c r="P531" s="42"/>
      <c r="Q531" s="57"/>
      <c r="R531" s="58"/>
      <c r="S531" s="56"/>
      <c r="T531" s="56"/>
      <c r="U531" s="29"/>
      <c r="V531" s="60"/>
      <c r="W531" s="50"/>
      <c r="X531" s="51"/>
      <c r="Y531" s="32"/>
      <c r="Z531" s="61"/>
      <c r="AA531" s="62"/>
    </row>
    <row r="532" spans="1:27" ht="12.75">
      <c r="A532" s="91" t="str">
        <f t="shared" si="8"/>
        <v xml:space="preserve"> </v>
      </c>
      <c r="B532" s="52"/>
      <c r="C532" s="53"/>
      <c r="D532" s="69"/>
      <c r="E532" s="75"/>
      <c r="F532" s="94" t="str">
        <f>IF(OR(E532=0,E532="jiné")," ",IF(E532="13a","info o cenách CK",VLOOKUP(E532,'Pokyny k vyplnění'!B$8:D$18,3)))</f>
        <v xml:space="preserve"> </v>
      </c>
      <c r="G532" s="53"/>
      <c r="H532" s="96" t="str">
        <f>IF(G532=0," ",VLOOKUP(G532,'Pokyny k vyplnění'!B566:D569,3))</f>
        <v xml:space="preserve"> </v>
      </c>
      <c r="I532" s="54"/>
      <c r="J532" s="55"/>
      <c r="K532" s="56"/>
      <c r="L532" s="59"/>
      <c r="M532" s="61"/>
      <c r="N532" s="40"/>
      <c r="O532" s="41"/>
      <c r="P532" s="42"/>
      <c r="Q532" s="57"/>
      <c r="R532" s="58"/>
      <c r="S532" s="56"/>
      <c r="T532" s="56"/>
      <c r="U532" s="29"/>
      <c r="V532" s="60"/>
      <c r="W532" s="50"/>
      <c r="X532" s="51"/>
      <c r="Y532" s="32"/>
      <c r="Z532" s="61"/>
      <c r="AA532" s="62"/>
    </row>
    <row r="533" spans="1:27" ht="12.75">
      <c r="A533" s="91" t="str">
        <f t="shared" si="8"/>
        <v xml:space="preserve"> </v>
      </c>
      <c r="B533" s="52"/>
      <c r="C533" s="53"/>
      <c r="D533" s="69"/>
      <c r="E533" s="75"/>
      <c r="F533" s="94" t="str">
        <f>IF(OR(E533=0,E533="jiné")," ",IF(E533="13a","info o cenách CK",VLOOKUP(E533,'Pokyny k vyplnění'!B$8:D$18,3)))</f>
        <v xml:space="preserve"> </v>
      </c>
      <c r="G533" s="53"/>
      <c r="H533" s="96" t="str">
        <f>IF(G533=0," ",VLOOKUP(G533,'Pokyny k vyplnění'!B567:D570,3))</f>
        <v xml:space="preserve"> </v>
      </c>
      <c r="I533" s="54"/>
      <c r="J533" s="55"/>
      <c r="K533" s="56"/>
      <c r="L533" s="59"/>
      <c r="M533" s="61"/>
      <c r="N533" s="40"/>
      <c r="O533" s="41"/>
      <c r="P533" s="42"/>
      <c r="Q533" s="57"/>
      <c r="R533" s="58"/>
      <c r="S533" s="56"/>
      <c r="T533" s="56"/>
      <c r="U533" s="29"/>
      <c r="V533" s="60"/>
      <c r="W533" s="50"/>
      <c r="X533" s="51"/>
      <c r="Y533" s="32"/>
      <c r="Z533" s="61"/>
      <c r="AA533" s="62"/>
    </row>
    <row r="534" spans="1:27" ht="12.75">
      <c r="A534" s="91" t="str">
        <f t="shared" si="8"/>
        <v xml:space="preserve"> </v>
      </c>
      <c r="B534" s="52"/>
      <c r="C534" s="53"/>
      <c r="D534" s="69"/>
      <c r="E534" s="75"/>
      <c r="F534" s="94" t="str">
        <f>IF(OR(E534=0,E534="jiné")," ",IF(E534="13a","info o cenách CK",VLOOKUP(E534,'Pokyny k vyplnění'!B$8:D$18,3)))</f>
        <v xml:space="preserve"> </v>
      </c>
      <c r="G534" s="53"/>
      <c r="H534" s="96" t="str">
        <f>IF(G534=0," ",VLOOKUP(G534,'Pokyny k vyplnění'!B568:D571,3))</f>
        <v xml:space="preserve"> </v>
      </c>
      <c r="I534" s="54"/>
      <c r="J534" s="55"/>
      <c r="K534" s="56"/>
      <c r="L534" s="59"/>
      <c r="M534" s="61"/>
      <c r="N534" s="40"/>
      <c r="O534" s="41"/>
      <c r="P534" s="42"/>
      <c r="Q534" s="57"/>
      <c r="R534" s="58"/>
      <c r="S534" s="56"/>
      <c r="T534" s="56"/>
      <c r="U534" s="29"/>
      <c r="V534" s="60"/>
      <c r="W534" s="50"/>
      <c r="X534" s="51"/>
      <c r="Y534" s="32"/>
      <c r="Z534" s="61"/>
      <c r="AA534" s="62"/>
    </row>
    <row r="535" spans="1:27" ht="12.75">
      <c r="A535" s="91" t="str">
        <f t="shared" si="8"/>
        <v xml:space="preserve"> </v>
      </c>
      <c r="B535" s="52"/>
      <c r="C535" s="53"/>
      <c r="D535" s="69"/>
      <c r="E535" s="75"/>
      <c r="F535" s="94" t="str">
        <f>IF(OR(E535=0,E535="jiné")," ",IF(E535="13a","info o cenách CK",VLOOKUP(E535,'Pokyny k vyplnění'!B$8:D$18,3)))</f>
        <v xml:space="preserve"> </v>
      </c>
      <c r="G535" s="53"/>
      <c r="H535" s="96" t="str">
        <f>IF(G535=0," ",VLOOKUP(G535,'Pokyny k vyplnění'!B569:D572,3))</f>
        <v xml:space="preserve"> </v>
      </c>
      <c r="I535" s="54"/>
      <c r="J535" s="55"/>
      <c r="K535" s="56"/>
      <c r="L535" s="59"/>
      <c r="M535" s="61"/>
      <c r="N535" s="40"/>
      <c r="O535" s="41"/>
      <c r="P535" s="42"/>
      <c r="Q535" s="57"/>
      <c r="R535" s="58"/>
      <c r="S535" s="56"/>
      <c r="T535" s="56"/>
      <c r="U535" s="29"/>
      <c r="V535" s="60"/>
      <c r="W535" s="50"/>
      <c r="X535" s="51"/>
      <c r="Y535" s="32"/>
      <c r="Z535" s="61"/>
      <c r="AA535" s="62"/>
    </row>
    <row r="536" spans="1:27" ht="12.75">
      <c r="A536" s="91" t="str">
        <f t="shared" si="8"/>
        <v xml:space="preserve"> </v>
      </c>
      <c r="B536" s="52"/>
      <c r="C536" s="53"/>
      <c r="D536" s="69"/>
      <c r="E536" s="75"/>
      <c r="F536" s="94" t="str">
        <f>IF(OR(E536=0,E536="jiné")," ",IF(E536="13a","info o cenách CK",VLOOKUP(E536,'Pokyny k vyplnění'!B$8:D$18,3)))</f>
        <v xml:space="preserve"> </v>
      </c>
      <c r="G536" s="53"/>
      <c r="H536" s="96" t="str">
        <f>IF(G536=0," ",VLOOKUP(G536,'Pokyny k vyplnění'!B570:D573,3))</f>
        <v xml:space="preserve"> </v>
      </c>
      <c r="I536" s="54"/>
      <c r="J536" s="55"/>
      <c r="K536" s="56"/>
      <c r="L536" s="59"/>
      <c r="M536" s="61"/>
      <c r="N536" s="40"/>
      <c r="O536" s="41"/>
      <c r="P536" s="42"/>
      <c r="Q536" s="57"/>
      <c r="R536" s="58"/>
      <c r="S536" s="56"/>
      <c r="T536" s="56"/>
      <c r="U536" s="29"/>
      <c r="V536" s="60"/>
      <c r="W536" s="50"/>
      <c r="X536" s="51"/>
      <c r="Y536" s="32"/>
      <c r="Z536" s="61"/>
      <c r="AA536" s="62"/>
    </row>
    <row r="537" spans="1:27" ht="12.75">
      <c r="A537" s="91" t="str">
        <f t="shared" si="8"/>
        <v xml:space="preserve"> </v>
      </c>
      <c r="B537" s="52"/>
      <c r="C537" s="53"/>
      <c r="D537" s="69"/>
      <c r="E537" s="75"/>
      <c r="F537" s="94" t="str">
        <f>IF(OR(E537=0,E537="jiné")," ",IF(E537="13a","info o cenách CK",VLOOKUP(E537,'Pokyny k vyplnění'!B$8:D$18,3)))</f>
        <v xml:space="preserve"> </v>
      </c>
      <c r="G537" s="53"/>
      <c r="H537" s="96" t="str">
        <f>IF(G537=0," ",VLOOKUP(G537,'Pokyny k vyplnění'!B571:D574,3))</f>
        <v xml:space="preserve"> </v>
      </c>
      <c r="I537" s="54"/>
      <c r="J537" s="55"/>
      <c r="K537" s="56"/>
      <c r="L537" s="59"/>
      <c r="M537" s="61"/>
      <c r="N537" s="40"/>
      <c r="O537" s="41"/>
      <c r="P537" s="42"/>
      <c r="Q537" s="57"/>
      <c r="R537" s="58"/>
      <c r="S537" s="56"/>
      <c r="T537" s="56"/>
      <c r="U537" s="29"/>
      <c r="V537" s="60"/>
      <c r="W537" s="50"/>
      <c r="X537" s="51"/>
      <c r="Y537" s="32"/>
      <c r="Z537" s="61"/>
      <c r="AA537" s="62"/>
    </row>
    <row r="538" spans="1:27" ht="12.75">
      <c r="A538" s="91" t="str">
        <f t="shared" si="8"/>
        <v xml:space="preserve"> </v>
      </c>
      <c r="B538" s="52"/>
      <c r="C538" s="53"/>
      <c r="D538" s="69"/>
      <c r="E538" s="75"/>
      <c r="F538" s="94" t="str">
        <f>IF(OR(E538=0,E538="jiné")," ",IF(E538="13a","info o cenách CK",VLOOKUP(E538,'Pokyny k vyplnění'!B$8:D$18,3)))</f>
        <v xml:space="preserve"> </v>
      </c>
      <c r="G538" s="53"/>
      <c r="H538" s="96" t="str">
        <f>IF(G538=0," ",VLOOKUP(G538,'Pokyny k vyplnění'!B572:D575,3))</f>
        <v xml:space="preserve"> </v>
      </c>
      <c r="I538" s="54"/>
      <c r="J538" s="55"/>
      <c r="K538" s="56"/>
      <c r="L538" s="59"/>
      <c r="M538" s="61"/>
      <c r="N538" s="40"/>
      <c r="O538" s="41"/>
      <c r="P538" s="42"/>
      <c r="Q538" s="57"/>
      <c r="R538" s="58"/>
      <c r="S538" s="56"/>
      <c r="T538" s="56"/>
      <c r="U538" s="29"/>
      <c r="V538" s="60"/>
      <c r="W538" s="50"/>
      <c r="X538" s="51"/>
      <c r="Y538" s="32"/>
      <c r="Z538" s="61"/>
      <c r="AA538" s="62"/>
    </row>
    <row r="539" spans="1:27" ht="12.75">
      <c r="A539" s="91" t="str">
        <f t="shared" si="8"/>
        <v xml:space="preserve"> </v>
      </c>
      <c r="B539" s="52"/>
      <c r="C539" s="53"/>
      <c r="D539" s="69"/>
      <c r="E539" s="75"/>
      <c r="F539" s="94" t="str">
        <f>IF(OR(E539=0,E539="jiné")," ",IF(E539="13a","info o cenách CK",VLOOKUP(E539,'Pokyny k vyplnění'!B$8:D$18,3)))</f>
        <v xml:space="preserve"> </v>
      </c>
      <c r="G539" s="53"/>
      <c r="H539" s="96" t="str">
        <f>IF(G539=0," ",VLOOKUP(G539,'Pokyny k vyplnění'!B573:D576,3))</f>
        <v xml:space="preserve"> </v>
      </c>
      <c r="I539" s="54"/>
      <c r="J539" s="55"/>
      <c r="K539" s="56"/>
      <c r="L539" s="59"/>
      <c r="M539" s="61"/>
      <c r="N539" s="40"/>
      <c r="O539" s="41"/>
      <c r="P539" s="42"/>
      <c r="Q539" s="57"/>
      <c r="R539" s="58"/>
      <c r="S539" s="56"/>
      <c r="T539" s="56"/>
      <c r="U539" s="29"/>
      <c r="V539" s="60"/>
      <c r="W539" s="50"/>
      <c r="X539" s="51"/>
      <c r="Y539" s="32"/>
      <c r="Z539" s="61"/>
      <c r="AA539" s="62"/>
    </row>
    <row r="540" spans="1:27" ht="12.75">
      <c r="A540" s="91" t="str">
        <f t="shared" si="8"/>
        <v xml:space="preserve"> </v>
      </c>
      <c r="B540" s="52"/>
      <c r="C540" s="53"/>
      <c r="D540" s="69"/>
      <c r="E540" s="75"/>
      <c r="F540" s="94" t="str">
        <f>IF(OR(E540=0,E540="jiné")," ",IF(E540="13a","info o cenách CK",VLOOKUP(E540,'Pokyny k vyplnění'!B$8:D$18,3)))</f>
        <v xml:space="preserve"> </v>
      </c>
      <c r="G540" s="53"/>
      <c r="H540" s="96" t="str">
        <f>IF(G540=0," ",VLOOKUP(G540,'Pokyny k vyplnění'!B574:D577,3))</f>
        <v xml:space="preserve"> </v>
      </c>
      <c r="I540" s="54"/>
      <c r="J540" s="55"/>
      <c r="K540" s="56"/>
      <c r="L540" s="59"/>
      <c r="M540" s="61"/>
      <c r="N540" s="40"/>
      <c r="O540" s="41"/>
      <c r="P540" s="42"/>
      <c r="Q540" s="57"/>
      <c r="R540" s="58"/>
      <c r="S540" s="56"/>
      <c r="T540" s="56"/>
      <c r="U540" s="29"/>
      <c r="V540" s="60"/>
      <c r="W540" s="50"/>
      <c r="X540" s="51"/>
      <c r="Y540" s="32"/>
      <c r="Z540" s="61"/>
      <c r="AA540" s="62"/>
    </row>
    <row r="541" spans="1:27" ht="12.75">
      <c r="A541" s="91" t="str">
        <f t="shared" si="8"/>
        <v xml:space="preserve"> </v>
      </c>
      <c r="B541" s="52"/>
      <c r="C541" s="53"/>
      <c r="D541" s="69"/>
      <c r="E541" s="75"/>
      <c r="F541" s="94" t="str">
        <f>IF(OR(E541=0,E541="jiné")," ",IF(E541="13a","info o cenách CK",VLOOKUP(E541,'Pokyny k vyplnění'!B$8:D$18,3)))</f>
        <v xml:space="preserve"> </v>
      </c>
      <c r="G541" s="53"/>
      <c r="H541" s="96" t="str">
        <f>IF(G541=0," ",VLOOKUP(G541,'Pokyny k vyplnění'!B575:D578,3))</f>
        <v xml:space="preserve"> </v>
      </c>
      <c r="I541" s="54"/>
      <c r="J541" s="55"/>
      <c r="K541" s="56"/>
      <c r="L541" s="59"/>
      <c r="M541" s="61"/>
      <c r="N541" s="40"/>
      <c r="O541" s="41"/>
      <c r="P541" s="42"/>
      <c r="Q541" s="57"/>
      <c r="R541" s="58"/>
      <c r="S541" s="56"/>
      <c r="T541" s="56"/>
      <c r="U541" s="29"/>
      <c r="V541" s="60"/>
      <c r="W541" s="50"/>
      <c r="X541" s="51"/>
      <c r="Y541" s="32"/>
      <c r="Z541" s="61"/>
      <c r="AA541" s="62"/>
    </row>
    <row r="542" spans="1:27" ht="12.75">
      <c r="A542" s="91" t="str">
        <f t="shared" si="8"/>
        <v xml:space="preserve"> </v>
      </c>
      <c r="B542" s="52"/>
      <c r="C542" s="53"/>
      <c r="D542" s="69"/>
      <c r="E542" s="75"/>
      <c r="F542" s="94" t="str">
        <f>IF(OR(E542=0,E542="jiné")," ",IF(E542="13a","info o cenách CK",VLOOKUP(E542,'Pokyny k vyplnění'!B$8:D$18,3)))</f>
        <v xml:space="preserve"> </v>
      </c>
      <c r="G542" s="53"/>
      <c r="H542" s="96" t="str">
        <f>IF(G542=0," ",VLOOKUP(G542,'Pokyny k vyplnění'!B576:D579,3))</f>
        <v xml:space="preserve"> </v>
      </c>
      <c r="I542" s="54"/>
      <c r="J542" s="55"/>
      <c r="K542" s="56"/>
      <c r="L542" s="59"/>
      <c r="M542" s="61"/>
      <c r="N542" s="40"/>
      <c r="O542" s="41"/>
      <c r="P542" s="42"/>
      <c r="Q542" s="57"/>
      <c r="R542" s="58"/>
      <c r="S542" s="56"/>
      <c r="T542" s="56"/>
      <c r="U542" s="29"/>
      <c r="V542" s="60"/>
      <c r="W542" s="50"/>
      <c r="X542" s="51"/>
      <c r="Y542" s="32"/>
      <c r="Z542" s="61"/>
      <c r="AA542" s="62"/>
    </row>
    <row r="543" spans="1:27" ht="12.75">
      <c r="A543" s="91" t="str">
        <f t="shared" si="8"/>
        <v xml:space="preserve"> </v>
      </c>
      <c r="B543" s="52"/>
      <c r="C543" s="53"/>
      <c r="D543" s="69"/>
      <c r="E543" s="75"/>
      <c r="F543" s="94" t="str">
        <f>IF(OR(E543=0,E543="jiné")," ",IF(E543="13a","info o cenách CK",VLOOKUP(E543,'Pokyny k vyplnění'!B$8:D$18,3)))</f>
        <v xml:space="preserve"> </v>
      </c>
      <c r="G543" s="53"/>
      <c r="H543" s="96" t="str">
        <f>IF(G543=0," ",VLOOKUP(G543,'Pokyny k vyplnění'!B577:D580,3))</f>
        <v xml:space="preserve"> </v>
      </c>
      <c r="I543" s="54"/>
      <c r="J543" s="55"/>
      <c r="K543" s="56"/>
      <c r="L543" s="59"/>
      <c r="M543" s="61"/>
      <c r="N543" s="40"/>
      <c r="O543" s="41"/>
      <c r="P543" s="42"/>
      <c r="Q543" s="57"/>
      <c r="R543" s="58"/>
      <c r="S543" s="56"/>
      <c r="T543" s="56"/>
      <c r="U543" s="29"/>
      <c r="V543" s="60"/>
      <c r="W543" s="50"/>
      <c r="X543" s="51"/>
      <c r="Y543" s="32"/>
      <c r="Z543" s="61"/>
      <c r="AA543" s="62"/>
    </row>
    <row r="544" spans="1:27" ht="12.75">
      <c r="A544" s="91" t="str">
        <f t="shared" si="8"/>
        <v xml:space="preserve"> </v>
      </c>
      <c r="B544" s="52"/>
      <c r="C544" s="53"/>
      <c r="D544" s="69"/>
      <c r="E544" s="75"/>
      <c r="F544" s="94" t="str">
        <f>IF(OR(E544=0,E544="jiné")," ",IF(E544="13a","info o cenách CK",VLOOKUP(E544,'Pokyny k vyplnění'!B$8:D$18,3)))</f>
        <v xml:space="preserve"> </v>
      </c>
      <c r="G544" s="53"/>
      <c r="H544" s="96" t="str">
        <f>IF(G544=0," ",VLOOKUP(G544,'Pokyny k vyplnění'!B578:D581,3))</f>
        <v xml:space="preserve"> </v>
      </c>
      <c r="I544" s="54"/>
      <c r="J544" s="55"/>
      <c r="K544" s="56"/>
      <c r="L544" s="59"/>
      <c r="M544" s="61"/>
      <c r="N544" s="40"/>
      <c r="O544" s="41"/>
      <c r="P544" s="42"/>
      <c r="Q544" s="57"/>
      <c r="R544" s="58"/>
      <c r="S544" s="56"/>
      <c r="T544" s="56"/>
      <c r="U544" s="29"/>
      <c r="V544" s="60"/>
      <c r="W544" s="50"/>
      <c r="X544" s="51"/>
      <c r="Y544" s="32"/>
      <c r="Z544" s="61"/>
      <c r="AA544" s="62"/>
    </row>
    <row r="545" spans="1:27" ht="12.75">
      <c r="A545" s="91" t="str">
        <f t="shared" si="8"/>
        <v xml:space="preserve"> </v>
      </c>
      <c r="B545" s="52"/>
      <c r="C545" s="53"/>
      <c r="D545" s="69"/>
      <c r="E545" s="75"/>
      <c r="F545" s="94" t="str">
        <f>IF(OR(E545=0,E545="jiné")," ",IF(E545="13a","info o cenách CK",VLOOKUP(E545,'Pokyny k vyplnění'!B$8:D$18,3)))</f>
        <v xml:space="preserve"> </v>
      </c>
      <c r="G545" s="53"/>
      <c r="H545" s="96" t="str">
        <f>IF(G545=0," ",VLOOKUP(G545,'Pokyny k vyplnění'!B579:D582,3))</f>
        <v xml:space="preserve"> </v>
      </c>
      <c r="I545" s="54"/>
      <c r="J545" s="55"/>
      <c r="K545" s="56"/>
      <c r="L545" s="59"/>
      <c r="M545" s="61"/>
      <c r="N545" s="40"/>
      <c r="O545" s="41"/>
      <c r="P545" s="42"/>
      <c r="Q545" s="57"/>
      <c r="R545" s="58"/>
      <c r="S545" s="56"/>
      <c r="T545" s="56"/>
      <c r="U545" s="29"/>
      <c r="V545" s="60"/>
      <c r="W545" s="50"/>
      <c r="X545" s="51"/>
      <c r="Y545" s="32"/>
      <c r="Z545" s="61"/>
      <c r="AA545" s="62"/>
    </row>
    <row r="546" spans="1:27" ht="12.75">
      <c r="A546" s="91" t="str">
        <f t="shared" si="8"/>
        <v xml:space="preserve"> </v>
      </c>
      <c r="B546" s="52"/>
      <c r="C546" s="53"/>
      <c r="D546" s="69"/>
      <c r="E546" s="75"/>
      <c r="F546" s="94" t="str">
        <f>IF(OR(E546=0,E546="jiné")," ",IF(E546="13a","info o cenách CK",VLOOKUP(E546,'Pokyny k vyplnění'!B$8:D$18,3)))</f>
        <v xml:space="preserve"> </v>
      </c>
      <c r="G546" s="53"/>
      <c r="H546" s="96" t="str">
        <f>IF(G546=0," ",VLOOKUP(G546,'Pokyny k vyplnění'!B580:D583,3))</f>
        <v xml:space="preserve"> </v>
      </c>
      <c r="I546" s="54"/>
      <c r="J546" s="55"/>
      <c r="K546" s="56"/>
      <c r="L546" s="59"/>
      <c r="M546" s="61"/>
      <c r="N546" s="40"/>
      <c r="O546" s="41"/>
      <c r="P546" s="42"/>
      <c r="Q546" s="57"/>
      <c r="R546" s="58"/>
      <c r="S546" s="56"/>
      <c r="T546" s="56"/>
      <c r="U546" s="29"/>
      <c r="V546" s="60"/>
      <c r="W546" s="50"/>
      <c r="X546" s="51"/>
      <c r="Y546" s="32"/>
      <c r="Z546" s="61"/>
      <c r="AA546" s="62"/>
    </row>
    <row r="547" spans="1:27" ht="12.75">
      <c r="A547" s="91" t="str">
        <f t="shared" si="8"/>
        <v xml:space="preserve"> </v>
      </c>
      <c r="B547" s="52"/>
      <c r="C547" s="53"/>
      <c r="D547" s="69"/>
      <c r="E547" s="75"/>
      <c r="F547" s="94" t="str">
        <f>IF(OR(E547=0,E547="jiné")," ",IF(E547="13a","info o cenách CK",VLOOKUP(E547,'Pokyny k vyplnění'!B$8:D$18,3)))</f>
        <v xml:space="preserve"> </v>
      </c>
      <c r="G547" s="53"/>
      <c r="H547" s="96" t="str">
        <f>IF(G547=0," ",VLOOKUP(G547,'Pokyny k vyplnění'!B581:D584,3))</f>
        <v xml:space="preserve"> </v>
      </c>
      <c r="I547" s="54"/>
      <c r="J547" s="55"/>
      <c r="K547" s="56"/>
      <c r="L547" s="59"/>
      <c r="M547" s="61"/>
      <c r="N547" s="40"/>
      <c r="O547" s="41"/>
      <c r="P547" s="42"/>
      <c r="Q547" s="57"/>
      <c r="R547" s="58"/>
      <c r="S547" s="56"/>
      <c r="T547" s="56"/>
      <c r="U547" s="29"/>
      <c r="V547" s="60"/>
      <c r="W547" s="50"/>
      <c r="X547" s="51"/>
      <c r="Y547" s="32"/>
      <c r="Z547" s="61"/>
      <c r="AA547" s="62"/>
    </row>
    <row r="548" spans="1:27" ht="12.75">
      <c r="A548" s="91" t="str">
        <f t="shared" si="8"/>
        <v xml:space="preserve"> </v>
      </c>
      <c r="B548" s="52"/>
      <c r="C548" s="53"/>
      <c r="D548" s="69"/>
      <c r="E548" s="75"/>
      <c r="F548" s="94" t="str">
        <f>IF(OR(E548=0,E548="jiné")," ",IF(E548="13a","info o cenách CK",VLOOKUP(E548,'Pokyny k vyplnění'!B$8:D$18,3)))</f>
        <v xml:space="preserve"> </v>
      </c>
      <c r="G548" s="53"/>
      <c r="H548" s="96" t="str">
        <f>IF(G548=0," ",VLOOKUP(G548,'Pokyny k vyplnění'!B582:D585,3))</f>
        <v xml:space="preserve"> </v>
      </c>
      <c r="I548" s="54"/>
      <c r="J548" s="55"/>
      <c r="K548" s="56"/>
      <c r="L548" s="59"/>
      <c r="M548" s="61"/>
      <c r="N548" s="40"/>
      <c r="O548" s="41"/>
      <c r="P548" s="42"/>
      <c r="Q548" s="57"/>
      <c r="R548" s="58"/>
      <c r="S548" s="56"/>
      <c r="T548" s="56"/>
      <c r="U548" s="29"/>
      <c r="V548" s="60"/>
      <c r="W548" s="50"/>
      <c r="X548" s="51"/>
      <c r="Y548" s="32"/>
      <c r="Z548" s="61"/>
      <c r="AA548" s="62"/>
    </row>
    <row r="549" spans="1:27" ht="12.75">
      <c r="A549" s="91" t="str">
        <f t="shared" si="8"/>
        <v xml:space="preserve"> </v>
      </c>
      <c r="B549" s="52"/>
      <c r="C549" s="53"/>
      <c r="D549" s="69"/>
      <c r="E549" s="75"/>
      <c r="F549" s="94" t="str">
        <f>IF(OR(E549=0,E549="jiné")," ",IF(E549="13a","info o cenách CK",VLOOKUP(E549,'Pokyny k vyplnění'!B$8:D$18,3)))</f>
        <v xml:space="preserve"> </v>
      </c>
      <c r="G549" s="53"/>
      <c r="H549" s="96" t="str">
        <f>IF(G549=0," ",VLOOKUP(G549,'Pokyny k vyplnění'!B583:D586,3))</f>
        <v xml:space="preserve"> </v>
      </c>
      <c r="I549" s="54"/>
      <c r="J549" s="55"/>
      <c r="K549" s="56"/>
      <c r="L549" s="59"/>
      <c r="M549" s="61"/>
      <c r="N549" s="40"/>
      <c r="O549" s="41"/>
      <c r="P549" s="42"/>
      <c r="Q549" s="57"/>
      <c r="R549" s="58"/>
      <c r="S549" s="56"/>
      <c r="T549" s="56"/>
      <c r="U549" s="29"/>
      <c r="V549" s="60"/>
      <c r="W549" s="50"/>
      <c r="X549" s="51"/>
      <c r="Y549" s="32"/>
      <c r="Z549" s="61"/>
      <c r="AA549" s="62"/>
    </row>
    <row r="550" spans="1:27" ht="12.75">
      <c r="A550" s="91" t="str">
        <f t="shared" si="8"/>
        <v xml:space="preserve"> </v>
      </c>
      <c r="B550" s="52"/>
      <c r="C550" s="53"/>
      <c r="D550" s="69"/>
      <c r="E550" s="75"/>
      <c r="F550" s="94" t="str">
        <f>IF(OR(E550=0,E550="jiné")," ",IF(E550="13a","info o cenách CK",VLOOKUP(E550,'Pokyny k vyplnění'!B$8:D$18,3)))</f>
        <v xml:space="preserve"> </v>
      </c>
      <c r="G550" s="53"/>
      <c r="H550" s="96" t="str">
        <f>IF(G550=0," ",VLOOKUP(G550,'Pokyny k vyplnění'!B584:D587,3))</f>
        <v xml:space="preserve"> </v>
      </c>
      <c r="I550" s="54"/>
      <c r="J550" s="55"/>
      <c r="K550" s="56"/>
      <c r="L550" s="59"/>
      <c r="M550" s="61"/>
      <c r="N550" s="40"/>
      <c r="O550" s="41"/>
      <c r="P550" s="42"/>
      <c r="Q550" s="57"/>
      <c r="R550" s="58"/>
      <c r="S550" s="56"/>
      <c r="T550" s="56"/>
      <c r="U550" s="29"/>
      <c r="V550" s="60"/>
      <c r="W550" s="50"/>
      <c r="X550" s="51"/>
      <c r="Y550" s="32"/>
      <c r="Z550" s="61"/>
      <c r="AA550" s="62"/>
    </row>
    <row r="551" spans="1:27" ht="12.75">
      <c r="A551" s="91" t="str">
        <f t="shared" si="8"/>
        <v xml:space="preserve"> </v>
      </c>
      <c r="B551" s="52"/>
      <c r="C551" s="53"/>
      <c r="D551" s="69"/>
      <c r="E551" s="75"/>
      <c r="F551" s="94" t="str">
        <f>IF(OR(E551=0,E551="jiné")," ",IF(E551="13a","info o cenách CK",VLOOKUP(E551,'Pokyny k vyplnění'!B$8:D$18,3)))</f>
        <v xml:space="preserve"> </v>
      </c>
      <c r="G551" s="53"/>
      <c r="H551" s="96" t="str">
        <f>IF(G551=0," ",VLOOKUP(G551,'Pokyny k vyplnění'!B585:D588,3))</f>
        <v xml:space="preserve"> </v>
      </c>
      <c r="I551" s="54"/>
      <c r="J551" s="55"/>
      <c r="K551" s="56"/>
      <c r="L551" s="59"/>
      <c r="M551" s="61"/>
      <c r="N551" s="40"/>
      <c r="O551" s="41"/>
      <c r="P551" s="42"/>
      <c r="Q551" s="57"/>
      <c r="R551" s="58"/>
      <c r="S551" s="56"/>
      <c r="T551" s="56"/>
      <c r="U551" s="29"/>
      <c r="V551" s="60"/>
      <c r="W551" s="50"/>
      <c r="X551" s="51"/>
      <c r="Y551" s="32"/>
      <c r="Z551" s="61"/>
      <c r="AA551" s="62"/>
    </row>
    <row r="552" spans="1:27" ht="12.75">
      <c r="A552" s="91" t="str">
        <f t="shared" si="8"/>
        <v xml:space="preserve"> </v>
      </c>
      <c r="B552" s="52"/>
      <c r="C552" s="53"/>
      <c r="D552" s="69"/>
      <c r="E552" s="75"/>
      <c r="F552" s="94" t="str">
        <f>IF(OR(E552=0,E552="jiné")," ",IF(E552="13a","info o cenách CK",VLOOKUP(E552,'Pokyny k vyplnění'!B$8:D$18,3)))</f>
        <v xml:space="preserve"> </v>
      </c>
      <c r="G552" s="53"/>
      <c r="H552" s="96" t="str">
        <f>IF(G552=0," ",VLOOKUP(G552,'Pokyny k vyplnění'!B586:D589,3))</f>
        <v xml:space="preserve"> </v>
      </c>
      <c r="I552" s="54"/>
      <c r="J552" s="55"/>
      <c r="K552" s="56"/>
      <c r="L552" s="59"/>
      <c r="M552" s="61"/>
      <c r="N552" s="40"/>
      <c r="O552" s="41"/>
      <c r="P552" s="42"/>
      <c r="Q552" s="57"/>
      <c r="R552" s="58"/>
      <c r="S552" s="56"/>
      <c r="T552" s="56"/>
      <c r="U552" s="29"/>
      <c r="V552" s="60"/>
      <c r="W552" s="50"/>
      <c r="X552" s="51"/>
      <c r="Y552" s="32"/>
      <c r="Z552" s="61"/>
      <c r="AA552" s="62"/>
    </row>
    <row r="553" spans="1:27" ht="12.75">
      <c r="A553" s="91" t="str">
        <f t="shared" si="8"/>
        <v xml:space="preserve"> </v>
      </c>
      <c r="B553" s="52"/>
      <c r="C553" s="53"/>
      <c r="D553" s="69"/>
      <c r="E553" s="75"/>
      <c r="F553" s="94" t="str">
        <f>IF(OR(E553=0,E553="jiné")," ",IF(E553="13a","info o cenách CK",VLOOKUP(E553,'Pokyny k vyplnění'!B$8:D$18,3)))</f>
        <v xml:space="preserve"> </v>
      </c>
      <c r="G553" s="53"/>
      <c r="H553" s="96" t="str">
        <f>IF(G553=0," ",VLOOKUP(G553,'Pokyny k vyplnění'!B587:D590,3))</f>
        <v xml:space="preserve"> </v>
      </c>
      <c r="I553" s="54"/>
      <c r="J553" s="55"/>
      <c r="K553" s="56"/>
      <c r="L553" s="59"/>
      <c r="M553" s="61"/>
      <c r="N553" s="40"/>
      <c r="O553" s="41"/>
      <c r="P553" s="42"/>
      <c r="Q553" s="57"/>
      <c r="R553" s="58"/>
      <c r="S553" s="56"/>
      <c r="T553" s="56"/>
      <c r="U553" s="29"/>
      <c r="V553" s="60"/>
      <c r="W553" s="50"/>
      <c r="X553" s="51"/>
      <c r="Y553" s="32"/>
      <c r="Z553" s="61"/>
      <c r="AA553" s="62"/>
    </row>
    <row r="554" spans="1:27" ht="12.75">
      <c r="A554" s="91" t="str">
        <f t="shared" si="8"/>
        <v xml:space="preserve"> </v>
      </c>
      <c r="B554" s="52"/>
      <c r="C554" s="53"/>
      <c r="D554" s="69"/>
      <c r="E554" s="75"/>
      <c r="F554" s="94" t="str">
        <f>IF(OR(E554=0,E554="jiné")," ",IF(E554="13a","info o cenách CK",VLOOKUP(E554,'Pokyny k vyplnění'!B$8:D$18,3)))</f>
        <v xml:space="preserve"> </v>
      </c>
      <c r="G554" s="53"/>
      <c r="H554" s="96" t="str">
        <f>IF(G554=0," ",VLOOKUP(G554,'Pokyny k vyplnění'!B588:D591,3))</f>
        <v xml:space="preserve"> </v>
      </c>
      <c r="I554" s="54"/>
      <c r="J554" s="55"/>
      <c r="K554" s="56"/>
      <c r="L554" s="59"/>
      <c r="M554" s="61"/>
      <c r="N554" s="40"/>
      <c r="O554" s="41"/>
      <c r="P554" s="42"/>
      <c r="Q554" s="57"/>
      <c r="R554" s="58"/>
      <c r="S554" s="56"/>
      <c r="T554" s="56"/>
      <c r="U554" s="29"/>
      <c r="V554" s="60"/>
      <c r="W554" s="50"/>
      <c r="X554" s="51"/>
      <c r="Y554" s="32"/>
      <c r="Z554" s="61"/>
      <c r="AA554" s="62"/>
    </row>
    <row r="555" spans="1:27" ht="12.75">
      <c r="A555" s="91" t="str">
        <f t="shared" si="8"/>
        <v xml:space="preserve"> </v>
      </c>
      <c r="B555" s="52"/>
      <c r="C555" s="53"/>
      <c r="D555" s="69"/>
      <c r="E555" s="75"/>
      <c r="F555" s="94" t="str">
        <f>IF(OR(E555=0,E555="jiné")," ",IF(E555="13a","info o cenách CK",VLOOKUP(E555,'Pokyny k vyplnění'!B$8:D$18,3)))</f>
        <v xml:space="preserve"> </v>
      </c>
      <c r="G555" s="53"/>
      <c r="H555" s="96" t="str">
        <f>IF(G555=0," ",VLOOKUP(G555,'Pokyny k vyplnění'!B589:D592,3))</f>
        <v xml:space="preserve"> </v>
      </c>
      <c r="I555" s="54"/>
      <c r="J555" s="55"/>
      <c r="K555" s="56"/>
      <c r="L555" s="59"/>
      <c r="M555" s="61"/>
      <c r="N555" s="40"/>
      <c r="O555" s="41"/>
      <c r="P555" s="42"/>
      <c r="Q555" s="57"/>
      <c r="R555" s="58"/>
      <c r="S555" s="56"/>
      <c r="T555" s="56"/>
      <c r="U555" s="29"/>
      <c r="V555" s="60"/>
      <c r="W555" s="50"/>
      <c r="X555" s="51"/>
      <c r="Y555" s="32"/>
      <c r="Z555" s="61"/>
      <c r="AA555" s="62"/>
    </row>
    <row r="556" spans="1:27" ht="12.75">
      <c r="A556" s="91" t="str">
        <f t="shared" si="8"/>
        <v xml:space="preserve"> </v>
      </c>
      <c r="B556" s="52"/>
      <c r="C556" s="53"/>
      <c r="D556" s="69"/>
      <c r="E556" s="75"/>
      <c r="F556" s="94" t="str">
        <f>IF(OR(E556=0,E556="jiné")," ",IF(E556="13a","info o cenách CK",VLOOKUP(E556,'Pokyny k vyplnění'!B$8:D$18,3)))</f>
        <v xml:space="preserve"> </v>
      </c>
      <c r="G556" s="53"/>
      <c r="H556" s="96" t="str">
        <f>IF(G556=0," ",VLOOKUP(G556,'Pokyny k vyplnění'!B590:D593,3))</f>
        <v xml:space="preserve"> </v>
      </c>
      <c r="I556" s="54"/>
      <c r="J556" s="55"/>
      <c r="K556" s="56"/>
      <c r="L556" s="59"/>
      <c r="M556" s="61"/>
      <c r="N556" s="40"/>
      <c r="O556" s="41"/>
      <c r="P556" s="42"/>
      <c r="Q556" s="57"/>
      <c r="R556" s="58"/>
      <c r="S556" s="56"/>
      <c r="T556" s="56"/>
      <c r="U556" s="29"/>
      <c r="V556" s="60"/>
      <c r="W556" s="50"/>
      <c r="X556" s="51"/>
      <c r="Y556" s="32"/>
      <c r="Z556" s="61"/>
      <c r="AA556" s="62"/>
    </row>
    <row r="557" spans="1:27" ht="12.75">
      <c r="A557" s="91" t="str">
        <f t="shared" si="8"/>
        <v xml:space="preserve"> </v>
      </c>
      <c r="B557" s="52"/>
      <c r="C557" s="53"/>
      <c r="D557" s="69"/>
      <c r="E557" s="75"/>
      <c r="F557" s="94" t="str">
        <f>IF(OR(E557=0,E557="jiné")," ",IF(E557="13a","info o cenách CK",VLOOKUP(E557,'Pokyny k vyplnění'!B$8:D$18,3)))</f>
        <v xml:space="preserve"> </v>
      </c>
      <c r="G557" s="53"/>
      <c r="H557" s="96" t="str">
        <f>IF(G557=0," ",VLOOKUP(G557,'Pokyny k vyplnění'!B591:D594,3))</f>
        <v xml:space="preserve"> </v>
      </c>
      <c r="I557" s="54"/>
      <c r="J557" s="55"/>
      <c r="K557" s="56"/>
      <c r="L557" s="59"/>
      <c r="M557" s="61"/>
      <c r="N557" s="40"/>
      <c r="O557" s="41"/>
      <c r="P557" s="42"/>
      <c r="Q557" s="57"/>
      <c r="R557" s="58"/>
      <c r="S557" s="56"/>
      <c r="T557" s="56"/>
      <c r="U557" s="29"/>
      <c r="V557" s="60"/>
      <c r="W557" s="50"/>
      <c r="X557" s="51"/>
      <c r="Y557" s="32"/>
      <c r="Z557" s="61"/>
      <c r="AA557" s="62"/>
    </row>
    <row r="558" spans="1:27" ht="12.75">
      <c r="A558" s="91" t="str">
        <f t="shared" si="8"/>
        <v xml:space="preserve"> </v>
      </c>
      <c r="B558" s="52"/>
      <c r="C558" s="53"/>
      <c r="D558" s="69"/>
      <c r="E558" s="75"/>
      <c r="F558" s="94" t="str">
        <f>IF(OR(E558=0,E558="jiné")," ",IF(E558="13a","info o cenách CK",VLOOKUP(E558,'Pokyny k vyplnění'!B$8:D$18,3)))</f>
        <v xml:space="preserve"> </v>
      </c>
      <c r="G558" s="53"/>
      <c r="H558" s="96" t="str">
        <f>IF(G558=0," ",VLOOKUP(G558,'Pokyny k vyplnění'!B592:D595,3))</f>
        <v xml:space="preserve"> </v>
      </c>
      <c r="I558" s="54"/>
      <c r="J558" s="55"/>
      <c r="K558" s="56"/>
      <c r="L558" s="59"/>
      <c r="M558" s="61"/>
      <c r="N558" s="40"/>
      <c r="O558" s="41"/>
      <c r="P558" s="42"/>
      <c r="Q558" s="57"/>
      <c r="R558" s="58"/>
      <c r="S558" s="56"/>
      <c r="T558" s="56"/>
      <c r="U558" s="29"/>
      <c r="V558" s="60"/>
      <c r="W558" s="50"/>
      <c r="X558" s="51"/>
      <c r="Y558" s="32"/>
      <c r="Z558" s="61"/>
      <c r="AA558" s="62"/>
    </row>
    <row r="559" spans="1:27" ht="12.75">
      <c r="A559" s="91" t="str">
        <f t="shared" si="8"/>
        <v xml:space="preserve"> </v>
      </c>
      <c r="B559" s="52"/>
      <c r="C559" s="53"/>
      <c r="D559" s="69"/>
      <c r="E559" s="75"/>
      <c r="F559" s="94" t="str">
        <f>IF(OR(E559=0,E559="jiné")," ",IF(E559="13a","info o cenách CK",VLOOKUP(E559,'Pokyny k vyplnění'!B$8:D$18,3)))</f>
        <v xml:space="preserve"> </v>
      </c>
      <c r="G559" s="53"/>
      <c r="H559" s="96" t="str">
        <f>IF(G559=0," ",VLOOKUP(G559,'Pokyny k vyplnění'!B593:D596,3))</f>
        <v xml:space="preserve"> </v>
      </c>
      <c r="I559" s="54"/>
      <c r="J559" s="55"/>
      <c r="K559" s="56"/>
      <c r="L559" s="59"/>
      <c r="M559" s="61"/>
      <c r="N559" s="40"/>
      <c r="O559" s="41"/>
      <c r="P559" s="42"/>
      <c r="Q559" s="57"/>
      <c r="R559" s="58"/>
      <c r="S559" s="56"/>
      <c r="T559" s="56"/>
      <c r="U559" s="29"/>
      <c r="V559" s="60"/>
      <c r="W559" s="50"/>
      <c r="X559" s="51"/>
      <c r="Y559" s="32"/>
      <c r="Z559" s="61"/>
      <c r="AA559" s="62"/>
    </row>
    <row r="560" spans="1:27" ht="12.75">
      <c r="A560" s="91" t="str">
        <f t="shared" si="8"/>
        <v xml:space="preserve"> </v>
      </c>
      <c r="B560" s="52"/>
      <c r="C560" s="53"/>
      <c r="D560" s="69"/>
      <c r="E560" s="75"/>
      <c r="F560" s="94" t="str">
        <f>IF(OR(E560=0,E560="jiné")," ",IF(E560="13a","info o cenách CK",VLOOKUP(E560,'Pokyny k vyplnění'!B$8:D$18,3)))</f>
        <v xml:space="preserve"> </v>
      </c>
      <c r="G560" s="53"/>
      <c r="H560" s="96" t="str">
        <f>IF(G560=0," ",VLOOKUP(G560,'Pokyny k vyplnění'!B594:D597,3))</f>
        <v xml:space="preserve"> </v>
      </c>
      <c r="I560" s="54"/>
      <c r="J560" s="55"/>
      <c r="K560" s="56"/>
      <c r="L560" s="59"/>
      <c r="M560" s="61"/>
      <c r="N560" s="40"/>
      <c r="O560" s="41"/>
      <c r="P560" s="42"/>
      <c r="Q560" s="57"/>
      <c r="R560" s="58"/>
      <c r="S560" s="56"/>
      <c r="T560" s="56"/>
      <c r="U560" s="29"/>
      <c r="V560" s="60"/>
      <c r="W560" s="50"/>
      <c r="X560" s="51"/>
      <c r="Y560" s="32"/>
      <c r="Z560" s="61"/>
      <c r="AA560" s="62"/>
    </row>
    <row r="561" spans="1:27" ht="12.75">
      <c r="A561" s="91" t="str">
        <f t="shared" si="8"/>
        <v xml:space="preserve"> </v>
      </c>
      <c r="B561" s="52"/>
      <c r="C561" s="53"/>
      <c r="D561" s="69"/>
      <c r="E561" s="75"/>
      <c r="F561" s="94" t="str">
        <f>IF(OR(E561=0,E561="jiné")," ",IF(E561="13a","info o cenách CK",VLOOKUP(E561,'Pokyny k vyplnění'!B$8:D$18,3)))</f>
        <v xml:space="preserve"> </v>
      </c>
      <c r="G561" s="53"/>
      <c r="H561" s="96" t="str">
        <f>IF(G561=0," ",VLOOKUP(G561,'Pokyny k vyplnění'!B595:D598,3))</f>
        <v xml:space="preserve"> </v>
      </c>
      <c r="I561" s="54"/>
      <c r="J561" s="55"/>
      <c r="K561" s="56"/>
      <c r="L561" s="59"/>
      <c r="M561" s="61"/>
      <c r="N561" s="40"/>
      <c r="O561" s="41"/>
      <c r="P561" s="42"/>
      <c r="Q561" s="57"/>
      <c r="R561" s="58"/>
      <c r="S561" s="56"/>
      <c r="T561" s="56"/>
      <c r="U561" s="29"/>
      <c r="V561" s="60"/>
      <c r="W561" s="50"/>
      <c r="X561" s="51"/>
      <c r="Y561" s="32"/>
      <c r="Z561" s="61"/>
      <c r="AA561" s="62"/>
    </row>
    <row r="562" spans="1:27" ht="12.75">
      <c r="A562" s="91" t="str">
        <f t="shared" si="8"/>
        <v xml:space="preserve"> </v>
      </c>
      <c r="B562" s="52"/>
      <c r="C562" s="53"/>
      <c r="D562" s="69"/>
      <c r="E562" s="75"/>
      <c r="F562" s="94" t="str">
        <f>IF(OR(E562=0,E562="jiné")," ",IF(E562="13a","info o cenách CK",VLOOKUP(E562,'Pokyny k vyplnění'!B$8:D$18,3)))</f>
        <v xml:space="preserve"> </v>
      </c>
      <c r="G562" s="53"/>
      <c r="H562" s="96" t="str">
        <f>IF(G562=0," ",VLOOKUP(G562,'Pokyny k vyplnění'!B596:D599,3))</f>
        <v xml:space="preserve"> </v>
      </c>
      <c r="I562" s="54"/>
      <c r="J562" s="55"/>
      <c r="K562" s="56"/>
      <c r="L562" s="59"/>
      <c r="M562" s="61"/>
      <c r="N562" s="40"/>
      <c r="O562" s="41"/>
      <c r="P562" s="42"/>
      <c r="Q562" s="57"/>
      <c r="R562" s="58"/>
      <c r="S562" s="56"/>
      <c r="T562" s="56"/>
      <c r="U562" s="29"/>
      <c r="V562" s="60"/>
      <c r="W562" s="50"/>
      <c r="X562" s="51"/>
      <c r="Y562" s="32"/>
      <c r="Z562" s="61"/>
      <c r="AA562" s="62"/>
    </row>
    <row r="563" spans="1:27" ht="12.75">
      <c r="A563" s="91" t="str">
        <f t="shared" si="8"/>
        <v xml:space="preserve"> </v>
      </c>
      <c r="B563" s="52"/>
      <c r="C563" s="53"/>
      <c r="D563" s="69"/>
      <c r="E563" s="75"/>
      <c r="F563" s="94" t="str">
        <f>IF(OR(E563=0,E563="jiné")," ",IF(E563="13a","info o cenách CK",VLOOKUP(E563,'Pokyny k vyplnění'!B$8:D$18,3)))</f>
        <v xml:space="preserve"> </v>
      </c>
      <c r="G563" s="53"/>
      <c r="H563" s="96" t="str">
        <f>IF(G563=0," ",VLOOKUP(G563,'Pokyny k vyplnění'!B597:D600,3))</f>
        <v xml:space="preserve"> </v>
      </c>
      <c r="I563" s="54"/>
      <c r="J563" s="55"/>
      <c r="K563" s="56"/>
      <c r="L563" s="59"/>
      <c r="M563" s="61"/>
      <c r="N563" s="40"/>
      <c r="O563" s="41"/>
      <c r="P563" s="42"/>
      <c r="Q563" s="57"/>
      <c r="R563" s="58"/>
      <c r="S563" s="56"/>
      <c r="T563" s="56"/>
      <c r="U563" s="29"/>
      <c r="V563" s="60"/>
      <c r="W563" s="50"/>
      <c r="X563" s="51"/>
      <c r="Y563" s="32"/>
      <c r="Z563" s="61"/>
      <c r="AA563" s="62"/>
    </row>
    <row r="564" spans="1:27" ht="12.75">
      <c r="A564" s="91" t="str">
        <f t="shared" si="8"/>
        <v xml:space="preserve"> </v>
      </c>
      <c r="B564" s="52"/>
      <c r="C564" s="53"/>
      <c r="D564" s="69"/>
      <c r="E564" s="75"/>
      <c r="F564" s="94" t="str">
        <f>IF(OR(E564=0,E564="jiné")," ",IF(E564="13a","info o cenách CK",VLOOKUP(E564,'Pokyny k vyplnění'!B$8:D$18,3)))</f>
        <v xml:space="preserve"> </v>
      </c>
      <c r="G564" s="53"/>
      <c r="H564" s="96" t="str">
        <f>IF(G564=0," ",VLOOKUP(G564,'Pokyny k vyplnění'!B598:D601,3))</f>
        <v xml:space="preserve"> </v>
      </c>
      <c r="I564" s="54"/>
      <c r="J564" s="55"/>
      <c r="K564" s="56"/>
      <c r="L564" s="59"/>
      <c r="M564" s="61"/>
      <c r="N564" s="40"/>
      <c r="O564" s="41"/>
      <c r="P564" s="42"/>
      <c r="Q564" s="57"/>
      <c r="R564" s="58"/>
      <c r="S564" s="56"/>
      <c r="T564" s="56"/>
      <c r="U564" s="29"/>
      <c r="V564" s="60"/>
      <c r="W564" s="50"/>
      <c r="X564" s="51"/>
      <c r="Y564" s="32"/>
      <c r="Z564" s="61"/>
      <c r="AA564" s="62"/>
    </row>
    <row r="565" spans="1:27" ht="12.75">
      <c r="A565" s="91" t="str">
        <f t="shared" si="9" ref="A565:A628">IF(B565=0," ",ROW(B565)-5)</f>
        <v xml:space="preserve"> </v>
      </c>
      <c r="B565" s="52"/>
      <c r="C565" s="53"/>
      <c r="D565" s="69"/>
      <c r="E565" s="75"/>
      <c r="F565" s="94" t="str">
        <f>IF(OR(E565=0,E565="jiné")," ",IF(E565="13a","info o cenách CK",VLOOKUP(E565,'Pokyny k vyplnění'!B$8:D$18,3)))</f>
        <v xml:space="preserve"> </v>
      </c>
      <c r="G565" s="53"/>
      <c r="H565" s="96" t="str">
        <f>IF(G565=0," ",VLOOKUP(G565,'Pokyny k vyplnění'!B599:D602,3))</f>
        <v xml:space="preserve"> </v>
      </c>
      <c r="I565" s="54"/>
      <c r="J565" s="55"/>
      <c r="K565" s="56"/>
      <c r="L565" s="59"/>
      <c r="M565" s="61"/>
      <c r="N565" s="40"/>
      <c r="O565" s="41"/>
      <c r="P565" s="42"/>
      <c r="Q565" s="57"/>
      <c r="R565" s="58"/>
      <c r="S565" s="56"/>
      <c r="T565" s="56"/>
      <c r="U565" s="29"/>
      <c r="V565" s="60"/>
      <c r="W565" s="50"/>
      <c r="X565" s="51"/>
      <c r="Y565" s="32"/>
      <c r="Z565" s="61"/>
      <c r="AA565" s="62"/>
    </row>
    <row r="566" spans="1:27" ht="12.75">
      <c r="A566" s="91" t="str">
        <f t="shared" si="9"/>
        <v xml:space="preserve"> </v>
      </c>
      <c r="B566" s="52"/>
      <c r="C566" s="53"/>
      <c r="D566" s="69"/>
      <c r="E566" s="75"/>
      <c r="F566" s="94" t="str">
        <f>IF(OR(E566=0,E566="jiné")," ",IF(E566="13a","info o cenách CK",VLOOKUP(E566,'Pokyny k vyplnění'!B$8:D$18,3)))</f>
        <v xml:space="preserve"> </v>
      </c>
      <c r="G566" s="53"/>
      <c r="H566" s="96" t="str">
        <f>IF(G566=0," ",VLOOKUP(G566,'Pokyny k vyplnění'!B600:D603,3))</f>
        <v xml:space="preserve"> </v>
      </c>
      <c r="I566" s="54"/>
      <c r="J566" s="55"/>
      <c r="K566" s="56"/>
      <c r="L566" s="59"/>
      <c r="M566" s="61"/>
      <c r="N566" s="40"/>
      <c r="O566" s="41"/>
      <c r="P566" s="42"/>
      <c r="Q566" s="57"/>
      <c r="R566" s="58"/>
      <c r="S566" s="56"/>
      <c r="T566" s="56"/>
      <c r="U566" s="29"/>
      <c r="V566" s="60"/>
      <c r="W566" s="50"/>
      <c r="X566" s="51"/>
      <c r="Y566" s="32"/>
      <c r="Z566" s="61"/>
      <c r="AA566" s="62"/>
    </row>
    <row r="567" spans="1:27" ht="12.75">
      <c r="A567" s="91" t="str">
        <f t="shared" si="9"/>
        <v xml:space="preserve"> </v>
      </c>
      <c r="B567" s="52"/>
      <c r="C567" s="53"/>
      <c r="D567" s="69"/>
      <c r="E567" s="75"/>
      <c r="F567" s="94" t="str">
        <f>IF(OR(E567=0,E567="jiné")," ",IF(E567="13a","info o cenách CK",VLOOKUP(E567,'Pokyny k vyplnění'!B$8:D$18,3)))</f>
        <v xml:space="preserve"> </v>
      </c>
      <c r="G567" s="53"/>
      <c r="H567" s="96" t="str">
        <f>IF(G567=0," ",VLOOKUP(G567,'Pokyny k vyplnění'!B601:D604,3))</f>
        <v xml:space="preserve"> </v>
      </c>
      <c r="I567" s="54"/>
      <c r="J567" s="55"/>
      <c r="K567" s="56"/>
      <c r="L567" s="59"/>
      <c r="M567" s="61"/>
      <c r="N567" s="40"/>
      <c r="O567" s="41"/>
      <c r="P567" s="42"/>
      <c r="Q567" s="57"/>
      <c r="R567" s="58"/>
      <c r="S567" s="56"/>
      <c r="T567" s="56"/>
      <c r="U567" s="29"/>
      <c r="V567" s="60"/>
      <c r="W567" s="50"/>
      <c r="X567" s="51"/>
      <c r="Y567" s="32"/>
      <c r="Z567" s="61"/>
      <c r="AA567" s="62"/>
    </row>
    <row r="568" spans="1:27" ht="12.75">
      <c r="A568" s="91" t="str">
        <f t="shared" si="9"/>
        <v xml:space="preserve"> </v>
      </c>
      <c r="B568" s="52"/>
      <c r="C568" s="53"/>
      <c r="D568" s="69"/>
      <c r="E568" s="75"/>
      <c r="F568" s="94" t="str">
        <f>IF(OR(E568=0,E568="jiné")," ",IF(E568="13a","info o cenách CK",VLOOKUP(E568,'Pokyny k vyplnění'!B$8:D$18,3)))</f>
        <v xml:space="preserve"> </v>
      </c>
      <c r="G568" s="53"/>
      <c r="H568" s="96" t="str">
        <f>IF(G568=0," ",VLOOKUP(G568,'Pokyny k vyplnění'!B602:D605,3))</f>
        <v xml:space="preserve"> </v>
      </c>
      <c r="I568" s="54"/>
      <c r="J568" s="55"/>
      <c r="K568" s="56"/>
      <c r="L568" s="59"/>
      <c r="M568" s="61"/>
      <c r="N568" s="40"/>
      <c r="O568" s="41"/>
      <c r="P568" s="42"/>
      <c r="Q568" s="57"/>
      <c r="R568" s="58"/>
      <c r="S568" s="56"/>
      <c r="T568" s="56"/>
      <c r="U568" s="29"/>
      <c r="V568" s="60"/>
      <c r="W568" s="50"/>
      <c r="X568" s="51"/>
      <c r="Y568" s="32"/>
      <c r="Z568" s="61"/>
      <c r="AA568" s="62"/>
    </row>
    <row r="569" spans="1:27" ht="12.75">
      <c r="A569" s="91" t="str">
        <f t="shared" si="9"/>
        <v xml:space="preserve"> </v>
      </c>
      <c r="B569" s="52"/>
      <c r="C569" s="53"/>
      <c r="D569" s="69"/>
      <c r="E569" s="75"/>
      <c r="F569" s="94" t="str">
        <f>IF(OR(E569=0,E569="jiné")," ",IF(E569="13a","info o cenách CK",VLOOKUP(E569,'Pokyny k vyplnění'!B$8:D$18,3)))</f>
        <v xml:space="preserve"> </v>
      </c>
      <c r="G569" s="53"/>
      <c r="H569" s="96" t="str">
        <f>IF(G569=0," ",VLOOKUP(G569,'Pokyny k vyplnění'!B603:D606,3))</f>
        <v xml:space="preserve"> </v>
      </c>
      <c r="I569" s="54"/>
      <c r="J569" s="55"/>
      <c r="K569" s="56"/>
      <c r="L569" s="59"/>
      <c r="M569" s="61"/>
      <c r="N569" s="40"/>
      <c r="O569" s="41"/>
      <c r="P569" s="42"/>
      <c r="Q569" s="57"/>
      <c r="R569" s="58"/>
      <c r="S569" s="56"/>
      <c r="T569" s="56"/>
      <c r="U569" s="29"/>
      <c r="V569" s="60"/>
      <c r="W569" s="50"/>
      <c r="X569" s="51"/>
      <c r="Y569" s="32"/>
      <c r="Z569" s="61"/>
      <c r="AA569" s="62"/>
    </row>
    <row r="570" spans="1:27" ht="12.75">
      <c r="A570" s="91" t="str">
        <f t="shared" si="9"/>
        <v xml:space="preserve"> </v>
      </c>
      <c r="B570" s="52"/>
      <c r="C570" s="53"/>
      <c r="D570" s="69"/>
      <c r="E570" s="75"/>
      <c r="F570" s="94" t="str">
        <f>IF(OR(E570=0,E570="jiné")," ",IF(E570="13a","info o cenách CK",VLOOKUP(E570,'Pokyny k vyplnění'!B$8:D$18,3)))</f>
        <v xml:space="preserve"> </v>
      </c>
      <c r="G570" s="53"/>
      <c r="H570" s="96" t="str">
        <f>IF(G570=0," ",VLOOKUP(G570,'Pokyny k vyplnění'!B604:D607,3))</f>
        <v xml:space="preserve"> </v>
      </c>
      <c r="I570" s="54"/>
      <c r="J570" s="55"/>
      <c r="K570" s="56"/>
      <c r="L570" s="59"/>
      <c r="M570" s="61"/>
      <c r="N570" s="40"/>
      <c r="O570" s="41"/>
      <c r="P570" s="42"/>
      <c r="Q570" s="57"/>
      <c r="R570" s="58"/>
      <c r="S570" s="56"/>
      <c r="T570" s="56"/>
      <c r="U570" s="29"/>
      <c r="V570" s="60"/>
      <c r="W570" s="50"/>
      <c r="X570" s="51"/>
      <c r="Y570" s="32"/>
      <c r="Z570" s="61"/>
      <c r="AA570" s="62"/>
    </row>
    <row r="571" spans="1:27" ht="12.75">
      <c r="A571" s="91" t="str">
        <f t="shared" si="9"/>
        <v xml:space="preserve"> </v>
      </c>
      <c r="B571" s="52"/>
      <c r="C571" s="53"/>
      <c r="D571" s="69"/>
      <c r="E571" s="75"/>
      <c r="F571" s="94" t="str">
        <f>IF(OR(E571=0,E571="jiné")," ",IF(E571="13a","info o cenách CK",VLOOKUP(E571,'Pokyny k vyplnění'!B$8:D$18,3)))</f>
        <v xml:space="preserve"> </v>
      </c>
      <c r="G571" s="53"/>
      <c r="H571" s="96" t="str">
        <f>IF(G571=0," ",VLOOKUP(G571,'Pokyny k vyplnění'!B605:D608,3))</f>
        <v xml:space="preserve"> </v>
      </c>
      <c r="I571" s="54"/>
      <c r="J571" s="55"/>
      <c r="K571" s="56"/>
      <c r="L571" s="59"/>
      <c r="M571" s="61"/>
      <c r="N571" s="40"/>
      <c r="O571" s="41"/>
      <c r="P571" s="42"/>
      <c r="Q571" s="57"/>
      <c r="R571" s="58"/>
      <c r="S571" s="56"/>
      <c r="T571" s="56"/>
      <c r="U571" s="29"/>
      <c r="V571" s="60"/>
      <c r="W571" s="50"/>
      <c r="X571" s="51"/>
      <c r="Y571" s="32"/>
      <c r="Z571" s="61"/>
      <c r="AA571" s="62"/>
    </row>
    <row r="572" spans="1:27" ht="12.75">
      <c r="A572" s="91" t="str">
        <f t="shared" si="9"/>
        <v xml:space="preserve"> </v>
      </c>
      <c r="B572" s="52"/>
      <c r="C572" s="53"/>
      <c r="D572" s="69"/>
      <c r="E572" s="75"/>
      <c r="F572" s="94" t="str">
        <f>IF(OR(E572=0,E572="jiné")," ",IF(E572="13a","info o cenách CK",VLOOKUP(E572,'Pokyny k vyplnění'!B$8:D$18,3)))</f>
        <v xml:space="preserve"> </v>
      </c>
      <c r="G572" s="53"/>
      <c r="H572" s="96" t="str">
        <f>IF(G572=0," ",VLOOKUP(G572,'Pokyny k vyplnění'!B606:D609,3))</f>
        <v xml:space="preserve"> </v>
      </c>
      <c r="I572" s="54"/>
      <c r="J572" s="55"/>
      <c r="K572" s="56"/>
      <c r="L572" s="59"/>
      <c r="M572" s="61"/>
      <c r="N572" s="40"/>
      <c r="O572" s="41"/>
      <c r="P572" s="42"/>
      <c r="Q572" s="57"/>
      <c r="R572" s="58"/>
      <c r="S572" s="56"/>
      <c r="T572" s="56"/>
      <c r="U572" s="29"/>
      <c r="V572" s="60"/>
      <c r="W572" s="50"/>
      <c r="X572" s="51"/>
      <c r="Y572" s="32"/>
      <c r="Z572" s="61"/>
      <c r="AA572" s="62"/>
    </row>
    <row r="573" spans="1:27" ht="12.75">
      <c r="A573" s="91" t="str">
        <f t="shared" si="9"/>
        <v xml:space="preserve"> </v>
      </c>
      <c r="B573" s="52"/>
      <c r="C573" s="53"/>
      <c r="D573" s="69"/>
      <c r="E573" s="75"/>
      <c r="F573" s="94" t="str">
        <f>IF(OR(E573=0,E573="jiné")," ",IF(E573="13a","info o cenách CK",VLOOKUP(E573,'Pokyny k vyplnění'!B$8:D$18,3)))</f>
        <v xml:space="preserve"> </v>
      </c>
      <c r="G573" s="53"/>
      <c r="H573" s="96" t="str">
        <f>IF(G573=0," ",VLOOKUP(G573,'Pokyny k vyplnění'!B607:D610,3))</f>
        <v xml:space="preserve"> </v>
      </c>
      <c r="I573" s="54"/>
      <c r="J573" s="55"/>
      <c r="K573" s="56"/>
      <c r="L573" s="59"/>
      <c r="M573" s="61"/>
      <c r="N573" s="40"/>
      <c r="O573" s="41"/>
      <c r="P573" s="42"/>
      <c r="Q573" s="57"/>
      <c r="R573" s="58"/>
      <c r="S573" s="56"/>
      <c r="T573" s="56"/>
      <c r="U573" s="29"/>
      <c r="V573" s="60"/>
      <c r="W573" s="50"/>
      <c r="X573" s="51"/>
      <c r="Y573" s="32"/>
      <c r="Z573" s="61"/>
      <c r="AA573" s="62"/>
    </row>
    <row r="574" spans="1:27" ht="12.75">
      <c r="A574" s="91" t="str">
        <f t="shared" si="9"/>
        <v xml:space="preserve"> </v>
      </c>
      <c r="B574" s="52"/>
      <c r="C574" s="53"/>
      <c r="D574" s="69"/>
      <c r="E574" s="75"/>
      <c r="F574" s="94" t="str">
        <f>IF(OR(E574=0,E574="jiné")," ",IF(E574="13a","info o cenách CK",VLOOKUP(E574,'Pokyny k vyplnění'!B$8:D$18,3)))</f>
        <v xml:space="preserve"> </v>
      </c>
      <c r="G574" s="53"/>
      <c r="H574" s="96" t="str">
        <f>IF(G574=0," ",VLOOKUP(G574,'Pokyny k vyplnění'!B608:D611,3))</f>
        <v xml:space="preserve"> </v>
      </c>
      <c r="I574" s="54"/>
      <c r="J574" s="55"/>
      <c r="K574" s="56"/>
      <c r="L574" s="59"/>
      <c r="M574" s="61"/>
      <c r="N574" s="40"/>
      <c r="O574" s="41"/>
      <c r="P574" s="42"/>
      <c r="Q574" s="57"/>
      <c r="R574" s="58"/>
      <c r="S574" s="56"/>
      <c r="T574" s="56"/>
      <c r="U574" s="29"/>
      <c r="V574" s="60"/>
      <c r="W574" s="50"/>
      <c r="X574" s="51"/>
      <c r="Y574" s="32"/>
      <c r="Z574" s="61"/>
      <c r="AA574" s="62"/>
    </row>
    <row r="575" spans="1:27" ht="12.75">
      <c r="A575" s="91" t="str">
        <f t="shared" si="9"/>
        <v xml:space="preserve"> </v>
      </c>
      <c r="B575" s="52"/>
      <c r="C575" s="53"/>
      <c r="D575" s="69"/>
      <c r="E575" s="75"/>
      <c r="F575" s="94" t="str">
        <f>IF(OR(E575=0,E575="jiné")," ",IF(E575="13a","info o cenách CK",VLOOKUP(E575,'Pokyny k vyplnění'!B$8:D$18,3)))</f>
        <v xml:space="preserve"> </v>
      </c>
      <c r="G575" s="53"/>
      <c r="H575" s="96" t="str">
        <f>IF(G575=0," ",VLOOKUP(G575,'Pokyny k vyplnění'!B609:D612,3))</f>
        <v xml:space="preserve"> </v>
      </c>
      <c r="I575" s="54"/>
      <c r="J575" s="55"/>
      <c r="K575" s="56"/>
      <c r="L575" s="59"/>
      <c r="M575" s="61"/>
      <c r="N575" s="40"/>
      <c r="O575" s="41"/>
      <c r="P575" s="42"/>
      <c r="Q575" s="57"/>
      <c r="R575" s="58"/>
      <c r="S575" s="56"/>
      <c r="T575" s="56"/>
      <c r="U575" s="29"/>
      <c r="V575" s="60"/>
      <c r="W575" s="50"/>
      <c r="X575" s="51"/>
      <c r="Y575" s="32"/>
      <c r="Z575" s="61"/>
      <c r="AA575" s="62"/>
    </row>
    <row r="576" spans="1:27" ht="12.75">
      <c r="A576" s="91" t="str">
        <f t="shared" si="9"/>
        <v xml:space="preserve"> </v>
      </c>
      <c r="B576" s="52"/>
      <c r="C576" s="53"/>
      <c r="D576" s="69"/>
      <c r="E576" s="75"/>
      <c r="F576" s="94" t="str">
        <f>IF(OR(E576=0,E576="jiné")," ",IF(E576="13a","info o cenách CK",VLOOKUP(E576,'Pokyny k vyplnění'!B$8:D$18,3)))</f>
        <v xml:space="preserve"> </v>
      </c>
      <c r="G576" s="53"/>
      <c r="H576" s="96" t="str">
        <f>IF(G576=0," ",VLOOKUP(G576,'Pokyny k vyplnění'!B610:D613,3))</f>
        <v xml:space="preserve"> </v>
      </c>
      <c r="I576" s="54"/>
      <c r="J576" s="55"/>
      <c r="K576" s="56"/>
      <c r="L576" s="59"/>
      <c r="M576" s="61"/>
      <c r="N576" s="40"/>
      <c r="O576" s="41"/>
      <c r="P576" s="42"/>
      <c r="Q576" s="57"/>
      <c r="R576" s="58"/>
      <c r="S576" s="56"/>
      <c r="T576" s="56"/>
      <c r="U576" s="29"/>
      <c r="V576" s="60"/>
      <c r="W576" s="50"/>
      <c r="X576" s="51"/>
      <c r="Y576" s="32"/>
      <c r="Z576" s="61"/>
      <c r="AA576" s="62"/>
    </row>
    <row r="577" spans="1:27" ht="12.75">
      <c r="A577" s="91" t="str">
        <f t="shared" si="9"/>
        <v xml:space="preserve"> </v>
      </c>
      <c r="B577" s="52"/>
      <c r="C577" s="53"/>
      <c r="D577" s="69"/>
      <c r="E577" s="75"/>
      <c r="F577" s="94" t="str">
        <f>IF(OR(E577=0,E577="jiné")," ",IF(E577="13a","info o cenách CK",VLOOKUP(E577,'Pokyny k vyplnění'!B$8:D$18,3)))</f>
        <v xml:space="preserve"> </v>
      </c>
      <c r="G577" s="53"/>
      <c r="H577" s="96" t="str">
        <f>IF(G577=0," ",VLOOKUP(G577,'Pokyny k vyplnění'!B611:D614,3))</f>
        <v xml:space="preserve"> </v>
      </c>
      <c r="I577" s="54"/>
      <c r="J577" s="55"/>
      <c r="K577" s="56"/>
      <c r="L577" s="59"/>
      <c r="M577" s="61"/>
      <c r="N577" s="40"/>
      <c r="O577" s="41"/>
      <c r="P577" s="42"/>
      <c r="Q577" s="57"/>
      <c r="R577" s="58"/>
      <c r="S577" s="56"/>
      <c r="T577" s="56"/>
      <c r="U577" s="29"/>
      <c r="V577" s="60"/>
      <c r="W577" s="50"/>
      <c r="X577" s="51"/>
      <c r="Y577" s="32"/>
      <c r="Z577" s="61"/>
      <c r="AA577" s="62"/>
    </row>
    <row r="578" spans="1:27" ht="12.75">
      <c r="A578" s="91" t="str">
        <f t="shared" si="9"/>
        <v xml:space="preserve"> </v>
      </c>
      <c r="B578" s="52"/>
      <c r="C578" s="53"/>
      <c r="D578" s="69"/>
      <c r="E578" s="75"/>
      <c r="F578" s="94" t="str">
        <f>IF(OR(E578=0,E578="jiné")," ",IF(E578="13a","info o cenách CK",VLOOKUP(E578,'Pokyny k vyplnění'!B$8:D$18,3)))</f>
        <v xml:space="preserve"> </v>
      </c>
      <c r="G578" s="53"/>
      <c r="H578" s="96" t="str">
        <f>IF(G578=0," ",VLOOKUP(G578,'Pokyny k vyplnění'!B612:D615,3))</f>
        <v xml:space="preserve"> </v>
      </c>
      <c r="I578" s="54"/>
      <c r="J578" s="55"/>
      <c r="K578" s="56"/>
      <c r="L578" s="59"/>
      <c r="M578" s="61"/>
      <c r="N578" s="40"/>
      <c r="O578" s="41"/>
      <c r="P578" s="42"/>
      <c r="Q578" s="57"/>
      <c r="R578" s="58"/>
      <c r="S578" s="56"/>
      <c r="T578" s="56"/>
      <c r="U578" s="29"/>
      <c r="V578" s="60"/>
      <c r="W578" s="50"/>
      <c r="X578" s="51"/>
      <c r="Y578" s="32"/>
      <c r="Z578" s="61"/>
      <c r="AA578" s="62"/>
    </row>
    <row r="579" spans="1:27" ht="12.75">
      <c r="A579" s="91" t="str">
        <f t="shared" si="9"/>
        <v xml:space="preserve"> </v>
      </c>
      <c r="B579" s="52"/>
      <c r="C579" s="53"/>
      <c r="D579" s="69"/>
      <c r="E579" s="75"/>
      <c r="F579" s="94" t="str">
        <f>IF(OR(E579=0,E579="jiné")," ",IF(E579="13a","info o cenách CK",VLOOKUP(E579,'Pokyny k vyplnění'!B$8:D$18,3)))</f>
        <v xml:space="preserve"> </v>
      </c>
      <c r="G579" s="53"/>
      <c r="H579" s="96" t="str">
        <f>IF(G579=0," ",VLOOKUP(G579,'Pokyny k vyplnění'!B613:D616,3))</f>
        <v xml:space="preserve"> </v>
      </c>
      <c r="I579" s="54"/>
      <c r="J579" s="55"/>
      <c r="K579" s="56"/>
      <c r="L579" s="59"/>
      <c r="M579" s="61"/>
      <c r="N579" s="40"/>
      <c r="O579" s="41"/>
      <c r="P579" s="42"/>
      <c r="Q579" s="57"/>
      <c r="R579" s="58"/>
      <c r="S579" s="56"/>
      <c r="T579" s="56"/>
      <c r="U579" s="29"/>
      <c r="V579" s="60"/>
      <c r="W579" s="50"/>
      <c r="X579" s="51"/>
      <c r="Y579" s="32"/>
      <c r="Z579" s="61"/>
      <c r="AA579" s="62"/>
    </row>
    <row r="580" spans="1:27" ht="12.75">
      <c r="A580" s="91" t="str">
        <f t="shared" si="9"/>
        <v xml:space="preserve"> </v>
      </c>
      <c r="B580" s="52"/>
      <c r="C580" s="53"/>
      <c r="D580" s="69"/>
      <c r="E580" s="75"/>
      <c r="F580" s="94" t="str">
        <f>IF(OR(E580=0,E580="jiné")," ",IF(E580="13a","info o cenách CK",VLOOKUP(E580,'Pokyny k vyplnění'!B$8:D$18,3)))</f>
        <v xml:space="preserve"> </v>
      </c>
      <c r="G580" s="53"/>
      <c r="H580" s="96" t="str">
        <f>IF(G580=0," ",VLOOKUP(G580,'Pokyny k vyplnění'!B614:D617,3))</f>
        <v xml:space="preserve"> </v>
      </c>
      <c r="I580" s="54"/>
      <c r="J580" s="55"/>
      <c r="K580" s="56"/>
      <c r="L580" s="59"/>
      <c r="M580" s="61"/>
      <c r="N580" s="40"/>
      <c r="O580" s="41"/>
      <c r="P580" s="42"/>
      <c r="Q580" s="57"/>
      <c r="R580" s="58"/>
      <c r="S580" s="56"/>
      <c r="T580" s="56"/>
      <c r="U580" s="29"/>
      <c r="V580" s="60"/>
      <c r="W580" s="50"/>
      <c r="X580" s="51"/>
      <c r="Y580" s="32"/>
      <c r="Z580" s="61"/>
      <c r="AA580" s="62"/>
    </row>
    <row r="581" spans="1:27" ht="12.75">
      <c r="A581" s="91" t="str">
        <f t="shared" si="9"/>
        <v xml:space="preserve"> </v>
      </c>
      <c r="B581" s="52"/>
      <c r="C581" s="53"/>
      <c r="D581" s="69"/>
      <c r="E581" s="75"/>
      <c r="F581" s="94" t="str">
        <f>IF(OR(E581=0,E581="jiné")," ",IF(E581="13a","info o cenách CK",VLOOKUP(E581,'Pokyny k vyplnění'!B$8:D$18,3)))</f>
        <v xml:space="preserve"> </v>
      </c>
      <c r="G581" s="53"/>
      <c r="H581" s="96" t="str">
        <f>IF(G581=0," ",VLOOKUP(G581,'Pokyny k vyplnění'!B615:D618,3))</f>
        <v xml:space="preserve"> </v>
      </c>
      <c r="I581" s="54"/>
      <c r="J581" s="55"/>
      <c r="K581" s="56"/>
      <c r="L581" s="59"/>
      <c r="M581" s="61"/>
      <c r="N581" s="40"/>
      <c r="O581" s="41"/>
      <c r="P581" s="42"/>
      <c r="Q581" s="57"/>
      <c r="R581" s="58"/>
      <c r="S581" s="56"/>
      <c r="T581" s="56"/>
      <c r="U581" s="29"/>
      <c r="V581" s="60"/>
      <c r="W581" s="50"/>
      <c r="X581" s="51"/>
      <c r="Y581" s="32"/>
      <c r="Z581" s="61"/>
      <c r="AA581" s="62"/>
    </row>
    <row r="582" spans="1:27" ht="12.75">
      <c r="A582" s="91" t="str">
        <f t="shared" si="9"/>
        <v xml:space="preserve"> </v>
      </c>
      <c r="B582" s="52"/>
      <c r="C582" s="53"/>
      <c r="D582" s="69"/>
      <c r="E582" s="75"/>
      <c r="F582" s="94" t="str">
        <f>IF(OR(E582=0,E582="jiné")," ",IF(E582="13a","info o cenách CK",VLOOKUP(E582,'Pokyny k vyplnění'!B$8:D$18,3)))</f>
        <v xml:space="preserve"> </v>
      </c>
      <c r="G582" s="53"/>
      <c r="H582" s="96" t="str">
        <f>IF(G582=0," ",VLOOKUP(G582,'Pokyny k vyplnění'!B616:D619,3))</f>
        <v xml:space="preserve"> </v>
      </c>
      <c r="I582" s="54"/>
      <c r="J582" s="55"/>
      <c r="K582" s="56"/>
      <c r="L582" s="59"/>
      <c r="M582" s="61"/>
      <c r="N582" s="40"/>
      <c r="O582" s="41"/>
      <c r="P582" s="42"/>
      <c r="Q582" s="57"/>
      <c r="R582" s="58"/>
      <c r="S582" s="56"/>
      <c r="T582" s="56"/>
      <c r="U582" s="29"/>
      <c r="V582" s="60"/>
      <c r="W582" s="50"/>
      <c r="X582" s="51"/>
      <c r="Y582" s="32"/>
      <c r="Z582" s="61"/>
      <c r="AA582" s="62"/>
    </row>
    <row r="583" spans="1:27" ht="12.75">
      <c r="A583" s="91" t="str">
        <f t="shared" si="9"/>
        <v xml:space="preserve"> </v>
      </c>
      <c r="B583" s="52"/>
      <c r="C583" s="53"/>
      <c r="D583" s="69"/>
      <c r="E583" s="75"/>
      <c r="F583" s="94" t="str">
        <f>IF(OR(E583=0,E583="jiné")," ",IF(E583="13a","info o cenách CK",VLOOKUP(E583,'Pokyny k vyplnění'!B$8:D$18,3)))</f>
        <v xml:space="preserve"> </v>
      </c>
      <c r="G583" s="53"/>
      <c r="H583" s="96" t="str">
        <f>IF(G583=0," ",VLOOKUP(G583,'Pokyny k vyplnění'!B617:D620,3))</f>
        <v xml:space="preserve"> </v>
      </c>
      <c r="I583" s="54"/>
      <c r="J583" s="55"/>
      <c r="K583" s="56"/>
      <c r="L583" s="59"/>
      <c r="M583" s="61"/>
      <c r="N583" s="40"/>
      <c r="O583" s="41"/>
      <c r="P583" s="42"/>
      <c r="Q583" s="57"/>
      <c r="R583" s="58"/>
      <c r="S583" s="56"/>
      <c r="T583" s="56"/>
      <c r="U583" s="29"/>
      <c r="V583" s="60"/>
      <c r="W583" s="50"/>
      <c r="X583" s="51"/>
      <c r="Y583" s="32"/>
      <c r="Z583" s="61"/>
      <c r="AA583" s="62"/>
    </row>
    <row r="584" spans="1:27" ht="12.75">
      <c r="A584" s="91" t="str">
        <f t="shared" si="9"/>
        <v xml:space="preserve"> </v>
      </c>
      <c r="B584" s="52"/>
      <c r="C584" s="53"/>
      <c r="D584" s="69"/>
      <c r="E584" s="75"/>
      <c r="F584" s="94" t="str">
        <f>IF(OR(E584=0,E584="jiné")," ",IF(E584="13a","info o cenách CK",VLOOKUP(E584,'Pokyny k vyplnění'!B$8:D$18,3)))</f>
        <v xml:space="preserve"> </v>
      </c>
      <c r="G584" s="53"/>
      <c r="H584" s="96" t="str">
        <f>IF(G584=0," ",VLOOKUP(G584,'Pokyny k vyplnění'!B618:D621,3))</f>
        <v xml:space="preserve"> </v>
      </c>
      <c r="I584" s="54"/>
      <c r="J584" s="55"/>
      <c r="K584" s="56"/>
      <c r="L584" s="59"/>
      <c r="M584" s="61"/>
      <c r="N584" s="40"/>
      <c r="O584" s="41"/>
      <c r="P584" s="42"/>
      <c r="Q584" s="57"/>
      <c r="R584" s="58"/>
      <c r="S584" s="56"/>
      <c r="T584" s="56"/>
      <c r="U584" s="29"/>
      <c r="V584" s="60"/>
      <c r="W584" s="50"/>
      <c r="X584" s="51"/>
      <c r="Y584" s="32"/>
      <c r="Z584" s="61"/>
      <c r="AA584" s="62"/>
    </row>
    <row r="585" spans="1:27" ht="12.75">
      <c r="A585" s="91" t="str">
        <f t="shared" si="9"/>
        <v xml:space="preserve"> </v>
      </c>
      <c r="B585" s="52"/>
      <c r="C585" s="53"/>
      <c r="D585" s="69"/>
      <c r="E585" s="75"/>
      <c r="F585" s="94" t="str">
        <f>IF(OR(E585=0,E585="jiné")," ",IF(E585="13a","info o cenách CK",VLOOKUP(E585,'Pokyny k vyplnění'!B$8:D$18,3)))</f>
        <v xml:space="preserve"> </v>
      </c>
      <c r="G585" s="53"/>
      <c r="H585" s="96" t="str">
        <f>IF(G585=0," ",VLOOKUP(G585,'Pokyny k vyplnění'!B619:D622,3))</f>
        <v xml:space="preserve"> </v>
      </c>
      <c r="I585" s="54"/>
      <c r="J585" s="55"/>
      <c r="K585" s="56"/>
      <c r="L585" s="59"/>
      <c r="M585" s="61"/>
      <c r="N585" s="40"/>
      <c r="O585" s="41"/>
      <c r="P585" s="42"/>
      <c r="Q585" s="57"/>
      <c r="R585" s="58"/>
      <c r="S585" s="56"/>
      <c r="T585" s="56"/>
      <c r="U585" s="29"/>
      <c r="V585" s="60"/>
      <c r="W585" s="50"/>
      <c r="X585" s="51"/>
      <c r="Y585" s="32"/>
      <c r="Z585" s="61"/>
      <c r="AA585" s="62"/>
    </row>
    <row r="586" spans="1:27" ht="12.75">
      <c r="A586" s="91" t="str">
        <f t="shared" si="9"/>
        <v xml:space="preserve"> </v>
      </c>
      <c r="B586" s="52"/>
      <c r="C586" s="53"/>
      <c r="D586" s="69"/>
      <c r="E586" s="75"/>
      <c r="F586" s="94" t="str">
        <f>IF(OR(E586=0,E586="jiné")," ",IF(E586="13a","info o cenách CK",VLOOKUP(E586,'Pokyny k vyplnění'!B$8:D$18,3)))</f>
        <v xml:space="preserve"> </v>
      </c>
      <c r="G586" s="53"/>
      <c r="H586" s="96" t="str">
        <f>IF(G586=0," ",VLOOKUP(G586,'Pokyny k vyplnění'!B620:D623,3))</f>
        <v xml:space="preserve"> </v>
      </c>
      <c r="I586" s="54"/>
      <c r="J586" s="55"/>
      <c r="K586" s="56"/>
      <c r="L586" s="59"/>
      <c r="M586" s="61"/>
      <c r="N586" s="40"/>
      <c r="O586" s="41"/>
      <c r="P586" s="42"/>
      <c r="Q586" s="57"/>
      <c r="R586" s="58"/>
      <c r="S586" s="56"/>
      <c r="T586" s="56"/>
      <c r="U586" s="29"/>
      <c r="V586" s="60"/>
      <c r="W586" s="50"/>
      <c r="X586" s="51"/>
      <c r="Y586" s="32"/>
      <c r="Z586" s="61"/>
      <c r="AA586" s="62"/>
    </row>
    <row r="587" spans="1:27" ht="12.75">
      <c r="A587" s="91" t="str">
        <f t="shared" si="9"/>
        <v xml:space="preserve"> </v>
      </c>
      <c r="B587" s="52"/>
      <c r="C587" s="53"/>
      <c r="D587" s="69"/>
      <c r="E587" s="75"/>
      <c r="F587" s="94" t="str">
        <f>IF(OR(E587=0,E587="jiné")," ",IF(E587="13a","info o cenách CK",VLOOKUP(E587,'Pokyny k vyplnění'!B$8:D$18,3)))</f>
        <v xml:space="preserve"> </v>
      </c>
      <c r="G587" s="53"/>
      <c r="H587" s="96" t="str">
        <f>IF(G587=0," ",VLOOKUP(G587,'Pokyny k vyplnění'!B621:D624,3))</f>
        <v xml:space="preserve"> </v>
      </c>
      <c r="I587" s="54"/>
      <c r="J587" s="55"/>
      <c r="K587" s="56"/>
      <c r="L587" s="59"/>
      <c r="M587" s="61"/>
      <c r="N587" s="40"/>
      <c r="O587" s="41"/>
      <c r="P587" s="42"/>
      <c r="Q587" s="57"/>
      <c r="R587" s="58"/>
      <c r="S587" s="56"/>
      <c r="T587" s="56"/>
      <c r="U587" s="29"/>
      <c r="V587" s="60"/>
      <c r="W587" s="50"/>
      <c r="X587" s="51"/>
      <c r="Y587" s="32"/>
      <c r="Z587" s="61"/>
      <c r="AA587" s="62"/>
    </row>
    <row r="588" spans="1:27" ht="12.75">
      <c r="A588" s="91" t="str">
        <f t="shared" si="9"/>
        <v xml:space="preserve"> </v>
      </c>
      <c r="B588" s="52"/>
      <c r="C588" s="53"/>
      <c r="D588" s="69"/>
      <c r="E588" s="75"/>
      <c r="F588" s="94" t="str">
        <f>IF(OR(E588=0,E588="jiné")," ",IF(E588="13a","info o cenách CK",VLOOKUP(E588,'Pokyny k vyplnění'!B$8:D$18,3)))</f>
        <v xml:space="preserve"> </v>
      </c>
      <c r="G588" s="53"/>
      <c r="H588" s="96" t="str">
        <f>IF(G588=0," ",VLOOKUP(G588,'Pokyny k vyplnění'!B622:D625,3))</f>
        <v xml:space="preserve"> </v>
      </c>
      <c r="I588" s="54"/>
      <c r="J588" s="55"/>
      <c r="K588" s="56"/>
      <c r="L588" s="59"/>
      <c r="M588" s="61"/>
      <c r="N588" s="40"/>
      <c r="O588" s="41"/>
      <c r="P588" s="42"/>
      <c r="Q588" s="57"/>
      <c r="R588" s="58"/>
      <c r="S588" s="56"/>
      <c r="T588" s="56"/>
      <c r="U588" s="29"/>
      <c r="V588" s="60"/>
      <c r="W588" s="50"/>
      <c r="X588" s="51"/>
      <c r="Y588" s="32"/>
      <c r="Z588" s="61"/>
      <c r="AA588" s="62"/>
    </row>
    <row r="589" spans="1:27" ht="12.75">
      <c r="A589" s="91" t="str">
        <f t="shared" si="9"/>
        <v xml:space="preserve"> </v>
      </c>
      <c r="B589" s="52"/>
      <c r="C589" s="53"/>
      <c r="D589" s="69"/>
      <c r="E589" s="75"/>
      <c r="F589" s="94" t="str">
        <f>IF(OR(E589=0,E589="jiné")," ",IF(E589="13a","info o cenách CK",VLOOKUP(E589,'Pokyny k vyplnění'!B$8:D$18,3)))</f>
        <v xml:space="preserve"> </v>
      </c>
      <c r="G589" s="53"/>
      <c r="H589" s="96" t="str">
        <f>IF(G589=0," ",VLOOKUP(G589,'Pokyny k vyplnění'!B623:D626,3))</f>
        <v xml:space="preserve"> </v>
      </c>
      <c r="I589" s="54"/>
      <c r="J589" s="55"/>
      <c r="K589" s="56"/>
      <c r="L589" s="59"/>
      <c r="M589" s="61"/>
      <c r="N589" s="40"/>
      <c r="O589" s="41"/>
      <c r="P589" s="42"/>
      <c r="Q589" s="57"/>
      <c r="R589" s="58"/>
      <c r="S589" s="56"/>
      <c r="T589" s="56"/>
      <c r="U589" s="29"/>
      <c r="V589" s="60"/>
      <c r="W589" s="50"/>
      <c r="X589" s="51"/>
      <c r="Y589" s="32"/>
      <c r="Z589" s="61"/>
      <c r="AA589" s="62"/>
    </row>
    <row r="590" spans="1:27" ht="12.75">
      <c r="A590" s="91" t="str">
        <f t="shared" si="9"/>
        <v xml:space="preserve"> </v>
      </c>
      <c r="B590" s="52"/>
      <c r="C590" s="53"/>
      <c r="D590" s="69"/>
      <c r="E590" s="75"/>
      <c r="F590" s="94" t="str">
        <f>IF(OR(E590=0,E590="jiné")," ",IF(E590="13a","info o cenách CK",VLOOKUP(E590,'Pokyny k vyplnění'!B$8:D$18,3)))</f>
        <v xml:space="preserve"> </v>
      </c>
      <c r="G590" s="53"/>
      <c r="H590" s="96" t="str">
        <f>IF(G590=0," ",VLOOKUP(G590,'Pokyny k vyplnění'!B624:D627,3))</f>
        <v xml:space="preserve"> </v>
      </c>
      <c r="I590" s="54"/>
      <c r="J590" s="55"/>
      <c r="K590" s="56"/>
      <c r="L590" s="59"/>
      <c r="M590" s="61"/>
      <c r="N590" s="40"/>
      <c r="O590" s="41"/>
      <c r="P590" s="42"/>
      <c r="Q590" s="57"/>
      <c r="R590" s="58"/>
      <c r="S590" s="56"/>
      <c r="T590" s="56"/>
      <c r="U590" s="29"/>
      <c r="V590" s="60"/>
      <c r="W590" s="50"/>
      <c r="X590" s="51"/>
      <c r="Y590" s="32"/>
      <c r="Z590" s="61"/>
      <c r="AA590" s="62"/>
    </row>
    <row r="591" spans="1:27" ht="12.75">
      <c r="A591" s="91" t="str">
        <f t="shared" si="9"/>
        <v xml:space="preserve"> </v>
      </c>
      <c r="B591" s="52"/>
      <c r="C591" s="53"/>
      <c r="D591" s="69"/>
      <c r="E591" s="75"/>
      <c r="F591" s="94" t="str">
        <f>IF(OR(E591=0,E591="jiné")," ",IF(E591="13a","info o cenách CK",VLOOKUP(E591,'Pokyny k vyplnění'!B$8:D$18,3)))</f>
        <v xml:space="preserve"> </v>
      </c>
      <c r="G591" s="53"/>
      <c r="H591" s="96" t="str">
        <f>IF(G591=0," ",VLOOKUP(G591,'Pokyny k vyplnění'!B625:D628,3))</f>
        <v xml:space="preserve"> </v>
      </c>
      <c r="I591" s="54"/>
      <c r="J591" s="55"/>
      <c r="K591" s="56"/>
      <c r="L591" s="59"/>
      <c r="M591" s="61"/>
      <c r="N591" s="40"/>
      <c r="O591" s="41"/>
      <c r="P591" s="42"/>
      <c r="Q591" s="57"/>
      <c r="R591" s="58"/>
      <c r="S591" s="56"/>
      <c r="T591" s="56"/>
      <c r="U591" s="29"/>
      <c r="V591" s="60"/>
      <c r="W591" s="50"/>
      <c r="X591" s="51"/>
      <c r="Y591" s="32"/>
      <c r="Z591" s="61"/>
      <c r="AA591" s="62"/>
    </row>
    <row r="592" spans="1:27" ht="12.75">
      <c r="A592" s="91" t="str">
        <f t="shared" si="9"/>
        <v xml:space="preserve"> </v>
      </c>
      <c r="B592" s="52"/>
      <c r="C592" s="53"/>
      <c r="D592" s="69"/>
      <c r="E592" s="75"/>
      <c r="F592" s="94" t="str">
        <f>IF(OR(E592=0,E592="jiné")," ",IF(E592="13a","info o cenách CK",VLOOKUP(E592,'Pokyny k vyplnění'!B$8:D$18,3)))</f>
        <v xml:space="preserve"> </v>
      </c>
      <c r="G592" s="53"/>
      <c r="H592" s="96" t="str">
        <f>IF(G592=0," ",VLOOKUP(G592,'Pokyny k vyplnění'!B626:D629,3))</f>
        <v xml:space="preserve"> </v>
      </c>
      <c r="I592" s="54"/>
      <c r="J592" s="55"/>
      <c r="K592" s="56"/>
      <c r="L592" s="59"/>
      <c r="M592" s="61"/>
      <c r="N592" s="40"/>
      <c r="O592" s="41"/>
      <c r="P592" s="42"/>
      <c r="Q592" s="57"/>
      <c r="R592" s="58"/>
      <c r="S592" s="56"/>
      <c r="T592" s="56"/>
      <c r="U592" s="29"/>
      <c r="V592" s="60"/>
      <c r="W592" s="50"/>
      <c r="X592" s="51"/>
      <c r="Y592" s="32"/>
      <c r="Z592" s="61"/>
      <c r="AA592" s="62"/>
    </row>
    <row r="593" spans="1:27" ht="12.75">
      <c r="A593" s="91" t="str">
        <f t="shared" si="9"/>
        <v xml:space="preserve"> </v>
      </c>
      <c r="B593" s="52"/>
      <c r="C593" s="53"/>
      <c r="D593" s="69"/>
      <c r="E593" s="75"/>
      <c r="F593" s="94" t="str">
        <f>IF(OR(E593=0,E593="jiné")," ",IF(E593="13a","info o cenách CK",VLOOKUP(E593,'Pokyny k vyplnění'!B$8:D$18,3)))</f>
        <v xml:space="preserve"> </v>
      </c>
      <c r="G593" s="53"/>
      <c r="H593" s="96" t="str">
        <f>IF(G593=0," ",VLOOKUP(G593,'Pokyny k vyplnění'!B627:D630,3))</f>
        <v xml:space="preserve"> </v>
      </c>
      <c r="I593" s="54"/>
      <c r="J593" s="55"/>
      <c r="K593" s="56"/>
      <c r="L593" s="59"/>
      <c r="M593" s="61"/>
      <c r="N593" s="40"/>
      <c r="O593" s="41"/>
      <c r="P593" s="42"/>
      <c r="Q593" s="57"/>
      <c r="R593" s="58"/>
      <c r="S593" s="56"/>
      <c r="T593" s="56"/>
      <c r="U593" s="29"/>
      <c r="V593" s="60"/>
      <c r="W593" s="50"/>
      <c r="X593" s="51"/>
      <c r="Y593" s="32"/>
      <c r="Z593" s="61"/>
      <c r="AA593" s="62"/>
    </row>
    <row r="594" spans="1:27" ht="12.75">
      <c r="A594" s="91" t="str">
        <f t="shared" si="9"/>
        <v xml:space="preserve"> </v>
      </c>
      <c r="B594" s="52"/>
      <c r="C594" s="53"/>
      <c r="D594" s="69"/>
      <c r="E594" s="75"/>
      <c r="F594" s="94" t="str">
        <f>IF(OR(E594=0,E594="jiné")," ",IF(E594="13a","info o cenách CK",VLOOKUP(E594,'Pokyny k vyplnění'!B$8:D$18,3)))</f>
        <v xml:space="preserve"> </v>
      </c>
      <c r="G594" s="53"/>
      <c r="H594" s="96" t="str">
        <f>IF(G594=0," ",VLOOKUP(G594,'Pokyny k vyplnění'!B628:D631,3))</f>
        <v xml:space="preserve"> </v>
      </c>
      <c r="I594" s="54"/>
      <c r="J594" s="55"/>
      <c r="K594" s="56"/>
      <c r="L594" s="59"/>
      <c r="M594" s="61"/>
      <c r="N594" s="40"/>
      <c r="O594" s="41"/>
      <c r="P594" s="42"/>
      <c r="Q594" s="57"/>
      <c r="R594" s="58"/>
      <c r="S594" s="56"/>
      <c r="T594" s="56"/>
      <c r="U594" s="29"/>
      <c r="V594" s="60"/>
      <c r="W594" s="50"/>
      <c r="X594" s="51"/>
      <c r="Y594" s="32"/>
      <c r="Z594" s="61"/>
      <c r="AA594" s="62"/>
    </row>
    <row r="595" spans="1:27" ht="12.75">
      <c r="A595" s="91" t="str">
        <f t="shared" si="9"/>
        <v xml:space="preserve"> </v>
      </c>
      <c r="B595" s="52"/>
      <c r="C595" s="53"/>
      <c r="D595" s="69"/>
      <c r="E595" s="75"/>
      <c r="F595" s="94" t="str">
        <f>IF(OR(E595=0,E595="jiné")," ",IF(E595="13a","info o cenách CK",VLOOKUP(E595,'Pokyny k vyplnění'!B$8:D$18,3)))</f>
        <v xml:space="preserve"> </v>
      </c>
      <c r="G595" s="53"/>
      <c r="H595" s="96" t="str">
        <f>IF(G595=0," ",VLOOKUP(G595,'Pokyny k vyplnění'!B629:D632,3))</f>
        <v xml:space="preserve"> </v>
      </c>
      <c r="I595" s="54"/>
      <c r="J595" s="55"/>
      <c r="K595" s="56"/>
      <c r="L595" s="59"/>
      <c r="M595" s="61"/>
      <c r="N595" s="40"/>
      <c r="O595" s="41"/>
      <c r="P595" s="42"/>
      <c r="Q595" s="57"/>
      <c r="R595" s="58"/>
      <c r="S595" s="56"/>
      <c r="T595" s="56"/>
      <c r="U595" s="29"/>
      <c r="V595" s="60"/>
      <c r="W595" s="50"/>
      <c r="X595" s="51"/>
      <c r="Y595" s="32"/>
      <c r="Z595" s="61"/>
      <c r="AA595" s="62"/>
    </row>
    <row r="596" spans="1:27" ht="12.75">
      <c r="A596" s="91" t="str">
        <f t="shared" si="9"/>
        <v xml:space="preserve"> </v>
      </c>
      <c r="B596" s="52"/>
      <c r="C596" s="53"/>
      <c r="D596" s="69"/>
      <c r="E596" s="75"/>
      <c r="F596" s="94" t="str">
        <f>IF(OR(E596=0,E596="jiné")," ",IF(E596="13a","info o cenách CK",VLOOKUP(E596,'Pokyny k vyplnění'!B$8:D$18,3)))</f>
        <v xml:space="preserve"> </v>
      </c>
      <c r="G596" s="53"/>
      <c r="H596" s="96" t="str">
        <f>IF(G596=0," ",VLOOKUP(G596,'Pokyny k vyplnění'!B630:D633,3))</f>
        <v xml:space="preserve"> </v>
      </c>
      <c r="I596" s="54"/>
      <c r="J596" s="55"/>
      <c r="K596" s="56"/>
      <c r="L596" s="59"/>
      <c r="M596" s="61"/>
      <c r="N596" s="40"/>
      <c r="O596" s="41"/>
      <c r="P596" s="42"/>
      <c r="Q596" s="57"/>
      <c r="R596" s="58"/>
      <c r="S596" s="56"/>
      <c r="T596" s="56"/>
      <c r="U596" s="29"/>
      <c r="V596" s="60"/>
      <c r="W596" s="50"/>
      <c r="X596" s="51"/>
      <c r="Y596" s="32"/>
      <c r="Z596" s="61"/>
      <c r="AA596" s="62"/>
    </row>
    <row r="597" spans="1:27" ht="12.75">
      <c r="A597" s="91" t="str">
        <f t="shared" si="9"/>
        <v xml:space="preserve"> </v>
      </c>
      <c r="B597" s="52"/>
      <c r="C597" s="53"/>
      <c r="D597" s="69"/>
      <c r="E597" s="75"/>
      <c r="F597" s="94" t="str">
        <f>IF(OR(E597=0,E597="jiné")," ",IF(E597="13a","info o cenách CK",VLOOKUP(E597,'Pokyny k vyplnění'!B$8:D$18,3)))</f>
        <v xml:space="preserve"> </v>
      </c>
      <c r="G597" s="53"/>
      <c r="H597" s="96" t="str">
        <f>IF(G597=0," ",VLOOKUP(G597,'Pokyny k vyplnění'!B631:D634,3))</f>
        <v xml:space="preserve"> </v>
      </c>
      <c r="I597" s="54"/>
      <c r="J597" s="55"/>
      <c r="K597" s="56"/>
      <c r="L597" s="59"/>
      <c r="M597" s="61"/>
      <c r="N597" s="40"/>
      <c r="O597" s="41"/>
      <c r="P597" s="42"/>
      <c r="Q597" s="57"/>
      <c r="R597" s="58"/>
      <c r="S597" s="56"/>
      <c r="T597" s="56"/>
      <c r="U597" s="29"/>
      <c r="V597" s="60"/>
      <c r="W597" s="50"/>
      <c r="X597" s="51"/>
      <c r="Y597" s="32"/>
      <c r="Z597" s="61"/>
      <c r="AA597" s="62"/>
    </row>
    <row r="598" spans="1:27" ht="12.75">
      <c r="A598" s="91" t="str">
        <f t="shared" si="9"/>
        <v xml:space="preserve"> </v>
      </c>
      <c r="B598" s="52"/>
      <c r="C598" s="53"/>
      <c r="D598" s="69"/>
      <c r="E598" s="75"/>
      <c r="F598" s="94" t="str">
        <f>IF(OR(E598=0,E598="jiné")," ",IF(E598="13a","info o cenách CK",VLOOKUP(E598,'Pokyny k vyplnění'!B$8:D$18,3)))</f>
        <v xml:space="preserve"> </v>
      </c>
      <c r="G598" s="53"/>
      <c r="H598" s="96" t="str">
        <f>IF(G598=0," ",VLOOKUP(G598,'Pokyny k vyplnění'!B632:D635,3))</f>
        <v xml:space="preserve"> </v>
      </c>
      <c r="I598" s="54"/>
      <c r="J598" s="55"/>
      <c r="K598" s="56"/>
      <c r="L598" s="59"/>
      <c r="M598" s="61"/>
      <c r="N598" s="40"/>
      <c r="O598" s="41"/>
      <c r="P598" s="42"/>
      <c r="Q598" s="57"/>
      <c r="R598" s="58"/>
      <c r="S598" s="56"/>
      <c r="T598" s="56"/>
      <c r="U598" s="29"/>
      <c r="V598" s="60"/>
      <c r="W598" s="50"/>
      <c r="X598" s="51"/>
      <c r="Y598" s="32"/>
      <c r="Z598" s="61"/>
      <c r="AA598" s="62"/>
    </row>
    <row r="599" spans="1:27" ht="12.75">
      <c r="A599" s="91" t="str">
        <f t="shared" si="9"/>
        <v xml:space="preserve"> </v>
      </c>
      <c r="B599" s="52"/>
      <c r="C599" s="53"/>
      <c r="D599" s="69"/>
      <c r="E599" s="75"/>
      <c r="F599" s="94" t="str">
        <f>IF(OR(E599=0,E599="jiné")," ",IF(E599="13a","info o cenách CK",VLOOKUP(E599,'Pokyny k vyplnění'!B$8:D$18,3)))</f>
        <v xml:space="preserve"> </v>
      </c>
      <c r="G599" s="53"/>
      <c r="H599" s="96" t="str">
        <f>IF(G599=0," ",VLOOKUP(G599,'Pokyny k vyplnění'!B633:D636,3))</f>
        <v xml:space="preserve"> </v>
      </c>
      <c r="I599" s="54"/>
      <c r="J599" s="55"/>
      <c r="K599" s="56"/>
      <c r="L599" s="59"/>
      <c r="M599" s="61"/>
      <c r="N599" s="40"/>
      <c r="O599" s="41"/>
      <c r="P599" s="42"/>
      <c r="Q599" s="57"/>
      <c r="R599" s="58"/>
      <c r="S599" s="56"/>
      <c r="T599" s="56"/>
      <c r="U599" s="29"/>
      <c r="V599" s="60"/>
      <c r="W599" s="50"/>
      <c r="X599" s="51"/>
      <c r="Y599" s="32"/>
      <c r="Z599" s="61"/>
      <c r="AA599" s="62"/>
    </row>
    <row r="600" spans="1:27" ht="12.75">
      <c r="A600" s="91" t="str">
        <f t="shared" si="9"/>
        <v xml:space="preserve"> </v>
      </c>
      <c r="B600" s="52"/>
      <c r="C600" s="53"/>
      <c r="D600" s="69"/>
      <c r="E600" s="75"/>
      <c r="F600" s="94" t="str">
        <f>IF(OR(E600=0,E600="jiné")," ",IF(E600="13a","info o cenách CK",VLOOKUP(E600,'Pokyny k vyplnění'!B$8:D$18,3)))</f>
        <v xml:space="preserve"> </v>
      </c>
      <c r="G600" s="53"/>
      <c r="H600" s="96" t="str">
        <f>IF(G600=0," ",VLOOKUP(G600,'Pokyny k vyplnění'!B634:D637,3))</f>
        <v xml:space="preserve"> </v>
      </c>
      <c r="I600" s="54"/>
      <c r="J600" s="55"/>
      <c r="K600" s="56"/>
      <c r="L600" s="59"/>
      <c r="M600" s="61"/>
      <c r="N600" s="40"/>
      <c r="O600" s="41"/>
      <c r="P600" s="42"/>
      <c r="Q600" s="57"/>
      <c r="R600" s="58"/>
      <c r="S600" s="56"/>
      <c r="T600" s="56"/>
      <c r="U600" s="29"/>
      <c r="V600" s="60"/>
      <c r="W600" s="50"/>
      <c r="X600" s="51"/>
      <c r="Y600" s="32"/>
      <c r="Z600" s="61"/>
      <c r="AA600" s="62"/>
    </row>
    <row r="601" spans="1:27" ht="12.75">
      <c r="A601" s="91" t="str">
        <f t="shared" si="9"/>
        <v xml:space="preserve"> </v>
      </c>
      <c r="B601" s="52"/>
      <c r="C601" s="53"/>
      <c r="D601" s="69"/>
      <c r="E601" s="75"/>
      <c r="F601" s="94" t="str">
        <f>IF(OR(E601=0,E601="jiné")," ",IF(E601="13a","info o cenách CK",VLOOKUP(E601,'Pokyny k vyplnění'!B$8:D$18,3)))</f>
        <v xml:space="preserve"> </v>
      </c>
      <c r="G601" s="53"/>
      <c r="H601" s="96" t="str">
        <f>IF(G601=0," ",VLOOKUP(G601,'Pokyny k vyplnění'!B635:D638,3))</f>
        <v xml:space="preserve"> </v>
      </c>
      <c r="I601" s="54"/>
      <c r="J601" s="55"/>
      <c r="K601" s="56"/>
      <c r="L601" s="59"/>
      <c r="M601" s="61"/>
      <c r="N601" s="40"/>
      <c r="O601" s="41"/>
      <c r="P601" s="42"/>
      <c r="Q601" s="57"/>
      <c r="R601" s="58"/>
      <c r="S601" s="56"/>
      <c r="T601" s="56"/>
      <c r="U601" s="29"/>
      <c r="V601" s="60"/>
      <c r="W601" s="50"/>
      <c r="X601" s="51"/>
      <c r="Y601" s="32"/>
      <c r="Z601" s="61"/>
      <c r="AA601" s="62"/>
    </row>
    <row r="602" spans="1:27" ht="12.75">
      <c r="A602" s="91" t="str">
        <f t="shared" si="9"/>
        <v xml:space="preserve"> </v>
      </c>
      <c r="B602" s="52"/>
      <c r="C602" s="53"/>
      <c r="D602" s="69"/>
      <c r="E602" s="75"/>
      <c r="F602" s="94" t="str">
        <f>IF(OR(E602=0,E602="jiné")," ",IF(E602="13a","info o cenách CK",VLOOKUP(E602,'Pokyny k vyplnění'!B$8:D$18,3)))</f>
        <v xml:space="preserve"> </v>
      </c>
      <c r="G602" s="53"/>
      <c r="H602" s="96" t="str">
        <f>IF(G602=0," ",VLOOKUP(G602,'Pokyny k vyplnění'!B636:D639,3))</f>
        <v xml:space="preserve"> </v>
      </c>
      <c r="I602" s="54"/>
      <c r="J602" s="55"/>
      <c r="K602" s="56"/>
      <c r="L602" s="59"/>
      <c r="M602" s="61"/>
      <c r="N602" s="40"/>
      <c r="O602" s="41"/>
      <c r="P602" s="42"/>
      <c r="Q602" s="57"/>
      <c r="R602" s="58"/>
      <c r="S602" s="56"/>
      <c r="T602" s="56"/>
      <c r="U602" s="29"/>
      <c r="V602" s="60"/>
      <c r="W602" s="50"/>
      <c r="X602" s="51"/>
      <c r="Y602" s="32"/>
      <c r="Z602" s="61"/>
      <c r="AA602" s="62"/>
    </row>
    <row r="603" spans="1:27" ht="12.75">
      <c r="A603" s="91" t="str">
        <f t="shared" si="9"/>
        <v xml:space="preserve"> </v>
      </c>
      <c r="B603" s="52"/>
      <c r="C603" s="53"/>
      <c r="D603" s="69"/>
      <c r="E603" s="75"/>
      <c r="F603" s="94" t="str">
        <f>IF(OR(E603=0,E603="jiné")," ",IF(E603="13a","info o cenách CK",VLOOKUP(E603,'Pokyny k vyplnění'!B$8:D$18,3)))</f>
        <v xml:space="preserve"> </v>
      </c>
      <c r="G603" s="53"/>
      <c r="H603" s="96" t="str">
        <f>IF(G603=0," ",VLOOKUP(G603,'Pokyny k vyplnění'!B637:D640,3))</f>
        <v xml:space="preserve"> </v>
      </c>
      <c r="I603" s="54"/>
      <c r="J603" s="55"/>
      <c r="K603" s="56"/>
      <c r="L603" s="59"/>
      <c r="M603" s="61"/>
      <c r="N603" s="40"/>
      <c r="O603" s="41"/>
      <c r="P603" s="42"/>
      <c r="Q603" s="57"/>
      <c r="R603" s="58"/>
      <c r="S603" s="56"/>
      <c r="T603" s="56"/>
      <c r="U603" s="29"/>
      <c r="V603" s="60"/>
      <c r="W603" s="50"/>
      <c r="X603" s="51"/>
      <c r="Y603" s="32"/>
      <c r="Z603" s="61"/>
      <c r="AA603" s="62"/>
    </row>
    <row r="604" spans="1:27" ht="12.75">
      <c r="A604" s="91" t="str">
        <f t="shared" si="9"/>
        <v xml:space="preserve"> </v>
      </c>
      <c r="B604" s="52"/>
      <c r="C604" s="53"/>
      <c r="D604" s="69"/>
      <c r="E604" s="75"/>
      <c r="F604" s="94" t="str">
        <f>IF(OR(E604=0,E604="jiné")," ",IF(E604="13a","info o cenách CK",VLOOKUP(E604,'Pokyny k vyplnění'!B$8:D$18,3)))</f>
        <v xml:space="preserve"> </v>
      </c>
      <c r="G604" s="53"/>
      <c r="H604" s="96" t="str">
        <f>IF(G604=0," ",VLOOKUP(G604,'Pokyny k vyplnění'!B638:D641,3))</f>
        <v xml:space="preserve"> </v>
      </c>
      <c r="I604" s="54"/>
      <c r="J604" s="55"/>
      <c r="K604" s="56"/>
      <c r="L604" s="59"/>
      <c r="M604" s="61"/>
      <c r="N604" s="40"/>
      <c r="O604" s="41"/>
      <c r="P604" s="42"/>
      <c r="Q604" s="57"/>
      <c r="R604" s="58"/>
      <c r="S604" s="56"/>
      <c r="T604" s="56"/>
      <c r="U604" s="29"/>
      <c r="V604" s="60"/>
      <c r="W604" s="50"/>
      <c r="X604" s="51"/>
      <c r="Y604" s="32"/>
      <c r="Z604" s="61"/>
      <c r="AA604" s="62"/>
    </row>
    <row r="605" spans="1:27" ht="12.75">
      <c r="A605" s="91" t="str">
        <f t="shared" si="9"/>
        <v xml:space="preserve"> </v>
      </c>
      <c r="B605" s="52"/>
      <c r="C605" s="53"/>
      <c r="D605" s="69"/>
      <c r="E605" s="75"/>
      <c r="F605" s="94" t="str">
        <f>IF(OR(E605=0,E605="jiné")," ",IF(E605="13a","info o cenách CK",VLOOKUP(E605,'Pokyny k vyplnění'!B$8:D$18,3)))</f>
        <v xml:space="preserve"> </v>
      </c>
      <c r="G605" s="53"/>
      <c r="H605" s="96" t="str">
        <f>IF(G605=0," ",VLOOKUP(G605,'Pokyny k vyplnění'!B639:D642,3))</f>
        <v xml:space="preserve"> </v>
      </c>
      <c r="I605" s="54"/>
      <c r="J605" s="55"/>
      <c r="K605" s="56"/>
      <c r="L605" s="59"/>
      <c r="M605" s="61"/>
      <c r="N605" s="40"/>
      <c r="O605" s="41"/>
      <c r="P605" s="42"/>
      <c r="Q605" s="57"/>
      <c r="R605" s="58"/>
      <c r="S605" s="56"/>
      <c r="T605" s="56"/>
      <c r="U605" s="29"/>
      <c r="V605" s="60"/>
      <c r="W605" s="50"/>
      <c r="X605" s="51"/>
      <c r="Y605" s="32"/>
      <c r="Z605" s="61"/>
      <c r="AA605" s="62"/>
    </row>
    <row r="606" spans="1:27" ht="12.75">
      <c r="A606" s="91" t="str">
        <f t="shared" si="9"/>
        <v xml:space="preserve"> </v>
      </c>
      <c r="B606" s="52"/>
      <c r="C606" s="53"/>
      <c r="D606" s="69"/>
      <c r="E606" s="75"/>
      <c r="F606" s="94" t="str">
        <f>IF(OR(E606=0,E606="jiné")," ",IF(E606="13a","info o cenách CK",VLOOKUP(E606,'Pokyny k vyplnění'!B$8:D$18,3)))</f>
        <v xml:space="preserve"> </v>
      </c>
      <c r="G606" s="53"/>
      <c r="H606" s="96" t="str">
        <f>IF(G606=0," ",VLOOKUP(G606,'Pokyny k vyplnění'!B640:D643,3))</f>
        <v xml:space="preserve"> </v>
      </c>
      <c r="I606" s="54"/>
      <c r="J606" s="55"/>
      <c r="K606" s="56"/>
      <c r="L606" s="59"/>
      <c r="M606" s="61"/>
      <c r="N606" s="40"/>
      <c r="O606" s="41"/>
      <c r="P606" s="42"/>
      <c r="Q606" s="57"/>
      <c r="R606" s="58"/>
      <c r="S606" s="56"/>
      <c r="T606" s="56"/>
      <c r="U606" s="29"/>
      <c r="V606" s="60"/>
      <c r="W606" s="50"/>
      <c r="X606" s="51"/>
      <c r="Y606" s="32"/>
      <c r="Z606" s="61"/>
      <c r="AA606" s="62"/>
    </row>
    <row r="607" spans="1:27" ht="12.75">
      <c r="A607" s="91" t="str">
        <f t="shared" si="9"/>
        <v xml:space="preserve"> </v>
      </c>
      <c r="B607" s="52"/>
      <c r="C607" s="53"/>
      <c r="D607" s="69"/>
      <c r="E607" s="75"/>
      <c r="F607" s="94" t="str">
        <f>IF(OR(E607=0,E607="jiné")," ",IF(E607="13a","info o cenách CK",VLOOKUP(E607,'Pokyny k vyplnění'!B$8:D$18,3)))</f>
        <v xml:space="preserve"> </v>
      </c>
      <c r="G607" s="53"/>
      <c r="H607" s="96" t="str">
        <f>IF(G607=0," ",VLOOKUP(G607,'Pokyny k vyplnění'!B641:D644,3))</f>
        <v xml:space="preserve"> </v>
      </c>
      <c r="I607" s="54"/>
      <c r="J607" s="55"/>
      <c r="K607" s="56"/>
      <c r="L607" s="59"/>
      <c r="M607" s="61"/>
      <c r="N607" s="40"/>
      <c r="O607" s="41"/>
      <c r="P607" s="42"/>
      <c r="Q607" s="57"/>
      <c r="R607" s="58"/>
      <c r="S607" s="56"/>
      <c r="T607" s="56"/>
      <c r="U607" s="29"/>
      <c r="V607" s="60"/>
      <c r="W607" s="50"/>
      <c r="X607" s="51"/>
      <c r="Y607" s="32"/>
      <c r="Z607" s="61"/>
      <c r="AA607" s="62"/>
    </row>
    <row r="608" spans="1:27" ht="12.75">
      <c r="A608" s="91" t="str">
        <f t="shared" si="9"/>
        <v xml:space="preserve"> </v>
      </c>
      <c r="B608" s="52"/>
      <c r="C608" s="53"/>
      <c r="D608" s="69"/>
      <c r="E608" s="75"/>
      <c r="F608" s="94" t="str">
        <f>IF(OR(E608=0,E608="jiné")," ",IF(E608="13a","info o cenách CK",VLOOKUP(E608,'Pokyny k vyplnění'!B$8:D$18,3)))</f>
        <v xml:space="preserve"> </v>
      </c>
      <c r="G608" s="53"/>
      <c r="H608" s="96" t="str">
        <f>IF(G608=0," ",VLOOKUP(G608,'Pokyny k vyplnění'!B642:D645,3))</f>
        <v xml:space="preserve"> </v>
      </c>
      <c r="I608" s="54"/>
      <c r="J608" s="55"/>
      <c r="K608" s="56"/>
      <c r="L608" s="59"/>
      <c r="M608" s="61"/>
      <c r="N608" s="40"/>
      <c r="O608" s="41"/>
      <c r="P608" s="42"/>
      <c r="Q608" s="57"/>
      <c r="R608" s="58"/>
      <c r="S608" s="56"/>
      <c r="T608" s="56"/>
      <c r="U608" s="29"/>
      <c r="V608" s="60"/>
      <c r="W608" s="50"/>
      <c r="X608" s="51"/>
      <c r="Y608" s="32"/>
      <c r="Z608" s="61"/>
      <c r="AA608" s="62"/>
    </row>
    <row r="609" spans="1:27" ht="12.75">
      <c r="A609" s="91" t="str">
        <f t="shared" si="9"/>
        <v xml:space="preserve"> </v>
      </c>
      <c r="B609" s="52"/>
      <c r="C609" s="53"/>
      <c r="D609" s="69"/>
      <c r="E609" s="75"/>
      <c r="F609" s="94" t="str">
        <f>IF(OR(E609=0,E609="jiné")," ",IF(E609="13a","info o cenách CK",VLOOKUP(E609,'Pokyny k vyplnění'!B$8:D$18,3)))</f>
        <v xml:space="preserve"> </v>
      </c>
      <c r="G609" s="53"/>
      <c r="H609" s="96" t="str">
        <f>IF(G609=0," ",VLOOKUP(G609,'Pokyny k vyplnění'!B643:D646,3))</f>
        <v xml:space="preserve"> </v>
      </c>
      <c r="I609" s="54"/>
      <c r="J609" s="55"/>
      <c r="K609" s="56"/>
      <c r="L609" s="59"/>
      <c r="M609" s="61"/>
      <c r="N609" s="40"/>
      <c r="O609" s="41"/>
      <c r="P609" s="42"/>
      <c r="Q609" s="57"/>
      <c r="R609" s="58"/>
      <c r="S609" s="56"/>
      <c r="T609" s="56"/>
      <c r="U609" s="29"/>
      <c r="V609" s="60"/>
      <c r="W609" s="50"/>
      <c r="X609" s="51"/>
      <c r="Y609" s="32"/>
      <c r="Z609" s="61"/>
      <c r="AA609" s="62"/>
    </row>
    <row r="610" spans="1:27" ht="12.75">
      <c r="A610" s="91" t="str">
        <f t="shared" si="9"/>
        <v xml:space="preserve"> </v>
      </c>
      <c r="B610" s="52"/>
      <c r="C610" s="53"/>
      <c r="D610" s="69"/>
      <c r="E610" s="75"/>
      <c r="F610" s="94" t="str">
        <f>IF(OR(E610=0,E610="jiné")," ",IF(E610="13a","info o cenách CK",VLOOKUP(E610,'Pokyny k vyplnění'!B$8:D$18,3)))</f>
        <v xml:space="preserve"> </v>
      </c>
      <c r="G610" s="53"/>
      <c r="H610" s="96" t="str">
        <f>IF(G610=0," ",VLOOKUP(G610,'Pokyny k vyplnění'!B644:D647,3))</f>
        <v xml:space="preserve"> </v>
      </c>
      <c r="I610" s="54"/>
      <c r="J610" s="55"/>
      <c r="K610" s="56"/>
      <c r="L610" s="59"/>
      <c r="M610" s="61"/>
      <c r="N610" s="40"/>
      <c r="O610" s="41"/>
      <c r="P610" s="42"/>
      <c r="Q610" s="57"/>
      <c r="R610" s="58"/>
      <c r="S610" s="56"/>
      <c r="T610" s="56"/>
      <c r="U610" s="29"/>
      <c r="V610" s="60"/>
      <c r="W610" s="50"/>
      <c r="X610" s="51"/>
      <c r="Y610" s="32"/>
      <c r="Z610" s="61"/>
      <c r="AA610" s="62"/>
    </row>
    <row r="611" spans="1:27" ht="12.75">
      <c r="A611" s="91" t="str">
        <f t="shared" si="9"/>
        <v xml:space="preserve"> </v>
      </c>
      <c r="B611" s="52"/>
      <c r="C611" s="53"/>
      <c r="D611" s="69"/>
      <c r="E611" s="75"/>
      <c r="F611" s="94" t="str">
        <f>IF(OR(E611=0,E611="jiné")," ",IF(E611="13a","info o cenách CK",VLOOKUP(E611,'Pokyny k vyplnění'!B$8:D$18,3)))</f>
        <v xml:space="preserve"> </v>
      </c>
      <c r="G611" s="53"/>
      <c r="H611" s="96" t="str">
        <f>IF(G611=0," ",VLOOKUP(G611,'Pokyny k vyplnění'!B645:D648,3))</f>
        <v xml:space="preserve"> </v>
      </c>
      <c r="I611" s="54"/>
      <c r="J611" s="55"/>
      <c r="K611" s="56"/>
      <c r="L611" s="59"/>
      <c r="M611" s="61"/>
      <c r="N611" s="40"/>
      <c r="O611" s="41"/>
      <c r="P611" s="42"/>
      <c r="Q611" s="57"/>
      <c r="R611" s="58"/>
      <c r="S611" s="56"/>
      <c r="T611" s="56"/>
      <c r="U611" s="29"/>
      <c r="V611" s="60"/>
      <c r="W611" s="50"/>
      <c r="X611" s="51"/>
      <c r="Y611" s="32"/>
      <c r="Z611" s="61"/>
      <c r="AA611" s="62"/>
    </row>
    <row r="612" spans="1:27" ht="12.75">
      <c r="A612" s="91" t="str">
        <f t="shared" si="9"/>
        <v xml:space="preserve"> </v>
      </c>
      <c r="B612" s="52"/>
      <c r="C612" s="53"/>
      <c r="D612" s="69"/>
      <c r="E612" s="75"/>
      <c r="F612" s="94" t="str">
        <f>IF(OR(E612=0,E612="jiné")," ",IF(E612="13a","info o cenách CK",VLOOKUP(E612,'Pokyny k vyplnění'!B$8:D$18,3)))</f>
        <v xml:space="preserve"> </v>
      </c>
      <c r="G612" s="53"/>
      <c r="H612" s="96" t="str">
        <f>IF(G612=0," ",VLOOKUP(G612,'Pokyny k vyplnění'!B646:D649,3))</f>
        <v xml:space="preserve"> </v>
      </c>
      <c r="I612" s="54"/>
      <c r="J612" s="55"/>
      <c r="K612" s="56"/>
      <c r="L612" s="59"/>
      <c r="M612" s="61"/>
      <c r="N612" s="40"/>
      <c r="O612" s="41"/>
      <c r="P612" s="42"/>
      <c r="Q612" s="57"/>
      <c r="R612" s="58"/>
      <c r="S612" s="56"/>
      <c r="T612" s="56"/>
      <c r="U612" s="29"/>
      <c r="V612" s="60"/>
      <c r="W612" s="50"/>
      <c r="X612" s="51"/>
      <c r="Y612" s="32"/>
      <c r="Z612" s="61"/>
      <c r="AA612" s="62"/>
    </row>
    <row r="613" spans="1:27" ht="12.75">
      <c r="A613" s="91" t="str">
        <f t="shared" si="9"/>
        <v xml:space="preserve"> </v>
      </c>
      <c r="B613" s="52"/>
      <c r="C613" s="53"/>
      <c r="D613" s="69"/>
      <c r="E613" s="75"/>
      <c r="F613" s="94" t="str">
        <f>IF(OR(E613=0,E613="jiné")," ",IF(E613="13a","info o cenách CK",VLOOKUP(E613,'Pokyny k vyplnění'!B$8:D$18,3)))</f>
        <v xml:space="preserve"> </v>
      </c>
      <c r="G613" s="53"/>
      <c r="H613" s="96" t="str">
        <f>IF(G613=0," ",VLOOKUP(G613,'Pokyny k vyplnění'!B647:D650,3))</f>
        <v xml:space="preserve"> </v>
      </c>
      <c r="I613" s="54"/>
      <c r="J613" s="55"/>
      <c r="K613" s="56"/>
      <c r="L613" s="59"/>
      <c r="M613" s="61"/>
      <c r="N613" s="40"/>
      <c r="O613" s="41"/>
      <c r="P613" s="42"/>
      <c r="Q613" s="57"/>
      <c r="R613" s="58"/>
      <c r="S613" s="56"/>
      <c r="T613" s="56"/>
      <c r="U613" s="29"/>
      <c r="V613" s="60"/>
      <c r="W613" s="50"/>
      <c r="X613" s="51"/>
      <c r="Y613" s="32"/>
      <c r="Z613" s="61"/>
      <c r="AA613" s="62"/>
    </row>
    <row r="614" spans="1:27" ht="12.75">
      <c r="A614" s="91" t="str">
        <f t="shared" si="9"/>
        <v xml:space="preserve"> </v>
      </c>
      <c r="B614" s="52"/>
      <c r="C614" s="53"/>
      <c r="D614" s="69"/>
      <c r="E614" s="75"/>
      <c r="F614" s="94" t="str">
        <f>IF(OR(E614=0,E614="jiné")," ",IF(E614="13a","info o cenách CK",VLOOKUP(E614,'Pokyny k vyplnění'!B$8:D$18,3)))</f>
        <v xml:space="preserve"> </v>
      </c>
      <c r="G614" s="53"/>
      <c r="H614" s="96" t="str">
        <f>IF(G614=0," ",VLOOKUP(G614,'Pokyny k vyplnění'!B648:D651,3))</f>
        <v xml:space="preserve"> </v>
      </c>
      <c r="I614" s="54"/>
      <c r="J614" s="55"/>
      <c r="K614" s="56"/>
      <c r="L614" s="59"/>
      <c r="M614" s="61"/>
      <c r="N614" s="40"/>
      <c r="O614" s="41"/>
      <c r="P614" s="42"/>
      <c r="Q614" s="57"/>
      <c r="R614" s="58"/>
      <c r="S614" s="56"/>
      <c r="T614" s="56"/>
      <c r="U614" s="29"/>
      <c r="V614" s="60"/>
      <c r="W614" s="50"/>
      <c r="X614" s="51"/>
      <c r="Y614" s="32"/>
      <c r="Z614" s="61"/>
      <c r="AA614" s="62"/>
    </row>
    <row r="615" spans="1:27" ht="12.75">
      <c r="A615" s="91" t="str">
        <f t="shared" si="9"/>
        <v xml:space="preserve"> </v>
      </c>
      <c r="B615" s="52"/>
      <c r="C615" s="53"/>
      <c r="D615" s="69"/>
      <c r="E615" s="75"/>
      <c r="F615" s="94" t="str">
        <f>IF(OR(E615=0,E615="jiné")," ",IF(E615="13a","info o cenách CK",VLOOKUP(E615,'Pokyny k vyplnění'!B$8:D$18,3)))</f>
        <v xml:space="preserve"> </v>
      </c>
      <c r="G615" s="53"/>
      <c r="H615" s="96" t="str">
        <f>IF(G615=0," ",VLOOKUP(G615,'Pokyny k vyplnění'!B649:D652,3))</f>
        <v xml:space="preserve"> </v>
      </c>
      <c r="I615" s="54"/>
      <c r="J615" s="55"/>
      <c r="K615" s="56"/>
      <c r="L615" s="59"/>
      <c r="M615" s="61"/>
      <c r="N615" s="40"/>
      <c r="O615" s="41"/>
      <c r="P615" s="42"/>
      <c r="Q615" s="57"/>
      <c r="R615" s="58"/>
      <c r="S615" s="56"/>
      <c r="T615" s="56"/>
      <c r="U615" s="29"/>
      <c r="V615" s="60"/>
      <c r="W615" s="50"/>
      <c r="X615" s="51"/>
      <c r="Y615" s="32"/>
      <c r="Z615" s="61"/>
      <c r="AA615" s="62"/>
    </row>
    <row r="616" spans="1:27" ht="12.75">
      <c r="A616" s="91" t="str">
        <f t="shared" si="9"/>
        <v xml:space="preserve"> </v>
      </c>
      <c r="B616" s="52"/>
      <c r="C616" s="53"/>
      <c r="D616" s="69"/>
      <c r="E616" s="75"/>
      <c r="F616" s="94" t="str">
        <f>IF(OR(E616=0,E616="jiné")," ",IF(E616="13a","info o cenách CK",VLOOKUP(E616,'Pokyny k vyplnění'!B$8:D$18,3)))</f>
        <v xml:space="preserve"> </v>
      </c>
      <c r="G616" s="53"/>
      <c r="H616" s="96" t="str">
        <f>IF(G616=0," ",VLOOKUP(G616,'Pokyny k vyplnění'!B650:D653,3))</f>
        <v xml:space="preserve"> </v>
      </c>
      <c r="I616" s="54"/>
      <c r="J616" s="55"/>
      <c r="K616" s="56"/>
      <c r="L616" s="59"/>
      <c r="M616" s="61"/>
      <c r="N616" s="40"/>
      <c r="O616" s="41"/>
      <c r="P616" s="42"/>
      <c r="Q616" s="57"/>
      <c r="R616" s="58"/>
      <c r="S616" s="56"/>
      <c r="T616" s="56"/>
      <c r="U616" s="29"/>
      <c r="V616" s="60"/>
      <c r="W616" s="50"/>
      <c r="X616" s="51"/>
      <c r="Y616" s="32"/>
      <c r="Z616" s="61"/>
      <c r="AA616" s="62"/>
    </row>
    <row r="617" spans="1:27" ht="12.75">
      <c r="A617" s="91" t="str">
        <f t="shared" si="9"/>
        <v xml:space="preserve"> </v>
      </c>
      <c r="B617" s="52"/>
      <c r="C617" s="53"/>
      <c r="D617" s="69"/>
      <c r="E617" s="75"/>
      <c r="F617" s="94" t="str">
        <f>IF(OR(E617=0,E617="jiné")," ",IF(E617="13a","info o cenách CK",VLOOKUP(E617,'Pokyny k vyplnění'!B$8:D$18,3)))</f>
        <v xml:space="preserve"> </v>
      </c>
      <c r="G617" s="53"/>
      <c r="H617" s="96" t="str">
        <f>IF(G617=0," ",VLOOKUP(G617,'Pokyny k vyplnění'!B651:D654,3))</f>
        <v xml:space="preserve"> </v>
      </c>
      <c r="I617" s="54"/>
      <c r="J617" s="55"/>
      <c r="K617" s="56"/>
      <c r="L617" s="59"/>
      <c r="M617" s="61"/>
      <c r="N617" s="40"/>
      <c r="O617" s="41"/>
      <c r="P617" s="42"/>
      <c r="Q617" s="57"/>
      <c r="R617" s="58"/>
      <c r="S617" s="56"/>
      <c r="T617" s="56"/>
      <c r="U617" s="29"/>
      <c r="V617" s="60"/>
      <c r="W617" s="50"/>
      <c r="X617" s="51"/>
      <c r="Y617" s="32"/>
      <c r="Z617" s="61"/>
      <c r="AA617" s="62"/>
    </row>
    <row r="618" spans="1:27" ht="12.75">
      <c r="A618" s="91" t="str">
        <f t="shared" si="9"/>
        <v xml:space="preserve"> </v>
      </c>
      <c r="B618" s="52"/>
      <c r="C618" s="53"/>
      <c r="D618" s="69"/>
      <c r="E618" s="75"/>
      <c r="F618" s="94" t="str">
        <f>IF(OR(E618=0,E618="jiné")," ",IF(E618="13a","info o cenách CK",VLOOKUP(E618,'Pokyny k vyplnění'!B$8:D$18,3)))</f>
        <v xml:space="preserve"> </v>
      </c>
      <c r="G618" s="53"/>
      <c r="H618" s="96" t="str">
        <f>IF(G618=0," ",VLOOKUP(G618,'Pokyny k vyplnění'!B652:D655,3))</f>
        <v xml:space="preserve"> </v>
      </c>
      <c r="I618" s="54"/>
      <c r="J618" s="55"/>
      <c r="K618" s="56"/>
      <c r="L618" s="59"/>
      <c r="M618" s="61"/>
      <c r="N618" s="40"/>
      <c r="O618" s="41"/>
      <c r="P618" s="42"/>
      <c r="Q618" s="57"/>
      <c r="R618" s="58"/>
      <c r="S618" s="56"/>
      <c r="T618" s="56"/>
      <c r="U618" s="29"/>
      <c r="V618" s="60"/>
      <c r="W618" s="50"/>
      <c r="X618" s="51"/>
      <c r="Y618" s="32"/>
      <c r="Z618" s="61"/>
      <c r="AA618" s="62"/>
    </row>
    <row r="619" spans="1:27" ht="12.75">
      <c r="A619" s="91" t="str">
        <f t="shared" si="9"/>
        <v xml:space="preserve"> </v>
      </c>
      <c r="B619" s="52"/>
      <c r="C619" s="53"/>
      <c r="D619" s="69"/>
      <c r="E619" s="75"/>
      <c r="F619" s="94" t="str">
        <f>IF(OR(E619=0,E619="jiné")," ",IF(E619="13a","info o cenách CK",VLOOKUP(E619,'Pokyny k vyplnění'!B$8:D$18,3)))</f>
        <v xml:space="preserve"> </v>
      </c>
      <c r="G619" s="53"/>
      <c r="H619" s="96" t="str">
        <f>IF(G619=0," ",VLOOKUP(G619,'Pokyny k vyplnění'!B653:D656,3))</f>
        <v xml:space="preserve"> </v>
      </c>
      <c r="I619" s="54"/>
      <c r="J619" s="55"/>
      <c r="K619" s="56"/>
      <c r="L619" s="59"/>
      <c r="M619" s="61"/>
      <c r="N619" s="40"/>
      <c r="O619" s="41"/>
      <c r="P619" s="42"/>
      <c r="Q619" s="57"/>
      <c r="R619" s="58"/>
      <c r="S619" s="56"/>
      <c r="T619" s="56"/>
      <c r="U619" s="29"/>
      <c r="V619" s="60"/>
      <c r="W619" s="50"/>
      <c r="X619" s="51"/>
      <c r="Y619" s="32"/>
      <c r="Z619" s="61"/>
      <c r="AA619" s="62"/>
    </row>
    <row r="620" spans="1:27" ht="12.75">
      <c r="A620" s="91" t="str">
        <f t="shared" si="9"/>
        <v xml:space="preserve"> </v>
      </c>
      <c r="B620" s="52"/>
      <c r="C620" s="53"/>
      <c r="D620" s="69"/>
      <c r="E620" s="75"/>
      <c r="F620" s="94" t="str">
        <f>IF(OR(E620=0,E620="jiné")," ",IF(E620="13a","info o cenách CK",VLOOKUP(E620,'Pokyny k vyplnění'!B$8:D$18,3)))</f>
        <v xml:space="preserve"> </v>
      </c>
      <c r="G620" s="53"/>
      <c r="H620" s="96" t="str">
        <f>IF(G620=0," ",VLOOKUP(G620,'Pokyny k vyplnění'!B654:D657,3))</f>
        <v xml:space="preserve"> </v>
      </c>
      <c r="I620" s="54"/>
      <c r="J620" s="55"/>
      <c r="K620" s="56"/>
      <c r="L620" s="59"/>
      <c r="M620" s="61"/>
      <c r="N620" s="40"/>
      <c r="O620" s="41"/>
      <c r="P620" s="42"/>
      <c r="Q620" s="57"/>
      <c r="R620" s="58"/>
      <c r="S620" s="56"/>
      <c r="T620" s="56"/>
      <c r="U620" s="29"/>
      <c r="V620" s="60"/>
      <c r="W620" s="50"/>
      <c r="X620" s="51"/>
      <c r="Y620" s="32"/>
      <c r="Z620" s="61"/>
      <c r="AA620" s="62"/>
    </row>
    <row r="621" spans="1:27" ht="12.75">
      <c r="A621" s="91" t="str">
        <f t="shared" si="9"/>
        <v xml:space="preserve"> </v>
      </c>
      <c r="B621" s="52"/>
      <c r="C621" s="53"/>
      <c r="D621" s="69"/>
      <c r="E621" s="75"/>
      <c r="F621" s="94" t="str">
        <f>IF(OR(E621=0,E621="jiné")," ",IF(E621="13a","info o cenách CK",VLOOKUP(E621,'Pokyny k vyplnění'!B$8:D$18,3)))</f>
        <v xml:space="preserve"> </v>
      </c>
      <c r="G621" s="53"/>
      <c r="H621" s="96" t="str">
        <f>IF(G621=0," ",VLOOKUP(G621,'Pokyny k vyplnění'!B655:D658,3))</f>
        <v xml:space="preserve"> </v>
      </c>
      <c r="I621" s="54"/>
      <c r="J621" s="55"/>
      <c r="K621" s="56"/>
      <c r="L621" s="59"/>
      <c r="M621" s="61"/>
      <c r="N621" s="40"/>
      <c r="O621" s="41"/>
      <c r="P621" s="42"/>
      <c r="Q621" s="57"/>
      <c r="R621" s="58"/>
      <c r="S621" s="56"/>
      <c r="T621" s="56"/>
      <c r="U621" s="29"/>
      <c r="V621" s="60"/>
      <c r="W621" s="50"/>
      <c r="X621" s="51"/>
      <c r="Y621" s="32"/>
      <c r="Z621" s="61"/>
      <c r="AA621" s="62"/>
    </row>
    <row r="622" spans="1:27" ht="12.75">
      <c r="A622" s="91" t="str">
        <f t="shared" si="9"/>
        <v xml:space="preserve"> </v>
      </c>
      <c r="B622" s="52"/>
      <c r="C622" s="53"/>
      <c r="D622" s="69"/>
      <c r="E622" s="75"/>
      <c r="F622" s="94" t="str">
        <f>IF(OR(E622=0,E622="jiné")," ",IF(E622="13a","info o cenách CK",VLOOKUP(E622,'Pokyny k vyplnění'!B$8:D$18,3)))</f>
        <v xml:space="preserve"> </v>
      </c>
      <c r="G622" s="53"/>
      <c r="H622" s="96" t="str">
        <f>IF(G622=0," ",VLOOKUP(G622,'Pokyny k vyplnění'!B656:D659,3))</f>
        <v xml:space="preserve"> </v>
      </c>
      <c r="I622" s="54"/>
      <c r="J622" s="55"/>
      <c r="K622" s="56"/>
      <c r="L622" s="59"/>
      <c r="M622" s="61"/>
      <c r="N622" s="40"/>
      <c r="O622" s="41"/>
      <c r="P622" s="42"/>
      <c r="Q622" s="57"/>
      <c r="R622" s="58"/>
      <c r="S622" s="56"/>
      <c r="T622" s="56"/>
      <c r="U622" s="29"/>
      <c r="V622" s="60"/>
      <c r="W622" s="50"/>
      <c r="X622" s="51"/>
      <c r="Y622" s="32"/>
      <c r="Z622" s="61"/>
      <c r="AA622" s="62"/>
    </row>
    <row r="623" spans="1:27" ht="12.75">
      <c r="A623" s="91" t="str">
        <f t="shared" si="9"/>
        <v xml:space="preserve"> </v>
      </c>
      <c r="B623" s="52"/>
      <c r="C623" s="53"/>
      <c r="D623" s="69"/>
      <c r="E623" s="75"/>
      <c r="F623" s="94" t="str">
        <f>IF(OR(E623=0,E623="jiné")," ",IF(E623="13a","info o cenách CK",VLOOKUP(E623,'Pokyny k vyplnění'!B$8:D$18,3)))</f>
        <v xml:space="preserve"> </v>
      </c>
      <c r="G623" s="53"/>
      <c r="H623" s="96" t="str">
        <f>IF(G623=0," ",VLOOKUP(G623,'Pokyny k vyplnění'!B657:D660,3))</f>
        <v xml:space="preserve"> </v>
      </c>
      <c r="I623" s="54"/>
      <c r="J623" s="55"/>
      <c r="K623" s="56"/>
      <c r="L623" s="59"/>
      <c r="M623" s="61"/>
      <c r="N623" s="40"/>
      <c r="O623" s="41"/>
      <c r="P623" s="42"/>
      <c r="Q623" s="57"/>
      <c r="R623" s="58"/>
      <c r="S623" s="56"/>
      <c r="T623" s="56"/>
      <c r="U623" s="29"/>
      <c r="V623" s="60"/>
      <c r="W623" s="50"/>
      <c r="X623" s="51"/>
      <c r="Y623" s="32"/>
      <c r="Z623" s="61"/>
      <c r="AA623" s="62"/>
    </row>
    <row r="624" spans="1:27" ht="12.75">
      <c r="A624" s="91" t="str">
        <f t="shared" si="9"/>
        <v xml:space="preserve"> </v>
      </c>
      <c r="B624" s="52"/>
      <c r="C624" s="53"/>
      <c r="D624" s="69"/>
      <c r="E624" s="75"/>
      <c r="F624" s="94" t="str">
        <f>IF(OR(E624=0,E624="jiné")," ",IF(E624="13a","info o cenách CK",VLOOKUP(E624,'Pokyny k vyplnění'!B$8:D$18,3)))</f>
        <v xml:space="preserve"> </v>
      </c>
      <c r="G624" s="53"/>
      <c r="H624" s="96" t="str">
        <f>IF(G624=0," ",VLOOKUP(G624,'Pokyny k vyplnění'!B658:D661,3))</f>
        <v xml:space="preserve"> </v>
      </c>
      <c r="I624" s="54"/>
      <c r="J624" s="55"/>
      <c r="K624" s="56"/>
      <c r="L624" s="59"/>
      <c r="M624" s="61"/>
      <c r="N624" s="40"/>
      <c r="O624" s="41"/>
      <c r="P624" s="42"/>
      <c r="Q624" s="57"/>
      <c r="R624" s="58"/>
      <c r="S624" s="56"/>
      <c r="T624" s="56"/>
      <c r="U624" s="29"/>
      <c r="V624" s="60"/>
      <c r="W624" s="50"/>
      <c r="X624" s="51"/>
      <c r="Y624" s="32"/>
      <c r="Z624" s="61"/>
      <c r="AA624" s="62"/>
    </row>
    <row r="625" spans="1:27" ht="12.75">
      <c r="A625" s="91" t="str">
        <f t="shared" si="9"/>
        <v xml:space="preserve"> </v>
      </c>
      <c r="B625" s="52"/>
      <c r="C625" s="53"/>
      <c r="D625" s="69"/>
      <c r="E625" s="75"/>
      <c r="F625" s="94" t="str">
        <f>IF(OR(E625=0,E625="jiné")," ",IF(E625="13a","info o cenách CK",VLOOKUP(E625,'Pokyny k vyplnění'!B$8:D$18,3)))</f>
        <v xml:space="preserve"> </v>
      </c>
      <c r="G625" s="53"/>
      <c r="H625" s="96" t="str">
        <f>IF(G625=0," ",VLOOKUP(G625,'Pokyny k vyplnění'!B659:D662,3))</f>
        <v xml:space="preserve"> </v>
      </c>
      <c r="I625" s="54"/>
      <c r="J625" s="55"/>
      <c r="K625" s="56"/>
      <c r="L625" s="59"/>
      <c r="M625" s="61"/>
      <c r="N625" s="40"/>
      <c r="O625" s="41"/>
      <c r="P625" s="42"/>
      <c r="Q625" s="57"/>
      <c r="R625" s="58"/>
      <c r="S625" s="56"/>
      <c r="T625" s="56"/>
      <c r="U625" s="29"/>
      <c r="V625" s="60"/>
      <c r="W625" s="50"/>
      <c r="X625" s="51"/>
      <c r="Y625" s="32"/>
      <c r="Z625" s="61"/>
      <c r="AA625" s="62"/>
    </row>
    <row r="626" spans="1:27" ht="12.75">
      <c r="A626" s="91" t="str">
        <f t="shared" si="9"/>
        <v xml:space="preserve"> </v>
      </c>
      <c r="B626" s="52"/>
      <c r="C626" s="53"/>
      <c r="D626" s="69"/>
      <c r="E626" s="75"/>
      <c r="F626" s="94" t="str">
        <f>IF(OR(E626=0,E626="jiné")," ",IF(E626="13a","info o cenách CK",VLOOKUP(E626,'Pokyny k vyplnění'!B$8:D$18,3)))</f>
        <v xml:space="preserve"> </v>
      </c>
      <c r="G626" s="53"/>
      <c r="H626" s="96" t="str">
        <f>IF(G626=0," ",VLOOKUP(G626,'Pokyny k vyplnění'!B660:D663,3))</f>
        <v xml:space="preserve"> </v>
      </c>
      <c r="I626" s="54"/>
      <c r="J626" s="55"/>
      <c r="K626" s="56"/>
      <c r="L626" s="59"/>
      <c r="M626" s="61"/>
      <c r="N626" s="40"/>
      <c r="O626" s="41"/>
      <c r="P626" s="42"/>
      <c r="Q626" s="57"/>
      <c r="R626" s="58"/>
      <c r="S626" s="56"/>
      <c r="T626" s="56"/>
      <c r="U626" s="29"/>
      <c r="V626" s="60"/>
      <c r="W626" s="50"/>
      <c r="X626" s="51"/>
      <c r="Y626" s="32"/>
      <c r="Z626" s="61"/>
      <c r="AA626" s="62"/>
    </row>
    <row r="627" spans="1:27" ht="12.75">
      <c r="A627" s="91" t="str">
        <f t="shared" si="9"/>
        <v xml:space="preserve"> </v>
      </c>
      <c r="B627" s="52"/>
      <c r="C627" s="53"/>
      <c r="D627" s="69"/>
      <c r="E627" s="75"/>
      <c r="F627" s="94" t="str">
        <f>IF(OR(E627=0,E627="jiné")," ",IF(E627="13a","info o cenách CK",VLOOKUP(E627,'Pokyny k vyplnění'!B$8:D$18,3)))</f>
        <v xml:space="preserve"> </v>
      </c>
      <c r="G627" s="53"/>
      <c r="H627" s="96" t="str">
        <f>IF(G627=0," ",VLOOKUP(G627,'Pokyny k vyplnění'!B661:D664,3))</f>
        <v xml:space="preserve"> </v>
      </c>
      <c r="I627" s="54"/>
      <c r="J627" s="55"/>
      <c r="K627" s="56"/>
      <c r="L627" s="59"/>
      <c r="M627" s="61"/>
      <c r="N627" s="40"/>
      <c r="O627" s="41"/>
      <c r="P627" s="42"/>
      <c r="Q627" s="57"/>
      <c r="R627" s="58"/>
      <c r="S627" s="56"/>
      <c r="T627" s="56"/>
      <c r="U627" s="29"/>
      <c r="V627" s="60"/>
      <c r="W627" s="50"/>
      <c r="X627" s="51"/>
      <c r="Y627" s="32"/>
      <c r="Z627" s="61"/>
      <c r="AA627" s="62"/>
    </row>
    <row r="628" spans="1:27" ht="12.75">
      <c r="A628" s="91" t="str">
        <f t="shared" si="9"/>
        <v xml:space="preserve"> </v>
      </c>
      <c r="B628" s="52"/>
      <c r="C628" s="53"/>
      <c r="D628" s="69"/>
      <c r="E628" s="75"/>
      <c r="F628" s="94" t="str">
        <f>IF(OR(E628=0,E628="jiné")," ",IF(E628="13a","info o cenách CK",VLOOKUP(E628,'Pokyny k vyplnění'!B$8:D$18,3)))</f>
        <v xml:space="preserve"> </v>
      </c>
      <c r="G628" s="53"/>
      <c r="H628" s="96" t="str">
        <f>IF(G628=0," ",VLOOKUP(G628,'Pokyny k vyplnění'!B662:D665,3))</f>
        <v xml:space="preserve"> </v>
      </c>
      <c r="I628" s="54"/>
      <c r="J628" s="55"/>
      <c r="K628" s="56"/>
      <c r="L628" s="59"/>
      <c r="M628" s="61"/>
      <c r="N628" s="40"/>
      <c r="O628" s="41"/>
      <c r="P628" s="42"/>
      <c r="Q628" s="57"/>
      <c r="R628" s="58"/>
      <c r="S628" s="56"/>
      <c r="T628" s="56"/>
      <c r="U628" s="29"/>
      <c r="V628" s="60"/>
      <c r="W628" s="50"/>
      <c r="X628" s="51"/>
      <c r="Y628" s="32"/>
      <c r="Z628" s="61"/>
      <c r="AA628" s="62"/>
    </row>
    <row r="629" spans="1:27" ht="12.75">
      <c r="A629" s="91" t="str">
        <f t="shared" si="10" ref="A629:A692">IF(B629=0," ",ROW(B629)-5)</f>
        <v xml:space="preserve"> </v>
      </c>
      <c r="B629" s="52"/>
      <c r="C629" s="53"/>
      <c r="D629" s="69"/>
      <c r="E629" s="75"/>
      <c r="F629" s="94" t="str">
        <f>IF(OR(E629=0,E629="jiné")," ",IF(E629="13a","info o cenách CK",VLOOKUP(E629,'Pokyny k vyplnění'!B$8:D$18,3)))</f>
        <v xml:space="preserve"> </v>
      </c>
      <c r="G629" s="53"/>
      <c r="H629" s="96" t="str">
        <f>IF(G629=0," ",VLOOKUP(G629,'Pokyny k vyplnění'!B663:D666,3))</f>
        <v xml:space="preserve"> </v>
      </c>
      <c r="I629" s="54"/>
      <c r="J629" s="55"/>
      <c r="K629" s="56"/>
      <c r="L629" s="59"/>
      <c r="M629" s="61"/>
      <c r="N629" s="40"/>
      <c r="O629" s="41"/>
      <c r="P629" s="42"/>
      <c r="Q629" s="57"/>
      <c r="R629" s="58"/>
      <c r="S629" s="56"/>
      <c r="T629" s="56"/>
      <c r="U629" s="29"/>
      <c r="V629" s="60"/>
      <c r="W629" s="50"/>
      <c r="X629" s="51"/>
      <c r="Y629" s="32"/>
      <c r="Z629" s="61"/>
      <c r="AA629" s="62"/>
    </row>
    <row r="630" spans="1:27" ht="12.75">
      <c r="A630" s="91" t="str">
        <f t="shared" si="10"/>
        <v xml:space="preserve"> </v>
      </c>
      <c r="B630" s="52"/>
      <c r="C630" s="53"/>
      <c r="D630" s="69"/>
      <c r="E630" s="75"/>
      <c r="F630" s="94" t="str">
        <f>IF(OR(E630=0,E630="jiné")," ",IF(E630="13a","info o cenách CK",VLOOKUP(E630,'Pokyny k vyplnění'!B$8:D$18,3)))</f>
        <v xml:space="preserve"> </v>
      </c>
      <c r="G630" s="53"/>
      <c r="H630" s="96" t="str">
        <f>IF(G630=0," ",VLOOKUP(G630,'Pokyny k vyplnění'!B664:D667,3))</f>
        <v xml:space="preserve"> </v>
      </c>
      <c r="I630" s="54"/>
      <c r="J630" s="55"/>
      <c r="K630" s="56"/>
      <c r="L630" s="59"/>
      <c r="M630" s="61"/>
      <c r="N630" s="40"/>
      <c r="O630" s="41"/>
      <c r="P630" s="42"/>
      <c r="Q630" s="57"/>
      <c r="R630" s="58"/>
      <c r="S630" s="56"/>
      <c r="T630" s="56"/>
      <c r="U630" s="29"/>
      <c r="V630" s="60"/>
      <c r="W630" s="50"/>
      <c r="X630" s="51"/>
      <c r="Y630" s="32"/>
      <c r="Z630" s="61"/>
      <c r="AA630" s="62"/>
    </row>
    <row r="631" spans="1:27" ht="12.75">
      <c r="A631" s="91" t="str">
        <f t="shared" si="10"/>
        <v xml:space="preserve"> </v>
      </c>
      <c r="B631" s="52"/>
      <c r="C631" s="53"/>
      <c r="D631" s="69"/>
      <c r="E631" s="75"/>
      <c r="F631" s="94" t="str">
        <f>IF(OR(E631=0,E631="jiné")," ",IF(E631="13a","info o cenách CK",VLOOKUP(E631,'Pokyny k vyplnění'!B$8:D$18,3)))</f>
        <v xml:space="preserve"> </v>
      </c>
      <c r="G631" s="53"/>
      <c r="H631" s="96" t="str">
        <f>IF(G631=0," ",VLOOKUP(G631,'Pokyny k vyplnění'!B665:D668,3))</f>
        <v xml:space="preserve"> </v>
      </c>
      <c r="I631" s="54"/>
      <c r="J631" s="55"/>
      <c r="K631" s="56"/>
      <c r="L631" s="59"/>
      <c r="M631" s="61"/>
      <c r="N631" s="40"/>
      <c r="O631" s="41"/>
      <c r="P631" s="42"/>
      <c r="Q631" s="57"/>
      <c r="R631" s="58"/>
      <c r="S631" s="56"/>
      <c r="T631" s="56"/>
      <c r="U631" s="29"/>
      <c r="V631" s="60"/>
      <c r="W631" s="50"/>
      <c r="X631" s="51"/>
      <c r="Y631" s="32"/>
      <c r="Z631" s="61"/>
      <c r="AA631" s="62"/>
    </row>
    <row r="632" spans="1:27" ht="12.75">
      <c r="A632" s="91" t="str">
        <f t="shared" si="10"/>
        <v xml:space="preserve"> </v>
      </c>
      <c r="B632" s="52"/>
      <c r="C632" s="53"/>
      <c r="D632" s="69"/>
      <c r="E632" s="75"/>
      <c r="F632" s="94" t="str">
        <f>IF(OR(E632=0,E632="jiné")," ",IF(E632="13a","info o cenách CK",VLOOKUP(E632,'Pokyny k vyplnění'!B$8:D$18,3)))</f>
        <v xml:space="preserve"> </v>
      </c>
      <c r="G632" s="53"/>
      <c r="H632" s="96" t="str">
        <f>IF(G632=0," ",VLOOKUP(G632,'Pokyny k vyplnění'!B666:D669,3))</f>
        <v xml:space="preserve"> </v>
      </c>
      <c r="I632" s="54"/>
      <c r="J632" s="55"/>
      <c r="K632" s="56"/>
      <c r="L632" s="59"/>
      <c r="M632" s="61"/>
      <c r="N632" s="40"/>
      <c r="O632" s="41"/>
      <c r="P632" s="42"/>
      <c r="Q632" s="57"/>
      <c r="R632" s="58"/>
      <c r="S632" s="56"/>
      <c r="T632" s="56"/>
      <c r="U632" s="29"/>
      <c r="V632" s="60"/>
      <c r="W632" s="50"/>
      <c r="X632" s="51"/>
      <c r="Y632" s="32"/>
      <c r="Z632" s="61"/>
      <c r="AA632" s="62"/>
    </row>
    <row r="633" spans="1:27" ht="12.75">
      <c r="A633" s="91" t="str">
        <f t="shared" si="10"/>
        <v xml:space="preserve"> </v>
      </c>
      <c r="B633" s="52"/>
      <c r="C633" s="53"/>
      <c r="D633" s="69"/>
      <c r="E633" s="75"/>
      <c r="F633" s="94" t="str">
        <f>IF(OR(E633=0,E633="jiné")," ",IF(E633="13a","info o cenách CK",VLOOKUP(E633,'Pokyny k vyplnění'!B$8:D$18,3)))</f>
        <v xml:space="preserve"> </v>
      </c>
      <c r="G633" s="53"/>
      <c r="H633" s="96" t="str">
        <f>IF(G633=0," ",VLOOKUP(G633,'Pokyny k vyplnění'!B667:D670,3))</f>
        <v xml:space="preserve"> </v>
      </c>
      <c r="I633" s="54"/>
      <c r="J633" s="55"/>
      <c r="K633" s="56"/>
      <c r="L633" s="59"/>
      <c r="M633" s="61"/>
      <c r="N633" s="40"/>
      <c r="O633" s="41"/>
      <c r="P633" s="42"/>
      <c r="Q633" s="57"/>
      <c r="R633" s="58"/>
      <c r="S633" s="56"/>
      <c r="T633" s="56"/>
      <c r="U633" s="29"/>
      <c r="V633" s="60"/>
      <c r="W633" s="50"/>
      <c r="X633" s="51"/>
      <c r="Y633" s="32"/>
      <c r="Z633" s="61"/>
      <c r="AA633" s="62"/>
    </row>
    <row r="634" spans="1:27" ht="12.75">
      <c r="A634" s="91" t="str">
        <f t="shared" si="10"/>
        <v xml:space="preserve"> </v>
      </c>
      <c r="B634" s="52"/>
      <c r="C634" s="53"/>
      <c r="D634" s="69"/>
      <c r="E634" s="75"/>
      <c r="F634" s="94" t="str">
        <f>IF(OR(E634=0,E634="jiné")," ",IF(E634="13a","info o cenách CK",VLOOKUP(E634,'Pokyny k vyplnění'!B$8:D$18,3)))</f>
        <v xml:space="preserve"> </v>
      </c>
      <c r="G634" s="53"/>
      <c r="H634" s="96" t="str">
        <f>IF(G634=0," ",VLOOKUP(G634,'Pokyny k vyplnění'!B668:D671,3))</f>
        <v xml:space="preserve"> </v>
      </c>
      <c r="I634" s="54"/>
      <c r="J634" s="55"/>
      <c r="K634" s="56"/>
      <c r="L634" s="59"/>
      <c r="M634" s="61"/>
      <c r="N634" s="40"/>
      <c r="O634" s="41"/>
      <c r="P634" s="42"/>
      <c r="Q634" s="57"/>
      <c r="R634" s="58"/>
      <c r="S634" s="56"/>
      <c r="T634" s="56"/>
      <c r="U634" s="29"/>
      <c r="V634" s="60"/>
      <c r="W634" s="50"/>
      <c r="X634" s="51"/>
      <c r="Y634" s="32"/>
      <c r="Z634" s="61"/>
      <c r="AA634" s="62"/>
    </row>
    <row r="635" spans="1:27" ht="12.75">
      <c r="A635" s="91" t="str">
        <f t="shared" si="10"/>
        <v xml:space="preserve"> </v>
      </c>
      <c r="B635" s="52"/>
      <c r="C635" s="53"/>
      <c r="D635" s="69"/>
      <c r="E635" s="75"/>
      <c r="F635" s="94" t="str">
        <f>IF(OR(E635=0,E635="jiné")," ",IF(E635="13a","info o cenách CK",VLOOKUP(E635,'Pokyny k vyplnění'!B$8:D$18,3)))</f>
        <v xml:space="preserve"> </v>
      </c>
      <c r="G635" s="53"/>
      <c r="H635" s="96" t="str">
        <f>IF(G635=0," ",VLOOKUP(G635,'Pokyny k vyplnění'!B669:D672,3))</f>
        <v xml:space="preserve"> </v>
      </c>
      <c r="I635" s="54"/>
      <c r="J635" s="55"/>
      <c r="K635" s="56"/>
      <c r="L635" s="59"/>
      <c r="M635" s="61"/>
      <c r="N635" s="40"/>
      <c r="O635" s="41"/>
      <c r="P635" s="42"/>
      <c r="Q635" s="57"/>
      <c r="R635" s="58"/>
      <c r="S635" s="56"/>
      <c r="T635" s="56"/>
      <c r="U635" s="29"/>
      <c r="V635" s="60"/>
      <c r="W635" s="50"/>
      <c r="X635" s="51"/>
      <c r="Y635" s="32"/>
      <c r="Z635" s="61"/>
      <c r="AA635" s="62"/>
    </row>
    <row r="636" spans="1:27" ht="12.75">
      <c r="A636" s="91" t="str">
        <f t="shared" si="10"/>
        <v xml:space="preserve"> </v>
      </c>
      <c r="B636" s="52"/>
      <c r="C636" s="53"/>
      <c r="D636" s="69"/>
      <c r="E636" s="75"/>
      <c r="F636" s="94" t="str">
        <f>IF(OR(E636=0,E636="jiné")," ",IF(E636="13a","info o cenách CK",VLOOKUP(E636,'Pokyny k vyplnění'!B$8:D$18,3)))</f>
        <v xml:space="preserve"> </v>
      </c>
      <c r="G636" s="53"/>
      <c r="H636" s="96" t="str">
        <f>IF(G636=0," ",VLOOKUP(G636,'Pokyny k vyplnění'!B670:D673,3))</f>
        <v xml:space="preserve"> </v>
      </c>
      <c r="I636" s="54"/>
      <c r="J636" s="55"/>
      <c r="K636" s="56"/>
      <c r="L636" s="59"/>
      <c r="M636" s="61"/>
      <c r="N636" s="40"/>
      <c r="O636" s="41"/>
      <c r="P636" s="42"/>
      <c r="Q636" s="57"/>
      <c r="R636" s="58"/>
      <c r="S636" s="56"/>
      <c r="T636" s="56"/>
      <c r="U636" s="29"/>
      <c r="V636" s="60"/>
      <c r="W636" s="50"/>
      <c r="X636" s="51"/>
      <c r="Y636" s="32"/>
      <c r="Z636" s="61"/>
      <c r="AA636" s="62"/>
    </row>
    <row r="637" spans="1:27" ht="12.75">
      <c r="A637" s="91" t="str">
        <f t="shared" si="10"/>
        <v xml:space="preserve"> </v>
      </c>
      <c r="B637" s="52"/>
      <c r="C637" s="53"/>
      <c r="D637" s="69"/>
      <c r="E637" s="75"/>
      <c r="F637" s="94" t="str">
        <f>IF(OR(E637=0,E637="jiné")," ",IF(E637="13a","info o cenách CK",VLOOKUP(E637,'Pokyny k vyplnění'!B$8:D$18,3)))</f>
        <v xml:space="preserve"> </v>
      </c>
      <c r="G637" s="53"/>
      <c r="H637" s="96" t="str">
        <f>IF(G637=0," ",VLOOKUP(G637,'Pokyny k vyplnění'!B671:D674,3))</f>
        <v xml:space="preserve"> </v>
      </c>
      <c r="I637" s="54"/>
      <c r="J637" s="55"/>
      <c r="K637" s="56"/>
      <c r="L637" s="59"/>
      <c r="M637" s="61"/>
      <c r="N637" s="40"/>
      <c r="O637" s="41"/>
      <c r="P637" s="42"/>
      <c r="Q637" s="57"/>
      <c r="R637" s="58"/>
      <c r="S637" s="56"/>
      <c r="T637" s="56"/>
      <c r="U637" s="29"/>
      <c r="V637" s="60"/>
      <c r="W637" s="50"/>
      <c r="X637" s="51"/>
      <c r="Y637" s="32"/>
      <c r="Z637" s="61"/>
      <c r="AA637" s="62"/>
    </row>
    <row r="638" spans="1:27" ht="12.75">
      <c r="A638" s="91" t="str">
        <f t="shared" si="10"/>
        <v xml:space="preserve"> </v>
      </c>
      <c r="B638" s="52"/>
      <c r="C638" s="53"/>
      <c r="D638" s="69"/>
      <c r="E638" s="75"/>
      <c r="F638" s="94" t="str">
        <f>IF(OR(E638=0,E638="jiné")," ",IF(E638="13a","info o cenách CK",VLOOKUP(E638,'Pokyny k vyplnění'!B$8:D$18,3)))</f>
        <v xml:space="preserve"> </v>
      </c>
      <c r="G638" s="53"/>
      <c r="H638" s="96" t="str">
        <f>IF(G638=0," ",VLOOKUP(G638,'Pokyny k vyplnění'!B672:D675,3))</f>
        <v xml:space="preserve"> </v>
      </c>
      <c r="I638" s="54"/>
      <c r="J638" s="55"/>
      <c r="K638" s="56"/>
      <c r="L638" s="59"/>
      <c r="M638" s="61"/>
      <c r="N638" s="40"/>
      <c r="O638" s="41"/>
      <c r="P638" s="42"/>
      <c r="Q638" s="57"/>
      <c r="R638" s="58"/>
      <c r="S638" s="56"/>
      <c r="T638" s="56"/>
      <c r="U638" s="29"/>
      <c r="V638" s="60"/>
      <c r="W638" s="50"/>
      <c r="X638" s="51"/>
      <c r="Y638" s="32"/>
      <c r="Z638" s="61"/>
      <c r="AA638" s="62"/>
    </row>
    <row r="639" spans="1:27" ht="12.75">
      <c r="A639" s="91" t="str">
        <f t="shared" si="10"/>
        <v xml:space="preserve"> </v>
      </c>
      <c r="B639" s="52"/>
      <c r="C639" s="53"/>
      <c r="D639" s="69"/>
      <c r="E639" s="75"/>
      <c r="F639" s="94" t="str">
        <f>IF(OR(E639=0,E639="jiné")," ",IF(E639="13a","info o cenách CK",VLOOKUP(E639,'Pokyny k vyplnění'!B$8:D$18,3)))</f>
        <v xml:space="preserve"> </v>
      </c>
      <c r="G639" s="53"/>
      <c r="H639" s="96" t="str">
        <f>IF(G639=0," ",VLOOKUP(G639,'Pokyny k vyplnění'!B673:D676,3))</f>
        <v xml:space="preserve"> </v>
      </c>
      <c r="I639" s="54"/>
      <c r="J639" s="55"/>
      <c r="K639" s="56"/>
      <c r="L639" s="59"/>
      <c r="M639" s="61"/>
      <c r="N639" s="40"/>
      <c r="O639" s="41"/>
      <c r="P639" s="42"/>
      <c r="Q639" s="57"/>
      <c r="R639" s="58"/>
      <c r="S639" s="56"/>
      <c r="T639" s="56"/>
      <c r="U639" s="29"/>
      <c r="V639" s="60"/>
      <c r="W639" s="50"/>
      <c r="X639" s="51"/>
      <c r="Y639" s="32"/>
      <c r="Z639" s="61"/>
      <c r="AA639" s="62"/>
    </row>
    <row r="640" spans="1:27" ht="12.75">
      <c r="A640" s="91" t="str">
        <f t="shared" si="10"/>
        <v xml:space="preserve"> </v>
      </c>
      <c r="B640" s="52"/>
      <c r="C640" s="53"/>
      <c r="D640" s="69"/>
      <c r="E640" s="75"/>
      <c r="F640" s="94" t="str">
        <f>IF(OR(E640=0,E640="jiné")," ",IF(E640="13a","info o cenách CK",VLOOKUP(E640,'Pokyny k vyplnění'!B$8:D$18,3)))</f>
        <v xml:space="preserve"> </v>
      </c>
      <c r="G640" s="53"/>
      <c r="H640" s="96" t="str">
        <f>IF(G640=0," ",VLOOKUP(G640,'Pokyny k vyplnění'!B674:D677,3))</f>
        <v xml:space="preserve"> </v>
      </c>
      <c r="I640" s="54"/>
      <c r="J640" s="55"/>
      <c r="K640" s="56"/>
      <c r="L640" s="59"/>
      <c r="M640" s="61"/>
      <c r="N640" s="40"/>
      <c r="O640" s="41"/>
      <c r="P640" s="42"/>
      <c r="Q640" s="57"/>
      <c r="R640" s="58"/>
      <c r="S640" s="56"/>
      <c r="T640" s="56"/>
      <c r="U640" s="29"/>
      <c r="V640" s="60"/>
      <c r="W640" s="50"/>
      <c r="X640" s="51"/>
      <c r="Y640" s="32"/>
      <c r="Z640" s="61"/>
      <c r="AA640" s="62"/>
    </row>
    <row r="641" spans="1:27" ht="12.75">
      <c r="A641" s="91" t="str">
        <f t="shared" si="10"/>
        <v xml:space="preserve"> </v>
      </c>
      <c r="B641" s="52"/>
      <c r="C641" s="53"/>
      <c r="D641" s="69"/>
      <c r="E641" s="75"/>
      <c r="F641" s="94" t="str">
        <f>IF(OR(E641=0,E641="jiné")," ",IF(E641="13a","info o cenách CK",VLOOKUP(E641,'Pokyny k vyplnění'!B$8:D$18,3)))</f>
        <v xml:space="preserve"> </v>
      </c>
      <c r="G641" s="53"/>
      <c r="H641" s="96" t="str">
        <f>IF(G641=0," ",VLOOKUP(G641,'Pokyny k vyplnění'!B675:D678,3))</f>
        <v xml:space="preserve"> </v>
      </c>
      <c r="I641" s="54"/>
      <c r="J641" s="55"/>
      <c r="K641" s="56"/>
      <c r="L641" s="59"/>
      <c r="M641" s="61"/>
      <c r="N641" s="40"/>
      <c r="O641" s="41"/>
      <c r="P641" s="42"/>
      <c r="Q641" s="57"/>
      <c r="R641" s="58"/>
      <c r="S641" s="56"/>
      <c r="T641" s="56"/>
      <c r="U641" s="29"/>
      <c r="V641" s="60"/>
      <c r="W641" s="50"/>
      <c r="X641" s="51"/>
      <c r="Y641" s="32"/>
      <c r="Z641" s="61"/>
      <c r="AA641" s="62"/>
    </row>
    <row r="642" spans="1:27" ht="12.75">
      <c r="A642" s="91" t="str">
        <f t="shared" si="10"/>
        <v xml:space="preserve"> </v>
      </c>
      <c r="B642" s="52"/>
      <c r="C642" s="53"/>
      <c r="D642" s="69"/>
      <c r="E642" s="75"/>
      <c r="F642" s="94" t="str">
        <f>IF(OR(E642=0,E642="jiné")," ",IF(E642="13a","info o cenách CK",VLOOKUP(E642,'Pokyny k vyplnění'!B$8:D$18,3)))</f>
        <v xml:space="preserve"> </v>
      </c>
      <c r="G642" s="53"/>
      <c r="H642" s="96" t="str">
        <f>IF(G642=0," ",VLOOKUP(G642,'Pokyny k vyplnění'!B676:D679,3))</f>
        <v xml:space="preserve"> </v>
      </c>
      <c r="I642" s="54"/>
      <c r="J642" s="55"/>
      <c r="K642" s="56"/>
      <c r="L642" s="59"/>
      <c r="M642" s="61"/>
      <c r="N642" s="40"/>
      <c r="O642" s="41"/>
      <c r="P642" s="42"/>
      <c r="Q642" s="57"/>
      <c r="R642" s="58"/>
      <c r="S642" s="56"/>
      <c r="T642" s="56"/>
      <c r="U642" s="29"/>
      <c r="V642" s="60"/>
      <c r="W642" s="50"/>
      <c r="X642" s="51"/>
      <c r="Y642" s="32"/>
      <c r="Z642" s="61"/>
      <c r="AA642" s="62"/>
    </row>
    <row r="643" spans="1:27" ht="12.75">
      <c r="A643" s="91" t="str">
        <f t="shared" si="10"/>
        <v xml:space="preserve"> </v>
      </c>
      <c r="B643" s="52"/>
      <c r="C643" s="53"/>
      <c r="D643" s="69"/>
      <c r="E643" s="75"/>
      <c r="F643" s="94" t="str">
        <f>IF(OR(E643=0,E643="jiné")," ",IF(E643="13a","info o cenách CK",VLOOKUP(E643,'Pokyny k vyplnění'!B$8:D$18,3)))</f>
        <v xml:space="preserve"> </v>
      </c>
      <c r="G643" s="53"/>
      <c r="H643" s="96" t="str">
        <f>IF(G643=0," ",VLOOKUP(G643,'Pokyny k vyplnění'!B677:D680,3))</f>
        <v xml:space="preserve"> </v>
      </c>
      <c r="I643" s="54"/>
      <c r="J643" s="55"/>
      <c r="K643" s="56"/>
      <c r="L643" s="59"/>
      <c r="M643" s="61"/>
      <c r="N643" s="40"/>
      <c r="O643" s="41"/>
      <c r="P643" s="42"/>
      <c r="Q643" s="57"/>
      <c r="R643" s="58"/>
      <c r="S643" s="56"/>
      <c r="T643" s="56"/>
      <c r="U643" s="29"/>
      <c r="V643" s="60"/>
      <c r="W643" s="50"/>
      <c r="X643" s="51"/>
      <c r="Y643" s="32"/>
      <c r="Z643" s="61"/>
      <c r="AA643" s="62"/>
    </row>
    <row r="644" spans="1:27" ht="12.75">
      <c r="A644" s="91" t="str">
        <f t="shared" si="10"/>
        <v xml:space="preserve"> </v>
      </c>
      <c r="B644" s="52"/>
      <c r="C644" s="53"/>
      <c r="D644" s="69"/>
      <c r="E644" s="75"/>
      <c r="F644" s="94" t="str">
        <f>IF(OR(E644=0,E644="jiné")," ",IF(E644="13a","info o cenách CK",VLOOKUP(E644,'Pokyny k vyplnění'!B$8:D$18,3)))</f>
        <v xml:space="preserve"> </v>
      </c>
      <c r="G644" s="53"/>
      <c r="H644" s="96" t="str">
        <f>IF(G644=0," ",VLOOKUP(G644,'Pokyny k vyplnění'!B678:D681,3))</f>
        <v xml:space="preserve"> </v>
      </c>
      <c r="I644" s="54"/>
      <c r="J644" s="55"/>
      <c r="K644" s="56"/>
      <c r="L644" s="59"/>
      <c r="M644" s="61"/>
      <c r="N644" s="40"/>
      <c r="O644" s="41"/>
      <c r="P644" s="42"/>
      <c r="Q644" s="57"/>
      <c r="R644" s="58"/>
      <c r="S644" s="56"/>
      <c r="T644" s="56"/>
      <c r="U644" s="29"/>
      <c r="V644" s="60"/>
      <c r="W644" s="50"/>
      <c r="X644" s="51"/>
      <c r="Y644" s="32"/>
      <c r="Z644" s="61"/>
      <c r="AA644" s="62"/>
    </row>
    <row r="645" spans="1:27" ht="12.75">
      <c r="A645" s="91" t="str">
        <f t="shared" si="10"/>
        <v xml:space="preserve"> </v>
      </c>
      <c r="B645" s="52"/>
      <c r="C645" s="53"/>
      <c r="D645" s="69"/>
      <c r="E645" s="75"/>
      <c r="F645" s="94" t="str">
        <f>IF(OR(E645=0,E645="jiné")," ",IF(E645="13a","info o cenách CK",VLOOKUP(E645,'Pokyny k vyplnění'!B$8:D$18,3)))</f>
        <v xml:space="preserve"> </v>
      </c>
      <c r="G645" s="53"/>
      <c r="H645" s="96" t="str">
        <f>IF(G645=0," ",VLOOKUP(G645,'Pokyny k vyplnění'!B679:D682,3))</f>
        <v xml:space="preserve"> </v>
      </c>
      <c r="I645" s="54"/>
      <c r="J645" s="55"/>
      <c r="K645" s="56"/>
      <c r="L645" s="59"/>
      <c r="M645" s="61"/>
      <c r="N645" s="40"/>
      <c r="O645" s="41"/>
      <c r="P645" s="42"/>
      <c r="Q645" s="57"/>
      <c r="R645" s="58"/>
      <c r="S645" s="56"/>
      <c r="T645" s="56"/>
      <c r="U645" s="29"/>
      <c r="V645" s="60"/>
      <c r="W645" s="50"/>
      <c r="X645" s="51"/>
      <c r="Y645" s="32"/>
      <c r="Z645" s="61"/>
      <c r="AA645" s="62"/>
    </row>
    <row r="646" spans="1:27" ht="12.75">
      <c r="A646" s="91" t="str">
        <f t="shared" si="10"/>
        <v xml:space="preserve"> </v>
      </c>
      <c r="B646" s="52"/>
      <c r="C646" s="53"/>
      <c r="D646" s="69"/>
      <c r="E646" s="75"/>
      <c r="F646" s="94" t="str">
        <f>IF(OR(E646=0,E646="jiné")," ",IF(E646="13a","info o cenách CK",VLOOKUP(E646,'Pokyny k vyplnění'!B$8:D$18,3)))</f>
        <v xml:space="preserve"> </v>
      </c>
      <c r="G646" s="53"/>
      <c r="H646" s="96" t="str">
        <f>IF(G646=0," ",VLOOKUP(G646,'Pokyny k vyplnění'!B680:D683,3))</f>
        <v xml:space="preserve"> </v>
      </c>
      <c r="I646" s="54"/>
      <c r="J646" s="55"/>
      <c r="K646" s="56"/>
      <c r="L646" s="59"/>
      <c r="M646" s="61"/>
      <c r="N646" s="40"/>
      <c r="O646" s="41"/>
      <c r="P646" s="42"/>
      <c r="Q646" s="57"/>
      <c r="R646" s="58"/>
      <c r="S646" s="56"/>
      <c r="T646" s="56"/>
      <c r="U646" s="29"/>
      <c r="V646" s="60"/>
      <c r="W646" s="50"/>
      <c r="X646" s="51"/>
      <c r="Y646" s="32"/>
      <c r="Z646" s="61"/>
      <c r="AA646" s="62"/>
    </row>
    <row r="647" spans="1:27" ht="12.75">
      <c r="A647" s="91" t="str">
        <f t="shared" si="10"/>
        <v xml:space="preserve"> </v>
      </c>
      <c r="B647" s="52"/>
      <c r="C647" s="53"/>
      <c r="D647" s="69"/>
      <c r="E647" s="75"/>
      <c r="F647" s="94" t="str">
        <f>IF(OR(E647=0,E647="jiné")," ",IF(E647="13a","info o cenách CK",VLOOKUP(E647,'Pokyny k vyplnění'!B$8:D$18,3)))</f>
        <v xml:space="preserve"> </v>
      </c>
      <c r="G647" s="53"/>
      <c r="H647" s="96" t="str">
        <f>IF(G647=0," ",VLOOKUP(G647,'Pokyny k vyplnění'!B681:D684,3))</f>
        <v xml:space="preserve"> </v>
      </c>
      <c r="I647" s="54"/>
      <c r="J647" s="55"/>
      <c r="K647" s="56"/>
      <c r="L647" s="59"/>
      <c r="M647" s="61"/>
      <c r="N647" s="40"/>
      <c r="O647" s="41"/>
      <c r="P647" s="42"/>
      <c r="Q647" s="57"/>
      <c r="R647" s="58"/>
      <c r="S647" s="56"/>
      <c r="T647" s="56"/>
      <c r="U647" s="29"/>
      <c r="V647" s="60"/>
      <c r="W647" s="50"/>
      <c r="X647" s="51"/>
      <c r="Y647" s="32"/>
      <c r="Z647" s="61"/>
      <c r="AA647" s="62"/>
    </row>
    <row r="648" spans="1:27" ht="12.75">
      <c r="A648" s="91" t="str">
        <f t="shared" si="10"/>
        <v xml:space="preserve"> </v>
      </c>
      <c r="B648" s="52"/>
      <c r="C648" s="53"/>
      <c r="D648" s="69"/>
      <c r="E648" s="75"/>
      <c r="F648" s="94" t="str">
        <f>IF(OR(E648=0,E648="jiné")," ",IF(E648="13a","info o cenách CK",VLOOKUP(E648,'Pokyny k vyplnění'!B$8:D$18,3)))</f>
        <v xml:space="preserve"> </v>
      </c>
      <c r="G648" s="53"/>
      <c r="H648" s="96" t="str">
        <f>IF(G648=0," ",VLOOKUP(G648,'Pokyny k vyplnění'!B682:D685,3))</f>
        <v xml:space="preserve"> </v>
      </c>
      <c r="I648" s="54"/>
      <c r="J648" s="55"/>
      <c r="K648" s="56"/>
      <c r="L648" s="59"/>
      <c r="M648" s="61"/>
      <c r="N648" s="40"/>
      <c r="O648" s="41"/>
      <c r="P648" s="42"/>
      <c r="Q648" s="57"/>
      <c r="R648" s="58"/>
      <c r="S648" s="56"/>
      <c r="T648" s="56"/>
      <c r="U648" s="29"/>
      <c r="V648" s="60"/>
      <c r="W648" s="50"/>
      <c r="X648" s="51"/>
      <c r="Y648" s="32"/>
      <c r="Z648" s="61"/>
      <c r="AA648" s="62"/>
    </row>
    <row r="649" spans="1:27" ht="12.75">
      <c r="A649" s="91" t="str">
        <f t="shared" si="10"/>
        <v xml:space="preserve"> </v>
      </c>
      <c r="B649" s="52"/>
      <c r="C649" s="53"/>
      <c r="D649" s="69"/>
      <c r="E649" s="75"/>
      <c r="F649" s="94" t="str">
        <f>IF(OR(E649=0,E649="jiné")," ",IF(E649="13a","info o cenách CK",VLOOKUP(E649,'Pokyny k vyplnění'!B$8:D$18,3)))</f>
        <v xml:space="preserve"> </v>
      </c>
      <c r="G649" s="53"/>
      <c r="H649" s="96" t="str">
        <f>IF(G649=0," ",VLOOKUP(G649,'Pokyny k vyplnění'!B683:D686,3))</f>
        <v xml:space="preserve"> </v>
      </c>
      <c r="I649" s="54"/>
      <c r="J649" s="55"/>
      <c r="K649" s="56"/>
      <c r="L649" s="59"/>
      <c r="M649" s="61"/>
      <c r="N649" s="40"/>
      <c r="O649" s="41"/>
      <c r="P649" s="42"/>
      <c r="Q649" s="57"/>
      <c r="R649" s="58"/>
      <c r="S649" s="56"/>
      <c r="T649" s="56"/>
      <c r="U649" s="29"/>
      <c r="V649" s="60"/>
      <c r="W649" s="50"/>
      <c r="X649" s="51"/>
      <c r="Y649" s="32"/>
      <c r="Z649" s="61"/>
      <c r="AA649" s="62"/>
    </row>
    <row r="650" spans="1:27" ht="12.75">
      <c r="A650" s="91" t="str">
        <f t="shared" si="10"/>
        <v xml:space="preserve"> </v>
      </c>
      <c r="B650" s="52"/>
      <c r="C650" s="53"/>
      <c r="D650" s="69"/>
      <c r="E650" s="75"/>
      <c r="F650" s="94" t="str">
        <f>IF(OR(E650=0,E650="jiné")," ",IF(E650="13a","info o cenách CK",VLOOKUP(E650,'Pokyny k vyplnění'!B$8:D$18,3)))</f>
        <v xml:space="preserve"> </v>
      </c>
      <c r="G650" s="53"/>
      <c r="H650" s="96" t="str">
        <f>IF(G650=0," ",VLOOKUP(G650,'Pokyny k vyplnění'!B684:D687,3))</f>
        <v xml:space="preserve"> </v>
      </c>
      <c r="I650" s="54"/>
      <c r="J650" s="55"/>
      <c r="K650" s="56"/>
      <c r="L650" s="59"/>
      <c r="M650" s="61"/>
      <c r="N650" s="40"/>
      <c r="O650" s="41"/>
      <c r="P650" s="42"/>
      <c r="Q650" s="57"/>
      <c r="R650" s="58"/>
      <c r="S650" s="56"/>
      <c r="T650" s="56"/>
      <c r="U650" s="29"/>
      <c r="V650" s="60"/>
      <c r="W650" s="50"/>
      <c r="X650" s="51"/>
      <c r="Y650" s="32"/>
      <c r="Z650" s="61"/>
      <c r="AA650" s="62"/>
    </row>
    <row r="651" spans="1:27" ht="12.75">
      <c r="A651" s="91" t="str">
        <f t="shared" si="10"/>
        <v xml:space="preserve"> </v>
      </c>
      <c r="B651" s="52"/>
      <c r="C651" s="53"/>
      <c r="D651" s="69"/>
      <c r="E651" s="75"/>
      <c r="F651" s="94" t="str">
        <f>IF(OR(E651=0,E651="jiné")," ",IF(E651="13a","info o cenách CK",VLOOKUP(E651,'Pokyny k vyplnění'!B$8:D$18,3)))</f>
        <v xml:space="preserve"> </v>
      </c>
      <c r="G651" s="53"/>
      <c r="H651" s="96" t="str">
        <f>IF(G651=0," ",VLOOKUP(G651,'Pokyny k vyplnění'!B685:D688,3))</f>
        <v xml:space="preserve"> </v>
      </c>
      <c r="I651" s="54"/>
      <c r="J651" s="55"/>
      <c r="K651" s="56"/>
      <c r="L651" s="59"/>
      <c r="M651" s="61"/>
      <c r="N651" s="40"/>
      <c r="O651" s="41"/>
      <c r="P651" s="42"/>
      <c r="Q651" s="57"/>
      <c r="R651" s="58"/>
      <c r="S651" s="56"/>
      <c r="T651" s="56"/>
      <c r="U651" s="29"/>
      <c r="V651" s="60"/>
      <c r="W651" s="50"/>
      <c r="X651" s="51"/>
      <c r="Y651" s="32"/>
      <c r="Z651" s="61"/>
      <c r="AA651" s="62"/>
    </row>
    <row r="652" spans="1:27" ht="12.75">
      <c r="A652" s="91" t="str">
        <f t="shared" si="10"/>
        <v xml:space="preserve"> </v>
      </c>
      <c r="B652" s="52"/>
      <c r="C652" s="53"/>
      <c r="D652" s="69"/>
      <c r="E652" s="75"/>
      <c r="F652" s="94" t="str">
        <f>IF(OR(E652=0,E652="jiné")," ",IF(E652="13a","info o cenách CK",VLOOKUP(E652,'Pokyny k vyplnění'!B$8:D$18,3)))</f>
        <v xml:space="preserve"> </v>
      </c>
      <c r="G652" s="53"/>
      <c r="H652" s="96" t="str">
        <f>IF(G652=0," ",VLOOKUP(G652,'Pokyny k vyplnění'!B686:D689,3))</f>
        <v xml:space="preserve"> </v>
      </c>
      <c r="I652" s="54"/>
      <c r="J652" s="55"/>
      <c r="K652" s="56"/>
      <c r="L652" s="59"/>
      <c r="M652" s="61"/>
      <c r="N652" s="40"/>
      <c r="O652" s="41"/>
      <c r="P652" s="42"/>
      <c r="Q652" s="57"/>
      <c r="R652" s="58"/>
      <c r="S652" s="56"/>
      <c r="T652" s="56"/>
      <c r="U652" s="29"/>
      <c r="V652" s="60"/>
      <c r="W652" s="50"/>
      <c r="X652" s="51"/>
      <c r="Y652" s="32"/>
      <c r="Z652" s="61"/>
      <c r="AA652" s="62"/>
    </row>
    <row r="653" spans="1:27" ht="12.75">
      <c r="A653" s="91" t="str">
        <f t="shared" si="10"/>
        <v xml:space="preserve"> </v>
      </c>
      <c r="B653" s="52"/>
      <c r="C653" s="53"/>
      <c r="D653" s="69"/>
      <c r="E653" s="75"/>
      <c r="F653" s="94" t="str">
        <f>IF(OR(E653=0,E653="jiné")," ",IF(E653="13a","info o cenách CK",VLOOKUP(E653,'Pokyny k vyplnění'!B$8:D$18,3)))</f>
        <v xml:space="preserve"> </v>
      </c>
      <c r="G653" s="53"/>
      <c r="H653" s="96" t="str">
        <f>IF(G653=0," ",VLOOKUP(G653,'Pokyny k vyplnění'!B687:D690,3))</f>
        <v xml:space="preserve"> </v>
      </c>
      <c r="I653" s="54"/>
      <c r="J653" s="55"/>
      <c r="K653" s="56"/>
      <c r="L653" s="59"/>
      <c r="M653" s="61"/>
      <c r="N653" s="40"/>
      <c r="O653" s="41"/>
      <c r="P653" s="42"/>
      <c r="Q653" s="57"/>
      <c r="R653" s="58"/>
      <c r="S653" s="56"/>
      <c r="T653" s="56"/>
      <c r="U653" s="29"/>
      <c r="V653" s="60"/>
      <c r="W653" s="50"/>
      <c r="X653" s="51"/>
      <c r="Y653" s="32"/>
      <c r="Z653" s="61"/>
      <c r="AA653" s="62"/>
    </row>
    <row r="654" spans="1:27" ht="12.75">
      <c r="A654" s="91" t="str">
        <f t="shared" si="10"/>
        <v xml:space="preserve"> </v>
      </c>
      <c r="B654" s="52"/>
      <c r="C654" s="53"/>
      <c r="D654" s="69"/>
      <c r="E654" s="75"/>
      <c r="F654" s="94" t="str">
        <f>IF(OR(E654=0,E654="jiné")," ",IF(E654="13a","info o cenách CK",VLOOKUP(E654,'Pokyny k vyplnění'!B$8:D$18,3)))</f>
        <v xml:space="preserve"> </v>
      </c>
      <c r="G654" s="53"/>
      <c r="H654" s="96" t="str">
        <f>IF(G654=0," ",VLOOKUP(G654,'Pokyny k vyplnění'!B688:D691,3))</f>
        <v xml:space="preserve"> </v>
      </c>
      <c r="I654" s="54"/>
      <c r="J654" s="55"/>
      <c r="K654" s="56"/>
      <c r="L654" s="59"/>
      <c r="M654" s="61"/>
      <c r="N654" s="40"/>
      <c r="O654" s="41"/>
      <c r="P654" s="42"/>
      <c r="Q654" s="57"/>
      <c r="R654" s="58"/>
      <c r="S654" s="56"/>
      <c r="T654" s="56"/>
      <c r="U654" s="29"/>
      <c r="V654" s="60"/>
      <c r="W654" s="50"/>
      <c r="X654" s="51"/>
      <c r="Y654" s="32"/>
      <c r="Z654" s="61"/>
      <c r="AA654" s="62"/>
    </row>
    <row r="655" spans="1:27" ht="12.75">
      <c r="A655" s="91" t="str">
        <f t="shared" si="10"/>
        <v xml:space="preserve"> </v>
      </c>
      <c r="B655" s="52"/>
      <c r="C655" s="53"/>
      <c r="D655" s="69"/>
      <c r="E655" s="75"/>
      <c r="F655" s="94" t="str">
        <f>IF(OR(E655=0,E655="jiné")," ",IF(E655="13a","info o cenách CK",VLOOKUP(E655,'Pokyny k vyplnění'!B$8:D$18,3)))</f>
        <v xml:space="preserve"> </v>
      </c>
      <c r="G655" s="53"/>
      <c r="H655" s="96" t="str">
        <f>IF(G655=0," ",VLOOKUP(G655,'Pokyny k vyplnění'!B689:D692,3))</f>
        <v xml:space="preserve"> </v>
      </c>
      <c r="I655" s="54"/>
      <c r="J655" s="55"/>
      <c r="K655" s="56"/>
      <c r="L655" s="59"/>
      <c r="M655" s="61"/>
      <c r="N655" s="40"/>
      <c r="O655" s="41"/>
      <c r="P655" s="42"/>
      <c r="Q655" s="57"/>
      <c r="R655" s="58"/>
      <c r="S655" s="56"/>
      <c r="T655" s="56"/>
      <c r="U655" s="29"/>
      <c r="V655" s="60"/>
      <c r="W655" s="50"/>
      <c r="X655" s="51"/>
      <c r="Y655" s="32"/>
      <c r="Z655" s="61"/>
      <c r="AA655" s="62"/>
    </row>
    <row r="656" spans="1:27" ht="12.75">
      <c r="A656" s="91" t="str">
        <f t="shared" si="10"/>
        <v xml:space="preserve"> </v>
      </c>
      <c r="B656" s="52"/>
      <c r="C656" s="53"/>
      <c r="D656" s="69"/>
      <c r="E656" s="75"/>
      <c r="F656" s="94" t="str">
        <f>IF(OR(E656=0,E656="jiné")," ",IF(E656="13a","info o cenách CK",VLOOKUP(E656,'Pokyny k vyplnění'!B$8:D$18,3)))</f>
        <v xml:space="preserve"> </v>
      </c>
      <c r="G656" s="53"/>
      <c r="H656" s="96" t="str">
        <f>IF(G656=0," ",VLOOKUP(G656,'Pokyny k vyplnění'!B690:D693,3))</f>
        <v xml:space="preserve"> </v>
      </c>
      <c r="I656" s="54"/>
      <c r="J656" s="55"/>
      <c r="K656" s="56"/>
      <c r="L656" s="59"/>
      <c r="M656" s="61"/>
      <c r="N656" s="40"/>
      <c r="O656" s="41"/>
      <c r="P656" s="42"/>
      <c r="Q656" s="57"/>
      <c r="R656" s="58"/>
      <c r="S656" s="56"/>
      <c r="T656" s="56"/>
      <c r="U656" s="29"/>
      <c r="V656" s="60"/>
      <c r="W656" s="50"/>
      <c r="X656" s="51"/>
      <c r="Y656" s="32"/>
      <c r="Z656" s="61"/>
      <c r="AA656" s="62"/>
    </row>
    <row r="657" spans="1:27" ht="12.75">
      <c r="A657" s="91" t="str">
        <f t="shared" si="10"/>
        <v xml:space="preserve"> </v>
      </c>
      <c r="B657" s="52"/>
      <c r="C657" s="53"/>
      <c r="D657" s="69"/>
      <c r="E657" s="75"/>
      <c r="F657" s="94" t="str">
        <f>IF(OR(E657=0,E657="jiné")," ",IF(E657="13a","info o cenách CK",VLOOKUP(E657,'Pokyny k vyplnění'!B$8:D$18,3)))</f>
        <v xml:space="preserve"> </v>
      </c>
      <c r="G657" s="53"/>
      <c r="H657" s="96" t="str">
        <f>IF(G657=0," ",VLOOKUP(G657,'Pokyny k vyplnění'!B691:D694,3))</f>
        <v xml:space="preserve"> </v>
      </c>
      <c r="I657" s="54"/>
      <c r="J657" s="55"/>
      <c r="K657" s="56"/>
      <c r="L657" s="59"/>
      <c r="M657" s="61"/>
      <c r="N657" s="40"/>
      <c r="O657" s="41"/>
      <c r="P657" s="42"/>
      <c r="Q657" s="57"/>
      <c r="R657" s="58"/>
      <c r="S657" s="56"/>
      <c r="T657" s="56"/>
      <c r="U657" s="29"/>
      <c r="V657" s="60"/>
      <c r="W657" s="50"/>
      <c r="X657" s="51"/>
      <c r="Y657" s="32"/>
      <c r="Z657" s="61"/>
      <c r="AA657" s="62"/>
    </row>
    <row r="658" spans="1:27" ht="12.75">
      <c r="A658" s="91" t="str">
        <f t="shared" si="10"/>
        <v xml:space="preserve"> </v>
      </c>
      <c r="B658" s="52"/>
      <c r="C658" s="53"/>
      <c r="D658" s="69"/>
      <c r="E658" s="75"/>
      <c r="F658" s="94" t="str">
        <f>IF(OR(E658=0,E658="jiné")," ",IF(E658="13a","info o cenách CK",VLOOKUP(E658,'Pokyny k vyplnění'!B$8:D$18,3)))</f>
        <v xml:space="preserve"> </v>
      </c>
      <c r="G658" s="53"/>
      <c r="H658" s="96" t="str">
        <f>IF(G658=0," ",VLOOKUP(G658,'Pokyny k vyplnění'!B692:D695,3))</f>
        <v xml:space="preserve"> </v>
      </c>
      <c r="I658" s="54"/>
      <c r="J658" s="55"/>
      <c r="K658" s="56"/>
      <c r="L658" s="59"/>
      <c r="M658" s="61"/>
      <c r="N658" s="40"/>
      <c r="O658" s="41"/>
      <c r="P658" s="42"/>
      <c r="Q658" s="57"/>
      <c r="R658" s="58"/>
      <c r="S658" s="56"/>
      <c r="T658" s="56"/>
      <c r="U658" s="29"/>
      <c r="V658" s="60"/>
      <c r="W658" s="50"/>
      <c r="X658" s="51"/>
      <c r="Y658" s="32"/>
      <c r="Z658" s="61"/>
      <c r="AA658" s="62"/>
    </row>
    <row r="659" spans="1:27" ht="12.75">
      <c r="A659" s="91" t="str">
        <f t="shared" si="10"/>
        <v xml:space="preserve"> </v>
      </c>
      <c r="B659" s="52"/>
      <c r="C659" s="53"/>
      <c r="D659" s="69"/>
      <c r="E659" s="75"/>
      <c r="F659" s="94" t="str">
        <f>IF(OR(E659=0,E659="jiné")," ",IF(E659="13a","info o cenách CK",VLOOKUP(E659,'Pokyny k vyplnění'!B$8:D$18,3)))</f>
        <v xml:space="preserve"> </v>
      </c>
      <c r="G659" s="53"/>
      <c r="H659" s="96" t="str">
        <f>IF(G659=0," ",VLOOKUP(G659,'Pokyny k vyplnění'!B693:D696,3))</f>
        <v xml:space="preserve"> </v>
      </c>
      <c r="I659" s="54"/>
      <c r="J659" s="55"/>
      <c r="K659" s="56"/>
      <c r="L659" s="59"/>
      <c r="M659" s="61"/>
      <c r="N659" s="40"/>
      <c r="O659" s="41"/>
      <c r="P659" s="42"/>
      <c r="Q659" s="57"/>
      <c r="R659" s="58"/>
      <c r="S659" s="56"/>
      <c r="T659" s="56"/>
      <c r="U659" s="29"/>
      <c r="V659" s="60"/>
      <c r="W659" s="50"/>
      <c r="X659" s="51"/>
      <c r="Y659" s="32"/>
      <c r="Z659" s="61"/>
      <c r="AA659" s="62"/>
    </row>
    <row r="660" spans="1:27" ht="12.75">
      <c r="A660" s="91" t="str">
        <f t="shared" si="10"/>
        <v xml:space="preserve"> </v>
      </c>
      <c r="B660" s="52"/>
      <c r="C660" s="53"/>
      <c r="D660" s="69"/>
      <c r="E660" s="75"/>
      <c r="F660" s="94" t="str">
        <f>IF(OR(E660=0,E660="jiné")," ",IF(E660="13a","info o cenách CK",VLOOKUP(E660,'Pokyny k vyplnění'!B$8:D$18,3)))</f>
        <v xml:space="preserve"> </v>
      </c>
      <c r="G660" s="53"/>
      <c r="H660" s="96" t="str">
        <f>IF(G660=0," ",VLOOKUP(G660,'Pokyny k vyplnění'!B694:D697,3))</f>
        <v xml:space="preserve"> </v>
      </c>
      <c r="I660" s="54"/>
      <c r="J660" s="55"/>
      <c r="K660" s="56"/>
      <c r="L660" s="59"/>
      <c r="M660" s="61"/>
      <c r="N660" s="40"/>
      <c r="O660" s="41"/>
      <c r="P660" s="42"/>
      <c r="Q660" s="57"/>
      <c r="R660" s="58"/>
      <c r="S660" s="56"/>
      <c r="T660" s="56"/>
      <c r="U660" s="29"/>
      <c r="V660" s="60"/>
      <c r="W660" s="50"/>
      <c r="X660" s="51"/>
      <c r="Y660" s="32"/>
      <c r="Z660" s="61"/>
      <c r="AA660" s="62"/>
    </row>
    <row r="661" spans="1:27" ht="12.75">
      <c r="A661" s="91" t="str">
        <f t="shared" si="10"/>
        <v xml:space="preserve"> </v>
      </c>
      <c r="B661" s="52"/>
      <c r="C661" s="53"/>
      <c r="D661" s="69"/>
      <c r="E661" s="75"/>
      <c r="F661" s="94" t="str">
        <f>IF(OR(E661=0,E661="jiné")," ",IF(E661="13a","info o cenách CK",VLOOKUP(E661,'Pokyny k vyplnění'!B$8:D$18,3)))</f>
        <v xml:space="preserve"> </v>
      </c>
      <c r="G661" s="53"/>
      <c r="H661" s="96" t="str">
        <f>IF(G661=0," ",VLOOKUP(G661,'Pokyny k vyplnění'!B695:D698,3))</f>
        <v xml:space="preserve"> </v>
      </c>
      <c r="I661" s="54"/>
      <c r="J661" s="55"/>
      <c r="K661" s="56"/>
      <c r="L661" s="59"/>
      <c r="M661" s="61"/>
      <c r="N661" s="40"/>
      <c r="O661" s="41"/>
      <c r="P661" s="42"/>
      <c r="Q661" s="57"/>
      <c r="R661" s="58"/>
      <c r="S661" s="56"/>
      <c r="T661" s="56"/>
      <c r="U661" s="29"/>
      <c r="V661" s="60"/>
      <c r="W661" s="50"/>
      <c r="X661" s="51"/>
      <c r="Y661" s="32"/>
      <c r="Z661" s="61"/>
      <c r="AA661" s="62"/>
    </row>
    <row r="662" spans="1:27" ht="12.75">
      <c r="A662" s="91" t="str">
        <f t="shared" si="10"/>
        <v xml:space="preserve"> </v>
      </c>
      <c r="B662" s="52"/>
      <c r="C662" s="53"/>
      <c r="D662" s="69"/>
      <c r="E662" s="75"/>
      <c r="F662" s="94" t="str">
        <f>IF(OR(E662=0,E662="jiné")," ",IF(E662="13a","info o cenách CK",VLOOKUP(E662,'Pokyny k vyplnění'!B$8:D$18,3)))</f>
        <v xml:space="preserve"> </v>
      </c>
      <c r="G662" s="53"/>
      <c r="H662" s="96" t="str">
        <f>IF(G662=0," ",VLOOKUP(G662,'Pokyny k vyplnění'!B696:D699,3))</f>
        <v xml:space="preserve"> </v>
      </c>
      <c r="I662" s="54"/>
      <c r="J662" s="55"/>
      <c r="K662" s="56"/>
      <c r="L662" s="59"/>
      <c r="M662" s="61"/>
      <c r="N662" s="40"/>
      <c r="O662" s="41"/>
      <c r="P662" s="42"/>
      <c r="Q662" s="57"/>
      <c r="R662" s="58"/>
      <c r="S662" s="56"/>
      <c r="T662" s="56"/>
      <c r="U662" s="29"/>
      <c r="V662" s="60"/>
      <c r="W662" s="50"/>
      <c r="X662" s="51"/>
      <c r="Y662" s="32"/>
      <c r="Z662" s="61"/>
      <c r="AA662" s="62"/>
    </row>
    <row r="663" spans="1:27" ht="12.75">
      <c r="A663" s="91" t="str">
        <f t="shared" si="10"/>
        <v xml:space="preserve"> </v>
      </c>
      <c r="B663" s="52"/>
      <c r="C663" s="53"/>
      <c r="D663" s="69"/>
      <c r="E663" s="75"/>
      <c r="F663" s="94" t="str">
        <f>IF(OR(E663=0,E663="jiné")," ",IF(E663="13a","info o cenách CK",VLOOKUP(E663,'Pokyny k vyplnění'!B$8:D$18,3)))</f>
        <v xml:space="preserve"> </v>
      </c>
      <c r="G663" s="53"/>
      <c r="H663" s="96" t="str">
        <f>IF(G663=0," ",VLOOKUP(G663,'Pokyny k vyplnění'!B697:D700,3))</f>
        <v xml:space="preserve"> </v>
      </c>
      <c r="I663" s="54"/>
      <c r="J663" s="55"/>
      <c r="K663" s="56"/>
      <c r="L663" s="59"/>
      <c r="M663" s="61"/>
      <c r="N663" s="40"/>
      <c r="O663" s="41"/>
      <c r="P663" s="42"/>
      <c r="Q663" s="57"/>
      <c r="R663" s="58"/>
      <c r="S663" s="56"/>
      <c r="T663" s="56"/>
      <c r="U663" s="29"/>
      <c r="V663" s="60"/>
      <c r="W663" s="50"/>
      <c r="X663" s="51"/>
      <c r="Y663" s="32"/>
      <c r="Z663" s="61"/>
      <c r="AA663" s="62"/>
    </row>
    <row r="664" spans="1:27" ht="12.75">
      <c r="A664" s="91" t="str">
        <f t="shared" si="10"/>
        <v xml:space="preserve"> </v>
      </c>
      <c r="B664" s="52"/>
      <c r="C664" s="53"/>
      <c r="D664" s="69"/>
      <c r="E664" s="75"/>
      <c r="F664" s="94" t="str">
        <f>IF(OR(E664=0,E664="jiné")," ",IF(E664="13a","info o cenách CK",VLOOKUP(E664,'Pokyny k vyplnění'!B$8:D$18,3)))</f>
        <v xml:space="preserve"> </v>
      </c>
      <c r="G664" s="53"/>
      <c r="H664" s="96" t="str">
        <f>IF(G664=0," ",VLOOKUP(G664,'Pokyny k vyplnění'!B698:D701,3))</f>
        <v xml:space="preserve"> </v>
      </c>
      <c r="I664" s="54"/>
      <c r="J664" s="55"/>
      <c r="K664" s="56"/>
      <c r="L664" s="59"/>
      <c r="M664" s="61"/>
      <c r="N664" s="40"/>
      <c r="O664" s="41"/>
      <c r="P664" s="42"/>
      <c r="Q664" s="57"/>
      <c r="R664" s="58"/>
      <c r="S664" s="56"/>
      <c r="T664" s="56"/>
      <c r="U664" s="29"/>
      <c r="V664" s="60"/>
      <c r="W664" s="50"/>
      <c r="X664" s="51"/>
      <c r="Y664" s="32"/>
      <c r="Z664" s="61"/>
      <c r="AA664" s="62"/>
    </row>
    <row r="665" spans="1:27" ht="12.75">
      <c r="A665" s="91" t="str">
        <f t="shared" si="10"/>
        <v xml:space="preserve"> </v>
      </c>
      <c r="B665" s="52"/>
      <c r="C665" s="53"/>
      <c r="D665" s="69"/>
      <c r="E665" s="75"/>
      <c r="F665" s="94" t="str">
        <f>IF(OR(E665=0,E665="jiné")," ",IF(E665="13a","info o cenách CK",VLOOKUP(E665,'Pokyny k vyplnění'!B$8:D$18,3)))</f>
        <v xml:space="preserve"> </v>
      </c>
      <c r="G665" s="53"/>
      <c r="H665" s="96" t="str">
        <f>IF(G665=0," ",VLOOKUP(G665,'Pokyny k vyplnění'!B699:D702,3))</f>
        <v xml:space="preserve"> </v>
      </c>
      <c r="I665" s="54"/>
      <c r="J665" s="55"/>
      <c r="K665" s="56"/>
      <c r="L665" s="59"/>
      <c r="M665" s="61"/>
      <c r="N665" s="40"/>
      <c r="O665" s="41"/>
      <c r="P665" s="42"/>
      <c r="Q665" s="57"/>
      <c r="R665" s="58"/>
      <c r="S665" s="56"/>
      <c r="T665" s="56"/>
      <c r="U665" s="29"/>
      <c r="V665" s="60"/>
      <c r="W665" s="50"/>
      <c r="X665" s="51"/>
      <c r="Y665" s="32"/>
      <c r="Z665" s="61"/>
      <c r="AA665" s="62"/>
    </row>
    <row r="666" spans="1:27" ht="12.75">
      <c r="A666" s="91" t="str">
        <f t="shared" si="10"/>
        <v xml:space="preserve"> </v>
      </c>
      <c r="B666" s="52"/>
      <c r="C666" s="53"/>
      <c r="D666" s="69"/>
      <c r="E666" s="75"/>
      <c r="F666" s="94" t="str">
        <f>IF(OR(E666=0,E666="jiné")," ",IF(E666="13a","info o cenách CK",VLOOKUP(E666,'Pokyny k vyplnění'!B$8:D$18,3)))</f>
        <v xml:space="preserve"> </v>
      </c>
      <c r="G666" s="53"/>
      <c r="H666" s="96" t="str">
        <f>IF(G666=0," ",VLOOKUP(G666,'Pokyny k vyplnění'!B700:D703,3))</f>
        <v xml:space="preserve"> </v>
      </c>
      <c r="I666" s="54"/>
      <c r="J666" s="55"/>
      <c r="K666" s="56"/>
      <c r="L666" s="59"/>
      <c r="M666" s="61"/>
      <c r="N666" s="40"/>
      <c r="O666" s="41"/>
      <c r="P666" s="42"/>
      <c r="Q666" s="57"/>
      <c r="R666" s="58"/>
      <c r="S666" s="56"/>
      <c r="T666" s="56"/>
      <c r="U666" s="29"/>
      <c r="V666" s="60"/>
      <c r="W666" s="50"/>
      <c r="X666" s="51"/>
      <c r="Y666" s="32"/>
      <c r="Z666" s="61"/>
      <c r="AA666" s="62"/>
    </row>
    <row r="667" spans="1:27" ht="12.75">
      <c r="A667" s="91" t="str">
        <f t="shared" si="10"/>
        <v xml:space="preserve"> </v>
      </c>
      <c r="B667" s="52"/>
      <c r="C667" s="53"/>
      <c r="D667" s="69"/>
      <c r="E667" s="75"/>
      <c r="F667" s="94" t="str">
        <f>IF(OR(E667=0,E667="jiné")," ",IF(E667="13a","info o cenách CK",VLOOKUP(E667,'Pokyny k vyplnění'!B$8:D$18,3)))</f>
        <v xml:space="preserve"> </v>
      </c>
      <c r="G667" s="53"/>
      <c r="H667" s="96" t="str">
        <f>IF(G667=0," ",VLOOKUP(G667,'Pokyny k vyplnění'!B701:D704,3))</f>
        <v xml:space="preserve"> </v>
      </c>
      <c r="I667" s="54"/>
      <c r="J667" s="55"/>
      <c r="K667" s="56"/>
      <c r="L667" s="59"/>
      <c r="M667" s="61"/>
      <c r="N667" s="40"/>
      <c r="O667" s="41"/>
      <c r="P667" s="42"/>
      <c r="Q667" s="57"/>
      <c r="R667" s="58"/>
      <c r="S667" s="56"/>
      <c r="T667" s="56"/>
      <c r="U667" s="29"/>
      <c r="V667" s="60"/>
      <c r="W667" s="50"/>
      <c r="X667" s="51"/>
      <c r="Y667" s="32"/>
      <c r="Z667" s="61"/>
      <c r="AA667" s="62"/>
    </row>
    <row r="668" spans="1:27" ht="12.75">
      <c r="A668" s="91" t="str">
        <f t="shared" si="10"/>
        <v xml:space="preserve"> </v>
      </c>
      <c r="B668" s="52"/>
      <c r="C668" s="53"/>
      <c r="D668" s="69"/>
      <c r="E668" s="75"/>
      <c r="F668" s="94" t="str">
        <f>IF(OR(E668=0,E668="jiné")," ",IF(E668="13a","info o cenách CK",VLOOKUP(E668,'Pokyny k vyplnění'!B$8:D$18,3)))</f>
        <v xml:space="preserve"> </v>
      </c>
      <c r="G668" s="53"/>
      <c r="H668" s="96" t="str">
        <f>IF(G668=0," ",VLOOKUP(G668,'Pokyny k vyplnění'!B702:D705,3))</f>
        <v xml:space="preserve"> </v>
      </c>
      <c r="I668" s="54"/>
      <c r="J668" s="55"/>
      <c r="K668" s="56"/>
      <c r="L668" s="59"/>
      <c r="M668" s="61"/>
      <c r="N668" s="40"/>
      <c r="O668" s="41"/>
      <c r="P668" s="42"/>
      <c r="Q668" s="57"/>
      <c r="R668" s="58"/>
      <c r="S668" s="56"/>
      <c r="T668" s="56"/>
      <c r="U668" s="29"/>
      <c r="V668" s="60"/>
      <c r="W668" s="50"/>
      <c r="X668" s="51"/>
      <c r="Y668" s="32"/>
      <c r="Z668" s="61"/>
      <c r="AA668" s="62"/>
    </row>
    <row r="669" spans="1:27" ht="12.75">
      <c r="A669" s="91" t="str">
        <f t="shared" si="10"/>
        <v xml:space="preserve"> </v>
      </c>
      <c r="B669" s="52"/>
      <c r="C669" s="53"/>
      <c r="D669" s="69"/>
      <c r="E669" s="75"/>
      <c r="F669" s="94" t="str">
        <f>IF(OR(E669=0,E669="jiné")," ",IF(E669="13a","info o cenách CK",VLOOKUP(E669,'Pokyny k vyplnění'!B$8:D$18,3)))</f>
        <v xml:space="preserve"> </v>
      </c>
      <c r="G669" s="53"/>
      <c r="H669" s="96" t="str">
        <f>IF(G669=0," ",VLOOKUP(G669,'Pokyny k vyplnění'!B703:D706,3))</f>
        <v xml:space="preserve"> </v>
      </c>
      <c r="I669" s="54"/>
      <c r="J669" s="55"/>
      <c r="K669" s="56"/>
      <c r="L669" s="59"/>
      <c r="M669" s="61"/>
      <c r="N669" s="40"/>
      <c r="O669" s="41"/>
      <c r="P669" s="42"/>
      <c r="Q669" s="57"/>
      <c r="R669" s="58"/>
      <c r="S669" s="56"/>
      <c r="T669" s="56"/>
      <c r="U669" s="29"/>
      <c r="V669" s="60"/>
      <c r="W669" s="50"/>
      <c r="X669" s="51"/>
      <c r="Y669" s="32"/>
      <c r="Z669" s="61"/>
      <c r="AA669" s="62"/>
    </row>
    <row r="670" spans="1:27" ht="12.75">
      <c r="A670" s="91" t="str">
        <f t="shared" si="10"/>
        <v xml:space="preserve"> </v>
      </c>
      <c r="B670" s="52"/>
      <c r="C670" s="53"/>
      <c r="D670" s="69"/>
      <c r="E670" s="75"/>
      <c r="F670" s="94" t="str">
        <f>IF(OR(E670=0,E670="jiné")," ",IF(E670="13a","info o cenách CK",VLOOKUP(E670,'Pokyny k vyplnění'!B$8:D$18,3)))</f>
        <v xml:space="preserve"> </v>
      </c>
      <c r="G670" s="53"/>
      <c r="H670" s="96" t="str">
        <f>IF(G670=0," ",VLOOKUP(G670,'Pokyny k vyplnění'!B704:D707,3))</f>
        <v xml:space="preserve"> </v>
      </c>
      <c r="I670" s="54"/>
      <c r="J670" s="55"/>
      <c r="K670" s="56"/>
      <c r="L670" s="59"/>
      <c r="M670" s="61"/>
      <c r="N670" s="40"/>
      <c r="O670" s="41"/>
      <c r="P670" s="42"/>
      <c r="Q670" s="57"/>
      <c r="R670" s="58"/>
      <c r="S670" s="56"/>
      <c r="T670" s="56"/>
      <c r="U670" s="29"/>
      <c r="V670" s="60"/>
      <c r="W670" s="50"/>
      <c r="X670" s="51"/>
      <c r="Y670" s="32"/>
      <c r="Z670" s="61"/>
      <c r="AA670" s="62"/>
    </row>
    <row r="671" spans="1:27" ht="12.75">
      <c r="A671" s="91" t="str">
        <f t="shared" si="10"/>
        <v xml:space="preserve"> </v>
      </c>
      <c r="B671" s="52"/>
      <c r="C671" s="53"/>
      <c r="D671" s="69"/>
      <c r="E671" s="75"/>
      <c r="F671" s="94" t="str">
        <f>IF(OR(E671=0,E671="jiné")," ",IF(E671="13a","info o cenách CK",VLOOKUP(E671,'Pokyny k vyplnění'!B$8:D$18,3)))</f>
        <v xml:space="preserve"> </v>
      </c>
      <c r="G671" s="53"/>
      <c r="H671" s="96" t="str">
        <f>IF(G671=0," ",VLOOKUP(G671,'Pokyny k vyplnění'!B705:D708,3))</f>
        <v xml:space="preserve"> </v>
      </c>
      <c r="I671" s="54"/>
      <c r="J671" s="55"/>
      <c r="K671" s="56"/>
      <c r="L671" s="59"/>
      <c r="M671" s="61"/>
      <c r="N671" s="40"/>
      <c r="O671" s="41"/>
      <c r="P671" s="42"/>
      <c r="Q671" s="57"/>
      <c r="R671" s="58"/>
      <c r="S671" s="56"/>
      <c r="T671" s="56"/>
      <c r="U671" s="29"/>
      <c r="V671" s="60"/>
      <c r="W671" s="50"/>
      <c r="X671" s="51"/>
      <c r="Y671" s="32"/>
      <c r="Z671" s="61"/>
      <c r="AA671" s="62"/>
    </row>
    <row r="672" spans="1:27" ht="12.75">
      <c r="A672" s="91" t="str">
        <f t="shared" si="10"/>
        <v xml:space="preserve"> </v>
      </c>
      <c r="B672" s="52"/>
      <c r="C672" s="53"/>
      <c r="D672" s="69"/>
      <c r="E672" s="75"/>
      <c r="F672" s="94" t="str">
        <f>IF(OR(E672=0,E672="jiné")," ",IF(E672="13a","info o cenách CK",VLOOKUP(E672,'Pokyny k vyplnění'!B$8:D$18,3)))</f>
        <v xml:space="preserve"> </v>
      </c>
      <c r="G672" s="53"/>
      <c r="H672" s="96" t="str">
        <f>IF(G672=0," ",VLOOKUP(G672,'Pokyny k vyplnění'!B706:D709,3))</f>
        <v xml:space="preserve"> </v>
      </c>
      <c r="I672" s="54"/>
      <c r="J672" s="55"/>
      <c r="K672" s="56"/>
      <c r="L672" s="59"/>
      <c r="M672" s="61"/>
      <c r="N672" s="40"/>
      <c r="O672" s="41"/>
      <c r="P672" s="42"/>
      <c r="Q672" s="57"/>
      <c r="R672" s="58"/>
      <c r="S672" s="56"/>
      <c r="T672" s="56"/>
      <c r="U672" s="29"/>
      <c r="V672" s="60"/>
      <c r="W672" s="50"/>
      <c r="X672" s="51"/>
      <c r="Y672" s="32"/>
      <c r="Z672" s="61"/>
      <c r="AA672" s="62"/>
    </row>
    <row r="673" spans="1:27" ht="12.75">
      <c r="A673" s="91" t="str">
        <f t="shared" si="10"/>
        <v xml:space="preserve"> </v>
      </c>
      <c r="B673" s="52"/>
      <c r="C673" s="53"/>
      <c r="D673" s="69"/>
      <c r="E673" s="75"/>
      <c r="F673" s="94" t="str">
        <f>IF(OR(E673=0,E673="jiné")," ",IF(E673="13a","info o cenách CK",VLOOKUP(E673,'Pokyny k vyplnění'!B$8:D$18,3)))</f>
        <v xml:space="preserve"> </v>
      </c>
      <c r="G673" s="53"/>
      <c r="H673" s="96" t="str">
        <f>IF(G673=0," ",VLOOKUP(G673,'Pokyny k vyplnění'!B707:D710,3))</f>
        <v xml:space="preserve"> </v>
      </c>
      <c r="I673" s="54"/>
      <c r="J673" s="55"/>
      <c r="K673" s="56"/>
      <c r="L673" s="59"/>
      <c r="M673" s="61"/>
      <c r="N673" s="40"/>
      <c r="O673" s="41"/>
      <c r="P673" s="42"/>
      <c r="Q673" s="57"/>
      <c r="R673" s="58"/>
      <c r="S673" s="56"/>
      <c r="T673" s="56"/>
      <c r="U673" s="29"/>
      <c r="V673" s="60"/>
      <c r="W673" s="50"/>
      <c r="X673" s="51"/>
      <c r="Y673" s="32"/>
      <c r="Z673" s="61"/>
      <c r="AA673" s="62"/>
    </row>
    <row r="674" spans="1:27" ht="12.75">
      <c r="A674" s="91" t="str">
        <f t="shared" si="10"/>
        <v xml:space="preserve"> </v>
      </c>
      <c r="B674" s="52"/>
      <c r="C674" s="53"/>
      <c r="D674" s="69"/>
      <c r="E674" s="75"/>
      <c r="F674" s="94" t="str">
        <f>IF(OR(E674=0,E674="jiné")," ",IF(E674="13a","info o cenách CK",VLOOKUP(E674,'Pokyny k vyplnění'!B$8:D$18,3)))</f>
        <v xml:space="preserve"> </v>
      </c>
      <c r="G674" s="53"/>
      <c r="H674" s="96" t="str">
        <f>IF(G674=0," ",VLOOKUP(G674,'Pokyny k vyplnění'!B708:D711,3))</f>
        <v xml:space="preserve"> </v>
      </c>
      <c r="I674" s="54"/>
      <c r="J674" s="55"/>
      <c r="K674" s="56"/>
      <c r="L674" s="59"/>
      <c r="M674" s="61"/>
      <c r="N674" s="40"/>
      <c r="O674" s="41"/>
      <c r="P674" s="42"/>
      <c r="Q674" s="57"/>
      <c r="R674" s="58"/>
      <c r="S674" s="56"/>
      <c r="T674" s="56"/>
      <c r="U674" s="29"/>
      <c r="V674" s="60"/>
      <c r="W674" s="50"/>
      <c r="X674" s="51"/>
      <c r="Y674" s="32"/>
      <c r="Z674" s="61"/>
      <c r="AA674" s="62"/>
    </row>
    <row r="675" spans="1:27" ht="12.75">
      <c r="A675" s="91" t="str">
        <f t="shared" si="10"/>
        <v xml:space="preserve"> </v>
      </c>
      <c r="B675" s="52"/>
      <c r="C675" s="53"/>
      <c r="D675" s="69"/>
      <c r="E675" s="75"/>
      <c r="F675" s="94" t="str">
        <f>IF(OR(E675=0,E675="jiné")," ",IF(E675="13a","info o cenách CK",VLOOKUP(E675,'Pokyny k vyplnění'!B$8:D$18,3)))</f>
        <v xml:space="preserve"> </v>
      </c>
      <c r="G675" s="53"/>
      <c r="H675" s="96" t="str">
        <f>IF(G675=0," ",VLOOKUP(G675,'Pokyny k vyplnění'!B709:D712,3))</f>
        <v xml:space="preserve"> </v>
      </c>
      <c r="I675" s="54"/>
      <c r="J675" s="55"/>
      <c r="K675" s="56"/>
      <c r="L675" s="59"/>
      <c r="M675" s="61"/>
      <c r="N675" s="40"/>
      <c r="O675" s="41"/>
      <c r="P675" s="42"/>
      <c r="Q675" s="57"/>
      <c r="R675" s="58"/>
      <c r="S675" s="56"/>
      <c r="T675" s="56"/>
      <c r="U675" s="29"/>
      <c r="V675" s="60"/>
      <c r="W675" s="50"/>
      <c r="X675" s="51"/>
      <c r="Y675" s="32"/>
      <c r="Z675" s="61"/>
      <c r="AA675" s="62"/>
    </row>
    <row r="676" spans="1:27" ht="12.75">
      <c r="A676" s="91" t="str">
        <f t="shared" si="10"/>
        <v xml:space="preserve"> </v>
      </c>
      <c r="B676" s="52"/>
      <c r="C676" s="53"/>
      <c r="D676" s="69"/>
      <c r="E676" s="75"/>
      <c r="F676" s="94" t="str">
        <f>IF(OR(E676=0,E676="jiné")," ",IF(E676="13a","info o cenách CK",VLOOKUP(E676,'Pokyny k vyplnění'!B$8:D$18,3)))</f>
        <v xml:space="preserve"> </v>
      </c>
      <c r="G676" s="53"/>
      <c r="H676" s="96" t="str">
        <f>IF(G676=0," ",VLOOKUP(G676,'Pokyny k vyplnění'!B710:D713,3))</f>
        <v xml:space="preserve"> </v>
      </c>
      <c r="I676" s="54"/>
      <c r="J676" s="55"/>
      <c r="K676" s="56"/>
      <c r="L676" s="59"/>
      <c r="M676" s="61"/>
      <c r="N676" s="40"/>
      <c r="O676" s="41"/>
      <c r="P676" s="42"/>
      <c r="Q676" s="57"/>
      <c r="R676" s="58"/>
      <c r="S676" s="56"/>
      <c r="T676" s="56"/>
      <c r="U676" s="29"/>
      <c r="V676" s="60"/>
      <c r="W676" s="50"/>
      <c r="X676" s="51"/>
      <c r="Y676" s="32"/>
      <c r="Z676" s="61"/>
      <c r="AA676" s="62"/>
    </row>
    <row r="677" spans="1:27" ht="12.75">
      <c r="A677" s="91" t="str">
        <f t="shared" si="10"/>
        <v xml:space="preserve"> </v>
      </c>
      <c r="B677" s="52"/>
      <c r="C677" s="53"/>
      <c r="D677" s="69"/>
      <c r="E677" s="75"/>
      <c r="F677" s="94" t="str">
        <f>IF(OR(E677=0,E677="jiné")," ",IF(E677="13a","info o cenách CK",VLOOKUP(E677,'Pokyny k vyplnění'!B$8:D$18,3)))</f>
        <v xml:space="preserve"> </v>
      </c>
      <c r="G677" s="53"/>
      <c r="H677" s="96" t="str">
        <f>IF(G677=0," ",VLOOKUP(G677,'Pokyny k vyplnění'!B711:D714,3))</f>
        <v xml:space="preserve"> </v>
      </c>
      <c r="I677" s="54"/>
      <c r="J677" s="55"/>
      <c r="K677" s="56"/>
      <c r="L677" s="59"/>
      <c r="M677" s="61"/>
      <c r="N677" s="40"/>
      <c r="O677" s="41"/>
      <c r="P677" s="42"/>
      <c r="Q677" s="57"/>
      <c r="R677" s="58"/>
      <c r="S677" s="56"/>
      <c r="T677" s="56"/>
      <c r="U677" s="29"/>
      <c r="V677" s="60"/>
      <c r="W677" s="50"/>
      <c r="X677" s="51"/>
      <c r="Y677" s="32"/>
      <c r="Z677" s="61"/>
      <c r="AA677" s="62"/>
    </row>
    <row r="678" spans="1:27" ht="12.75">
      <c r="A678" s="91" t="str">
        <f t="shared" si="10"/>
        <v xml:space="preserve"> </v>
      </c>
      <c r="B678" s="52"/>
      <c r="C678" s="53"/>
      <c r="D678" s="69"/>
      <c r="E678" s="75"/>
      <c r="F678" s="94" t="str">
        <f>IF(OR(E678=0,E678="jiné")," ",IF(E678="13a","info o cenách CK",VLOOKUP(E678,'Pokyny k vyplnění'!B$8:D$18,3)))</f>
        <v xml:space="preserve"> </v>
      </c>
      <c r="G678" s="53"/>
      <c r="H678" s="96" t="str">
        <f>IF(G678=0," ",VLOOKUP(G678,'Pokyny k vyplnění'!B712:D715,3))</f>
        <v xml:space="preserve"> </v>
      </c>
      <c r="I678" s="54"/>
      <c r="J678" s="55"/>
      <c r="K678" s="56"/>
      <c r="L678" s="59"/>
      <c r="M678" s="61"/>
      <c r="N678" s="40"/>
      <c r="O678" s="41"/>
      <c r="P678" s="42"/>
      <c r="Q678" s="57"/>
      <c r="R678" s="58"/>
      <c r="S678" s="56"/>
      <c r="T678" s="56"/>
      <c r="U678" s="29"/>
      <c r="V678" s="60"/>
      <c r="W678" s="50"/>
      <c r="X678" s="51"/>
      <c r="Y678" s="32"/>
      <c r="Z678" s="61"/>
      <c r="AA678" s="62"/>
    </row>
    <row r="679" spans="1:27" ht="12.75">
      <c r="A679" s="91" t="str">
        <f t="shared" si="10"/>
        <v xml:space="preserve"> </v>
      </c>
      <c r="B679" s="52"/>
      <c r="C679" s="53"/>
      <c r="D679" s="69"/>
      <c r="E679" s="75"/>
      <c r="F679" s="94" t="str">
        <f>IF(OR(E679=0,E679="jiné")," ",IF(E679="13a","info o cenách CK",VLOOKUP(E679,'Pokyny k vyplnění'!B$8:D$18,3)))</f>
        <v xml:space="preserve"> </v>
      </c>
      <c r="G679" s="53"/>
      <c r="H679" s="96" t="str">
        <f>IF(G679=0," ",VLOOKUP(G679,'Pokyny k vyplnění'!B713:D716,3))</f>
        <v xml:space="preserve"> </v>
      </c>
      <c r="I679" s="54"/>
      <c r="J679" s="55"/>
      <c r="K679" s="56"/>
      <c r="L679" s="59"/>
      <c r="M679" s="61"/>
      <c r="N679" s="40"/>
      <c r="O679" s="41"/>
      <c r="P679" s="42"/>
      <c r="Q679" s="57"/>
      <c r="R679" s="58"/>
      <c r="S679" s="56"/>
      <c r="T679" s="56"/>
      <c r="U679" s="29"/>
      <c r="V679" s="60"/>
      <c r="W679" s="50"/>
      <c r="X679" s="51"/>
      <c r="Y679" s="32"/>
      <c r="Z679" s="61"/>
      <c r="AA679" s="62"/>
    </row>
    <row r="680" spans="1:27" ht="12.75">
      <c r="A680" s="91" t="str">
        <f t="shared" si="10"/>
        <v xml:space="preserve"> </v>
      </c>
      <c r="B680" s="52"/>
      <c r="C680" s="53"/>
      <c r="D680" s="69"/>
      <c r="E680" s="75"/>
      <c r="F680" s="94" t="str">
        <f>IF(OR(E680=0,E680="jiné")," ",IF(E680="13a","info o cenách CK",VLOOKUP(E680,'Pokyny k vyplnění'!B$8:D$18,3)))</f>
        <v xml:space="preserve"> </v>
      </c>
      <c r="G680" s="53"/>
      <c r="H680" s="96" t="str">
        <f>IF(G680=0," ",VLOOKUP(G680,'Pokyny k vyplnění'!B714:D717,3))</f>
        <v xml:space="preserve"> </v>
      </c>
      <c r="I680" s="54"/>
      <c r="J680" s="55"/>
      <c r="K680" s="56"/>
      <c r="L680" s="59"/>
      <c r="M680" s="61"/>
      <c r="N680" s="40"/>
      <c r="O680" s="41"/>
      <c r="P680" s="42"/>
      <c r="Q680" s="57"/>
      <c r="R680" s="58"/>
      <c r="S680" s="56"/>
      <c r="T680" s="56"/>
      <c r="U680" s="29"/>
      <c r="V680" s="60"/>
      <c r="W680" s="50"/>
      <c r="X680" s="51"/>
      <c r="Y680" s="32"/>
      <c r="Z680" s="61"/>
      <c r="AA680" s="62"/>
    </row>
    <row r="681" spans="1:27" ht="12.75">
      <c r="A681" s="91" t="str">
        <f t="shared" si="10"/>
        <v xml:space="preserve"> </v>
      </c>
      <c r="B681" s="52"/>
      <c r="C681" s="53"/>
      <c r="D681" s="69"/>
      <c r="E681" s="75"/>
      <c r="F681" s="94" t="str">
        <f>IF(OR(E681=0,E681="jiné")," ",IF(E681="13a","info o cenách CK",VLOOKUP(E681,'Pokyny k vyplnění'!B$8:D$18,3)))</f>
        <v xml:space="preserve"> </v>
      </c>
      <c r="G681" s="53"/>
      <c r="H681" s="96" t="str">
        <f>IF(G681=0," ",VLOOKUP(G681,'Pokyny k vyplnění'!B715:D718,3))</f>
        <v xml:space="preserve"> </v>
      </c>
      <c r="I681" s="54"/>
      <c r="J681" s="55"/>
      <c r="K681" s="56"/>
      <c r="L681" s="59"/>
      <c r="M681" s="61"/>
      <c r="N681" s="40"/>
      <c r="O681" s="41"/>
      <c r="P681" s="42"/>
      <c r="Q681" s="57"/>
      <c r="R681" s="58"/>
      <c r="S681" s="56"/>
      <c r="T681" s="56"/>
      <c r="U681" s="29"/>
      <c r="V681" s="60"/>
      <c r="W681" s="50"/>
      <c r="X681" s="51"/>
      <c r="Y681" s="32"/>
      <c r="Z681" s="61"/>
      <c r="AA681" s="62"/>
    </row>
    <row r="682" spans="1:27" ht="12.75">
      <c r="A682" s="91" t="str">
        <f t="shared" si="10"/>
        <v xml:space="preserve"> </v>
      </c>
      <c r="B682" s="52"/>
      <c r="C682" s="53"/>
      <c r="D682" s="69"/>
      <c r="E682" s="75"/>
      <c r="F682" s="94" t="str">
        <f>IF(OR(E682=0,E682="jiné")," ",IF(E682="13a","info o cenách CK",VLOOKUP(E682,'Pokyny k vyplnění'!B$8:D$18,3)))</f>
        <v xml:space="preserve"> </v>
      </c>
      <c r="G682" s="53"/>
      <c r="H682" s="96" t="str">
        <f>IF(G682=0," ",VLOOKUP(G682,'Pokyny k vyplnění'!B716:D719,3))</f>
        <v xml:space="preserve"> </v>
      </c>
      <c r="I682" s="54"/>
      <c r="J682" s="55"/>
      <c r="K682" s="56"/>
      <c r="L682" s="59"/>
      <c r="M682" s="61"/>
      <c r="N682" s="40"/>
      <c r="O682" s="41"/>
      <c r="P682" s="42"/>
      <c r="Q682" s="57"/>
      <c r="R682" s="58"/>
      <c r="S682" s="56"/>
      <c r="T682" s="56"/>
      <c r="U682" s="29"/>
      <c r="V682" s="60"/>
      <c r="W682" s="50"/>
      <c r="X682" s="51"/>
      <c r="Y682" s="32"/>
      <c r="Z682" s="61"/>
      <c r="AA682" s="62"/>
    </row>
    <row r="683" spans="1:27" ht="12.75">
      <c r="A683" s="91" t="str">
        <f t="shared" si="10"/>
        <v xml:space="preserve"> </v>
      </c>
      <c r="B683" s="52"/>
      <c r="C683" s="53"/>
      <c r="D683" s="69"/>
      <c r="E683" s="75"/>
      <c r="F683" s="94" t="str">
        <f>IF(OR(E683=0,E683="jiné")," ",IF(E683="13a","info o cenách CK",VLOOKUP(E683,'Pokyny k vyplnění'!B$8:D$18,3)))</f>
        <v xml:space="preserve"> </v>
      </c>
      <c r="G683" s="53"/>
      <c r="H683" s="96" t="str">
        <f>IF(G683=0," ",VLOOKUP(G683,'Pokyny k vyplnění'!B717:D720,3))</f>
        <v xml:space="preserve"> </v>
      </c>
      <c r="I683" s="54"/>
      <c r="J683" s="55"/>
      <c r="K683" s="56"/>
      <c r="L683" s="59"/>
      <c r="M683" s="61"/>
      <c r="N683" s="40"/>
      <c r="O683" s="41"/>
      <c r="P683" s="42"/>
      <c r="Q683" s="57"/>
      <c r="R683" s="58"/>
      <c r="S683" s="56"/>
      <c r="T683" s="56"/>
      <c r="U683" s="29"/>
      <c r="V683" s="60"/>
      <c r="W683" s="50"/>
      <c r="X683" s="51"/>
      <c r="Y683" s="32"/>
      <c r="Z683" s="61"/>
      <c r="AA683" s="62"/>
    </row>
    <row r="684" spans="1:27" ht="12.75">
      <c r="A684" s="91" t="str">
        <f t="shared" si="10"/>
        <v xml:space="preserve"> </v>
      </c>
      <c r="B684" s="52"/>
      <c r="C684" s="53"/>
      <c r="D684" s="69"/>
      <c r="E684" s="75"/>
      <c r="F684" s="94" t="str">
        <f>IF(OR(E684=0,E684="jiné")," ",IF(E684="13a","info o cenách CK",VLOOKUP(E684,'Pokyny k vyplnění'!B$8:D$18,3)))</f>
        <v xml:space="preserve"> </v>
      </c>
      <c r="G684" s="53"/>
      <c r="H684" s="96" t="str">
        <f>IF(G684=0," ",VLOOKUP(G684,'Pokyny k vyplnění'!B718:D721,3))</f>
        <v xml:space="preserve"> </v>
      </c>
      <c r="I684" s="54"/>
      <c r="J684" s="55"/>
      <c r="K684" s="56"/>
      <c r="L684" s="59"/>
      <c r="M684" s="61"/>
      <c r="N684" s="40"/>
      <c r="O684" s="41"/>
      <c r="P684" s="42"/>
      <c r="Q684" s="57"/>
      <c r="R684" s="58"/>
      <c r="S684" s="56"/>
      <c r="T684" s="56"/>
      <c r="U684" s="29"/>
      <c r="V684" s="60"/>
      <c r="W684" s="50"/>
      <c r="X684" s="51"/>
      <c r="Y684" s="32"/>
      <c r="Z684" s="61"/>
      <c r="AA684" s="62"/>
    </row>
    <row r="685" spans="1:27" ht="12.75">
      <c r="A685" s="91" t="str">
        <f t="shared" si="10"/>
        <v xml:space="preserve"> </v>
      </c>
      <c r="B685" s="52"/>
      <c r="C685" s="53"/>
      <c r="D685" s="69"/>
      <c r="E685" s="75"/>
      <c r="F685" s="94" t="str">
        <f>IF(OR(E685=0,E685="jiné")," ",IF(E685="13a","info o cenách CK",VLOOKUP(E685,'Pokyny k vyplnění'!B$8:D$18,3)))</f>
        <v xml:space="preserve"> </v>
      </c>
      <c r="G685" s="53"/>
      <c r="H685" s="96" t="str">
        <f>IF(G685=0," ",VLOOKUP(G685,'Pokyny k vyplnění'!B719:D722,3))</f>
        <v xml:space="preserve"> </v>
      </c>
      <c r="I685" s="54"/>
      <c r="J685" s="55"/>
      <c r="K685" s="56"/>
      <c r="L685" s="59"/>
      <c r="M685" s="61"/>
      <c r="N685" s="40"/>
      <c r="O685" s="41"/>
      <c r="P685" s="42"/>
      <c r="Q685" s="57"/>
      <c r="R685" s="58"/>
      <c r="S685" s="56"/>
      <c r="T685" s="56"/>
      <c r="U685" s="29"/>
      <c r="V685" s="60"/>
      <c r="W685" s="50"/>
      <c r="X685" s="51"/>
      <c r="Y685" s="32"/>
      <c r="Z685" s="61"/>
      <c r="AA685" s="62"/>
    </row>
    <row r="686" spans="1:27" ht="12.75">
      <c r="A686" s="91" t="str">
        <f t="shared" si="10"/>
        <v xml:space="preserve"> </v>
      </c>
      <c r="B686" s="52"/>
      <c r="C686" s="53"/>
      <c r="D686" s="69"/>
      <c r="E686" s="75"/>
      <c r="F686" s="94" t="str">
        <f>IF(OR(E686=0,E686="jiné")," ",IF(E686="13a","info o cenách CK",VLOOKUP(E686,'Pokyny k vyplnění'!B$8:D$18,3)))</f>
        <v xml:space="preserve"> </v>
      </c>
      <c r="G686" s="53"/>
      <c r="H686" s="96" t="str">
        <f>IF(G686=0," ",VLOOKUP(G686,'Pokyny k vyplnění'!B720:D723,3))</f>
        <v xml:space="preserve"> </v>
      </c>
      <c r="I686" s="54"/>
      <c r="J686" s="55"/>
      <c r="K686" s="56"/>
      <c r="L686" s="59"/>
      <c r="M686" s="61"/>
      <c r="N686" s="40"/>
      <c r="O686" s="41"/>
      <c r="P686" s="42"/>
      <c r="Q686" s="57"/>
      <c r="R686" s="58"/>
      <c r="S686" s="56"/>
      <c r="T686" s="56"/>
      <c r="U686" s="29"/>
      <c r="V686" s="60"/>
      <c r="W686" s="50"/>
      <c r="X686" s="51"/>
      <c r="Y686" s="32"/>
      <c r="Z686" s="61"/>
      <c r="AA686" s="62"/>
    </row>
    <row r="687" spans="1:27" ht="12.75">
      <c r="A687" s="91" t="str">
        <f t="shared" si="10"/>
        <v xml:space="preserve"> </v>
      </c>
      <c r="B687" s="52"/>
      <c r="C687" s="53"/>
      <c r="D687" s="69"/>
      <c r="E687" s="75"/>
      <c r="F687" s="94" t="str">
        <f>IF(OR(E687=0,E687="jiné")," ",IF(E687="13a","info o cenách CK",VLOOKUP(E687,'Pokyny k vyplnění'!B$8:D$18,3)))</f>
        <v xml:space="preserve"> </v>
      </c>
      <c r="G687" s="53"/>
      <c r="H687" s="96" t="str">
        <f>IF(G687=0," ",VLOOKUP(G687,'Pokyny k vyplnění'!B721:D724,3))</f>
        <v xml:space="preserve"> </v>
      </c>
      <c r="I687" s="54"/>
      <c r="J687" s="55"/>
      <c r="K687" s="56"/>
      <c r="L687" s="59"/>
      <c r="M687" s="61"/>
      <c r="N687" s="40"/>
      <c r="O687" s="41"/>
      <c r="P687" s="42"/>
      <c r="Q687" s="57"/>
      <c r="R687" s="58"/>
      <c r="S687" s="56"/>
      <c r="T687" s="56"/>
      <c r="U687" s="29"/>
      <c r="V687" s="60"/>
      <c r="W687" s="50"/>
      <c r="X687" s="51"/>
      <c r="Y687" s="32"/>
      <c r="Z687" s="61"/>
      <c r="AA687" s="62"/>
    </row>
    <row r="688" spans="1:27" ht="12.75">
      <c r="A688" s="91" t="str">
        <f t="shared" si="10"/>
        <v xml:space="preserve"> </v>
      </c>
      <c r="B688" s="52"/>
      <c r="C688" s="53"/>
      <c r="D688" s="69"/>
      <c r="E688" s="75"/>
      <c r="F688" s="94" t="str">
        <f>IF(OR(E688=0,E688="jiné")," ",IF(E688="13a","info o cenách CK",VLOOKUP(E688,'Pokyny k vyplnění'!B$8:D$18,3)))</f>
        <v xml:space="preserve"> </v>
      </c>
      <c r="G688" s="53"/>
      <c r="H688" s="96" t="str">
        <f>IF(G688=0," ",VLOOKUP(G688,'Pokyny k vyplnění'!B722:D725,3))</f>
        <v xml:space="preserve"> </v>
      </c>
      <c r="I688" s="54"/>
      <c r="J688" s="55"/>
      <c r="K688" s="56"/>
      <c r="L688" s="59"/>
      <c r="M688" s="61"/>
      <c r="N688" s="40"/>
      <c r="O688" s="41"/>
      <c r="P688" s="42"/>
      <c r="Q688" s="57"/>
      <c r="R688" s="58"/>
      <c r="S688" s="56"/>
      <c r="T688" s="56"/>
      <c r="U688" s="29"/>
      <c r="V688" s="60"/>
      <c r="W688" s="50"/>
      <c r="X688" s="51"/>
      <c r="Y688" s="32"/>
      <c r="Z688" s="61"/>
      <c r="AA688" s="62"/>
    </row>
    <row r="689" spans="1:27" ht="12.75">
      <c r="A689" s="91" t="str">
        <f t="shared" si="10"/>
        <v xml:space="preserve"> </v>
      </c>
      <c r="B689" s="52"/>
      <c r="C689" s="53"/>
      <c r="D689" s="69"/>
      <c r="E689" s="75"/>
      <c r="F689" s="94" t="str">
        <f>IF(OR(E689=0,E689="jiné")," ",IF(E689="13a","info o cenách CK",VLOOKUP(E689,'Pokyny k vyplnění'!B$8:D$18,3)))</f>
        <v xml:space="preserve"> </v>
      </c>
      <c r="G689" s="53"/>
      <c r="H689" s="96" t="str">
        <f>IF(G689=0," ",VLOOKUP(G689,'Pokyny k vyplnění'!B723:D726,3))</f>
        <v xml:space="preserve"> </v>
      </c>
      <c r="I689" s="54"/>
      <c r="J689" s="55"/>
      <c r="K689" s="56"/>
      <c r="L689" s="59"/>
      <c r="M689" s="61"/>
      <c r="N689" s="40"/>
      <c r="O689" s="41"/>
      <c r="P689" s="42"/>
      <c r="Q689" s="57"/>
      <c r="R689" s="58"/>
      <c r="S689" s="56"/>
      <c r="T689" s="56"/>
      <c r="U689" s="29"/>
      <c r="V689" s="60"/>
      <c r="W689" s="50"/>
      <c r="X689" s="51"/>
      <c r="Y689" s="32"/>
      <c r="Z689" s="61"/>
      <c r="AA689" s="62"/>
    </row>
    <row r="690" spans="1:27" ht="12.75">
      <c r="A690" s="91" t="str">
        <f t="shared" si="10"/>
        <v xml:space="preserve"> </v>
      </c>
      <c r="B690" s="52"/>
      <c r="C690" s="53"/>
      <c r="D690" s="69"/>
      <c r="E690" s="75"/>
      <c r="F690" s="94" t="str">
        <f>IF(OR(E690=0,E690="jiné")," ",IF(E690="13a","info o cenách CK",VLOOKUP(E690,'Pokyny k vyplnění'!B$8:D$18,3)))</f>
        <v xml:space="preserve"> </v>
      </c>
      <c r="G690" s="53"/>
      <c r="H690" s="96" t="str">
        <f>IF(G690=0," ",VLOOKUP(G690,'Pokyny k vyplnění'!B724:D727,3))</f>
        <v xml:space="preserve"> </v>
      </c>
      <c r="I690" s="54"/>
      <c r="J690" s="55"/>
      <c r="K690" s="56"/>
      <c r="L690" s="59"/>
      <c r="M690" s="61"/>
      <c r="N690" s="40"/>
      <c r="O690" s="41"/>
      <c r="P690" s="42"/>
      <c r="Q690" s="57"/>
      <c r="R690" s="58"/>
      <c r="S690" s="56"/>
      <c r="T690" s="56"/>
      <c r="U690" s="29"/>
      <c r="V690" s="60"/>
      <c r="W690" s="50"/>
      <c r="X690" s="51"/>
      <c r="Y690" s="32"/>
      <c r="Z690" s="61"/>
      <c r="AA690" s="62"/>
    </row>
    <row r="691" spans="1:27" ht="12.75">
      <c r="A691" s="91" t="str">
        <f t="shared" si="10"/>
        <v xml:space="preserve"> </v>
      </c>
      <c r="B691" s="52"/>
      <c r="C691" s="53"/>
      <c r="D691" s="69"/>
      <c r="E691" s="75"/>
      <c r="F691" s="94" t="str">
        <f>IF(OR(E691=0,E691="jiné")," ",IF(E691="13a","info o cenách CK",VLOOKUP(E691,'Pokyny k vyplnění'!B$8:D$18,3)))</f>
        <v xml:space="preserve"> </v>
      </c>
      <c r="G691" s="53"/>
      <c r="H691" s="96" t="str">
        <f>IF(G691=0," ",VLOOKUP(G691,'Pokyny k vyplnění'!B725:D728,3))</f>
        <v xml:space="preserve"> </v>
      </c>
      <c r="I691" s="54"/>
      <c r="J691" s="55"/>
      <c r="K691" s="56"/>
      <c r="L691" s="59"/>
      <c r="M691" s="61"/>
      <c r="N691" s="40"/>
      <c r="O691" s="41"/>
      <c r="P691" s="42"/>
      <c r="Q691" s="57"/>
      <c r="R691" s="58"/>
      <c r="S691" s="56"/>
      <c r="T691" s="56"/>
      <c r="U691" s="29"/>
      <c r="V691" s="60"/>
      <c r="W691" s="50"/>
      <c r="X691" s="51"/>
      <c r="Y691" s="32"/>
      <c r="Z691" s="61"/>
      <c r="AA691" s="62"/>
    </row>
    <row r="692" spans="1:27" ht="12.75">
      <c r="A692" s="91" t="str">
        <f t="shared" si="10"/>
        <v xml:space="preserve"> </v>
      </c>
      <c r="B692" s="52"/>
      <c r="C692" s="53"/>
      <c r="D692" s="69"/>
      <c r="E692" s="75"/>
      <c r="F692" s="94" t="str">
        <f>IF(OR(E692=0,E692="jiné")," ",IF(E692="13a","info o cenách CK",VLOOKUP(E692,'Pokyny k vyplnění'!B$8:D$18,3)))</f>
        <v xml:space="preserve"> </v>
      </c>
      <c r="G692" s="53"/>
      <c r="H692" s="96" t="str">
        <f>IF(G692=0," ",VLOOKUP(G692,'Pokyny k vyplnění'!B726:D729,3))</f>
        <v xml:space="preserve"> </v>
      </c>
      <c r="I692" s="54"/>
      <c r="J692" s="55"/>
      <c r="K692" s="56"/>
      <c r="L692" s="59"/>
      <c r="M692" s="61"/>
      <c r="N692" s="40"/>
      <c r="O692" s="41"/>
      <c r="P692" s="42"/>
      <c r="Q692" s="57"/>
      <c r="R692" s="58"/>
      <c r="S692" s="56"/>
      <c r="T692" s="56"/>
      <c r="U692" s="29"/>
      <c r="V692" s="60"/>
      <c r="W692" s="50"/>
      <c r="X692" s="51"/>
      <c r="Y692" s="32"/>
      <c r="Z692" s="61"/>
      <c r="AA692" s="62"/>
    </row>
    <row r="693" spans="1:27" ht="12.75">
      <c r="A693" s="91" t="str">
        <f t="shared" si="11" ref="A693:A756">IF(B693=0," ",ROW(B693)-5)</f>
        <v xml:space="preserve"> </v>
      </c>
      <c r="B693" s="52"/>
      <c r="C693" s="53"/>
      <c r="D693" s="69"/>
      <c r="E693" s="75"/>
      <c r="F693" s="94" t="str">
        <f>IF(OR(E693=0,E693="jiné")," ",IF(E693="13a","info o cenách CK",VLOOKUP(E693,'Pokyny k vyplnění'!B$8:D$18,3)))</f>
        <v xml:space="preserve"> </v>
      </c>
      <c r="G693" s="53"/>
      <c r="H693" s="96" t="str">
        <f>IF(G693=0," ",VLOOKUP(G693,'Pokyny k vyplnění'!B727:D730,3))</f>
        <v xml:space="preserve"> </v>
      </c>
      <c r="I693" s="54"/>
      <c r="J693" s="55"/>
      <c r="K693" s="56"/>
      <c r="L693" s="59"/>
      <c r="M693" s="61"/>
      <c r="N693" s="40"/>
      <c r="O693" s="41"/>
      <c r="P693" s="42"/>
      <c r="Q693" s="57"/>
      <c r="R693" s="58"/>
      <c r="S693" s="56"/>
      <c r="T693" s="56"/>
      <c r="U693" s="29"/>
      <c r="V693" s="60"/>
      <c r="W693" s="50"/>
      <c r="X693" s="51"/>
      <c r="Y693" s="32"/>
      <c r="Z693" s="61"/>
      <c r="AA693" s="62"/>
    </row>
    <row r="694" spans="1:27" ht="12.75">
      <c r="A694" s="91" t="str">
        <f t="shared" si="11"/>
        <v xml:space="preserve"> </v>
      </c>
      <c r="B694" s="52"/>
      <c r="C694" s="53"/>
      <c r="D694" s="69"/>
      <c r="E694" s="75"/>
      <c r="F694" s="94" t="str">
        <f>IF(OR(E694=0,E694="jiné")," ",IF(E694="13a","info o cenách CK",VLOOKUP(E694,'Pokyny k vyplnění'!B$8:D$18,3)))</f>
        <v xml:space="preserve"> </v>
      </c>
      <c r="G694" s="53"/>
      <c r="H694" s="96" t="str">
        <f>IF(G694=0," ",VLOOKUP(G694,'Pokyny k vyplnění'!B728:D731,3))</f>
        <v xml:space="preserve"> </v>
      </c>
      <c r="I694" s="54"/>
      <c r="J694" s="55"/>
      <c r="K694" s="56"/>
      <c r="L694" s="59"/>
      <c r="M694" s="61"/>
      <c r="N694" s="40"/>
      <c r="O694" s="41"/>
      <c r="P694" s="42"/>
      <c r="Q694" s="57"/>
      <c r="R694" s="58"/>
      <c r="S694" s="56"/>
      <c r="T694" s="56"/>
      <c r="U694" s="29"/>
      <c r="V694" s="60"/>
      <c r="W694" s="50"/>
      <c r="X694" s="51"/>
      <c r="Y694" s="32"/>
      <c r="Z694" s="61"/>
      <c r="AA694" s="62"/>
    </row>
    <row r="695" spans="1:27" ht="12.75">
      <c r="A695" s="91" t="str">
        <f t="shared" si="11"/>
        <v xml:space="preserve"> </v>
      </c>
      <c r="B695" s="52"/>
      <c r="C695" s="53"/>
      <c r="D695" s="69"/>
      <c r="E695" s="75"/>
      <c r="F695" s="94" t="str">
        <f>IF(OR(E695=0,E695="jiné")," ",IF(E695="13a","info o cenách CK",VLOOKUP(E695,'Pokyny k vyplnění'!B$8:D$18,3)))</f>
        <v xml:space="preserve"> </v>
      </c>
      <c r="G695" s="53"/>
      <c r="H695" s="96" t="str">
        <f>IF(G695=0," ",VLOOKUP(G695,'Pokyny k vyplnění'!B729:D732,3))</f>
        <v xml:space="preserve"> </v>
      </c>
      <c r="I695" s="54"/>
      <c r="J695" s="55"/>
      <c r="K695" s="56"/>
      <c r="L695" s="59"/>
      <c r="M695" s="61"/>
      <c r="N695" s="40"/>
      <c r="O695" s="41"/>
      <c r="P695" s="42"/>
      <c r="Q695" s="57"/>
      <c r="R695" s="58"/>
      <c r="S695" s="56"/>
      <c r="T695" s="56"/>
      <c r="U695" s="29"/>
      <c r="V695" s="60"/>
      <c r="W695" s="50"/>
      <c r="X695" s="51"/>
      <c r="Y695" s="32"/>
      <c r="Z695" s="61"/>
      <c r="AA695" s="62"/>
    </row>
    <row r="696" spans="1:27" ht="12.75">
      <c r="A696" s="91" t="str">
        <f t="shared" si="11"/>
        <v xml:space="preserve"> </v>
      </c>
      <c r="B696" s="52"/>
      <c r="C696" s="53"/>
      <c r="D696" s="69"/>
      <c r="E696" s="75"/>
      <c r="F696" s="94" t="str">
        <f>IF(OR(E696=0,E696="jiné")," ",IF(E696="13a","info o cenách CK",VLOOKUP(E696,'Pokyny k vyplnění'!B$8:D$18,3)))</f>
        <v xml:space="preserve"> </v>
      </c>
      <c r="G696" s="53"/>
      <c r="H696" s="96" t="str">
        <f>IF(G696=0," ",VLOOKUP(G696,'Pokyny k vyplnění'!B730:D733,3))</f>
        <v xml:space="preserve"> </v>
      </c>
      <c r="I696" s="54"/>
      <c r="J696" s="55"/>
      <c r="K696" s="56"/>
      <c r="L696" s="59"/>
      <c r="M696" s="61"/>
      <c r="N696" s="40"/>
      <c r="O696" s="41"/>
      <c r="P696" s="42"/>
      <c r="Q696" s="57"/>
      <c r="R696" s="58"/>
      <c r="S696" s="56"/>
      <c r="T696" s="56"/>
      <c r="U696" s="29"/>
      <c r="V696" s="60"/>
      <c r="W696" s="50"/>
      <c r="X696" s="51"/>
      <c r="Y696" s="32"/>
      <c r="Z696" s="61"/>
      <c r="AA696" s="62"/>
    </row>
    <row r="697" spans="1:27" ht="12.75">
      <c r="A697" s="91" t="str">
        <f t="shared" si="11"/>
        <v xml:space="preserve"> </v>
      </c>
      <c r="B697" s="52"/>
      <c r="C697" s="53"/>
      <c r="D697" s="69"/>
      <c r="E697" s="75"/>
      <c r="F697" s="94" t="str">
        <f>IF(OR(E697=0,E697="jiné")," ",IF(E697="13a","info o cenách CK",VLOOKUP(E697,'Pokyny k vyplnění'!B$8:D$18,3)))</f>
        <v xml:space="preserve"> </v>
      </c>
      <c r="G697" s="53"/>
      <c r="H697" s="96" t="str">
        <f>IF(G697=0," ",VLOOKUP(G697,'Pokyny k vyplnění'!B731:D734,3))</f>
        <v xml:space="preserve"> </v>
      </c>
      <c r="I697" s="54"/>
      <c r="J697" s="55"/>
      <c r="K697" s="56"/>
      <c r="L697" s="59"/>
      <c r="M697" s="61"/>
      <c r="N697" s="40"/>
      <c r="O697" s="41"/>
      <c r="P697" s="42"/>
      <c r="Q697" s="57"/>
      <c r="R697" s="58"/>
      <c r="S697" s="56"/>
      <c r="T697" s="56"/>
      <c r="U697" s="29"/>
      <c r="V697" s="60"/>
      <c r="W697" s="50"/>
      <c r="X697" s="51"/>
      <c r="Y697" s="32"/>
      <c r="Z697" s="61"/>
      <c r="AA697" s="62"/>
    </row>
    <row r="698" spans="1:27" ht="12.75">
      <c r="A698" s="91" t="str">
        <f t="shared" si="11"/>
        <v xml:space="preserve"> </v>
      </c>
      <c r="B698" s="52"/>
      <c r="C698" s="53"/>
      <c r="D698" s="69"/>
      <c r="E698" s="75"/>
      <c r="F698" s="94" t="str">
        <f>IF(OR(E698=0,E698="jiné")," ",IF(E698="13a","info o cenách CK",VLOOKUP(E698,'Pokyny k vyplnění'!B$8:D$18,3)))</f>
        <v xml:space="preserve"> </v>
      </c>
      <c r="G698" s="53"/>
      <c r="H698" s="96" t="str">
        <f>IF(G698=0," ",VLOOKUP(G698,'Pokyny k vyplnění'!B732:D735,3))</f>
        <v xml:space="preserve"> </v>
      </c>
      <c r="I698" s="54"/>
      <c r="J698" s="55"/>
      <c r="K698" s="56"/>
      <c r="L698" s="59"/>
      <c r="M698" s="61"/>
      <c r="N698" s="40"/>
      <c r="O698" s="41"/>
      <c r="P698" s="42"/>
      <c r="Q698" s="57"/>
      <c r="R698" s="58"/>
      <c r="S698" s="56"/>
      <c r="T698" s="56"/>
      <c r="U698" s="29"/>
      <c r="V698" s="60"/>
      <c r="W698" s="50"/>
      <c r="X698" s="51"/>
      <c r="Y698" s="32"/>
      <c r="Z698" s="61"/>
      <c r="AA698" s="62"/>
    </row>
    <row r="699" spans="1:27" ht="12.75">
      <c r="A699" s="91" t="str">
        <f t="shared" si="11"/>
        <v xml:space="preserve"> </v>
      </c>
      <c r="B699" s="52"/>
      <c r="C699" s="53"/>
      <c r="D699" s="69"/>
      <c r="E699" s="75"/>
      <c r="F699" s="94" t="str">
        <f>IF(OR(E699=0,E699="jiné")," ",IF(E699="13a","info o cenách CK",VLOOKUP(E699,'Pokyny k vyplnění'!B$8:D$18,3)))</f>
        <v xml:space="preserve"> </v>
      </c>
      <c r="G699" s="53"/>
      <c r="H699" s="96" t="str">
        <f>IF(G699=0," ",VLOOKUP(G699,'Pokyny k vyplnění'!B733:D736,3))</f>
        <v xml:space="preserve"> </v>
      </c>
      <c r="I699" s="54"/>
      <c r="J699" s="55"/>
      <c r="K699" s="56"/>
      <c r="L699" s="59"/>
      <c r="M699" s="61"/>
      <c r="N699" s="40"/>
      <c r="O699" s="41"/>
      <c r="P699" s="42"/>
      <c r="Q699" s="57"/>
      <c r="R699" s="58"/>
      <c r="S699" s="56"/>
      <c r="T699" s="56"/>
      <c r="U699" s="29"/>
      <c r="V699" s="60"/>
      <c r="W699" s="50"/>
      <c r="X699" s="51"/>
      <c r="Y699" s="32"/>
      <c r="Z699" s="61"/>
      <c r="AA699" s="62"/>
    </row>
    <row r="700" spans="1:27" ht="12.75">
      <c r="A700" s="91" t="str">
        <f t="shared" si="11"/>
        <v xml:space="preserve"> </v>
      </c>
      <c r="B700" s="52"/>
      <c r="C700" s="53"/>
      <c r="D700" s="69"/>
      <c r="E700" s="75"/>
      <c r="F700" s="94" t="str">
        <f>IF(OR(E700=0,E700="jiné")," ",IF(E700="13a","info o cenách CK",VLOOKUP(E700,'Pokyny k vyplnění'!B$8:D$18,3)))</f>
        <v xml:space="preserve"> </v>
      </c>
      <c r="G700" s="53"/>
      <c r="H700" s="96" t="str">
        <f>IF(G700=0," ",VLOOKUP(G700,'Pokyny k vyplnění'!B734:D737,3))</f>
        <v xml:space="preserve"> </v>
      </c>
      <c r="I700" s="54"/>
      <c r="J700" s="55"/>
      <c r="K700" s="56"/>
      <c r="L700" s="59"/>
      <c r="M700" s="61"/>
      <c r="N700" s="40"/>
      <c r="O700" s="41"/>
      <c r="P700" s="42"/>
      <c r="Q700" s="57"/>
      <c r="R700" s="58"/>
      <c r="S700" s="56"/>
      <c r="T700" s="56"/>
      <c r="U700" s="29"/>
      <c r="V700" s="60"/>
      <c r="W700" s="50"/>
      <c r="X700" s="51"/>
      <c r="Y700" s="32"/>
      <c r="Z700" s="61"/>
      <c r="AA700" s="62"/>
    </row>
    <row r="701" spans="1:27" ht="12.75">
      <c r="A701" s="91" t="str">
        <f t="shared" si="11"/>
        <v xml:space="preserve"> </v>
      </c>
      <c r="B701" s="52"/>
      <c r="C701" s="53"/>
      <c r="D701" s="69"/>
      <c r="E701" s="75"/>
      <c r="F701" s="94" t="str">
        <f>IF(OR(E701=0,E701="jiné")," ",IF(E701="13a","info o cenách CK",VLOOKUP(E701,'Pokyny k vyplnění'!B$8:D$18,3)))</f>
        <v xml:space="preserve"> </v>
      </c>
      <c r="G701" s="53"/>
      <c r="H701" s="96" t="str">
        <f>IF(G701=0," ",VLOOKUP(G701,'Pokyny k vyplnění'!B735:D738,3))</f>
        <v xml:space="preserve"> </v>
      </c>
      <c r="I701" s="54"/>
      <c r="J701" s="55"/>
      <c r="K701" s="56"/>
      <c r="L701" s="59"/>
      <c r="M701" s="61"/>
      <c r="N701" s="40"/>
      <c r="O701" s="41"/>
      <c r="P701" s="42"/>
      <c r="Q701" s="57"/>
      <c r="R701" s="58"/>
      <c r="S701" s="56"/>
      <c r="T701" s="56"/>
      <c r="U701" s="29"/>
      <c r="V701" s="60"/>
      <c r="W701" s="50"/>
      <c r="X701" s="51"/>
      <c r="Y701" s="32"/>
      <c r="Z701" s="61"/>
      <c r="AA701" s="62"/>
    </row>
    <row r="702" spans="1:27" ht="12.75">
      <c r="A702" s="91" t="str">
        <f t="shared" si="11"/>
        <v xml:space="preserve"> </v>
      </c>
      <c r="B702" s="52"/>
      <c r="C702" s="53"/>
      <c r="D702" s="69"/>
      <c r="E702" s="75"/>
      <c r="F702" s="94" t="str">
        <f>IF(OR(E702=0,E702="jiné")," ",IF(E702="13a","info o cenách CK",VLOOKUP(E702,'Pokyny k vyplnění'!B$8:D$18,3)))</f>
        <v xml:space="preserve"> </v>
      </c>
      <c r="G702" s="53"/>
      <c r="H702" s="96" t="str">
        <f>IF(G702=0," ",VLOOKUP(G702,'Pokyny k vyplnění'!B736:D739,3))</f>
        <v xml:space="preserve"> </v>
      </c>
      <c r="I702" s="54"/>
      <c r="J702" s="55"/>
      <c r="K702" s="56"/>
      <c r="L702" s="59"/>
      <c r="M702" s="61"/>
      <c r="N702" s="40"/>
      <c r="O702" s="41"/>
      <c r="P702" s="42"/>
      <c r="Q702" s="57"/>
      <c r="R702" s="58"/>
      <c r="S702" s="56"/>
      <c r="T702" s="56"/>
      <c r="U702" s="29"/>
      <c r="V702" s="60"/>
      <c r="W702" s="50"/>
      <c r="X702" s="51"/>
      <c r="Y702" s="32"/>
      <c r="Z702" s="61"/>
      <c r="AA702" s="62"/>
    </row>
    <row r="703" spans="1:27" ht="12.75">
      <c r="A703" s="91" t="str">
        <f t="shared" si="11"/>
        <v xml:space="preserve"> </v>
      </c>
      <c r="B703" s="52"/>
      <c r="C703" s="53"/>
      <c r="D703" s="69"/>
      <c r="E703" s="75"/>
      <c r="F703" s="94" t="str">
        <f>IF(OR(E703=0,E703="jiné")," ",IF(E703="13a","info o cenách CK",VLOOKUP(E703,'Pokyny k vyplnění'!B$8:D$18,3)))</f>
        <v xml:space="preserve"> </v>
      </c>
      <c r="G703" s="53"/>
      <c r="H703" s="96" t="str">
        <f>IF(G703=0," ",VLOOKUP(G703,'Pokyny k vyplnění'!B737:D740,3))</f>
        <v xml:space="preserve"> </v>
      </c>
      <c r="I703" s="54"/>
      <c r="J703" s="55"/>
      <c r="K703" s="56"/>
      <c r="L703" s="59"/>
      <c r="M703" s="61"/>
      <c r="N703" s="40"/>
      <c r="O703" s="41"/>
      <c r="P703" s="42"/>
      <c r="Q703" s="57"/>
      <c r="R703" s="58"/>
      <c r="S703" s="56"/>
      <c r="T703" s="56"/>
      <c r="U703" s="29"/>
      <c r="V703" s="60"/>
      <c r="W703" s="50"/>
      <c r="X703" s="51"/>
      <c r="Y703" s="32"/>
      <c r="Z703" s="61"/>
      <c r="AA703" s="62"/>
    </row>
    <row r="704" spans="1:27" ht="12.75">
      <c r="A704" s="91" t="str">
        <f t="shared" si="11"/>
        <v xml:space="preserve"> </v>
      </c>
      <c r="B704" s="52"/>
      <c r="C704" s="53"/>
      <c r="D704" s="69"/>
      <c r="E704" s="75"/>
      <c r="F704" s="94" t="str">
        <f>IF(OR(E704=0,E704="jiné")," ",IF(E704="13a","info o cenách CK",VLOOKUP(E704,'Pokyny k vyplnění'!B$8:D$18,3)))</f>
        <v xml:space="preserve"> </v>
      </c>
      <c r="G704" s="53"/>
      <c r="H704" s="96" t="str">
        <f>IF(G704=0," ",VLOOKUP(G704,'Pokyny k vyplnění'!B738:D741,3))</f>
        <v xml:space="preserve"> </v>
      </c>
      <c r="I704" s="54"/>
      <c r="J704" s="55"/>
      <c r="K704" s="56"/>
      <c r="L704" s="59"/>
      <c r="M704" s="61"/>
      <c r="N704" s="40"/>
      <c r="O704" s="41"/>
      <c r="P704" s="42"/>
      <c r="Q704" s="57"/>
      <c r="R704" s="58"/>
      <c r="S704" s="56"/>
      <c r="T704" s="56"/>
      <c r="U704" s="29"/>
      <c r="V704" s="60"/>
      <c r="W704" s="50"/>
      <c r="X704" s="51"/>
      <c r="Y704" s="32"/>
      <c r="Z704" s="61"/>
      <c r="AA704" s="62"/>
    </row>
    <row r="705" spans="1:27" ht="12.75">
      <c r="A705" s="91" t="str">
        <f t="shared" si="11"/>
        <v xml:space="preserve"> </v>
      </c>
      <c r="B705" s="52"/>
      <c r="C705" s="53"/>
      <c r="D705" s="69"/>
      <c r="E705" s="75"/>
      <c r="F705" s="94" t="str">
        <f>IF(OR(E705=0,E705="jiné")," ",IF(E705="13a","info o cenách CK",VLOOKUP(E705,'Pokyny k vyplnění'!B$8:D$18,3)))</f>
        <v xml:space="preserve"> </v>
      </c>
      <c r="G705" s="53"/>
      <c r="H705" s="96" t="str">
        <f>IF(G705=0," ",VLOOKUP(G705,'Pokyny k vyplnění'!B739:D742,3))</f>
        <v xml:space="preserve"> </v>
      </c>
      <c r="I705" s="54"/>
      <c r="J705" s="55"/>
      <c r="K705" s="56"/>
      <c r="L705" s="59"/>
      <c r="M705" s="61"/>
      <c r="N705" s="40"/>
      <c r="O705" s="41"/>
      <c r="P705" s="42"/>
      <c r="Q705" s="57"/>
      <c r="R705" s="58"/>
      <c r="S705" s="56"/>
      <c r="T705" s="56"/>
      <c r="U705" s="29"/>
      <c r="V705" s="60"/>
      <c r="W705" s="50"/>
      <c r="X705" s="51"/>
      <c r="Y705" s="32"/>
      <c r="Z705" s="61"/>
      <c r="AA705" s="62"/>
    </row>
    <row r="706" spans="1:27" ht="12.75">
      <c r="A706" s="91" t="str">
        <f t="shared" si="11"/>
        <v xml:space="preserve"> </v>
      </c>
      <c r="B706" s="52"/>
      <c r="C706" s="53"/>
      <c r="D706" s="69"/>
      <c r="E706" s="75"/>
      <c r="F706" s="94" t="str">
        <f>IF(OR(E706=0,E706="jiné")," ",IF(E706="13a","info o cenách CK",VLOOKUP(E706,'Pokyny k vyplnění'!B$8:D$18,3)))</f>
        <v xml:space="preserve"> </v>
      </c>
      <c r="G706" s="53"/>
      <c r="H706" s="96" t="str">
        <f>IF(G706=0," ",VLOOKUP(G706,'Pokyny k vyplnění'!B740:D743,3))</f>
        <v xml:space="preserve"> </v>
      </c>
      <c r="I706" s="54"/>
      <c r="J706" s="55"/>
      <c r="K706" s="56"/>
      <c r="L706" s="59"/>
      <c r="M706" s="61"/>
      <c r="N706" s="40"/>
      <c r="O706" s="41"/>
      <c r="P706" s="42"/>
      <c r="Q706" s="57"/>
      <c r="R706" s="58"/>
      <c r="S706" s="56"/>
      <c r="T706" s="56"/>
      <c r="U706" s="29"/>
      <c r="V706" s="60"/>
      <c r="W706" s="50"/>
      <c r="X706" s="51"/>
      <c r="Y706" s="32"/>
      <c r="Z706" s="61"/>
      <c r="AA706" s="62"/>
    </row>
    <row r="707" spans="1:27" ht="12.75">
      <c r="A707" s="91" t="str">
        <f t="shared" si="11"/>
        <v xml:space="preserve"> </v>
      </c>
      <c r="B707" s="52"/>
      <c r="C707" s="53"/>
      <c r="D707" s="69"/>
      <c r="E707" s="75"/>
      <c r="F707" s="94" t="str">
        <f>IF(OR(E707=0,E707="jiné")," ",IF(E707="13a","info o cenách CK",VLOOKUP(E707,'Pokyny k vyplnění'!B$8:D$18,3)))</f>
        <v xml:space="preserve"> </v>
      </c>
      <c r="G707" s="53"/>
      <c r="H707" s="96" t="str">
        <f>IF(G707=0," ",VLOOKUP(G707,'Pokyny k vyplnění'!B741:D744,3))</f>
        <v xml:space="preserve"> </v>
      </c>
      <c r="I707" s="54"/>
      <c r="J707" s="55"/>
      <c r="K707" s="56"/>
      <c r="L707" s="59"/>
      <c r="M707" s="61"/>
      <c r="N707" s="40"/>
      <c r="O707" s="41"/>
      <c r="P707" s="42"/>
      <c r="Q707" s="57"/>
      <c r="R707" s="58"/>
      <c r="S707" s="56"/>
      <c r="T707" s="56"/>
      <c r="U707" s="29"/>
      <c r="V707" s="60"/>
      <c r="W707" s="50"/>
      <c r="X707" s="51"/>
      <c r="Y707" s="32"/>
      <c r="Z707" s="61"/>
      <c r="AA707" s="62"/>
    </row>
    <row r="708" spans="1:27" ht="12.75">
      <c r="A708" s="91" t="str">
        <f t="shared" si="11"/>
        <v xml:space="preserve"> </v>
      </c>
      <c r="B708" s="52"/>
      <c r="C708" s="53"/>
      <c r="D708" s="69"/>
      <c r="E708" s="75"/>
      <c r="F708" s="94" t="str">
        <f>IF(OR(E708=0,E708="jiné")," ",IF(E708="13a","info o cenách CK",VLOOKUP(E708,'Pokyny k vyplnění'!B$8:D$18,3)))</f>
        <v xml:space="preserve"> </v>
      </c>
      <c r="G708" s="53"/>
      <c r="H708" s="96" t="str">
        <f>IF(G708=0," ",VLOOKUP(G708,'Pokyny k vyplnění'!B742:D745,3))</f>
        <v xml:space="preserve"> </v>
      </c>
      <c r="I708" s="54"/>
      <c r="J708" s="55"/>
      <c r="K708" s="56"/>
      <c r="L708" s="59"/>
      <c r="M708" s="61"/>
      <c r="N708" s="40"/>
      <c r="O708" s="41"/>
      <c r="P708" s="42"/>
      <c r="Q708" s="57"/>
      <c r="R708" s="58"/>
      <c r="S708" s="56"/>
      <c r="T708" s="56"/>
      <c r="U708" s="29"/>
      <c r="V708" s="60"/>
      <c r="W708" s="50"/>
      <c r="X708" s="51"/>
      <c r="Y708" s="32"/>
      <c r="Z708" s="61"/>
      <c r="AA708" s="62"/>
    </row>
    <row r="709" spans="1:27" ht="12.75">
      <c r="A709" s="91" t="str">
        <f t="shared" si="11"/>
        <v xml:space="preserve"> </v>
      </c>
      <c r="B709" s="52"/>
      <c r="C709" s="53"/>
      <c r="D709" s="69"/>
      <c r="E709" s="75"/>
      <c r="F709" s="94" t="str">
        <f>IF(OR(E709=0,E709="jiné")," ",IF(E709="13a","info o cenách CK",VLOOKUP(E709,'Pokyny k vyplnění'!B$8:D$18,3)))</f>
        <v xml:space="preserve"> </v>
      </c>
      <c r="G709" s="53"/>
      <c r="H709" s="96" t="str">
        <f>IF(G709=0," ",VLOOKUP(G709,'Pokyny k vyplnění'!B743:D746,3))</f>
        <v xml:space="preserve"> </v>
      </c>
      <c r="I709" s="54"/>
      <c r="J709" s="55"/>
      <c r="K709" s="56"/>
      <c r="L709" s="59"/>
      <c r="M709" s="61"/>
      <c r="N709" s="40"/>
      <c r="O709" s="41"/>
      <c r="P709" s="42"/>
      <c r="Q709" s="57"/>
      <c r="R709" s="58"/>
      <c r="S709" s="56"/>
      <c r="T709" s="56"/>
      <c r="U709" s="29"/>
      <c r="V709" s="60"/>
      <c r="W709" s="50"/>
      <c r="X709" s="51"/>
      <c r="Y709" s="32"/>
      <c r="Z709" s="61"/>
      <c r="AA709" s="62"/>
    </row>
    <row r="710" spans="1:27" ht="12.75">
      <c r="A710" s="91" t="str">
        <f t="shared" si="11"/>
        <v xml:space="preserve"> </v>
      </c>
      <c r="B710" s="52"/>
      <c r="C710" s="53"/>
      <c r="D710" s="69"/>
      <c r="E710" s="75"/>
      <c r="F710" s="94" t="str">
        <f>IF(OR(E710=0,E710="jiné")," ",IF(E710="13a","info o cenách CK",VLOOKUP(E710,'Pokyny k vyplnění'!B$8:D$18,3)))</f>
        <v xml:space="preserve"> </v>
      </c>
      <c r="G710" s="53"/>
      <c r="H710" s="96" t="str">
        <f>IF(G710=0," ",VLOOKUP(G710,'Pokyny k vyplnění'!B744:D747,3))</f>
        <v xml:space="preserve"> </v>
      </c>
      <c r="I710" s="54"/>
      <c r="J710" s="55"/>
      <c r="K710" s="56"/>
      <c r="L710" s="59"/>
      <c r="M710" s="61"/>
      <c r="N710" s="40"/>
      <c r="O710" s="41"/>
      <c r="P710" s="42"/>
      <c r="Q710" s="57"/>
      <c r="R710" s="58"/>
      <c r="S710" s="56"/>
      <c r="T710" s="56"/>
      <c r="U710" s="29"/>
      <c r="V710" s="60"/>
      <c r="W710" s="50"/>
      <c r="X710" s="51"/>
      <c r="Y710" s="32"/>
      <c r="Z710" s="61"/>
      <c r="AA710" s="62"/>
    </row>
    <row r="711" spans="1:27" ht="12.75">
      <c r="A711" s="91" t="str">
        <f t="shared" si="11"/>
        <v xml:space="preserve"> </v>
      </c>
      <c r="B711" s="52"/>
      <c r="C711" s="53"/>
      <c r="D711" s="69"/>
      <c r="E711" s="75"/>
      <c r="F711" s="94" t="str">
        <f>IF(OR(E711=0,E711="jiné")," ",IF(E711="13a","info o cenách CK",VLOOKUP(E711,'Pokyny k vyplnění'!B$8:D$18,3)))</f>
        <v xml:space="preserve"> </v>
      </c>
      <c r="G711" s="53"/>
      <c r="H711" s="96" t="str">
        <f>IF(G711=0," ",VLOOKUP(G711,'Pokyny k vyplnění'!B745:D748,3))</f>
        <v xml:space="preserve"> </v>
      </c>
      <c r="I711" s="54"/>
      <c r="J711" s="55"/>
      <c r="K711" s="56"/>
      <c r="L711" s="59"/>
      <c r="M711" s="61"/>
      <c r="N711" s="40"/>
      <c r="O711" s="41"/>
      <c r="P711" s="42"/>
      <c r="Q711" s="57"/>
      <c r="R711" s="58"/>
      <c r="S711" s="56"/>
      <c r="T711" s="56"/>
      <c r="U711" s="29"/>
      <c r="V711" s="60"/>
      <c r="W711" s="50"/>
      <c r="X711" s="51"/>
      <c r="Y711" s="32"/>
      <c r="Z711" s="61"/>
      <c r="AA711" s="62"/>
    </row>
    <row r="712" spans="1:27" ht="12.75">
      <c r="A712" s="91" t="str">
        <f t="shared" si="11"/>
        <v xml:space="preserve"> </v>
      </c>
      <c r="B712" s="52"/>
      <c r="C712" s="53"/>
      <c r="D712" s="69"/>
      <c r="E712" s="75"/>
      <c r="F712" s="94" t="str">
        <f>IF(OR(E712=0,E712="jiné")," ",IF(E712="13a","info o cenách CK",VLOOKUP(E712,'Pokyny k vyplnění'!B$8:D$18,3)))</f>
        <v xml:space="preserve"> </v>
      </c>
      <c r="G712" s="53"/>
      <c r="H712" s="96" t="str">
        <f>IF(G712=0," ",VLOOKUP(G712,'Pokyny k vyplnění'!B746:D749,3))</f>
        <v xml:space="preserve"> </v>
      </c>
      <c r="I712" s="54"/>
      <c r="J712" s="55"/>
      <c r="K712" s="56"/>
      <c r="L712" s="59"/>
      <c r="M712" s="61"/>
      <c r="N712" s="40"/>
      <c r="O712" s="41"/>
      <c r="P712" s="42"/>
      <c r="Q712" s="57"/>
      <c r="R712" s="58"/>
      <c r="S712" s="56"/>
      <c r="T712" s="56"/>
      <c r="U712" s="29"/>
      <c r="V712" s="60"/>
      <c r="W712" s="50"/>
      <c r="X712" s="51"/>
      <c r="Y712" s="32"/>
      <c r="Z712" s="61"/>
      <c r="AA712" s="62"/>
    </row>
    <row r="713" spans="1:27" ht="12.75">
      <c r="A713" s="91" t="str">
        <f t="shared" si="11"/>
        <v xml:space="preserve"> </v>
      </c>
      <c r="B713" s="52"/>
      <c r="C713" s="53"/>
      <c r="D713" s="69"/>
      <c r="E713" s="75"/>
      <c r="F713" s="94" t="str">
        <f>IF(OR(E713=0,E713="jiné")," ",IF(E713="13a","info o cenách CK",VLOOKUP(E713,'Pokyny k vyplnění'!B$8:D$18,3)))</f>
        <v xml:space="preserve"> </v>
      </c>
      <c r="G713" s="53"/>
      <c r="H713" s="96" t="str">
        <f>IF(G713=0," ",VLOOKUP(G713,'Pokyny k vyplnění'!B747:D750,3))</f>
        <v xml:space="preserve"> </v>
      </c>
      <c r="I713" s="54"/>
      <c r="J713" s="55"/>
      <c r="K713" s="56"/>
      <c r="L713" s="59"/>
      <c r="M713" s="61"/>
      <c r="N713" s="40"/>
      <c r="O713" s="41"/>
      <c r="P713" s="42"/>
      <c r="Q713" s="57"/>
      <c r="R713" s="58"/>
      <c r="S713" s="56"/>
      <c r="T713" s="56"/>
      <c r="U713" s="29"/>
      <c r="V713" s="60"/>
      <c r="W713" s="50"/>
      <c r="X713" s="51"/>
      <c r="Y713" s="32"/>
      <c r="Z713" s="61"/>
      <c r="AA713" s="62"/>
    </row>
    <row r="714" spans="1:27" ht="12.75">
      <c r="A714" s="91" t="str">
        <f t="shared" si="11"/>
        <v xml:space="preserve"> </v>
      </c>
      <c r="B714" s="52"/>
      <c r="C714" s="53"/>
      <c r="D714" s="69"/>
      <c r="E714" s="75"/>
      <c r="F714" s="94" t="str">
        <f>IF(OR(E714=0,E714="jiné")," ",IF(E714="13a","info o cenách CK",VLOOKUP(E714,'Pokyny k vyplnění'!B$8:D$18,3)))</f>
        <v xml:space="preserve"> </v>
      </c>
      <c r="G714" s="53"/>
      <c r="H714" s="96" t="str">
        <f>IF(G714=0," ",VLOOKUP(G714,'Pokyny k vyplnění'!B748:D751,3))</f>
        <v xml:space="preserve"> </v>
      </c>
      <c r="I714" s="54"/>
      <c r="J714" s="55"/>
      <c r="K714" s="56"/>
      <c r="L714" s="59"/>
      <c r="M714" s="61"/>
      <c r="N714" s="40"/>
      <c r="O714" s="41"/>
      <c r="P714" s="42"/>
      <c r="Q714" s="57"/>
      <c r="R714" s="58"/>
      <c r="S714" s="56"/>
      <c r="T714" s="56"/>
      <c r="U714" s="29"/>
      <c r="V714" s="60"/>
      <c r="W714" s="50"/>
      <c r="X714" s="51"/>
      <c r="Y714" s="32"/>
      <c r="Z714" s="61"/>
      <c r="AA714" s="62"/>
    </row>
    <row r="715" spans="1:27" ht="12.75">
      <c r="A715" s="91" t="str">
        <f t="shared" si="11"/>
        <v xml:space="preserve"> </v>
      </c>
      <c r="B715" s="52"/>
      <c r="C715" s="53"/>
      <c r="D715" s="69"/>
      <c r="E715" s="75"/>
      <c r="F715" s="94" t="str">
        <f>IF(OR(E715=0,E715="jiné")," ",IF(E715="13a","info o cenách CK",VLOOKUP(E715,'Pokyny k vyplnění'!B$8:D$18,3)))</f>
        <v xml:space="preserve"> </v>
      </c>
      <c r="G715" s="53"/>
      <c r="H715" s="96" t="str">
        <f>IF(G715=0," ",VLOOKUP(G715,'Pokyny k vyplnění'!B749:D752,3))</f>
        <v xml:space="preserve"> </v>
      </c>
      <c r="I715" s="54"/>
      <c r="J715" s="55"/>
      <c r="K715" s="56"/>
      <c r="L715" s="59"/>
      <c r="M715" s="61"/>
      <c r="N715" s="40"/>
      <c r="O715" s="41"/>
      <c r="P715" s="42"/>
      <c r="Q715" s="57"/>
      <c r="R715" s="58"/>
      <c r="S715" s="56"/>
      <c r="T715" s="56"/>
      <c r="U715" s="29"/>
      <c r="V715" s="60"/>
      <c r="W715" s="50"/>
      <c r="X715" s="51"/>
      <c r="Y715" s="32"/>
      <c r="Z715" s="61"/>
      <c r="AA715" s="62"/>
    </row>
    <row r="716" spans="1:27" ht="12.75">
      <c r="A716" s="91" t="str">
        <f t="shared" si="11"/>
        <v xml:space="preserve"> </v>
      </c>
      <c r="B716" s="52"/>
      <c r="C716" s="53"/>
      <c r="D716" s="69"/>
      <c r="E716" s="75"/>
      <c r="F716" s="94" t="str">
        <f>IF(OR(E716=0,E716="jiné")," ",IF(E716="13a","info o cenách CK",VLOOKUP(E716,'Pokyny k vyplnění'!B$8:D$18,3)))</f>
        <v xml:space="preserve"> </v>
      </c>
      <c r="G716" s="53"/>
      <c r="H716" s="96" t="str">
        <f>IF(G716=0," ",VLOOKUP(G716,'Pokyny k vyplnění'!B750:D753,3))</f>
        <v xml:space="preserve"> </v>
      </c>
      <c r="I716" s="54"/>
      <c r="J716" s="55"/>
      <c r="K716" s="56"/>
      <c r="L716" s="59"/>
      <c r="M716" s="61"/>
      <c r="N716" s="40"/>
      <c r="O716" s="41"/>
      <c r="P716" s="42"/>
      <c r="Q716" s="57"/>
      <c r="R716" s="58"/>
      <c r="S716" s="56"/>
      <c r="T716" s="56"/>
      <c r="U716" s="29"/>
      <c r="V716" s="60"/>
      <c r="W716" s="50"/>
      <c r="X716" s="51"/>
      <c r="Y716" s="32"/>
      <c r="Z716" s="61"/>
      <c r="AA716" s="62"/>
    </row>
    <row r="717" spans="1:27" ht="12.75">
      <c r="A717" s="91" t="str">
        <f t="shared" si="11"/>
        <v xml:space="preserve"> </v>
      </c>
      <c r="B717" s="52"/>
      <c r="C717" s="53"/>
      <c r="D717" s="69"/>
      <c r="E717" s="75"/>
      <c r="F717" s="94" t="str">
        <f>IF(OR(E717=0,E717="jiné")," ",IF(E717="13a","info o cenách CK",VLOOKUP(E717,'Pokyny k vyplnění'!B$8:D$18,3)))</f>
        <v xml:space="preserve"> </v>
      </c>
      <c r="G717" s="53"/>
      <c r="H717" s="96" t="str">
        <f>IF(G717=0," ",VLOOKUP(G717,'Pokyny k vyplnění'!B751:D754,3))</f>
        <v xml:space="preserve"> </v>
      </c>
      <c r="I717" s="54"/>
      <c r="J717" s="55"/>
      <c r="K717" s="56"/>
      <c r="L717" s="59"/>
      <c r="M717" s="61"/>
      <c r="N717" s="40"/>
      <c r="O717" s="41"/>
      <c r="P717" s="42"/>
      <c r="Q717" s="57"/>
      <c r="R717" s="58"/>
      <c r="S717" s="56"/>
      <c r="T717" s="56"/>
      <c r="U717" s="29"/>
      <c r="V717" s="60"/>
      <c r="W717" s="50"/>
      <c r="X717" s="51"/>
      <c r="Y717" s="32"/>
      <c r="Z717" s="61"/>
      <c r="AA717" s="62"/>
    </row>
    <row r="718" spans="1:27" ht="12.75">
      <c r="A718" s="91" t="str">
        <f t="shared" si="11"/>
        <v xml:space="preserve"> </v>
      </c>
      <c r="B718" s="52"/>
      <c r="C718" s="53"/>
      <c r="D718" s="69"/>
      <c r="E718" s="75"/>
      <c r="F718" s="94" t="str">
        <f>IF(OR(E718=0,E718="jiné")," ",IF(E718="13a","info o cenách CK",VLOOKUP(E718,'Pokyny k vyplnění'!B$8:D$18,3)))</f>
        <v xml:space="preserve"> </v>
      </c>
      <c r="G718" s="53"/>
      <c r="H718" s="96" t="str">
        <f>IF(G718=0," ",VLOOKUP(G718,'Pokyny k vyplnění'!B752:D755,3))</f>
        <v xml:space="preserve"> </v>
      </c>
      <c r="I718" s="54"/>
      <c r="J718" s="55"/>
      <c r="K718" s="56"/>
      <c r="L718" s="59"/>
      <c r="M718" s="61"/>
      <c r="N718" s="40"/>
      <c r="O718" s="41"/>
      <c r="P718" s="42"/>
      <c r="Q718" s="57"/>
      <c r="R718" s="58"/>
      <c r="S718" s="56"/>
      <c r="T718" s="56"/>
      <c r="U718" s="29"/>
      <c r="V718" s="60"/>
      <c r="W718" s="50"/>
      <c r="X718" s="51"/>
      <c r="Y718" s="32"/>
      <c r="Z718" s="61"/>
      <c r="AA718" s="62"/>
    </row>
    <row r="719" spans="1:27" ht="12.75">
      <c r="A719" s="91" t="str">
        <f t="shared" si="11"/>
        <v xml:space="preserve"> </v>
      </c>
      <c r="B719" s="52"/>
      <c r="C719" s="53"/>
      <c r="D719" s="69"/>
      <c r="E719" s="75"/>
      <c r="F719" s="94" t="str">
        <f>IF(OR(E719=0,E719="jiné")," ",IF(E719="13a","info o cenách CK",VLOOKUP(E719,'Pokyny k vyplnění'!B$8:D$18,3)))</f>
        <v xml:space="preserve"> </v>
      </c>
      <c r="G719" s="53"/>
      <c r="H719" s="96" t="str">
        <f>IF(G719=0," ",VLOOKUP(G719,'Pokyny k vyplnění'!B753:D756,3))</f>
        <v xml:space="preserve"> </v>
      </c>
      <c r="I719" s="54"/>
      <c r="J719" s="55"/>
      <c r="K719" s="56"/>
      <c r="L719" s="59"/>
      <c r="M719" s="61"/>
      <c r="N719" s="40"/>
      <c r="O719" s="41"/>
      <c r="P719" s="42"/>
      <c r="Q719" s="57"/>
      <c r="R719" s="58"/>
      <c r="S719" s="56"/>
      <c r="T719" s="56"/>
      <c r="U719" s="29"/>
      <c r="V719" s="60"/>
      <c r="W719" s="50"/>
      <c r="X719" s="51"/>
      <c r="Y719" s="32"/>
      <c r="Z719" s="61"/>
      <c r="AA719" s="62"/>
    </row>
    <row r="720" spans="1:27" ht="12.75">
      <c r="A720" s="91" t="str">
        <f t="shared" si="11"/>
        <v xml:space="preserve"> </v>
      </c>
      <c r="B720" s="52"/>
      <c r="C720" s="53"/>
      <c r="D720" s="69"/>
      <c r="E720" s="75"/>
      <c r="F720" s="94" t="str">
        <f>IF(OR(E720=0,E720="jiné")," ",IF(E720="13a","info o cenách CK",VLOOKUP(E720,'Pokyny k vyplnění'!B$8:D$18,3)))</f>
        <v xml:space="preserve"> </v>
      </c>
      <c r="G720" s="53"/>
      <c r="H720" s="96" t="str">
        <f>IF(G720=0," ",VLOOKUP(G720,'Pokyny k vyplnění'!B754:D757,3))</f>
        <v xml:space="preserve"> </v>
      </c>
      <c r="I720" s="54"/>
      <c r="J720" s="55"/>
      <c r="K720" s="56"/>
      <c r="L720" s="59"/>
      <c r="M720" s="61"/>
      <c r="N720" s="40"/>
      <c r="O720" s="41"/>
      <c r="P720" s="42"/>
      <c r="Q720" s="57"/>
      <c r="R720" s="58"/>
      <c r="S720" s="56"/>
      <c r="T720" s="56"/>
      <c r="U720" s="29"/>
      <c r="V720" s="60"/>
      <c r="W720" s="50"/>
      <c r="X720" s="51"/>
      <c r="Y720" s="32"/>
      <c r="Z720" s="61"/>
      <c r="AA720" s="62"/>
    </row>
    <row r="721" spans="1:27" ht="12.75">
      <c r="A721" s="91" t="str">
        <f t="shared" si="11"/>
        <v xml:space="preserve"> </v>
      </c>
      <c r="B721" s="52"/>
      <c r="C721" s="53"/>
      <c r="D721" s="69"/>
      <c r="E721" s="75"/>
      <c r="F721" s="94" t="str">
        <f>IF(OR(E721=0,E721="jiné")," ",IF(E721="13a","info o cenách CK",VLOOKUP(E721,'Pokyny k vyplnění'!B$8:D$18,3)))</f>
        <v xml:space="preserve"> </v>
      </c>
      <c r="G721" s="53"/>
      <c r="H721" s="96" t="str">
        <f>IF(G721=0," ",VLOOKUP(G721,'Pokyny k vyplnění'!B755:D758,3))</f>
        <v xml:space="preserve"> </v>
      </c>
      <c r="I721" s="54"/>
      <c r="J721" s="55"/>
      <c r="K721" s="56"/>
      <c r="L721" s="59"/>
      <c r="M721" s="61"/>
      <c r="N721" s="40"/>
      <c r="O721" s="41"/>
      <c r="P721" s="42"/>
      <c r="Q721" s="57"/>
      <c r="R721" s="58"/>
      <c r="S721" s="56"/>
      <c r="T721" s="56"/>
      <c r="U721" s="29"/>
      <c r="V721" s="60"/>
      <c r="W721" s="50"/>
      <c r="X721" s="51"/>
      <c r="Y721" s="32"/>
      <c r="Z721" s="61"/>
      <c r="AA721" s="62"/>
    </row>
    <row r="722" spans="1:27" ht="12.75">
      <c r="A722" s="91" t="str">
        <f t="shared" si="11"/>
        <v xml:space="preserve"> </v>
      </c>
      <c r="B722" s="52"/>
      <c r="C722" s="53"/>
      <c r="D722" s="69"/>
      <c r="E722" s="75"/>
      <c r="F722" s="94" t="str">
        <f>IF(OR(E722=0,E722="jiné")," ",IF(E722="13a","info o cenách CK",VLOOKUP(E722,'Pokyny k vyplnění'!B$8:D$18,3)))</f>
        <v xml:space="preserve"> </v>
      </c>
      <c r="G722" s="53"/>
      <c r="H722" s="96" t="str">
        <f>IF(G722=0," ",VLOOKUP(G722,'Pokyny k vyplnění'!B756:D759,3))</f>
        <v xml:space="preserve"> </v>
      </c>
      <c r="I722" s="54"/>
      <c r="J722" s="55"/>
      <c r="K722" s="56"/>
      <c r="L722" s="59"/>
      <c r="M722" s="61"/>
      <c r="N722" s="40"/>
      <c r="O722" s="41"/>
      <c r="P722" s="42"/>
      <c r="Q722" s="57"/>
      <c r="R722" s="58"/>
      <c r="S722" s="56"/>
      <c r="T722" s="56"/>
      <c r="U722" s="29"/>
      <c r="V722" s="60"/>
      <c r="W722" s="50"/>
      <c r="X722" s="51"/>
      <c r="Y722" s="32"/>
      <c r="Z722" s="61"/>
      <c r="AA722" s="62"/>
    </row>
    <row r="723" spans="1:27" ht="12.75">
      <c r="A723" s="91" t="str">
        <f t="shared" si="11"/>
        <v xml:space="preserve"> </v>
      </c>
      <c r="B723" s="52"/>
      <c r="C723" s="53"/>
      <c r="D723" s="69"/>
      <c r="E723" s="75"/>
      <c r="F723" s="94" t="str">
        <f>IF(OR(E723=0,E723="jiné")," ",IF(E723="13a","info o cenách CK",VLOOKUP(E723,'Pokyny k vyplnění'!B$8:D$18,3)))</f>
        <v xml:space="preserve"> </v>
      </c>
      <c r="G723" s="53"/>
      <c r="H723" s="96" t="str">
        <f>IF(G723=0," ",VLOOKUP(G723,'Pokyny k vyplnění'!B757:D760,3))</f>
        <v xml:space="preserve"> </v>
      </c>
      <c r="I723" s="54"/>
      <c r="J723" s="55"/>
      <c r="K723" s="56"/>
      <c r="L723" s="59"/>
      <c r="M723" s="61"/>
      <c r="N723" s="40"/>
      <c r="O723" s="41"/>
      <c r="P723" s="42"/>
      <c r="Q723" s="57"/>
      <c r="R723" s="58"/>
      <c r="S723" s="56"/>
      <c r="T723" s="56"/>
      <c r="U723" s="29"/>
      <c r="V723" s="60"/>
      <c r="W723" s="50"/>
      <c r="X723" s="51"/>
      <c r="Y723" s="32"/>
      <c r="Z723" s="61"/>
      <c r="AA723" s="62"/>
    </row>
    <row r="724" spans="1:27" ht="12.75">
      <c r="A724" s="91" t="str">
        <f t="shared" si="11"/>
        <v xml:space="preserve"> </v>
      </c>
      <c r="B724" s="52"/>
      <c r="C724" s="53"/>
      <c r="D724" s="69"/>
      <c r="E724" s="75"/>
      <c r="F724" s="94" t="str">
        <f>IF(OR(E724=0,E724="jiné")," ",IF(E724="13a","info o cenách CK",VLOOKUP(E724,'Pokyny k vyplnění'!B$8:D$18,3)))</f>
        <v xml:space="preserve"> </v>
      </c>
      <c r="G724" s="53"/>
      <c r="H724" s="96" t="str">
        <f>IF(G724=0," ",VLOOKUP(G724,'Pokyny k vyplnění'!B758:D761,3))</f>
        <v xml:space="preserve"> </v>
      </c>
      <c r="I724" s="54"/>
      <c r="J724" s="55"/>
      <c r="K724" s="56"/>
      <c r="L724" s="59"/>
      <c r="M724" s="61"/>
      <c r="N724" s="40"/>
      <c r="O724" s="41"/>
      <c r="P724" s="42"/>
      <c r="Q724" s="57"/>
      <c r="R724" s="58"/>
      <c r="S724" s="56"/>
      <c r="T724" s="56"/>
      <c r="U724" s="29"/>
      <c r="V724" s="60"/>
      <c r="W724" s="50"/>
      <c r="X724" s="51"/>
      <c r="Y724" s="32"/>
      <c r="Z724" s="61"/>
      <c r="AA724" s="62"/>
    </row>
    <row r="725" spans="1:27" ht="12.75">
      <c r="A725" s="91" t="str">
        <f t="shared" si="11"/>
        <v xml:space="preserve"> </v>
      </c>
      <c r="B725" s="52"/>
      <c r="C725" s="53"/>
      <c r="D725" s="69"/>
      <c r="E725" s="75"/>
      <c r="F725" s="94" t="str">
        <f>IF(OR(E725=0,E725="jiné")," ",IF(E725="13a","info o cenách CK",VLOOKUP(E725,'Pokyny k vyplnění'!B$8:D$18,3)))</f>
        <v xml:space="preserve"> </v>
      </c>
      <c r="G725" s="53"/>
      <c r="H725" s="96" t="str">
        <f>IF(G725=0," ",VLOOKUP(G725,'Pokyny k vyplnění'!B759:D762,3))</f>
        <v xml:space="preserve"> </v>
      </c>
      <c r="I725" s="54"/>
      <c r="J725" s="55"/>
      <c r="K725" s="56"/>
      <c r="L725" s="59"/>
      <c r="M725" s="61"/>
      <c r="N725" s="40"/>
      <c r="O725" s="41"/>
      <c r="P725" s="42"/>
      <c r="Q725" s="57"/>
      <c r="R725" s="58"/>
      <c r="S725" s="56"/>
      <c r="T725" s="56"/>
      <c r="U725" s="29"/>
      <c r="V725" s="60"/>
      <c r="W725" s="50"/>
      <c r="X725" s="51"/>
      <c r="Y725" s="32"/>
      <c r="Z725" s="61"/>
      <c r="AA725" s="62"/>
    </row>
    <row r="726" spans="1:27" ht="12.75">
      <c r="A726" s="91" t="str">
        <f t="shared" si="11"/>
        <v xml:space="preserve"> </v>
      </c>
      <c r="B726" s="52"/>
      <c r="C726" s="53"/>
      <c r="D726" s="69"/>
      <c r="E726" s="75"/>
      <c r="F726" s="94" t="str">
        <f>IF(OR(E726=0,E726="jiné")," ",IF(E726="13a","info o cenách CK",VLOOKUP(E726,'Pokyny k vyplnění'!B$8:D$18,3)))</f>
        <v xml:space="preserve"> </v>
      </c>
      <c r="G726" s="53"/>
      <c r="H726" s="96" t="str">
        <f>IF(G726=0," ",VLOOKUP(G726,'Pokyny k vyplnění'!B760:D763,3))</f>
        <v xml:space="preserve"> </v>
      </c>
      <c r="I726" s="54"/>
      <c r="J726" s="55"/>
      <c r="K726" s="56"/>
      <c r="L726" s="59"/>
      <c r="M726" s="61"/>
      <c r="N726" s="40"/>
      <c r="O726" s="41"/>
      <c r="P726" s="42"/>
      <c r="Q726" s="57"/>
      <c r="R726" s="58"/>
      <c r="S726" s="56"/>
      <c r="T726" s="56"/>
      <c r="U726" s="29"/>
      <c r="V726" s="60"/>
      <c r="W726" s="50"/>
      <c r="X726" s="51"/>
      <c r="Y726" s="32"/>
      <c r="Z726" s="61"/>
      <c r="AA726" s="62"/>
    </row>
    <row r="727" spans="1:27" ht="12.75">
      <c r="A727" s="91" t="str">
        <f t="shared" si="11"/>
        <v xml:space="preserve"> </v>
      </c>
      <c r="B727" s="52"/>
      <c r="C727" s="53"/>
      <c r="D727" s="69"/>
      <c r="E727" s="75"/>
      <c r="F727" s="94" t="str">
        <f>IF(OR(E727=0,E727="jiné")," ",IF(E727="13a","info o cenách CK",VLOOKUP(E727,'Pokyny k vyplnění'!B$8:D$18,3)))</f>
        <v xml:space="preserve"> </v>
      </c>
      <c r="G727" s="53"/>
      <c r="H727" s="96" t="str">
        <f>IF(G727=0," ",VLOOKUP(G727,'Pokyny k vyplnění'!B761:D764,3))</f>
        <v xml:space="preserve"> </v>
      </c>
      <c r="I727" s="54"/>
      <c r="J727" s="55"/>
      <c r="K727" s="56"/>
      <c r="L727" s="59"/>
      <c r="M727" s="61"/>
      <c r="N727" s="40"/>
      <c r="O727" s="41"/>
      <c r="P727" s="42"/>
      <c r="Q727" s="57"/>
      <c r="R727" s="58"/>
      <c r="S727" s="56"/>
      <c r="T727" s="56"/>
      <c r="U727" s="29"/>
      <c r="V727" s="60"/>
      <c r="W727" s="50"/>
      <c r="X727" s="51"/>
      <c r="Y727" s="32"/>
      <c r="Z727" s="61"/>
      <c r="AA727" s="62"/>
    </row>
    <row r="728" spans="1:27" ht="12.75">
      <c r="A728" s="91" t="str">
        <f t="shared" si="11"/>
        <v xml:space="preserve"> </v>
      </c>
      <c r="B728" s="52"/>
      <c r="C728" s="53"/>
      <c r="D728" s="69"/>
      <c r="E728" s="75"/>
      <c r="F728" s="94" t="str">
        <f>IF(OR(E728=0,E728="jiné")," ",IF(E728="13a","info o cenách CK",VLOOKUP(E728,'Pokyny k vyplnění'!B$8:D$18,3)))</f>
        <v xml:space="preserve"> </v>
      </c>
      <c r="G728" s="53"/>
      <c r="H728" s="96" t="str">
        <f>IF(G728=0," ",VLOOKUP(G728,'Pokyny k vyplnění'!B762:D765,3))</f>
        <v xml:space="preserve"> </v>
      </c>
      <c r="I728" s="54"/>
      <c r="J728" s="55"/>
      <c r="K728" s="56"/>
      <c r="L728" s="59"/>
      <c r="M728" s="61"/>
      <c r="N728" s="40"/>
      <c r="O728" s="41"/>
      <c r="P728" s="42"/>
      <c r="Q728" s="57"/>
      <c r="R728" s="58"/>
      <c r="S728" s="56"/>
      <c r="T728" s="56"/>
      <c r="U728" s="29"/>
      <c r="V728" s="60"/>
      <c r="W728" s="50"/>
      <c r="X728" s="51"/>
      <c r="Y728" s="32"/>
      <c r="Z728" s="61"/>
      <c r="AA728" s="62"/>
    </row>
    <row r="729" spans="1:27" ht="12.75">
      <c r="A729" s="91" t="str">
        <f t="shared" si="11"/>
        <v xml:space="preserve"> </v>
      </c>
      <c r="B729" s="52"/>
      <c r="C729" s="53"/>
      <c r="D729" s="69"/>
      <c r="E729" s="75"/>
      <c r="F729" s="94" t="str">
        <f>IF(OR(E729=0,E729="jiné")," ",IF(E729="13a","info o cenách CK",VLOOKUP(E729,'Pokyny k vyplnění'!B$8:D$18,3)))</f>
        <v xml:space="preserve"> </v>
      </c>
      <c r="G729" s="53"/>
      <c r="H729" s="96" t="str">
        <f>IF(G729=0," ",VLOOKUP(G729,'Pokyny k vyplnění'!B763:D766,3))</f>
        <v xml:space="preserve"> </v>
      </c>
      <c r="I729" s="54"/>
      <c r="J729" s="55"/>
      <c r="K729" s="56"/>
      <c r="L729" s="59"/>
      <c r="M729" s="61"/>
      <c r="N729" s="40"/>
      <c r="O729" s="41"/>
      <c r="P729" s="42"/>
      <c r="Q729" s="57"/>
      <c r="R729" s="58"/>
      <c r="S729" s="56"/>
      <c r="T729" s="56"/>
      <c r="U729" s="29"/>
      <c r="V729" s="60"/>
      <c r="W729" s="50"/>
      <c r="X729" s="51"/>
      <c r="Y729" s="32"/>
      <c r="Z729" s="61"/>
      <c r="AA729" s="62"/>
    </row>
    <row r="730" spans="1:27" ht="12.75">
      <c r="A730" s="91" t="str">
        <f t="shared" si="11"/>
        <v xml:space="preserve"> </v>
      </c>
      <c r="B730" s="52"/>
      <c r="C730" s="53"/>
      <c r="D730" s="69"/>
      <c r="E730" s="75"/>
      <c r="F730" s="94" t="str">
        <f>IF(OR(E730=0,E730="jiné")," ",IF(E730="13a","info o cenách CK",VLOOKUP(E730,'Pokyny k vyplnění'!B$8:D$18,3)))</f>
        <v xml:space="preserve"> </v>
      </c>
      <c r="G730" s="53"/>
      <c r="H730" s="96" t="str">
        <f>IF(G730=0," ",VLOOKUP(G730,'Pokyny k vyplnění'!B764:D767,3))</f>
        <v xml:space="preserve"> </v>
      </c>
      <c r="I730" s="54"/>
      <c r="J730" s="55"/>
      <c r="K730" s="56"/>
      <c r="L730" s="59"/>
      <c r="M730" s="61"/>
      <c r="N730" s="40"/>
      <c r="O730" s="41"/>
      <c r="P730" s="42"/>
      <c r="Q730" s="57"/>
      <c r="R730" s="58"/>
      <c r="S730" s="56"/>
      <c r="T730" s="56"/>
      <c r="U730" s="29"/>
      <c r="V730" s="60"/>
      <c r="W730" s="50"/>
      <c r="X730" s="51"/>
      <c r="Y730" s="32"/>
      <c r="Z730" s="61"/>
      <c r="AA730" s="62"/>
    </row>
    <row r="731" spans="1:27" ht="12.75">
      <c r="A731" s="91" t="str">
        <f t="shared" si="11"/>
        <v xml:space="preserve"> </v>
      </c>
      <c r="B731" s="52"/>
      <c r="C731" s="53"/>
      <c r="D731" s="69"/>
      <c r="E731" s="75"/>
      <c r="F731" s="94" t="str">
        <f>IF(OR(E731=0,E731="jiné")," ",IF(E731="13a","info o cenách CK",VLOOKUP(E731,'Pokyny k vyplnění'!B$8:D$18,3)))</f>
        <v xml:space="preserve"> </v>
      </c>
      <c r="G731" s="53"/>
      <c r="H731" s="96" t="str">
        <f>IF(G731=0," ",VLOOKUP(G731,'Pokyny k vyplnění'!B765:D768,3))</f>
        <v xml:space="preserve"> </v>
      </c>
      <c r="I731" s="54"/>
      <c r="J731" s="55"/>
      <c r="K731" s="56"/>
      <c r="L731" s="59"/>
      <c r="M731" s="61"/>
      <c r="N731" s="40"/>
      <c r="O731" s="41"/>
      <c r="P731" s="42"/>
      <c r="Q731" s="57"/>
      <c r="R731" s="58"/>
      <c r="S731" s="56"/>
      <c r="T731" s="56"/>
      <c r="U731" s="29"/>
      <c r="V731" s="60"/>
      <c r="W731" s="50"/>
      <c r="X731" s="51"/>
      <c r="Y731" s="32"/>
      <c r="Z731" s="61"/>
      <c r="AA731" s="62"/>
    </row>
    <row r="732" spans="1:27" ht="12.75">
      <c r="A732" s="91" t="str">
        <f t="shared" si="11"/>
        <v xml:space="preserve"> </v>
      </c>
      <c r="B732" s="52"/>
      <c r="C732" s="53"/>
      <c r="D732" s="69"/>
      <c r="E732" s="75"/>
      <c r="F732" s="94" t="str">
        <f>IF(OR(E732=0,E732="jiné")," ",IF(E732="13a","info o cenách CK",VLOOKUP(E732,'Pokyny k vyplnění'!B$8:D$18,3)))</f>
        <v xml:space="preserve"> </v>
      </c>
      <c r="G732" s="53"/>
      <c r="H732" s="96" t="str">
        <f>IF(G732=0," ",VLOOKUP(G732,'Pokyny k vyplnění'!B766:D769,3))</f>
        <v xml:space="preserve"> </v>
      </c>
      <c r="I732" s="54"/>
      <c r="J732" s="55"/>
      <c r="K732" s="56"/>
      <c r="L732" s="59"/>
      <c r="M732" s="61"/>
      <c r="N732" s="40"/>
      <c r="O732" s="41"/>
      <c r="P732" s="42"/>
      <c r="Q732" s="57"/>
      <c r="R732" s="58"/>
      <c r="S732" s="56"/>
      <c r="T732" s="56"/>
      <c r="U732" s="29"/>
      <c r="V732" s="60"/>
      <c r="W732" s="50"/>
      <c r="X732" s="51"/>
      <c r="Y732" s="32"/>
      <c r="Z732" s="61"/>
      <c r="AA732" s="62"/>
    </row>
    <row r="733" spans="1:27" ht="12.75">
      <c r="A733" s="91" t="str">
        <f t="shared" si="11"/>
        <v xml:space="preserve"> </v>
      </c>
      <c r="B733" s="52"/>
      <c r="C733" s="53"/>
      <c r="D733" s="69"/>
      <c r="E733" s="75"/>
      <c r="F733" s="94" t="str">
        <f>IF(OR(E733=0,E733="jiné")," ",IF(E733="13a","info o cenách CK",VLOOKUP(E733,'Pokyny k vyplnění'!B$8:D$18,3)))</f>
        <v xml:space="preserve"> </v>
      </c>
      <c r="G733" s="53"/>
      <c r="H733" s="96" t="str">
        <f>IF(G733=0," ",VLOOKUP(G733,'Pokyny k vyplnění'!B767:D770,3))</f>
        <v xml:space="preserve"> </v>
      </c>
      <c r="I733" s="54"/>
      <c r="J733" s="55"/>
      <c r="K733" s="56"/>
      <c r="L733" s="59"/>
      <c r="M733" s="61"/>
      <c r="N733" s="40"/>
      <c r="O733" s="41"/>
      <c r="P733" s="42"/>
      <c r="Q733" s="57"/>
      <c r="R733" s="58"/>
      <c r="S733" s="56"/>
      <c r="T733" s="56"/>
      <c r="U733" s="29"/>
      <c r="V733" s="60"/>
      <c r="W733" s="50"/>
      <c r="X733" s="51"/>
      <c r="Y733" s="32"/>
      <c r="Z733" s="61"/>
      <c r="AA733" s="62"/>
    </row>
    <row r="734" spans="1:27" ht="12.75">
      <c r="A734" s="91" t="str">
        <f t="shared" si="11"/>
        <v xml:space="preserve"> </v>
      </c>
      <c r="B734" s="52"/>
      <c r="C734" s="53"/>
      <c r="D734" s="69"/>
      <c r="E734" s="75"/>
      <c r="F734" s="94" t="str">
        <f>IF(OR(E734=0,E734="jiné")," ",IF(E734="13a","info o cenách CK",VLOOKUP(E734,'Pokyny k vyplnění'!B$8:D$18,3)))</f>
        <v xml:space="preserve"> </v>
      </c>
      <c r="G734" s="53"/>
      <c r="H734" s="96" t="str">
        <f>IF(G734=0," ",VLOOKUP(G734,'Pokyny k vyplnění'!B768:D771,3))</f>
        <v xml:space="preserve"> </v>
      </c>
      <c r="I734" s="54"/>
      <c r="J734" s="55"/>
      <c r="K734" s="56"/>
      <c r="L734" s="59"/>
      <c r="M734" s="61"/>
      <c r="N734" s="40"/>
      <c r="O734" s="41"/>
      <c r="P734" s="42"/>
      <c r="Q734" s="57"/>
      <c r="R734" s="58"/>
      <c r="S734" s="56"/>
      <c r="T734" s="56"/>
      <c r="U734" s="29"/>
      <c r="V734" s="60"/>
      <c r="W734" s="50"/>
      <c r="X734" s="51"/>
      <c r="Y734" s="32"/>
      <c r="Z734" s="61"/>
      <c r="AA734" s="62"/>
    </row>
    <row r="735" spans="1:27" ht="12.75">
      <c r="A735" s="91" t="str">
        <f t="shared" si="11"/>
        <v xml:space="preserve"> </v>
      </c>
      <c r="B735" s="52"/>
      <c r="C735" s="53"/>
      <c r="D735" s="69"/>
      <c r="E735" s="75"/>
      <c r="F735" s="94" t="str">
        <f>IF(OR(E735=0,E735="jiné")," ",IF(E735="13a","info o cenách CK",VLOOKUP(E735,'Pokyny k vyplnění'!B$8:D$18,3)))</f>
        <v xml:space="preserve"> </v>
      </c>
      <c r="G735" s="53"/>
      <c r="H735" s="96" t="str">
        <f>IF(G735=0," ",VLOOKUP(G735,'Pokyny k vyplnění'!B769:D772,3))</f>
        <v xml:space="preserve"> </v>
      </c>
      <c r="I735" s="54"/>
      <c r="J735" s="55"/>
      <c r="K735" s="56"/>
      <c r="L735" s="59"/>
      <c r="M735" s="61"/>
      <c r="N735" s="40"/>
      <c r="O735" s="41"/>
      <c r="P735" s="42"/>
      <c r="Q735" s="57"/>
      <c r="R735" s="58"/>
      <c r="S735" s="56"/>
      <c r="T735" s="56"/>
      <c r="U735" s="29"/>
      <c r="V735" s="60"/>
      <c r="W735" s="50"/>
      <c r="X735" s="51"/>
      <c r="Y735" s="32"/>
      <c r="Z735" s="61"/>
      <c r="AA735" s="62"/>
    </row>
    <row r="736" spans="1:27" ht="12.75">
      <c r="A736" s="91" t="str">
        <f t="shared" si="11"/>
        <v xml:space="preserve"> </v>
      </c>
      <c r="B736" s="52"/>
      <c r="C736" s="53"/>
      <c r="D736" s="69"/>
      <c r="E736" s="75"/>
      <c r="F736" s="94" t="str">
        <f>IF(OR(E736=0,E736="jiné")," ",IF(E736="13a","info o cenách CK",VLOOKUP(E736,'Pokyny k vyplnění'!B$8:D$18,3)))</f>
        <v xml:space="preserve"> </v>
      </c>
      <c r="G736" s="53"/>
      <c r="H736" s="96" t="str">
        <f>IF(G736=0," ",VLOOKUP(G736,'Pokyny k vyplnění'!B770:D773,3))</f>
        <v xml:space="preserve"> </v>
      </c>
      <c r="I736" s="54"/>
      <c r="J736" s="55"/>
      <c r="K736" s="56"/>
      <c r="L736" s="59"/>
      <c r="M736" s="61"/>
      <c r="N736" s="40"/>
      <c r="O736" s="41"/>
      <c r="P736" s="42"/>
      <c r="Q736" s="57"/>
      <c r="R736" s="58"/>
      <c r="S736" s="56"/>
      <c r="T736" s="56"/>
      <c r="U736" s="29"/>
      <c r="V736" s="60"/>
      <c r="W736" s="50"/>
      <c r="X736" s="51"/>
      <c r="Y736" s="32"/>
      <c r="Z736" s="61"/>
      <c r="AA736" s="62"/>
    </row>
    <row r="737" spans="1:27" ht="12.75">
      <c r="A737" s="91" t="str">
        <f t="shared" si="11"/>
        <v xml:space="preserve"> </v>
      </c>
      <c r="B737" s="52"/>
      <c r="C737" s="53"/>
      <c r="D737" s="69"/>
      <c r="E737" s="75"/>
      <c r="F737" s="94" t="str">
        <f>IF(OR(E737=0,E737="jiné")," ",IF(E737="13a","info o cenách CK",VLOOKUP(E737,'Pokyny k vyplnění'!B$8:D$18,3)))</f>
        <v xml:space="preserve"> </v>
      </c>
      <c r="G737" s="53"/>
      <c r="H737" s="96" t="str">
        <f>IF(G737=0," ",VLOOKUP(G737,'Pokyny k vyplnění'!B771:D774,3))</f>
        <v xml:space="preserve"> </v>
      </c>
      <c r="I737" s="54"/>
      <c r="J737" s="55"/>
      <c r="K737" s="56"/>
      <c r="L737" s="59"/>
      <c r="M737" s="61"/>
      <c r="N737" s="40"/>
      <c r="O737" s="41"/>
      <c r="P737" s="42"/>
      <c r="Q737" s="57"/>
      <c r="R737" s="58"/>
      <c r="S737" s="56"/>
      <c r="T737" s="56"/>
      <c r="U737" s="29"/>
      <c r="V737" s="60"/>
      <c r="W737" s="50"/>
      <c r="X737" s="51"/>
      <c r="Y737" s="32"/>
      <c r="Z737" s="61"/>
      <c r="AA737" s="62"/>
    </row>
    <row r="738" spans="1:27" ht="12.75">
      <c r="A738" s="91" t="str">
        <f t="shared" si="11"/>
        <v xml:space="preserve"> </v>
      </c>
      <c r="B738" s="52"/>
      <c r="C738" s="53"/>
      <c r="D738" s="69"/>
      <c r="E738" s="75"/>
      <c r="F738" s="94" t="str">
        <f>IF(OR(E738=0,E738="jiné")," ",IF(E738="13a","info o cenách CK",VLOOKUP(E738,'Pokyny k vyplnění'!B$8:D$18,3)))</f>
        <v xml:space="preserve"> </v>
      </c>
      <c r="G738" s="53"/>
      <c r="H738" s="96" t="str">
        <f>IF(G738=0," ",VLOOKUP(G738,'Pokyny k vyplnění'!B772:D775,3))</f>
        <v xml:space="preserve"> </v>
      </c>
      <c r="I738" s="54"/>
      <c r="J738" s="55"/>
      <c r="K738" s="56"/>
      <c r="L738" s="59"/>
      <c r="M738" s="61"/>
      <c r="N738" s="40"/>
      <c r="O738" s="41"/>
      <c r="P738" s="42"/>
      <c r="Q738" s="57"/>
      <c r="R738" s="58"/>
      <c r="S738" s="56"/>
      <c r="T738" s="56"/>
      <c r="U738" s="29"/>
      <c r="V738" s="60"/>
      <c r="W738" s="50"/>
      <c r="X738" s="51"/>
      <c r="Y738" s="32"/>
      <c r="Z738" s="61"/>
      <c r="AA738" s="62"/>
    </row>
    <row r="739" spans="1:27" ht="12.75">
      <c r="A739" s="91" t="str">
        <f t="shared" si="11"/>
        <v xml:space="preserve"> </v>
      </c>
      <c r="B739" s="52"/>
      <c r="C739" s="53"/>
      <c r="D739" s="69"/>
      <c r="E739" s="75"/>
      <c r="F739" s="94" t="str">
        <f>IF(OR(E739=0,E739="jiné")," ",IF(E739="13a","info o cenách CK",VLOOKUP(E739,'Pokyny k vyplnění'!B$8:D$18,3)))</f>
        <v xml:space="preserve"> </v>
      </c>
      <c r="G739" s="53"/>
      <c r="H739" s="96" t="str">
        <f>IF(G739=0," ",VLOOKUP(G739,'Pokyny k vyplnění'!B773:D776,3))</f>
        <v xml:space="preserve"> </v>
      </c>
      <c r="I739" s="54"/>
      <c r="J739" s="55"/>
      <c r="K739" s="56"/>
      <c r="L739" s="59"/>
      <c r="M739" s="61"/>
      <c r="N739" s="40"/>
      <c r="O739" s="41"/>
      <c r="P739" s="42"/>
      <c r="Q739" s="57"/>
      <c r="R739" s="58"/>
      <c r="S739" s="56"/>
      <c r="T739" s="56"/>
      <c r="U739" s="29"/>
      <c r="V739" s="60"/>
      <c r="W739" s="50"/>
      <c r="X739" s="51"/>
      <c r="Y739" s="32"/>
      <c r="Z739" s="61"/>
      <c r="AA739" s="62"/>
    </row>
    <row r="740" spans="1:27" ht="12.75">
      <c r="A740" s="91" t="str">
        <f t="shared" si="11"/>
        <v xml:space="preserve"> </v>
      </c>
      <c r="B740" s="52"/>
      <c r="C740" s="53"/>
      <c r="D740" s="69"/>
      <c r="E740" s="75"/>
      <c r="F740" s="94" t="str">
        <f>IF(OR(E740=0,E740="jiné")," ",IF(E740="13a","info o cenách CK",VLOOKUP(E740,'Pokyny k vyplnění'!B$8:D$18,3)))</f>
        <v xml:space="preserve"> </v>
      </c>
      <c r="G740" s="53"/>
      <c r="H740" s="96" t="str">
        <f>IF(G740=0," ",VLOOKUP(G740,'Pokyny k vyplnění'!B774:D777,3))</f>
        <v xml:space="preserve"> </v>
      </c>
      <c r="I740" s="54"/>
      <c r="J740" s="55"/>
      <c r="K740" s="56"/>
      <c r="L740" s="59"/>
      <c r="M740" s="61"/>
      <c r="N740" s="40"/>
      <c r="O740" s="41"/>
      <c r="P740" s="42"/>
      <c r="Q740" s="57"/>
      <c r="R740" s="58"/>
      <c r="S740" s="56"/>
      <c r="T740" s="56"/>
      <c r="U740" s="29"/>
      <c r="V740" s="60"/>
      <c r="W740" s="50"/>
      <c r="X740" s="51"/>
      <c r="Y740" s="32"/>
      <c r="Z740" s="61"/>
      <c r="AA740" s="62"/>
    </row>
    <row r="741" spans="1:27" ht="12.75">
      <c r="A741" s="91" t="str">
        <f t="shared" si="11"/>
        <v xml:space="preserve"> </v>
      </c>
      <c r="B741" s="52"/>
      <c r="C741" s="53"/>
      <c r="D741" s="69"/>
      <c r="E741" s="75"/>
      <c r="F741" s="94" t="str">
        <f>IF(OR(E741=0,E741="jiné")," ",IF(E741="13a","info o cenách CK",VLOOKUP(E741,'Pokyny k vyplnění'!B$8:D$18,3)))</f>
        <v xml:space="preserve"> </v>
      </c>
      <c r="G741" s="53"/>
      <c r="H741" s="96" t="str">
        <f>IF(G741=0," ",VLOOKUP(G741,'Pokyny k vyplnění'!B775:D778,3))</f>
        <v xml:space="preserve"> </v>
      </c>
      <c r="I741" s="54"/>
      <c r="J741" s="55"/>
      <c r="K741" s="56"/>
      <c r="L741" s="59"/>
      <c r="M741" s="61"/>
      <c r="N741" s="40"/>
      <c r="O741" s="41"/>
      <c r="P741" s="42"/>
      <c r="Q741" s="57"/>
      <c r="R741" s="58"/>
      <c r="S741" s="56"/>
      <c r="T741" s="56"/>
      <c r="U741" s="29"/>
      <c r="V741" s="60"/>
      <c r="W741" s="50"/>
      <c r="X741" s="51"/>
      <c r="Y741" s="32"/>
      <c r="Z741" s="61"/>
      <c r="AA741" s="62"/>
    </row>
    <row r="742" spans="1:27" ht="12.75">
      <c r="A742" s="91" t="str">
        <f t="shared" si="11"/>
        <v xml:space="preserve"> </v>
      </c>
      <c r="B742" s="52"/>
      <c r="C742" s="53"/>
      <c r="D742" s="69"/>
      <c r="E742" s="75"/>
      <c r="F742" s="94" t="str">
        <f>IF(OR(E742=0,E742="jiné")," ",IF(E742="13a","info o cenách CK",VLOOKUP(E742,'Pokyny k vyplnění'!B$8:D$18,3)))</f>
        <v xml:space="preserve"> </v>
      </c>
      <c r="G742" s="53"/>
      <c r="H742" s="96" t="str">
        <f>IF(G742=0," ",VLOOKUP(G742,'Pokyny k vyplnění'!B776:D779,3))</f>
        <v xml:space="preserve"> </v>
      </c>
      <c r="I742" s="54"/>
      <c r="J742" s="55"/>
      <c r="K742" s="56"/>
      <c r="L742" s="59"/>
      <c r="M742" s="61"/>
      <c r="N742" s="40"/>
      <c r="O742" s="41"/>
      <c r="P742" s="42"/>
      <c r="Q742" s="57"/>
      <c r="R742" s="58"/>
      <c r="S742" s="56"/>
      <c r="T742" s="56"/>
      <c r="U742" s="29"/>
      <c r="V742" s="60"/>
      <c r="W742" s="50"/>
      <c r="X742" s="51"/>
      <c r="Y742" s="32"/>
      <c r="Z742" s="61"/>
      <c r="AA742" s="62"/>
    </row>
    <row r="743" spans="1:27" ht="12.75">
      <c r="A743" s="91" t="str">
        <f t="shared" si="11"/>
        <v xml:space="preserve"> </v>
      </c>
      <c r="B743" s="52"/>
      <c r="C743" s="53"/>
      <c r="D743" s="69"/>
      <c r="E743" s="75"/>
      <c r="F743" s="94" t="str">
        <f>IF(OR(E743=0,E743="jiné")," ",IF(E743="13a","info o cenách CK",VLOOKUP(E743,'Pokyny k vyplnění'!B$8:D$18,3)))</f>
        <v xml:space="preserve"> </v>
      </c>
      <c r="G743" s="53"/>
      <c r="H743" s="96" t="str">
        <f>IF(G743=0," ",VLOOKUP(G743,'Pokyny k vyplnění'!B777:D780,3))</f>
        <v xml:space="preserve"> </v>
      </c>
      <c r="I743" s="54"/>
      <c r="J743" s="55"/>
      <c r="K743" s="56"/>
      <c r="L743" s="59"/>
      <c r="M743" s="61"/>
      <c r="N743" s="40"/>
      <c r="O743" s="41"/>
      <c r="P743" s="42"/>
      <c r="Q743" s="57"/>
      <c r="R743" s="58"/>
      <c r="S743" s="56"/>
      <c r="T743" s="56"/>
      <c r="U743" s="29"/>
      <c r="V743" s="60"/>
      <c r="W743" s="50"/>
      <c r="X743" s="51"/>
      <c r="Y743" s="32"/>
      <c r="Z743" s="61"/>
      <c r="AA743" s="62"/>
    </row>
    <row r="744" spans="1:27" ht="12.75">
      <c r="A744" s="91" t="str">
        <f t="shared" si="11"/>
        <v xml:space="preserve"> </v>
      </c>
      <c r="B744" s="52"/>
      <c r="C744" s="53"/>
      <c r="D744" s="69"/>
      <c r="E744" s="75"/>
      <c r="F744" s="94" t="str">
        <f>IF(OR(E744=0,E744="jiné")," ",IF(E744="13a","info o cenách CK",VLOOKUP(E744,'Pokyny k vyplnění'!B$8:D$18,3)))</f>
        <v xml:space="preserve"> </v>
      </c>
      <c r="G744" s="53"/>
      <c r="H744" s="96" t="str">
        <f>IF(G744=0," ",VLOOKUP(G744,'Pokyny k vyplnění'!B778:D781,3))</f>
        <v xml:space="preserve"> </v>
      </c>
      <c r="I744" s="54"/>
      <c r="J744" s="55"/>
      <c r="K744" s="56"/>
      <c r="L744" s="59"/>
      <c r="M744" s="61"/>
      <c r="N744" s="40"/>
      <c r="O744" s="41"/>
      <c r="P744" s="42"/>
      <c r="Q744" s="57"/>
      <c r="R744" s="58"/>
      <c r="S744" s="56"/>
      <c r="T744" s="56"/>
      <c r="U744" s="29"/>
      <c r="V744" s="60"/>
      <c r="W744" s="50"/>
      <c r="X744" s="51"/>
      <c r="Y744" s="32"/>
      <c r="Z744" s="61"/>
      <c r="AA744" s="62"/>
    </row>
    <row r="745" spans="1:27" ht="12.75">
      <c r="A745" s="91" t="str">
        <f t="shared" si="11"/>
        <v xml:space="preserve"> </v>
      </c>
      <c r="B745" s="52"/>
      <c r="C745" s="53"/>
      <c r="D745" s="69"/>
      <c r="E745" s="75"/>
      <c r="F745" s="94" t="str">
        <f>IF(OR(E745=0,E745="jiné")," ",IF(E745="13a","info o cenách CK",VLOOKUP(E745,'Pokyny k vyplnění'!B$8:D$18,3)))</f>
        <v xml:space="preserve"> </v>
      </c>
      <c r="G745" s="53"/>
      <c r="H745" s="96" t="str">
        <f>IF(G745=0," ",VLOOKUP(G745,'Pokyny k vyplnění'!B779:D782,3))</f>
        <v xml:space="preserve"> </v>
      </c>
      <c r="I745" s="54"/>
      <c r="J745" s="55"/>
      <c r="K745" s="56"/>
      <c r="L745" s="59"/>
      <c r="M745" s="61"/>
      <c r="N745" s="40"/>
      <c r="O745" s="41"/>
      <c r="P745" s="42"/>
      <c r="Q745" s="57"/>
      <c r="R745" s="58"/>
      <c r="S745" s="56"/>
      <c r="T745" s="56"/>
      <c r="U745" s="29"/>
      <c r="V745" s="60"/>
      <c r="W745" s="50"/>
      <c r="X745" s="51"/>
      <c r="Y745" s="32"/>
      <c r="Z745" s="61"/>
      <c r="AA745" s="62"/>
    </row>
    <row r="746" spans="1:27" ht="12.75">
      <c r="A746" s="91" t="str">
        <f t="shared" si="11"/>
        <v xml:space="preserve"> </v>
      </c>
      <c r="B746" s="52"/>
      <c r="C746" s="53"/>
      <c r="D746" s="69"/>
      <c r="E746" s="75"/>
      <c r="F746" s="94" t="str">
        <f>IF(OR(E746=0,E746="jiné")," ",IF(E746="13a","info o cenách CK",VLOOKUP(E746,'Pokyny k vyplnění'!B$8:D$18,3)))</f>
        <v xml:space="preserve"> </v>
      </c>
      <c r="G746" s="53"/>
      <c r="H746" s="96" t="str">
        <f>IF(G746=0," ",VLOOKUP(G746,'Pokyny k vyplnění'!B780:D783,3))</f>
        <v xml:space="preserve"> </v>
      </c>
      <c r="I746" s="54"/>
      <c r="J746" s="55"/>
      <c r="K746" s="56"/>
      <c r="L746" s="59"/>
      <c r="M746" s="61"/>
      <c r="N746" s="40"/>
      <c r="O746" s="41"/>
      <c r="P746" s="42"/>
      <c r="Q746" s="57"/>
      <c r="R746" s="58"/>
      <c r="S746" s="56"/>
      <c r="T746" s="56"/>
      <c r="U746" s="29"/>
      <c r="V746" s="60"/>
      <c r="W746" s="50"/>
      <c r="X746" s="51"/>
      <c r="Y746" s="32"/>
      <c r="Z746" s="61"/>
      <c r="AA746" s="62"/>
    </row>
    <row r="747" spans="1:27" ht="12.75">
      <c r="A747" s="91" t="str">
        <f t="shared" si="11"/>
        <v xml:space="preserve"> </v>
      </c>
      <c r="B747" s="52"/>
      <c r="C747" s="53"/>
      <c r="D747" s="69"/>
      <c r="E747" s="75"/>
      <c r="F747" s="94" t="str">
        <f>IF(OR(E747=0,E747="jiné")," ",IF(E747="13a","info o cenách CK",VLOOKUP(E747,'Pokyny k vyplnění'!B$8:D$18,3)))</f>
        <v xml:space="preserve"> </v>
      </c>
      <c r="G747" s="53"/>
      <c r="H747" s="96" t="str">
        <f>IF(G747=0," ",VLOOKUP(G747,'Pokyny k vyplnění'!B781:D784,3))</f>
        <v xml:space="preserve"> </v>
      </c>
      <c r="I747" s="54"/>
      <c r="J747" s="55"/>
      <c r="K747" s="56"/>
      <c r="L747" s="59"/>
      <c r="M747" s="61"/>
      <c r="N747" s="40"/>
      <c r="O747" s="41"/>
      <c r="P747" s="42"/>
      <c r="Q747" s="57"/>
      <c r="R747" s="58"/>
      <c r="S747" s="56"/>
      <c r="T747" s="56"/>
      <c r="U747" s="29"/>
      <c r="V747" s="60"/>
      <c r="W747" s="50"/>
      <c r="X747" s="51"/>
      <c r="Y747" s="32"/>
      <c r="Z747" s="61"/>
      <c r="AA747" s="62"/>
    </row>
    <row r="748" spans="1:27" ht="12.75">
      <c r="A748" s="91" t="str">
        <f t="shared" si="11"/>
        <v xml:space="preserve"> </v>
      </c>
      <c r="B748" s="52"/>
      <c r="C748" s="53"/>
      <c r="D748" s="69"/>
      <c r="E748" s="75"/>
      <c r="F748" s="94" t="str">
        <f>IF(OR(E748=0,E748="jiné")," ",IF(E748="13a","info o cenách CK",VLOOKUP(E748,'Pokyny k vyplnění'!B$8:D$18,3)))</f>
        <v xml:space="preserve"> </v>
      </c>
      <c r="G748" s="53"/>
      <c r="H748" s="96" t="str">
        <f>IF(G748=0," ",VLOOKUP(G748,'Pokyny k vyplnění'!B782:D785,3))</f>
        <v xml:space="preserve"> </v>
      </c>
      <c r="I748" s="54"/>
      <c r="J748" s="55"/>
      <c r="K748" s="56"/>
      <c r="L748" s="59"/>
      <c r="M748" s="61"/>
      <c r="N748" s="40"/>
      <c r="O748" s="41"/>
      <c r="P748" s="42"/>
      <c r="Q748" s="57"/>
      <c r="R748" s="58"/>
      <c r="S748" s="56"/>
      <c r="T748" s="56"/>
      <c r="U748" s="29"/>
      <c r="V748" s="60"/>
      <c r="W748" s="50"/>
      <c r="X748" s="51"/>
      <c r="Y748" s="32"/>
      <c r="Z748" s="61"/>
      <c r="AA748" s="62"/>
    </row>
    <row r="749" spans="1:27" ht="12.75">
      <c r="A749" s="91" t="str">
        <f t="shared" si="11"/>
        <v xml:space="preserve"> </v>
      </c>
      <c r="B749" s="52"/>
      <c r="C749" s="53"/>
      <c r="D749" s="69"/>
      <c r="E749" s="75"/>
      <c r="F749" s="94" t="str">
        <f>IF(OR(E749=0,E749="jiné")," ",IF(E749="13a","info o cenách CK",VLOOKUP(E749,'Pokyny k vyplnění'!B$8:D$18,3)))</f>
        <v xml:space="preserve"> </v>
      </c>
      <c r="G749" s="53"/>
      <c r="H749" s="96" t="str">
        <f>IF(G749=0," ",VLOOKUP(G749,'Pokyny k vyplnění'!B783:D786,3))</f>
        <v xml:space="preserve"> </v>
      </c>
      <c r="I749" s="54"/>
      <c r="J749" s="55"/>
      <c r="K749" s="56"/>
      <c r="L749" s="59"/>
      <c r="M749" s="61"/>
      <c r="N749" s="40"/>
      <c r="O749" s="41"/>
      <c r="P749" s="42"/>
      <c r="Q749" s="57"/>
      <c r="R749" s="58"/>
      <c r="S749" s="56"/>
      <c r="T749" s="56"/>
      <c r="U749" s="29"/>
      <c r="V749" s="60"/>
      <c r="W749" s="50"/>
      <c r="X749" s="51"/>
      <c r="Y749" s="32"/>
      <c r="Z749" s="61"/>
      <c r="AA749" s="62"/>
    </row>
    <row r="750" spans="1:27" ht="12.75">
      <c r="A750" s="91" t="str">
        <f t="shared" si="11"/>
        <v xml:space="preserve"> </v>
      </c>
      <c r="B750" s="52"/>
      <c r="C750" s="53"/>
      <c r="D750" s="69"/>
      <c r="E750" s="75"/>
      <c r="F750" s="94" t="str">
        <f>IF(OR(E750=0,E750="jiné")," ",IF(E750="13a","info o cenách CK",VLOOKUP(E750,'Pokyny k vyplnění'!B$8:D$18,3)))</f>
        <v xml:space="preserve"> </v>
      </c>
      <c r="G750" s="53"/>
      <c r="H750" s="96" t="str">
        <f>IF(G750=0," ",VLOOKUP(G750,'Pokyny k vyplnění'!B784:D787,3))</f>
        <v xml:space="preserve"> </v>
      </c>
      <c r="I750" s="54"/>
      <c r="J750" s="55"/>
      <c r="K750" s="56"/>
      <c r="L750" s="59"/>
      <c r="M750" s="61"/>
      <c r="N750" s="40"/>
      <c r="O750" s="41"/>
      <c r="P750" s="42"/>
      <c r="Q750" s="57"/>
      <c r="R750" s="58"/>
      <c r="S750" s="56"/>
      <c r="T750" s="56"/>
      <c r="U750" s="29"/>
      <c r="V750" s="60"/>
      <c r="W750" s="50"/>
      <c r="X750" s="51"/>
      <c r="Y750" s="32"/>
      <c r="Z750" s="61"/>
      <c r="AA750" s="62"/>
    </row>
    <row r="751" spans="1:27" ht="12.75">
      <c r="A751" s="91" t="str">
        <f t="shared" si="11"/>
        <v xml:space="preserve"> </v>
      </c>
      <c r="B751" s="52"/>
      <c r="C751" s="53"/>
      <c r="D751" s="69"/>
      <c r="E751" s="75"/>
      <c r="F751" s="94" t="str">
        <f>IF(OR(E751=0,E751="jiné")," ",IF(E751="13a","info o cenách CK",VLOOKUP(E751,'Pokyny k vyplnění'!B$8:D$18,3)))</f>
        <v xml:space="preserve"> </v>
      </c>
      <c r="G751" s="53"/>
      <c r="H751" s="96" t="str">
        <f>IF(G751=0," ",VLOOKUP(G751,'Pokyny k vyplnění'!B785:D788,3))</f>
        <v xml:space="preserve"> </v>
      </c>
      <c r="I751" s="54"/>
      <c r="J751" s="55"/>
      <c r="K751" s="56"/>
      <c r="L751" s="59"/>
      <c r="M751" s="61"/>
      <c r="N751" s="40"/>
      <c r="O751" s="41"/>
      <c r="P751" s="42"/>
      <c r="Q751" s="57"/>
      <c r="R751" s="58"/>
      <c r="S751" s="56"/>
      <c r="T751" s="56"/>
      <c r="U751" s="29"/>
      <c r="V751" s="60"/>
      <c r="W751" s="50"/>
      <c r="X751" s="51"/>
      <c r="Y751" s="32"/>
      <c r="Z751" s="61"/>
      <c r="AA751" s="62"/>
    </row>
    <row r="752" spans="1:27" ht="12.75">
      <c r="A752" s="91" t="str">
        <f t="shared" si="11"/>
        <v xml:space="preserve"> </v>
      </c>
      <c r="B752" s="52"/>
      <c r="C752" s="53"/>
      <c r="D752" s="69"/>
      <c r="E752" s="75"/>
      <c r="F752" s="94" t="str">
        <f>IF(OR(E752=0,E752="jiné")," ",IF(E752="13a","info o cenách CK",VLOOKUP(E752,'Pokyny k vyplnění'!B$8:D$18,3)))</f>
        <v xml:space="preserve"> </v>
      </c>
      <c r="G752" s="53"/>
      <c r="H752" s="96" t="str">
        <f>IF(G752=0," ",VLOOKUP(G752,'Pokyny k vyplnění'!B786:D789,3))</f>
        <v xml:space="preserve"> </v>
      </c>
      <c r="I752" s="54"/>
      <c r="J752" s="55"/>
      <c r="K752" s="56"/>
      <c r="L752" s="59"/>
      <c r="M752" s="61"/>
      <c r="N752" s="40"/>
      <c r="O752" s="41"/>
      <c r="P752" s="42"/>
      <c r="Q752" s="57"/>
      <c r="R752" s="58"/>
      <c r="S752" s="56"/>
      <c r="T752" s="56"/>
      <c r="U752" s="29"/>
      <c r="V752" s="60"/>
      <c r="W752" s="50"/>
      <c r="X752" s="51"/>
      <c r="Y752" s="32"/>
      <c r="Z752" s="61"/>
      <c r="AA752" s="62"/>
    </row>
    <row r="753" spans="1:27" ht="12.75">
      <c r="A753" s="91" t="str">
        <f t="shared" si="11"/>
        <v xml:space="preserve"> </v>
      </c>
      <c r="B753" s="52"/>
      <c r="C753" s="53"/>
      <c r="D753" s="69"/>
      <c r="E753" s="75"/>
      <c r="F753" s="94" t="str">
        <f>IF(OR(E753=0,E753="jiné")," ",IF(E753="13a","info o cenách CK",VLOOKUP(E753,'Pokyny k vyplnění'!B$8:D$18,3)))</f>
        <v xml:space="preserve"> </v>
      </c>
      <c r="G753" s="53"/>
      <c r="H753" s="96" t="str">
        <f>IF(G753=0," ",VLOOKUP(G753,'Pokyny k vyplnění'!B787:D790,3))</f>
        <v xml:space="preserve"> </v>
      </c>
      <c r="I753" s="54"/>
      <c r="J753" s="55"/>
      <c r="K753" s="56"/>
      <c r="L753" s="59"/>
      <c r="M753" s="61"/>
      <c r="N753" s="40"/>
      <c r="O753" s="41"/>
      <c r="P753" s="42"/>
      <c r="Q753" s="57"/>
      <c r="R753" s="58"/>
      <c r="S753" s="56"/>
      <c r="T753" s="56"/>
      <c r="U753" s="29"/>
      <c r="V753" s="60"/>
      <c r="W753" s="50"/>
      <c r="X753" s="51"/>
      <c r="Y753" s="32"/>
      <c r="Z753" s="61"/>
      <c r="AA753" s="62"/>
    </row>
    <row r="754" spans="1:27" ht="12.75">
      <c r="A754" s="91" t="str">
        <f t="shared" si="11"/>
        <v xml:space="preserve"> </v>
      </c>
      <c r="B754" s="52"/>
      <c r="C754" s="53"/>
      <c r="D754" s="69"/>
      <c r="E754" s="75"/>
      <c r="F754" s="94" t="str">
        <f>IF(OR(E754=0,E754="jiné")," ",IF(E754="13a","info o cenách CK",VLOOKUP(E754,'Pokyny k vyplnění'!B$8:D$18,3)))</f>
        <v xml:space="preserve"> </v>
      </c>
      <c r="G754" s="53"/>
      <c r="H754" s="96" t="str">
        <f>IF(G754=0," ",VLOOKUP(G754,'Pokyny k vyplnění'!B788:D791,3))</f>
        <v xml:space="preserve"> </v>
      </c>
      <c r="I754" s="54"/>
      <c r="J754" s="55"/>
      <c r="K754" s="56"/>
      <c r="L754" s="59"/>
      <c r="M754" s="61"/>
      <c r="N754" s="40"/>
      <c r="O754" s="41"/>
      <c r="P754" s="42"/>
      <c r="Q754" s="57"/>
      <c r="R754" s="58"/>
      <c r="S754" s="56"/>
      <c r="T754" s="56"/>
      <c r="U754" s="29"/>
      <c r="V754" s="60"/>
      <c r="W754" s="50"/>
      <c r="X754" s="51"/>
      <c r="Y754" s="32"/>
      <c r="Z754" s="61"/>
      <c r="AA754" s="62"/>
    </row>
    <row r="755" spans="1:27" ht="12.75">
      <c r="A755" s="91" t="str">
        <f t="shared" si="11"/>
        <v xml:space="preserve"> </v>
      </c>
      <c r="B755" s="52"/>
      <c r="C755" s="53"/>
      <c r="D755" s="69"/>
      <c r="E755" s="75"/>
      <c r="F755" s="94" t="str">
        <f>IF(OR(E755=0,E755="jiné")," ",IF(E755="13a","info o cenách CK",VLOOKUP(E755,'Pokyny k vyplnění'!B$8:D$18,3)))</f>
        <v xml:space="preserve"> </v>
      </c>
      <c r="G755" s="53"/>
      <c r="H755" s="96" t="str">
        <f>IF(G755=0," ",VLOOKUP(G755,'Pokyny k vyplnění'!B789:D792,3))</f>
        <v xml:space="preserve"> </v>
      </c>
      <c r="I755" s="54"/>
      <c r="J755" s="55"/>
      <c r="K755" s="56"/>
      <c r="L755" s="59"/>
      <c r="M755" s="61"/>
      <c r="N755" s="40"/>
      <c r="O755" s="41"/>
      <c r="P755" s="42"/>
      <c r="Q755" s="57"/>
      <c r="R755" s="58"/>
      <c r="S755" s="56"/>
      <c r="T755" s="56"/>
      <c r="U755" s="29"/>
      <c r="V755" s="60"/>
      <c r="W755" s="50"/>
      <c r="X755" s="51"/>
      <c r="Y755" s="32"/>
      <c r="Z755" s="61"/>
      <c r="AA755" s="62"/>
    </row>
    <row r="756" spans="1:27" ht="12.75">
      <c r="A756" s="91" t="str">
        <f t="shared" si="11"/>
        <v xml:space="preserve"> </v>
      </c>
      <c r="B756" s="52"/>
      <c r="C756" s="53"/>
      <c r="D756" s="69"/>
      <c r="E756" s="75"/>
      <c r="F756" s="94" t="str">
        <f>IF(OR(E756=0,E756="jiné")," ",IF(E756="13a","info o cenách CK",VLOOKUP(E756,'Pokyny k vyplnění'!B$8:D$18,3)))</f>
        <v xml:space="preserve"> </v>
      </c>
      <c r="G756" s="53"/>
      <c r="H756" s="96" t="str">
        <f>IF(G756=0," ",VLOOKUP(G756,'Pokyny k vyplnění'!B790:D793,3))</f>
        <v xml:space="preserve"> </v>
      </c>
      <c r="I756" s="54"/>
      <c r="J756" s="55"/>
      <c r="K756" s="56"/>
      <c r="L756" s="59"/>
      <c r="M756" s="61"/>
      <c r="N756" s="40"/>
      <c r="O756" s="41"/>
      <c r="P756" s="42"/>
      <c r="Q756" s="57"/>
      <c r="R756" s="58"/>
      <c r="S756" s="56"/>
      <c r="T756" s="56"/>
      <c r="U756" s="29"/>
      <c r="V756" s="60"/>
      <c r="W756" s="50"/>
      <c r="X756" s="51"/>
      <c r="Y756" s="32"/>
      <c r="Z756" s="61"/>
      <c r="AA756" s="62"/>
    </row>
    <row r="757" spans="1:27" ht="12.75">
      <c r="A757" s="91" t="str">
        <f t="shared" si="12" ref="A757:A820">IF(B757=0," ",ROW(B757)-5)</f>
        <v xml:space="preserve"> </v>
      </c>
      <c r="B757" s="52"/>
      <c r="C757" s="53"/>
      <c r="D757" s="69"/>
      <c r="E757" s="75"/>
      <c r="F757" s="94" t="str">
        <f>IF(OR(E757=0,E757="jiné")," ",IF(E757="13a","info o cenách CK",VLOOKUP(E757,'Pokyny k vyplnění'!B$8:D$18,3)))</f>
        <v xml:space="preserve"> </v>
      </c>
      <c r="G757" s="53"/>
      <c r="H757" s="96" t="str">
        <f>IF(G757=0," ",VLOOKUP(G757,'Pokyny k vyplnění'!B791:D794,3))</f>
        <v xml:space="preserve"> </v>
      </c>
      <c r="I757" s="54"/>
      <c r="J757" s="55"/>
      <c r="K757" s="56"/>
      <c r="L757" s="59"/>
      <c r="M757" s="61"/>
      <c r="N757" s="40"/>
      <c r="O757" s="41"/>
      <c r="P757" s="42"/>
      <c r="Q757" s="57"/>
      <c r="R757" s="58"/>
      <c r="S757" s="56"/>
      <c r="T757" s="56"/>
      <c r="U757" s="29"/>
      <c r="V757" s="60"/>
      <c r="W757" s="50"/>
      <c r="X757" s="51"/>
      <c r="Y757" s="32"/>
      <c r="Z757" s="61"/>
      <c r="AA757" s="62"/>
    </row>
    <row r="758" spans="1:27" ht="12.75">
      <c r="A758" s="91" t="str">
        <f t="shared" si="12"/>
        <v xml:space="preserve"> </v>
      </c>
      <c r="B758" s="52"/>
      <c r="C758" s="53"/>
      <c r="D758" s="69"/>
      <c r="E758" s="75"/>
      <c r="F758" s="94" t="str">
        <f>IF(OR(E758=0,E758="jiné")," ",IF(E758="13a","info o cenách CK",VLOOKUP(E758,'Pokyny k vyplnění'!B$8:D$18,3)))</f>
        <v xml:space="preserve"> </v>
      </c>
      <c r="G758" s="53"/>
      <c r="H758" s="96" t="str">
        <f>IF(G758=0," ",VLOOKUP(G758,'Pokyny k vyplnění'!B792:D795,3))</f>
        <v xml:space="preserve"> </v>
      </c>
      <c r="I758" s="54"/>
      <c r="J758" s="55"/>
      <c r="K758" s="56"/>
      <c r="L758" s="59"/>
      <c r="M758" s="61"/>
      <c r="N758" s="40"/>
      <c r="O758" s="41"/>
      <c r="P758" s="42"/>
      <c r="Q758" s="57"/>
      <c r="R758" s="58"/>
      <c r="S758" s="56"/>
      <c r="T758" s="56"/>
      <c r="U758" s="29"/>
      <c r="V758" s="60"/>
      <c r="W758" s="50"/>
      <c r="X758" s="51"/>
      <c r="Y758" s="32"/>
      <c r="Z758" s="61"/>
      <c r="AA758" s="62"/>
    </row>
    <row r="759" spans="1:27" ht="12.75">
      <c r="A759" s="91" t="str">
        <f t="shared" si="12"/>
        <v xml:space="preserve"> </v>
      </c>
      <c r="B759" s="52"/>
      <c r="C759" s="53"/>
      <c r="D759" s="69"/>
      <c r="E759" s="75"/>
      <c r="F759" s="94" t="str">
        <f>IF(OR(E759=0,E759="jiné")," ",IF(E759="13a","info o cenách CK",VLOOKUP(E759,'Pokyny k vyplnění'!B$8:D$18,3)))</f>
        <v xml:space="preserve"> </v>
      </c>
      <c r="G759" s="53"/>
      <c r="H759" s="96" t="str">
        <f>IF(G759=0," ",VLOOKUP(G759,'Pokyny k vyplnění'!B793:D796,3))</f>
        <v xml:space="preserve"> </v>
      </c>
      <c r="I759" s="54"/>
      <c r="J759" s="55"/>
      <c r="K759" s="56"/>
      <c r="L759" s="59"/>
      <c r="M759" s="61"/>
      <c r="N759" s="40"/>
      <c r="O759" s="41"/>
      <c r="P759" s="42"/>
      <c r="Q759" s="57"/>
      <c r="R759" s="58"/>
      <c r="S759" s="56"/>
      <c r="T759" s="56"/>
      <c r="U759" s="29"/>
      <c r="V759" s="60"/>
      <c r="W759" s="50"/>
      <c r="X759" s="51"/>
      <c r="Y759" s="32"/>
      <c r="Z759" s="61"/>
      <c r="AA759" s="62"/>
    </row>
    <row r="760" spans="1:27" ht="12.75">
      <c r="A760" s="91" t="str">
        <f t="shared" si="12"/>
        <v xml:space="preserve"> </v>
      </c>
      <c r="B760" s="52"/>
      <c r="C760" s="53"/>
      <c r="D760" s="69"/>
      <c r="E760" s="75"/>
      <c r="F760" s="94" t="str">
        <f>IF(OR(E760=0,E760="jiné")," ",IF(E760="13a","info o cenách CK",VLOOKUP(E760,'Pokyny k vyplnění'!B$8:D$18,3)))</f>
        <v xml:space="preserve"> </v>
      </c>
      <c r="G760" s="53"/>
      <c r="H760" s="96" t="str">
        <f>IF(G760=0," ",VLOOKUP(G760,'Pokyny k vyplnění'!B794:D797,3))</f>
        <v xml:space="preserve"> </v>
      </c>
      <c r="I760" s="54"/>
      <c r="J760" s="55"/>
      <c r="K760" s="56"/>
      <c r="L760" s="59"/>
      <c r="M760" s="61"/>
      <c r="N760" s="40"/>
      <c r="O760" s="41"/>
      <c r="P760" s="42"/>
      <c r="Q760" s="57"/>
      <c r="R760" s="58"/>
      <c r="S760" s="56"/>
      <c r="T760" s="56"/>
      <c r="U760" s="29"/>
      <c r="V760" s="60"/>
      <c r="W760" s="50"/>
      <c r="X760" s="51"/>
      <c r="Y760" s="32"/>
      <c r="Z760" s="61"/>
      <c r="AA760" s="62"/>
    </row>
    <row r="761" spans="1:27" ht="12.75">
      <c r="A761" s="91" t="str">
        <f t="shared" si="12"/>
        <v xml:space="preserve"> </v>
      </c>
      <c r="B761" s="52"/>
      <c r="C761" s="53"/>
      <c r="D761" s="69"/>
      <c r="E761" s="75"/>
      <c r="F761" s="94" t="str">
        <f>IF(OR(E761=0,E761="jiné")," ",IF(E761="13a","info o cenách CK",VLOOKUP(E761,'Pokyny k vyplnění'!B$8:D$18,3)))</f>
        <v xml:space="preserve"> </v>
      </c>
      <c r="G761" s="53"/>
      <c r="H761" s="96" t="str">
        <f>IF(G761=0," ",VLOOKUP(G761,'Pokyny k vyplnění'!B795:D798,3))</f>
        <v xml:space="preserve"> </v>
      </c>
      <c r="I761" s="54"/>
      <c r="J761" s="55"/>
      <c r="K761" s="56"/>
      <c r="L761" s="59"/>
      <c r="M761" s="61"/>
      <c r="N761" s="40"/>
      <c r="O761" s="41"/>
      <c r="P761" s="42"/>
      <c r="Q761" s="57"/>
      <c r="R761" s="58"/>
      <c r="S761" s="56"/>
      <c r="T761" s="56"/>
      <c r="U761" s="29"/>
      <c r="V761" s="60"/>
      <c r="W761" s="50"/>
      <c r="X761" s="51"/>
      <c r="Y761" s="32"/>
      <c r="Z761" s="61"/>
      <c r="AA761" s="62"/>
    </row>
    <row r="762" spans="1:27" ht="12.75">
      <c r="A762" s="91" t="str">
        <f t="shared" si="12"/>
        <v xml:space="preserve"> </v>
      </c>
      <c r="B762" s="52"/>
      <c r="C762" s="53"/>
      <c r="D762" s="69"/>
      <c r="E762" s="75"/>
      <c r="F762" s="94" t="str">
        <f>IF(OR(E762=0,E762="jiné")," ",IF(E762="13a","info o cenách CK",VLOOKUP(E762,'Pokyny k vyplnění'!B$8:D$18,3)))</f>
        <v xml:space="preserve"> </v>
      </c>
      <c r="G762" s="53"/>
      <c r="H762" s="96" t="str">
        <f>IF(G762=0," ",VLOOKUP(G762,'Pokyny k vyplnění'!B796:D799,3))</f>
        <v xml:space="preserve"> </v>
      </c>
      <c r="I762" s="54"/>
      <c r="J762" s="55"/>
      <c r="K762" s="56"/>
      <c r="L762" s="59"/>
      <c r="M762" s="61"/>
      <c r="N762" s="40"/>
      <c r="O762" s="41"/>
      <c r="P762" s="42"/>
      <c r="Q762" s="57"/>
      <c r="R762" s="58"/>
      <c r="S762" s="56"/>
      <c r="T762" s="56"/>
      <c r="U762" s="29"/>
      <c r="V762" s="60"/>
      <c r="W762" s="50"/>
      <c r="X762" s="51"/>
      <c r="Y762" s="32"/>
      <c r="Z762" s="61"/>
      <c r="AA762" s="62"/>
    </row>
    <row r="763" spans="1:27" ht="12.75">
      <c r="A763" s="91" t="str">
        <f t="shared" si="12"/>
        <v xml:space="preserve"> </v>
      </c>
      <c r="B763" s="52"/>
      <c r="C763" s="53"/>
      <c r="D763" s="69"/>
      <c r="E763" s="75"/>
      <c r="F763" s="94" t="str">
        <f>IF(OR(E763=0,E763="jiné")," ",IF(E763="13a","info o cenách CK",VLOOKUP(E763,'Pokyny k vyplnění'!B$8:D$18,3)))</f>
        <v xml:space="preserve"> </v>
      </c>
      <c r="G763" s="53"/>
      <c r="H763" s="96" t="str">
        <f>IF(G763=0," ",VLOOKUP(G763,'Pokyny k vyplnění'!B797:D800,3))</f>
        <v xml:space="preserve"> </v>
      </c>
      <c r="I763" s="54"/>
      <c r="J763" s="55"/>
      <c r="K763" s="56"/>
      <c r="L763" s="59"/>
      <c r="M763" s="61"/>
      <c r="N763" s="40"/>
      <c r="O763" s="41"/>
      <c r="P763" s="42"/>
      <c r="Q763" s="57"/>
      <c r="R763" s="58"/>
      <c r="S763" s="56"/>
      <c r="T763" s="56"/>
      <c r="U763" s="29"/>
      <c r="V763" s="60"/>
      <c r="W763" s="50"/>
      <c r="X763" s="51"/>
      <c r="Y763" s="32"/>
      <c r="Z763" s="61"/>
      <c r="AA763" s="62"/>
    </row>
    <row r="764" spans="1:27" ht="12.75">
      <c r="A764" s="91" t="str">
        <f t="shared" si="12"/>
        <v xml:space="preserve"> </v>
      </c>
      <c r="B764" s="52"/>
      <c r="C764" s="53"/>
      <c r="D764" s="69"/>
      <c r="E764" s="75"/>
      <c r="F764" s="94" t="str">
        <f>IF(OR(E764=0,E764="jiné")," ",IF(E764="13a","info o cenách CK",VLOOKUP(E764,'Pokyny k vyplnění'!B$8:D$18,3)))</f>
        <v xml:space="preserve"> </v>
      </c>
      <c r="G764" s="53"/>
      <c r="H764" s="96" t="str">
        <f>IF(G764=0," ",VLOOKUP(G764,'Pokyny k vyplnění'!B798:D801,3))</f>
        <v xml:space="preserve"> </v>
      </c>
      <c r="I764" s="54"/>
      <c r="J764" s="55"/>
      <c r="K764" s="56"/>
      <c r="L764" s="59"/>
      <c r="M764" s="61"/>
      <c r="N764" s="40"/>
      <c r="O764" s="41"/>
      <c r="P764" s="42"/>
      <c r="Q764" s="57"/>
      <c r="R764" s="58"/>
      <c r="S764" s="56"/>
      <c r="T764" s="56"/>
      <c r="U764" s="29"/>
      <c r="V764" s="60"/>
      <c r="W764" s="50"/>
      <c r="X764" s="51"/>
      <c r="Y764" s="32"/>
      <c r="Z764" s="61"/>
      <c r="AA764" s="62"/>
    </row>
    <row r="765" spans="1:27" ht="12.75">
      <c r="A765" s="91" t="str">
        <f t="shared" si="12"/>
        <v xml:space="preserve"> </v>
      </c>
      <c r="B765" s="52"/>
      <c r="C765" s="53"/>
      <c r="D765" s="69"/>
      <c r="E765" s="75"/>
      <c r="F765" s="94" t="str">
        <f>IF(OR(E765=0,E765="jiné")," ",IF(E765="13a","info o cenách CK",VLOOKUP(E765,'Pokyny k vyplnění'!B$8:D$18,3)))</f>
        <v xml:space="preserve"> </v>
      </c>
      <c r="G765" s="53"/>
      <c r="H765" s="96" t="str">
        <f>IF(G765=0," ",VLOOKUP(G765,'Pokyny k vyplnění'!B799:D802,3))</f>
        <v xml:space="preserve"> </v>
      </c>
      <c r="I765" s="54"/>
      <c r="J765" s="55"/>
      <c r="K765" s="56"/>
      <c r="L765" s="59"/>
      <c r="M765" s="61"/>
      <c r="N765" s="40"/>
      <c r="O765" s="41"/>
      <c r="P765" s="42"/>
      <c r="Q765" s="57"/>
      <c r="R765" s="58"/>
      <c r="S765" s="56"/>
      <c r="T765" s="56"/>
      <c r="U765" s="29"/>
      <c r="V765" s="60"/>
      <c r="W765" s="50"/>
      <c r="X765" s="51"/>
      <c r="Y765" s="32"/>
      <c r="Z765" s="61"/>
      <c r="AA765" s="62"/>
    </row>
    <row r="766" spans="1:27" ht="12.75">
      <c r="A766" s="91" t="str">
        <f t="shared" si="12"/>
        <v xml:space="preserve"> </v>
      </c>
      <c r="B766" s="52"/>
      <c r="C766" s="53"/>
      <c r="D766" s="69"/>
      <c r="E766" s="75"/>
      <c r="F766" s="94" t="str">
        <f>IF(OR(E766=0,E766="jiné")," ",IF(E766="13a","info o cenách CK",VLOOKUP(E766,'Pokyny k vyplnění'!B$8:D$18,3)))</f>
        <v xml:space="preserve"> </v>
      </c>
      <c r="G766" s="53"/>
      <c r="H766" s="96" t="str">
        <f>IF(G766=0," ",VLOOKUP(G766,'Pokyny k vyplnění'!B800:D803,3))</f>
        <v xml:space="preserve"> </v>
      </c>
      <c r="I766" s="54"/>
      <c r="J766" s="55"/>
      <c r="K766" s="56"/>
      <c r="L766" s="59"/>
      <c r="M766" s="61"/>
      <c r="N766" s="40"/>
      <c r="O766" s="41"/>
      <c r="P766" s="42"/>
      <c r="Q766" s="57"/>
      <c r="R766" s="58"/>
      <c r="S766" s="56"/>
      <c r="T766" s="56"/>
      <c r="U766" s="29"/>
      <c r="V766" s="60"/>
      <c r="W766" s="50"/>
      <c r="X766" s="51"/>
      <c r="Y766" s="32"/>
      <c r="Z766" s="61"/>
      <c r="AA766" s="62"/>
    </row>
    <row r="767" spans="1:27" ht="12.75">
      <c r="A767" s="91" t="str">
        <f t="shared" si="12"/>
        <v xml:space="preserve"> </v>
      </c>
      <c r="B767" s="52"/>
      <c r="C767" s="53"/>
      <c r="D767" s="69"/>
      <c r="E767" s="75"/>
      <c r="F767" s="94" t="str">
        <f>IF(OR(E767=0,E767="jiné")," ",IF(E767="13a","info o cenách CK",VLOOKUP(E767,'Pokyny k vyplnění'!B$8:D$18,3)))</f>
        <v xml:space="preserve"> </v>
      </c>
      <c r="G767" s="53"/>
      <c r="H767" s="96" t="str">
        <f>IF(G767=0," ",VLOOKUP(G767,'Pokyny k vyplnění'!B801:D804,3))</f>
        <v xml:space="preserve"> </v>
      </c>
      <c r="I767" s="54"/>
      <c r="J767" s="55"/>
      <c r="K767" s="56"/>
      <c r="L767" s="59"/>
      <c r="M767" s="61"/>
      <c r="N767" s="40"/>
      <c r="O767" s="41"/>
      <c r="P767" s="42"/>
      <c r="Q767" s="57"/>
      <c r="R767" s="58"/>
      <c r="S767" s="56"/>
      <c r="T767" s="56"/>
      <c r="U767" s="29"/>
      <c r="V767" s="60"/>
      <c r="W767" s="50"/>
      <c r="X767" s="51"/>
      <c r="Y767" s="32"/>
      <c r="Z767" s="61"/>
      <c r="AA767" s="62"/>
    </row>
    <row r="768" spans="1:27" ht="12.75">
      <c r="A768" s="91" t="str">
        <f t="shared" si="12"/>
        <v xml:space="preserve"> </v>
      </c>
      <c r="B768" s="52"/>
      <c r="C768" s="53"/>
      <c r="D768" s="69"/>
      <c r="E768" s="75"/>
      <c r="F768" s="94" t="str">
        <f>IF(OR(E768=0,E768="jiné")," ",IF(E768="13a","info o cenách CK",VLOOKUP(E768,'Pokyny k vyplnění'!B$8:D$18,3)))</f>
        <v xml:space="preserve"> </v>
      </c>
      <c r="G768" s="53"/>
      <c r="H768" s="96" t="str">
        <f>IF(G768=0," ",VLOOKUP(G768,'Pokyny k vyplnění'!B802:D805,3))</f>
        <v xml:space="preserve"> </v>
      </c>
      <c r="I768" s="54"/>
      <c r="J768" s="55"/>
      <c r="K768" s="56"/>
      <c r="L768" s="59"/>
      <c r="M768" s="61"/>
      <c r="N768" s="40"/>
      <c r="O768" s="41"/>
      <c r="P768" s="42"/>
      <c r="Q768" s="57"/>
      <c r="R768" s="58"/>
      <c r="S768" s="56"/>
      <c r="T768" s="56"/>
      <c r="U768" s="29"/>
      <c r="V768" s="60"/>
      <c r="W768" s="50"/>
      <c r="X768" s="51"/>
      <c r="Y768" s="32"/>
      <c r="Z768" s="61"/>
      <c r="AA768" s="62"/>
    </row>
    <row r="769" spans="1:27" ht="12.75">
      <c r="A769" s="91" t="str">
        <f t="shared" si="12"/>
        <v xml:space="preserve"> </v>
      </c>
      <c r="B769" s="52"/>
      <c r="C769" s="53"/>
      <c r="D769" s="69"/>
      <c r="E769" s="75"/>
      <c r="F769" s="94" t="str">
        <f>IF(OR(E769=0,E769="jiné")," ",IF(E769="13a","info o cenách CK",VLOOKUP(E769,'Pokyny k vyplnění'!B$8:D$18,3)))</f>
        <v xml:space="preserve"> </v>
      </c>
      <c r="G769" s="53"/>
      <c r="H769" s="96" t="str">
        <f>IF(G769=0," ",VLOOKUP(G769,'Pokyny k vyplnění'!B803:D806,3))</f>
        <v xml:space="preserve"> </v>
      </c>
      <c r="I769" s="54"/>
      <c r="J769" s="55"/>
      <c r="K769" s="56"/>
      <c r="L769" s="59"/>
      <c r="M769" s="61"/>
      <c r="N769" s="40"/>
      <c r="O769" s="41"/>
      <c r="P769" s="42"/>
      <c r="Q769" s="57"/>
      <c r="R769" s="58"/>
      <c r="S769" s="56"/>
      <c r="T769" s="56"/>
      <c r="U769" s="29"/>
      <c r="V769" s="60"/>
      <c r="W769" s="50"/>
      <c r="X769" s="51"/>
      <c r="Y769" s="32"/>
      <c r="Z769" s="61"/>
      <c r="AA769" s="62"/>
    </row>
    <row r="770" spans="1:27" ht="12.75">
      <c r="A770" s="91" t="str">
        <f t="shared" si="12"/>
        <v xml:space="preserve"> </v>
      </c>
      <c r="B770" s="52"/>
      <c r="C770" s="53"/>
      <c r="D770" s="69"/>
      <c r="E770" s="75"/>
      <c r="F770" s="94" t="str">
        <f>IF(OR(E770=0,E770="jiné")," ",IF(E770="13a","info o cenách CK",VLOOKUP(E770,'Pokyny k vyplnění'!B$8:D$18,3)))</f>
        <v xml:space="preserve"> </v>
      </c>
      <c r="G770" s="53"/>
      <c r="H770" s="96" t="str">
        <f>IF(G770=0," ",VLOOKUP(G770,'Pokyny k vyplnění'!B804:D807,3))</f>
        <v xml:space="preserve"> </v>
      </c>
      <c r="I770" s="54"/>
      <c r="J770" s="55"/>
      <c r="K770" s="56"/>
      <c r="L770" s="59"/>
      <c r="M770" s="61"/>
      <c r="N770" s="40"/>
      <c r="O770" s="41"/>
      <c r="P770" s="42"/>
      <c r="Q770" s="57"/>
      <c r="R770" s="58"/>
      <c r="S770" s="56"/>
      <c r="T770" s="56"/>
      <c r="U770" s="29"/>
      <c r="V770" s="60"/>
      <c r="W770" s="50"/>
      <c r="X770" s="51"/>
      <c r="Y770" s="32"/>
      <c r="Z770" s="61"/>
      <c r="AA770" s="62"/>
    </row>
    <row r="771" spans="1:27" ht="12.75">
      <c r="A771" s="91" t="str">
        <f t="shared" si="12"/>
        <v xml:space="preserve"> </v>
      </c>
      <c r="B771" s="52"/>
      <c r="C771" s="53"/>
      <c r="D771" s="69"/>
      <c r="E771" s="75"/>
      <c r="F771" s="94" t="str">
        <f>IF(OR(E771=0,E771="jiné")," ",IF(E771="13a","info o cenách CK",VLOOKUP(E771,'Pokyny k vyplnění'!B$8:D$18,3)))</f>
        <v xml:space="preserve"> </v>
      </c>
      <c r="G771" s="53"/>
      <c r="H771" s="96" t="str">
        <f>IF(G771=0," ",VLOOKUP(G771,'Pokyny k vyplnění'!B805:D808,3))</f>
        <v xml:space="preserve"> </v>
      </c>
      <c r="I771" s="54"/>
      <c r="J771" s="55"/>
      <c r="K771" s="56"/>
      <c r="L771" s="59"/>
      <c r="M771" s="61"/>
      <c r="N771" s="40"/>
      <c r="O771" s="41"/>
      <c r="P771" s="42"/>
      <c r="Q771" s="57"/>
      <c r="R771" s="58"/>
      <c r="S771" s="56"/>
      <c r="T771" s="56"/>
      <c r="U771" s="29"/>
      <c r="V771" s="60"/>
      <c r="W771" s="50"/>
      <c r="X771" s="51"/>
      <c r="Y771" s="32"/>
      <c r="Z771" s="61"/>
      <c r="AA771" s="62"/>
    </row>
    <row r="772" spans="1:27" ht="12.75">
      <c r="A772" s="91" t="str">
        <f t="shared" si="12"/>
        <v xml:space="preserve"> </v>
      </c>
      <c r="B772" s="52"/>
      <c r="C772" s="53"/>
      <c r="D772" s="69"/>
      <c r="E772" s="75"/>
      <c r="F772" s="94" t="str">
        <f>IF(OR(E772=0,E772="jiné")," ",IF(E772="13a","info o cenách CK",VLOOKUP(E772,'Pokyny k vyplnění'!B$8:D$18,3)))</f>
        <v xml:space="preserve"> </v>
      </c>
      <c r="G772" s="53"/>
      <c r="H772" s="96" t="str">
        <f>IF(G772=0," ",VLOOKUP(G772,'Pokyny k vyplnění'!B806:D809,3))</f>
        <v xml:space="preserve"> </v>
      </c>
      <c r="I772" s="54"/>
      <c r="J772" s="55"/>
      <c r="K772" s="56"/>
      <c r="L772" s="59"/>
      <c r="M772" s="61"/>
      <c r="N772" s="40"/>
      <c r="O772" s="41"/>
      <c r="P772" s="42"/>
      <c r="Q772" s="57"/>
      <c r="R772" s="58"/>
      <c r="S772" s="56"/>
      <c r="T772" s="56"/>
      <c r="U772" s="29"/>
      <c r="V772" s="60"/>
      <c r="W772" s="50"/>
      <c r="X772" s="51"/>
      <c r="Y772" s="32"/>
      <c r="Z772" s="61"/>
      <c r="AA772" s="62"/>
    </row>
    <row r="773" spans="1:27" ht="12.75">
      <c r="A773" s="91" t="str">
        <f t="shared" si="12"/>
        <v xml:space="preserve"> </v>
      </c>
      <c r="B773" s="52"/>
      <c r="C773" s="53"/>
      <c r="D773" s="69"/>
      <c r="E773" s="75"/>
      <c r="F773" s="94" t="str">
        <f>IF(OR(E773=0,E773="jiné")," ",IF(E773="13a","info o cenách CK",VLOOKUP(E773,'Pokyny k vyplnění'!B$8:D$18,3)))</f>
        <v xml:space="preserve"> </v>
      </c>
      <c r="G773" s="53"/>
      <c r="H773" s="96" t="str">
        <f>IF(G773=0," ",VLOOKUP(G773,'Pokyny k vyplnění'!B807:D810,3))</f>
        <v xml:space="preserve"> </v>
      </c>
      <c r="I773" s="54"/>
      <c r="J773" s="55"/>
      <c r="K773" s="56"/>
      <c r="L773" s="59"/>
      <c r="M773" s="61"/>
      <c r="N773" s="40"/>
      <c r="O773" s="41"/>
      <c r="P773" s="42"/>
      <c r="Q773" s="57"/>
      <c r="R773" s="58"/>
      <c r="S773" s="56"/>
      <c r="T773" s="56"/>
      <c r="U773" s="29"/>
      <c r="V773" s="60"/>
      <c r="W773" s="50"/>
      <c r="X773" s="51"/>
      <c r="Y773" s="32"/>
      <c r="Z773" s="61"/>
      <c r="AA773" s="62"/>
    </row>
    <row r="774" spans="1:27" ht="12.75">
      <c r="A774" s="91" t="str">
        <f t="shared" si="12"/>
        <v xml:space="preserve"> </v>
      </c>
      <c r="B774" s="52"/>
      <c r="C774" s="53"/>
      <c r="D774" s="69"/>
      <c r="E774" s="75"/>
      <c r="F774" s="94" t="str">
        <f>IF(OR(E774=0,E774="jiné")," ",IF(E774="13a","info o cenách CK",VLOOKUP(E774,'Pokyny k vyplnění'!B$8:D$18,3)))</f>
        <v xml:space="preserve"> </v>
      </c>
      <c r="G774" s="53"/>
      <c r="H774" s="96" t="str">
        <f>IF(G774=0," ",VLOOKUP(G774,'Pokyny k vyplnění'!B808:D811,3))</f>
        <v xml:space="preserve"> </v>
      </c>
      <c r="I774" s="54"/>
      <c r="J774" s="55"/>
      <c r="K774" s="56"/>
      <c r="L774" s="59"/>
      <c r="M774" s="61"/>
      <c r="N774" s="40"/>
      <c r="O774" s="41"/>
      <c r="P774" s="42"/>
      <c r="Q774" s="57"/>
      <c r="R774" s="58"/>
      <c r="S774" s="56"/>
      <c r="T774" s="56"/>
      <c r="U774" s="29"/>
      <c r="V774" s="60"/>
      <c r="W774" s="50"/>
      <c r="X774" s="51"/>
      <c r="Y774" s="32"/>
      <c r="Z774" s="61"/>
      <c r="AA774" s="62"/>
    </row>
    <row r="775" spans="1:27" ht="12.75">
      <c r="A775" s="91" t="str">
        <f t="shared" si="12"/>
        <v xml:space="preserve"> </v>
      </c>
      <c r="B775" s="52"/>
      <c r="C775" s="53"/>
      <c r="D775" s="69"/>
      <c r="E775" s="75"/>
      <c r="F775" s="94" t="str">
        <f>IF(OR(E775=0,E775="jiné")," ",IF(E775="13a","info o cenách CK",VLOOKUP(E775,'Pokyny k vyplnění'!B$8:D$18,3)))</f>
        <v xml:space="preserve"> </v>
      </c>
      <c r="G775" s="53"/>
      <c r="H775" s="96" t="str">
        <f>IF(G775=0," ",VLOOKUP(G775,'Pokyny k vyplnění'!B809:D812,3))</f>
        <v xml:space="preserve"> </v>
      </c>
      <c r="I775" s="54"/>
      <c r="J775" s="55"/>
      <c r="K775" s="56"/>
      <c r="L775" s="59"/>
      <c r="M775" s="61"/>
      <c r="N775" s="40"/>
      <c r="O775" s="41"/>
      <c r="P775" s="42"/>
      <c r="Q775" s="57"/>
      <c r="R775" s="58"/>
      <c r="S775" s="56"/>
      <c r="T775" s="56"/>
      <c r="U775" s="29"/>
      <c r="V775" s="60"/>
      <c r="W775" s="50"/>
      <c r="X775" s="51"/>
      <c r="Y775" s="32"/>
      <c r="Z775" s="61"/>
      <c r="AA775" s="62"/>
    </row>
    <row r="776" spans="1:27" ht="12.75">
      <c r="A776" s="91" t="str">
        <f t="shared" si="12"/>
        <v xml:space="preserve"> </v>
      </c>
      <c r="B776" s="52"/>
      <c r="C776" s="53"/>
      <c r="D776" s="69"/>
      <c r="E776" s="75"/>
      <c r="F776" s="94" t="str">
        <f>IF(OR(E776=0,E776="jiné")," ",IF(E776="13a","info o cenách CK",VLOOKUP(E776,'Pokyny k vyplnění'!B$8:D$18,3)))</f>
        <v xml:space="preserve"> </v>
      </c>
      <c r="G776" s="53"/>
      <c r="H776" s="96" t="str">
        <f>IF(G776=0," ",VLOOKUP(G776,'Pokyny k vyplnění'!B810:D813,3))</f>
        <v xml:space="preserve"> </v>
      </c>
      <c r="I776" s="54"/>
      <c r="J776" s="55"/>
      <c r="K776" s="56"/>
      <c r="L776" s="59"/>
      <c r="M776" s="61"/>
      <c r="N776" s="40"/>
      <c r="O776" s="41"/>
      <c r="P776" s="42"/>
      <c r="Q776" s="57"/>
      <c r="R776" s="58"/>
      <c r="S776" s="56"/>
      <c r="T776" s="56"/>
      <c r="U776" s="29"/>
      <c r="V776" s="60"/>
      <c r="W776" s="50"/>
      <c r="X776" s="51"/>
      <c r="Y776" s="32"/>
      <c r="Z776" s="61"/>
      <c r="AA776" s="62"/>
    </row>
    <row r="777" spans="1:27" ht="12.75">
      <c r="A777" s="91" t="str">
        <f t="shared" si="12"/>
        <v xml:space="preserve"> </v>
      </c>
      <c r="B777" s="52"/>
      <c r="C777" s="53"/>
      <c r="D777" s="69"/>
      <c r="E777" s="75"/>
      <c r="F777" s="94" t="str">
        <f>IF(OR(E777=0,E777="jiné")," ",IF(E777="13a","info o cenách CK",VLOOKUP(E777,'Pokyny k vyplnění'!B$8:D$18,3)))</f>
        <v xml:space="preserve"> </v>
      </c>
      <c r="G777" s="53"/>
      <c r="H777" s="96" t="str">
        <f>IF(G777=0," ",VLOOKUP(G777,'Pokyny k vyplnění'!B811:D814,3))</f>
        <v xml:space="preserve"> </v>
      </c>
      <c r="I777" s="54"/>
      <c r="J777" s="55"/>
      <c r="K777" s="56"/>
      <c r="L777" s="59"/>
      <c r="M777" s="61"/>
      <c r="N777" s="40"/>
      <c r="O777" s="41"/>
      <c r="P777" s="42"/>
      <c r="Q777" s="57"/>
      <c r="R777" s="58"/>
      <c r="S777" s="56"/>
      <c r="T777" s="56"/>
      <c r="U777" s="29"/>
      <c r="V777" s="60"/>
      <c r="W777" s="50"/>
      <c r="X777" s="51"/>
      <c r="Y777" s="32"/>
      <c r="Z777" s="61"/>
      <c r="AA777" s="62"/>
    </row>
    <row r="778" spans="1:27" ht="12.75">
      <c r="A778" s="91" t="str">
        <f t="shared" si="12"/>
        <v xml:space="preserve"> </v>
      </c>
      <c r="B778" s="52"/>
      <c r="C778" s="53"/>
      <c r="D778" s="69"/>
      <c r="E778" s="75"/>
      <c r="F778" s="94" t="str">
        <f>IF(OR(E778=0,E778="jiné")," ",IF(E778="13a","info o cenách CK",VLOOKUP(E778,'Pokyny k vyplnění'!B$8:D$18,3)))</f>
        <v xml:space="preserve"> </v>
      </c>
      <c r="G778" s="53"/>
      <c r="H778" s="96" t="str">
        <f>IF(G778=0," ",VLOOKUP(G778,'Pokyny k vyplnění'!B812:D815,3))</f>
        <v xml:space="preserve"> </v>
      </c>
      <c r="I778" s="54"/>
      <c r="J778" s="55"/>
      <c r="K778" s="56"/>
      <c r="L778" s="59"/>
      <c r="M778" s="61"/>
      <c r="N778" s="40"/>
      <c r="O778" s="41"/>
      <c r="P778" s="42"/>
      <c r="Q778" s="57"/>
      <c r="R778" s="58"/>
      <c r="S778" s="56"/>
      <c r="T778" s="56"/>
      <c r="U778" s="29"/>
      <c r="V778" s="60"/>
      <c r="W778" s="50"/>
      <c r="X778" s="51"/>
      <c r="Y778" s="32"/>
      <c r="Z778" s="61"/>
      <c r="AA778" s="62"/>
    </row>
    <row r="779" spans="1:27" ht="12.75">
      <c r="A779" s="91" t="str">
        <f t="shared" si="12"/>
        <v xml:space="preserve"> </v>
      </c>
      <c r="B779" s="52"/>
      <c r="C779" s="53"/>
      <c r="D779" s="69"/>
      <c r="E779" s="75"/>
      <c r="F779" s="94" t="str">
        <f>IF(OR(E779=0,E779="jiné")," ",IF(E779="13a","info o cenách CK",VLOOKUP(E779,'Pokyny k vyplnění'!B$8:D$18,3)))</f>
        <v xml:space="preserve"> </v>
      </c>
      <c r="G779" s="53"/>
      <c r="H779" s="96" t="str">
        <f>IF(G779=0," ",VLOOKUP(G779,'Pokyny k vyplnění'!B813:D816,3))</f>
        <v xml:space="preserve"> </v>
      </c>
      <c r="I779" s="54"/>
      <c r="J779" s="55"/>
      <c r="K779" s="56"/>
      <c r="L779" s="59"/>
      <c r="M779" s="61"/>
      <c r="N779" s="40"/>
      <c r="O779" s="41"/>
      <c r="P779" s="42"/>
      <c r="Q779" s="57"/>
      <c r="R779" s="58"/>
      <c r="S779" s="56"/>
      <c r="T779" s="56"/>
      <c r="U779" s="29"/>
      <c r="V779" s="60"/>
      <c r="W779" s="50"/>
      <c r="X779" s="51"/>
      <c r="Y779" s="32"/>
      <c r="Z779" s="61"/>
      <c r="AA779" s="62"/>
    </row>
    <row r="780" spans="1:27" ht="12.75">
      <c r="A780" s="91" t="str">
        <f t="shared" si="12"/>
        <v xml:space="preserve"> </v>
      </c>
      <c r="B780" s="52"/>
      <c r="C780" s="53"/>
      <c r="D780" s="69"/>
      <c r="E780" s="75"/>
      <c r="F780" s="94" t="str">
        <f>IF(OR(E780=0,E780="jiné")," ",IF(E780="13a","info o cenách CK",VLOOKUP(E780,'Pokyny k vyplnění'!B$8:D$18,3)))</f>
        <v xml:space="preserve"> </v>
      </c>
      <c r="G780" s="53"/>
      <c r="H780" s="96" t="str">
        <f>IF(G780=0," ",VLOOKUP(G780,'Pokyny k vyplnění'!B814:D817,3))</f>
        <v xml:space="preserve"> </v>
      </c>
      <c r="I780" s="54"/>
      <c r="J780" s="55"/>
      <c r="K780" s="56"/>
      <c r="L780" s="59"/>
      <c r="M780" s="61"/>
      <c r="N780" s="40"/>
      <c r="O780" s="41"/>
      <c r="P780" s="42"/>
      <c r="Q780" s="57"/>
      <c r="R780" s="58"/>
      <c r="S780" s="56"/>
      <c r="T780" s="56"/>
      <c r="U780" s="29"/>
      <c r="V780" s="60"/>
      <c r="W780" s="50"/>
      <c r="X780" s="51"/>
      <c r="Y780" s="32"/>
      <c r="Z780" s="61"/>
      <c r="AA780" s="62"/>
    </row>
    <row r="781" spans="1:27" ht="12.75">
      <c r="A781" s="91" t="str">
        <f t="shared" si="12"/>
        <v xml:space="preserve"> </v>
      </c>
      <c r="B781" s="52"/>
      <c r="C781" s="53"/>
      <c r="D781" s="69"/>
      <c r="E781" s="75"/>
      <c r="F781" s="94" t="str">
        <f>IF(OR(E781=0,E781="jiné")," ",IF(E781="13a","info o cenách CK",VLOOKUP(E781,'Pokyny k vyplnění'!B$8:D$18,3)))</f>
        <v xml:space="preserve"> </v>
      </c>
      <c r="G781" s="53"/>
      <c r="H781" s="96" t="str">
        <f>IF(G781=0," ",VLOOKUP(G781,'Pokyny k vyplnění'!B815:D818,3))</f>
        <v xml:space="preserve"> </v>
      </c>
      <c r="I781" s="54"/>
      <c r="J781" s="55"/>
      <c r="K781" s="56"/>
      <c r="L781" s="59"/>
      <c r="M781" s="61"/>
      <c r="N781" s="40"/>
      <c r="O781" s="41"/>
      <c r="P781" s="42"/>
      <c r="Q781" s="57"/>
      <c r="R781" s="58"/>
      <c r="S781" s="56"/>
      <c r="T781" s="56"/>
      <c r="U781" s="29"/>
      <c r="V781" s="60"/>
      <c r="W781" s="50"/>
      <c r="X781" s="51"/>
      <c r="Y781" s="32"/>
      <c r="Z781" s="61"/>
      <c r="AA781" s="62"/>
    </row>
    <row r="782" spans="1:27" ht="12.75">
      <c r="A782" s="91" t="str">
        <f t="shared" si="12"/>
        <v xml:space="preserve"> </v>
      </c>
      <c r="B782" s="52"/>
      <c r="C782" s="53"/>
      <c r="D782" s="69"/>
      <c r="E782" s="75"/>
      <c r="F782" s="94" t="str">
        <f>IF(OR(E782=0,E782="jiné")," ",IF(E782="13a","info o cenách CK",VLOOKUP(E782,'Pokyny k vyplnění'!B$8:D$18,3)))</f>
        <v xml:space="preserve"> </v>
      </c>
      <c r="G782" s="53"/>
      <c r="H782" s="96" t="str">
        <f>IF(G782=0," ",VLOOKUP(G782,'Pokyny k vyplnění'!B816:D819,3))</f>
        <v xml:space="preserve"> </v>
      </c>
      <c r="I782" s="54"/>
      <c r="J782" s="55"/>
      <c r="K782" s="56"/>
      <c r="L782" s="59"/>
      <c r="M782" s="61"/>
      <c r="N782" s="40"/>
      <c r="O782" s="41"/>
      <c r="P782" s="42"/>
      <c r="Q782" s="57"/>
      <c r="R782" s="58"/>
      <c r="S782" s="56"/>
      <c r="T782" s="56"/>
      <c r="U782" s="29"/>
      <c r="V782" s="60"/>
      <c r="W782" s="50"/>
      <c r="X782" s="51"/>
      <c r="Y782" s="32"/>
      <c r="Z782" s="61"/>
      <c r="AA782" s="62"/>
    </row>
    <row r="783" spans="1:27" ht="12.75">
      <c r="A783" s="91" t="str">
        <f t="shared" si="12"/>
        <v xml:space="preserve"> </v>
      </c>
      <c r="B783" s="52"/>
      <c r="C783" s="53"/>
      <c r="D783" s="69"/>
      <c r="E783" s="75"/>
      <c r="F783" s="94" t="str">
        <f>IF(OR(E783=0,E783="jiné")," ",IF(E783="13a","info o cenách CK",VLOOKUP(E783,'Pokyny k vyplnění'!B$8:D$18,3)))</f>
        <v xml:space="preserve"> </v>
      </c>
      <c r="G783" s="53"/>
      <c r="H783" s="96" t="str">
        <f>IF(G783=0," ",VLOOKUP(G783,'Pokyny k vyplnění'!B817:D820,3))</f>
        <v xml:space="preserve"> </v>
      </c>
      <c r="I783" s="54"/>
      <c r="J783" s="55"/>
      <c r="K783" s="56"/>
      <c r="L783" s="59"/>
      <c r="M783" s="61"/>
      <c r="N783" s="40"/>
      <c r="O783" s="41"/>
      <c r="P783" s="42"/>
      <c r="Q783" s="57"/>
      <c r="R783" s="58"/>
      <c r="S783" s="56"/>
      <c r="T783" s="56"/>
      <c r="U783" s="29"/>
      <c r="V783" s="60"/>
      <c r="W783" s="50"/>
      <c r="X783" s="51"/>
      <c r="Y783" s="32"/>
      <c r="Z783" s="61"/>
      <c r="AA783" s="62"/>
    </row>
    <row r="784" spans="1:27" ht="12.75">
      <c r="A784" s="91" t="str">
        <f t="shared" si="12"/>
        <v xml:space="preserve"> </v>
      </c>
      <c r="B784" s="52"/>
      <c r="C784" s="53"/>
      <c r="D784" s="69"/>
      <c r="E784" s="75"/>
      <c r="F784" s="94" t="str">
        <f>IF(OR(E784=0,E784="jiné")," ",IF(E784="13a","info o cenách CK",VLOOKUP(E784,'Pokyny k vyplnění'!B$8:D$18,3)))</f>
        <v xml:space="preserve"> </v>
      </c>
      <c r="G784" s="53"/>
      <c r="H784" s="96" t="str">
        <f>IF(G784=0," ",VLOOKUP(G784,'Pokyny k vyplnění'!B818:D821,3))</f>
        <v xml:space="preserve"> </v>
      </c>
      <c r="I784" s="54"/>
      <c r="J784" s="55"/>
      <c r="K784" s="56"/>
      <c r="L784" s="59"/>
      <c r="M784" s="61"/>
      <c r="N784" s="40"/>
      <c r="O784" s="41"/>
      <c r="P784" s="42"/>
      <c r="Q784" s="57"/>
      <c r="R784" s="58"/>
      <c r="S784" s="56"/>
      <c r="T784" s="56"/>
      <c r="U784" s="29"/>
      <c r="V784" s="60"/>
      <c r="W784" s="50"/>
      <c r="X784" s="51"/>
      <c r="Y784" s="32"/>
      <c r="Z784" s="61"/>
      <c r="AA784" s="62"/>
    </row>
    <row r="785" spans="1:27" ht="12.75">
      <c r="A785" s="91" t="str">
        <f t="shared" si="12"/>
        <v xml:space="preserve"> </v>
      </c>
      <c r="B785" s="52"/>
      <c r="C785" s="53"/>
      <c r="D785" s="69"/>
      <c r="E785" s="75"/>
      <c r="F785" s="94" t="str">
        <f>IF(OR(E785=0,E785="jiné")," ",IF(E785="13a","info o cenách CK",VLOOKUP(E785,'Pokyny k vyplnění'!B$8:D$18,3)))</f>
        <v xml:space="preserve"> </v>
      </c>
      <c r="G785" s="53"/>
      <c r="H785" s="96" t="str">
        <f>IF(G785=0," ",VLOOKUP(G785,'Pokyny k vyplnění'!B819:D822,3))</f>
        <v xml:space="preserve"> </v>
      </c>
      <c r="I785" s="54"/>
      <c r="J785" s="55"/>
      <c r="K785" s="56"/>
      <c r="L785" s="59"/>
      <c r="M785" s="61"/>
      <c r="N785" s="40"/>
      <c r="O785" s="41"/>
      <c r="P785" s="42"/>
      <c r="Q785" s="57"/>
      <c r="R785" s="58"/>
      <c r="S785" s="56"/>
      <c r="T785" s="56"/>
      <c r="U785" s="29"/>
      <c r="V785" s="60"/>
      <c r="W785" s="50"/>
      <c r="X785" s="51"/>
      <c r="Y785" s="32"/>
      <c r="Z785" s="61"/>
      <c r="AA785" s="62"/>
    </row>
    <row r="786" spans="1:27" ht="12.75">
      <c r="A786" s="91" t="str">
        <f t="shared" si="12"/>
        <v xml:space="preserve"> </v>
      </c>
      <c r="B786" s="52"/>
      <c r="C786" s="53"/>
      <c r="D786" s="69"/>
      <c r="E786" s="75"/>
      <c r="F786" s="94" t="str">
        <f>IF(OR(E786=0,E786="jiné")," ",IF(E786="13a","info o cenách CK",VLOOKUP(E786,'Pokyny k vyplnění'!B$8:D$18,3)))</f>
        <v xml:space="preserve"> </v>
      </c>
      <c r="G786" s="53"/>
      <c r="H786" s="96" t="str">
        <f>IF(G786=0," ",VLOOKUP(G786,'Pokyny k vyplnění'!B820:D823,3))</f>
        <v xml:space="preserve"> </v>
      </c>
      <c r="I786" s="54"/>
      <c r="J786" s="55"/>
      <c r="K786" s="56"/>
      <c r="L786" s="59"/>
      <c r="M786" s="61"/>
      <c r="N786" s="40"/>
      <c r="O786" s="41"/>
      <c r="P786" s="42"/>
      <c r="Q786" s="57"/>
      <c r="R786" s="58"/>
      <c r="S786" s="56"/>
      <c r="T786" s="56"/>
      <c r="U786" s="29"/>
      <c r="V786" s="60"/>
      <c r="W786" s="50"/>
      <c r="X786" s="51"/>
      <c r="Y786" s="32"/>
      <c r="Z786" s="61"/>
      <c r="AA786" s="62"/>
    </row>
    <row r="787" spans="1:27" ht="12.75">
      <c r="A787" s="91" t="str">
        <f t="shared" si="12"/>
        <v xml:space="preserve"> </v>
      </c>
      <c r="B787" s="52"/>
      <c r="C787" s="53"/>
      <c r="D787" s="69"/>
      <c r="E787" s="75"/>
      <c r="F787" s="94" t="str">
        <f>IF(OR(E787=0,E787="jiné")," ",IF(E787="13a","info o cenách CK",VLOOKUP(E787,'Pokyny k vyplnění'!B$8:D$18,3)))</f>
        <v xml:space="preserve"> </v>
      </c>
      <c r="G787" s="53"/>
      <c r="H787" s="96" t="str">
        <f>IF(G787=0," ",VLOOKUP(G787,'Pokyny k vyplnění'!B821:D824,3))</f>
        <v xml:space="preserve"> </v>
      </c>
      <c r="I787" s="54"/>
      <c r="J787" s="55"/>
      <c r="K787" s="56"/>
      <c r="L787" s="59"/>
      <c r="M787" s="61"/>
      <c r="N787" s="40"/>
      <c r="O787" s="41"/>
      <c r="P787" s="42"/>
      <c r="Q787" s="57"/>
      <c r="R787" s="58"/>
      <c r="S787" s="56"/>
      <c r="T787" s="56"/>
      <c r="U787" s="29"/>
      <c r="V787" s="60"/>
      <c r="W787" s="50"/>
      <c r="X787" s="51"/>
      <c r="Y787" s="32"/>
      <c r="Z787" s="61"/>
      <c r="AA787" s="62"/>
    </row>
    <row r="788" spans="1:27" ht="12.75">
      <c r="A788" s="91" t="str">
        <f t="shared" si="12"/>
        <v xml:space="preserve"> </v>
      </c>
      <c r="B788" s="52"/>
      <c r="C788" s="53"/>
      <c r="D788" s="69"/>
      <c r="E788" s="75"/>
      <c r="F788" s="94" t="str">
        <f>IF(OR(E788=0,E788="jiné")," ",IF(E788="13a","info o cenách CK",VLOOKUP(E788,'Pokyny k vyplnění'!B$8:D$18,3)))</f>
        <v xml:space="preserve"> </v>
      </c>
      <c r="G788" s="53"/>
      <c r="H788" s="96" t="str">
        <f>IF(G788=0," ",VLOOKUP(G788,'Pokyny k vyplnění'!B822:D825,3))</f>
        <v xml:space="preserve"> </v>
      </c>
      <c r="I788" s="54"/>
      <c r="J788" s="55"/>
      <c r="K788" s="56"/>
      <c r="L788" s="59"/>
      <c r="M788" s="61"/>
      <c r="N788" s="40"/>
      <c r="O788" s="41"/>
      <c r="P788" s="42"/>
      <c r="Q788" s="57"/>
      <c r="R788" s="58"/>
      <c r="S788" s="56"/>
      <c r="T788" s="56"/>
      <c r="U788" s="29"/>
      <c r="V788" s="60"/>
      <c r="W788" s="50"/>
      <c r="X788" s="51"/>
      <c r="Y788" s="32"/>
      <c r="Z788" s="61"/>
      <c r="AA788" s="62"/>
    </row>
    <row r="789" spans="1:27" ht="12.75">
      <c r="A789" s="91" t="str">
        <f t="shared" si="12"/>
        <v xml:space="preserve"> </v>
      </c>
      <c r="B789" s="52"/>
      <c r="C789" s="53"/>
      <c r="D789" s="69"/>
      <c r="E789" s="75"/>
      <c r="F789" s="94" t="str">
        <f>IF(OR(E789=0,E789="jiné")," ",IF(E789="13a","info o cenách CK",VLOOKUP(E789,'Pokyny k vyplnění'!B$8:D$18,3)))</f>
        <v xml:space="preserve"> </v>
      </c>
      <c r="G789" s="53"/>
      <c r="H789" s="96" t="str">
        <f>IF(G789=0," ",VLOOKUP(G789,'Pokyny k vyplnění'!B823:D826,3))</f>
        <v xml:space="preserve"> </v>
      </c>
      <c r="I789" s="54"/>
      <c r="J789" s="55"/>
      <c r="K789" s="56"/>
      <c r="L789" s="59"/>
      <c r="M789" s="61"/>
      <c r="N789" s="40"/>
      <c r="O789" s="41"/>
      <c r="P789" s="42"/>
      <c r="Q789" s="57"/>
      <c r="R789" s="58"/>
      <c r="S789" s="56"/>
      <c r="T789" s="56"/>
      <c r="U789" s="29"/>
      <c r="V789" s="60"/>
      <c r="W789" s="50"/>
      <c r="X789" s="51"/>
      <c r="Y789" s="32"/>
      <c r="Z789" s="61"/>
      <c r="AA789" s="62"/>
    </row>
    <row r="790" spans="1:27" ht="12.75">
      <c r="A790" s="91" t="str">
        <f t="shared" si="12"/>
        <v xml:space="preserve"> </v>
      </c>
      <c r="B790" s="52"/>
      <c r="C790" s="53"/>
      <c r="D790" s="69"/>
      <c r="E790" s="75"/>
      <c r="F790" s="94" t="str">
        <f>IF(OR(E790=0,E790="jiné")," ",IF(E790="13a","info o cenách CK",VLOOKUP(E790,'Pokyny k vyplnění'!B$8:D$18,3)))</f>
        <v xml:space="preserve"> </v>
      </c>
      <c r="G790" s="53"/>
      <c r="H790" s="96" t="str">
        <f>IF(G790=0," ",VLOOKUP(G790,'Pokyny k vyplnění'!B824:D827,3))</f>
        <v xml:space="preserve"> </v>
      </c>
      <c r="I790" s="54"/>
      <c r="J790" s="55"/>
      <c r="K790" s="56"/>
      <c r="L790" s="59"/>
      <c r="M790" s="61"/>
      <c r="N790" s="40"/>
      <c r="O790" s="41"/>
      <c r="P790" s="42"/>
      <c r="Q790" s="57"/>
      <c r="R790" s="58"/>
      <c r="S790" s="56"/>
      <c r="T790" s="56"/>
      <c r="U790" s="29"/>
      <c r="V790" s="60"/>
      <c r="W790" s="50"/>
      <c r="X790" s="51"/>
      <c r="Y790" s="32"/>
      <c r="Z790" s="61"/>
      <c r="AA790" s="62"/>
    </row>
    <row r="791" spans="1:27" ht="12.75">
      <c r="A791" s="91" t="str">
        <f t="shared" si="12"/>
        <v xml:space="preserve"> </v>
      </c>
      <c r="B791" s="52"/>
      <c r="C791" s="53"/>
      <c r="D791" s="69"/>
      <c r="E791" s="75"/>
      <c r="F791" s="94" t="str">
        <f>IF(OR(E791=0,E791="jiné")," ",IF(E791="13a","info o cenách CK",VLOOKUP(E791,'Pokyny k vyplnění'!B$8:D$18,3)))</f>
        <v xml:space="preserve"> </v>
      </c>
      <c r="G791" s="53"/>
      <c r="H791" s="96" t="str">
        <f>IF(G791=0," ",VLOOKUP(G791,'Pokyny k vyplnění'!B825:D828,3))</f>
        <v xml:space="preserve"> </v>
      </c>
      <c r="I791" s="54"/>
      <c r="J791" s="55"/>
      <c r="K791" s="56"/>
      <c r="L791" s="59"/>
      <c r="M791" s="61"/>
      <c r="N791" s="40"/>
      <c r="O791" s="41"/>
      <c r="P791" s="42"/>
      <c r="Q791" s="57"/>
      <c r="R791" s="58"/>
      <c r="S791" s="56"/>
      <c r="T791" s="56"/>
      <c r="U791" s="29"/>
      <c r="V791" s="60"/>
      <c r="W791" s="50"/>
      <c r="X791" s="51"/>
      <c r="Y791" s="32"/>
      <c r="Z791" s="61"/>
      <c r="AA791" s="62"/>
    </row>
    <row r="792" spans="1:27" ht="12.75">
      <c r="A792" s="91" t="str">
        <f t="shared" si="12"/>
        <v xml:space="preserve"> </v>
      </c>
      <c r="B792" s="52"/>
      <c r="C792" s="53"/>
      <c r="D792" s="69"/>
      <c r="E792" s="75"/>
      <c r="F792" s="94" t="str">
        <f>IF(OR(E792=0,E792="jiné")," ",IF(E792="13a","info o cenách CK",VLOOKUP(E792,'Pokyny k vyplnění'!B$8:D$18,3)))</f>
        <v xml:space="preserve"> </v>
      </c>
      <c r="G792" s="53"/>
      <c r="H792" s="96" t="str">
        <f>IF(G792=0," ",VLOOKUP(G792,'Pokyny k vyplnění'!B826:D829,3))</f>
        <v xml:space="preserve"> </v>
      </c>
      <c r="I792" s="54"/>
      <c r="J792" s="55"/>
      <c r="K792" s="56"/>
      <c r="L792" s="59"/>
      <c r="M792" s="61"/>
      <c r="N792" s="40"/>
      <c r="O792" s="41"/>
      <c r="P792" s="42"/>
      <c r="Q792" s="57"/>
      <c r="R792" s="58"/>
      <c r="S792" s="56"/>
      <c r="T792" s="56"/>
      <c r="U792" s="29"/>
      <c r="V792" s="60"/>
      <c r="W792" s="50"/>
      <c r="X792" s="51"/>
      <c r="Y792" s="32"/>
      <c r="Z792" s="61"/>
      <c r="AA792" s="62"/>
    </row>
    <row r="793" spans="1:27" ht="12.75">
      <c r="A793" s="91" t="str">
        <f t="shared" si="12"/>
        <v xml:space="preserve"> </v>
      </c>
      <c r="B793" s="52"/>
      <c r="C793" s="53"/>
      <c r="D793" s="69"/>
      <c r="E793" s="75"/>
      <c r="F793" s="94" t="str">
        <f>IF(OR(E793=0,E793="jiné")," ",IF(E793="13a","info o cenách CK",VLOOKUP(E793,'Pokyny k vyplnění'!B$8:D$18,3)))</f>
        <v xml:space="preserve"> </v>
      </c>
      <c r="G793" s="53"/>
      <c r="H793" s="96" t="str">
        <f>IF(G793=0," ",VLOOKUP(G793,'Pokyny k vyplnění'!B827:D830,3))</f>
        <v xml:space="preserve"> </v>
      </c>
      <c r="I793" s="54"/>
      <c r="J793" s="55"/>
      <c r="K793" s="56"/>
      <c r="L793" s="59"/>
      <c r="M793" s="61"/>
      <c r="N793" s="40"/>
      <c r="O793" s="41"/>
      <c r="P793" s="42"/>
      <c r="Q793" s="57"/>
      <c r="R793" s="58"/>
      <c r="S793" s="56"/>
      <c r="T793" s="56"/>
      <c r="U793" s="29"/>
      <c r="V793" s="60"/>
      <c r="W793" s="50"/>
      <c r="X793" s="51"/>
      <c r="Y793" s="32"/>
      <c r="Z793" s="61"/>
      <c r="AA793" s="62"/>
    </row>
    <row r="794" spans="1:27" ht="12.75">
      <c r="A794" s="91" t="str">
        <f t="shared" si="12"/>
        <v xml:space="preserve"> </v>
      </c>
      <c r="B794" s="52"/>
      <c r="C794" s="53"/>
      <c r="D794" s="69"/>
      <c r="E794" s="75"/>
      <c r="F794" s="94" t="str">
        <f>IF(OR(E794=0,E794="jiné")," ",IF(E794="13a","info o cenách CK",VLOOKUP(E794,'Pokyny k vyplnění'!B$8:D$18,3)))</f>
        <v xml:space="preserve"> </v>
      </c>
      <c r="G794" s="53"/>
      <c r="H794" s="96" t="str">
        <f>IF(G794=0," ",VLOOKUP(G794,'Pokyny k vyplnění'!B828:D831,3))</f>
        <v xml:space="preserve"> </v>
      </c>
      <c r="I794" s="54"/>
      <c r="J794" s="55"/>
      <c r="K794" s="56"/>
      <c r="L794" s="59"/>
      <c r="M794" s="61"/>
      <c r="N794" s="40"/>
      <c r="O794" s="41"/>
      <c r="P794" s="42"/>
      <c r="Q794" s="57"/>
      <c r="R794" s="58"/>
      <c r="S794" s="56"/>
      <c r="T794" s="56"/>
      <c r="U794" s="29"/>
      <c r="V794" s="60"/>
      <c r="W794" s="50"/>
      <c r="X794" s="51"/>
      <c r="Y794" s="32"/>
      <c r="Z794" s="61"/>
      <c r="AA794" s="62"/>
    </row>
    <row r="795" spans="1:27" ht="12.75">
      <c r="A795" s="91" t="str">
        <f t="shared" si="12"/>
        <v xml:space="preserve"> </v>
      </c>
      <c r="B795" s="52"/>
      <c r="C795" s="53"/>
      <c r="D795" s="69"/>
      <c r="E795" s="75"/>
      <c r="F795" s="94" t="str">
        <f>IF(OR(E795=0,E795="jiné")," ",IF(E795="13a","info o cenách CK",VLOOKUP(E795,'Pokyny k vyplnění'!B$8:D$18,3)))</f>
        <v xml:space="preserve"> </v>
      </c>
      <c r="G795" s="53"/>
      <c r="H795" s="96" t="str">
        <f>IF(G795=0," ",VLOOKUP(G795,'Pokyny k vyplnění'!B829:D832,3))</f>
        <v xml:space="preserve"> </v>
      </c>
      <c r="I795" s="54"/>
      <c r="J795" s="55"/>
      <c r="K795" s="56"/>
      <c r="L795" s="59"/>
      <c r="M795" s="61"/>
      <c r="N795" s="40"/>
      <c r="O795" s="41"/>
      <c r="P795" s="42"/>
      <c r="Q795" s="57"/>
      <c r="R795" s="58"/>
      <c r="S795" s="56"/>
      <c r="T795" s="56"/>
      <c r="U795" s="29"/>
      <c r="V795" s="60"/>
      <c r="W795" s="50"/>
      <c r="X795" s="51"/>
      <c r="Y795" s="32"/>
      <c r="Z795" s="61"/>
      <c r="AA795" s="62"/>
    </row>
    <row r="796" spans="1:27" ht="12.75">
      <c r="A796" s="91" t="str">
        <f t="shared" si="12"/>
        <v xml:space="preserve"> </v>
      </c>
      <c r="B796" s="52"/>
      <c r="C796" s="53"/>
      <c r="D796" s="69"/>
      <c r="E796" s="75"/>
      <c r="F796" s="94" t="str">
        <f>IF(OR(E796=0,E796="jiné")," ",IF(E796="13a","info o cenách CK",VLOOKUP(E796,'Pokyny k vyplnění'!B$8:D$18,3)))</f>
        <v xml:space="preserve"> </v>
      </c>
      <c r="G796" s="53"/>
      <c r="H796" s="96" t="str">
        <f>IF(G796=0," ",VLOOKUP(G796,'Pokyny k vyplnění'!B830:D833,3))</f>
        <v xml:space="preserve"> </v>
      </c>
      <c r="I796" s="54"/>
      <c r="J796" s="55"/>
      <c r="K796" s="56"/>
      <c r="L796" s="59"/>
      <c r="M796" s="61"/>
      <c r="N796" s="40"/>
      <c r="O796" s="41"/>
      <c r="P796" s="42"/>
      <c r="Q796" s="57"/>
      <c r="R796" s="58"/>
      <c r="S796" s="56"/>
      <c r="T796" s="56"/>
      <c r="U796" s="29"/>
      <c r="V796" s="60"/>
      <c r="W796" s="50"/>
      <c r="X796" s="51"/>
      <c r="Y796" s="32"/>
      <c r="Z796" s="61"/>
      <c r="AA796" s="62"/>
    </row>
    <row r="797" spans="1:27" ht="12.75">
      <c r="A797" s="91" t="str">
        <f t="shared" si="12"/>
        <v xml:space="preserve"> </v>
      </c>
      <c r="B797" s="52"/>
      <c r="C797" s="53"/>
      <c r="D797" s="69"/>
      <c r="E797" s="75"/>
      <c r="F797" s="94" t="str">
        <f>IF(OR(E797=0,E797="jiné")," ",IF(E797="13a","info o cenách CK",VLOOKUP(E797,'Pokyny k vyplnění'!B$8:D$18,3)))</f>
        <v xml:space="preserve"> </v>
      </c>
      <c r="G797" s="53"/>
      <c r="H797" s="96" t="str">
        <f>IF(G797=0," ",VLOOKUP(G797,'Pokyny k vyplnění'!B831:D834,3))</f>
        <v xml:space="preserve"> </v>
      </c>
      <c r="I797" s="54"/>
      <c r="J797" s="55"/>
      <c r="K797" s="56"/>
      <c r="L797" s="59"/>
      <c r="M797" s="61"/>
      <c r="N797" s="40"/>
      <c r="O797" s="41"/>
      <c r="P797" s="42"/>
      <c r="Q797" s="57"/>
      <c r="R797" s="58"/>
      <c r="S797" s="56"/>
      <c r="T797" s="56"/>
      <c r="U797" s="29"/>
      <c r="V797" s="60"/>
      <c r="W797" s="50"/>
      <c r="X797" s="51"/>
      <c r="Y797" s="32"/>
      <c r="Z797" s="61"/>
      <c r="AA797" s="62"/>
    </row>
    <row r="798" spans="1:27" ht="12.75">
      <c r="A798" s="91" t="str">
        <f t="shared" si="12"/>
        <v xml:space="preserve"> </v>
      </c>
      <c r="B798" s="52"/>
      <c r="C798" s="53"/>
      <c r="D798" s="69"/>
      <c r="E798" s="75"/>
      <c r="F798" s="94" t="str">
        <f>IF(OR(E798=0,E798="jiné")," ",IF(E798="13a","info o cenách CK",VLOOKUP(E798,'Pokyny k vyplnění'!B$8:D$18,3)))</f>
        <v xml:space="preserve"> </v>
      </c>
      <c r="G798" s="53"/>
      <c r="H798" s="96" t="str">
        <f>IF(G798=0," ",VLOOKUP(G798,'Pokyny k vyplnění'!B832:D835,3))</f>
        <v xml:space="preserve"> </v>
      </c>
      <c r="I798" s="54"/>
      <c r="J798" s="55"/>
      <c r="K798" s="56"/>
      <c r="L798" s="59"/>
      <c r="M798" s="61"/>
      <c r="N798" s="40"/>
      <c r="O798" s="41"/>
      <c r="P798" s="42"/>
      <c r="Q798" s="57"/>
      <c r="R798" s="58"/>
      <c r="S798" s="56"/>
      <c r="T798" s="56"/>
      <c r="U798" s="29"/>
      <c r="V798" s="60"/>
      <c r="W798" s="50"/>
      <c r="X798" s="51"/>
      <c r="Y798" s="32"/>
      <c r="Z798" s="61"/>
      <c r="AA798" s="62"/>
    </row>
    <row r="799" spans="1:27" ht="12.75">
      <c r="A799" s="91" t="str">
        <f t="shared" si="12"/>
        <v xml:space="preserve"> </v>
      </c>
      <c r="B799" s="52"/>
      <c r="C799" s="53"/>
      <c r="D799" s="69"/>
      <c r="E799" s="75"/>
      <c r="F799" s="94" t="str">
        <f>IF(OR(E799=0,E799="jiné")," ",IF(E799="13a","info o cenách CK",VLOOKUP(E799,'Pokyny k vyplnění'!B$8:D$18,3)))</f>
        <v xml:space="preserve"> </v>
      </c>
      <c r="G799" s="53"/>
      <c r="H799" s="96" t="str">
        <f>IF(G799=0," ",VLOOKUP(G799,'Pokyny k vyplnění'!B833:D836,3))</f>
        <v xml:space="preserve"> </v>
      </c>
      <c r="I799" s="54"/>
      <c r="J799" s="55"/>
      <c r="K799" s="56"/>
      <c r="L799" s="59"/>
      <c r="M799" s="61"/>
      <c r="N799" s="40"/>
      <c r="O799" s="41"/>
      <c r="P799" s="42"/>
      <c r="Q799" s="57"/>
      <c r="R799" s="58"/>
      <c r="S799" s="56"/>
      <c r="T799" s="56"/>
      <c r="U799" s="29"/>
      <c r="V799" s="60"/>
      <c r="W799" s="50"/>
      <c r="X799" s="51"/>
      <c r="Y799" s="32"/>
      <c r="Z799" s="61"/>
      <c r="AA799" s="62"/>
    </row>
    <row r="800" spans="1:27" ht="12.75">
      <c r="A800" s="91" t="str">
        <f t="shared" si="12"/>
        <v xml:space="preserve"> </v>
      </c>
      <c r="B800" s="52"/>
      <c r="C800" s="53"/>
      <c r="D800" s="69"/>
      <c r="E800" s="75"/>
      <c r="F800" s="94" t="str">
        <f>IF(OR(E800=0,E800="jiné")," ",IF(E800="13a","info o cenách CK",VLOOKUP(E800,'Pokyny k vyplnění'!B$8:D$18,3)))</f>
        <v xml:space="preserve"> </v>
      </c>
      <c r="G800" s="53"/>
      <c r="H800" s="96" t="str">
        <f>IF(G800=0," ",VLOOKUP(G800,'Pokyny k vyplnění'!B834:D837,3))</f>
        <v xml:space="preserve"> </v>
      </c>
      <c r="I800" s="54"/>
      <c r="J800" s="55"/>
      <c r="K800" s="56"/>
      <c r="L800" s="59"/>
      <c r="M800" s="61"/>
      <c r="N800" s="40"/>
      <c r="O800" s="41"/>
      <c r="P800" s="42"/>
      <c r="Q800" s="57"/>
      <c r="R800" s="58"/>
      <c r="S800" s="56"/>
      <c r="T800" s="56"/>
      <c r="U800" s="29"/>
      <c r="V800" s="60"/>
      <c r="W800" s="50"/>
      <c r="X800" s="51"/>
      <c r="Y800" s="32"/>
      <c r="Z800" s="61"/>
      <c r="AA800" s="62"/>
    </row>
    <row r="801" spans="1:27" ht="12.75">
      <c r="A801" s="91" t="str">
        <f t="shared" si="12"/>
        <v xml:space="preserve"> </v>
      </c>
      <c r="B801" s="52"/>
      <c r="C801" s="53"/>
      <c r="D801" s="69"/>
      <c r="E801" s="75"/>
      <c r="F801" s="94" t="str">
        <f>IF(OR(E801=0,E801="jiné")," ",IF(E801="13a","info o cenách CK",VLOOKUP(E801,'Pokyny k vyplnění'!B$8:D$18,3)))</f>
        <v xml:space="preserve"> </v>
      </c>
      <c r="G801" s="53"/>
      <c r="H801" s="96" t="str">
        <f>IF(G801=0," ",VLOOKUP(G801,'Pokyny k vyplnění'!B835:D838,3))</f>
        <v xml:space="preserve"> </v>
      </c>
      <c r="I801" s="54"/>
      <c r="J801" s="55"/>
      <c r="K801" s="56"/>
      <c r="L801" s="59"/>
      <c r="M801" s="61"/>
      <c r="N801" s="40"/>
      <c r="O801" s="41"/>
      <c r="P801" s="42"/>
      <c r="Q801" s="57"/>
      <c r="R801" s="58"/>
      <c r="S801" s="56"/>
      <c r="T801" s="56"/>
      <c r="U801" s="29"/>
      <c r="V801" s="60"/>
      <c r="W801" s="50"/>
      <c r="X801" s="51"/>
      <c r="Y801" s="32"/>
      <c r="Z801" s="61"/>
      <c r="AA801" s="62"/>
    </row>
    <row r="802" spans="1:27" ht="12.75">
      <c r="A802" s="91" t="str">
        <f t="shared" si="12"/>
        <v xml:space="preserve"> </v>
      </c>
      <c r="B802" s="52"/>
      <c r="C802" s="53"/>
      <c r="D802" s="69"/>
      <c r="E802" s="75"/>
      <c r="F802" s="94" t="str">
        <f>IF(OR(E802=0,E802="jiné")," ",IF(E802="13a","info o cenách CK",VLOOKUP(E802,'Pokyny k vyplnění'!B$8:D$18,3)))</f>
        <v xml:space="preserve"> </v>
      </c>
      <c r="G802" s="53"/>
      <c r="H802" s="96" t="str">
        <f>IF(G802=0," ",VLOOKUP(G802,'Pokyny k vyplnění'!B836:D839,3))</f>
        <v xml:space="preserve"> </v>
      </c>
      <c r="I802" s="54"/>
      <c r="J802" s="55"/>
      <c r="K802" s="56"/>
      <c r="L802" s="59"/>
      <c r="M802" s="61"/>
      <c r="N802" s="40"/>
      <c r="O802" s="41"/>
      <c r="P802" s="42"/>
      <c r="Q802" s="57"/>
      <c r="R802" s="58"/>
      <c r="S802" s="56"/>
      <c r="T802" s="56"/>
      <c r="U802" s="29"/>
      <c r="V802" s="60"/>
      <c r="W802" s="50"/>
      <c r="X802" s="51"/>
      <c r="Y802" s="32"/>
      <c r="Z802" s="61"/>
      <c r="AA802" s="62"/>
    </row>
    <row r="803" spans="1:27" ht="12.75">
      <c r="A803" s="91" t="str">
        <f t="shared" si="12"/>
        <v xml:space="preserve"> </v>
      </c>
      <c r="B803" s="52"/>
      <c r="C803" s="53"/>
      <c r="D803" s="69"/>
      <c r="E803" s="75"/>
      <c r="F803" s="94" t="str">
        <f>IF(OR(E803=0,E803="jiné")," ",IF(E803="13a","info o cenách CK",VLOOKUP(E803,'Pokyny k vyplnění'!B$8:D$18,3)))</f>
        <v xml:space="preserve"> </v>
      </c>
      <c r="G803" s="53"/>
      <c r="H803" s="96" t="str">
        <f>IF(G803=0," ",VLOOKUP(G803,'Pokyny k vyplnění'!B837:D840,3))</f>
        <v xml:space="preserve"> </v>
      </c>
      <c r="I803" s="54"/>
      <c r="J803" s="55"/>
      <c r="K803" s="56"/>
      <c r="L803" s="59"/>
      <c r="M803" s="61"/>
      <c r="N803" s="40"/>
      <c r="O803" s="41"/>
      <c r="P803" s="42"/>
      <c r="Q803" s="57"/>
      <c r="R803" s="58"/>
      <c r="S803" s="56"/>
      <c r="T803" s="56"/>
      <c r="U803" s="29"/>
      <c r="V803" s="60"/>
      <c r="W803" s="50"/>
      <c r="X803" s="51"/>
      <c r="Y803" s="32"/>
      <c r="Z803" s="61"/>
      <c r="AA803" s="62"/>
    </row>
    <row r="804" spans="1:27" ht="12.75">
      <c r="A804" s="91" t="str">
        <f t="shared" si="12"/>
        <v xml:space="preserve"> </v>
      </c>
      <c r="B804" s="52"/>
      <c r="C804" s="53"/>
      <c r="D804" s="69"/>
      <c r="E804" s="75"/>
      <c r="F804" s="94" t="str">
        <f>IF(OR(E804=0,E804="jiné")," ",IF(E804="13a","info o cenách CK",VLOOKUP(E804,'Pokyny k vyplnění'!B$8:D$18,3)))</f>
        <v xml:space="preserve"> </v>
      </c>
      <c r="G804" s="53"/>
      <c r="H804" s="96" t="str">
        <f>IF(G804=0," ",VLOOKUP(G804,'Pokyny k vyplnění'!B838:D841,3))</f>
        <v xml:space="preserve"> </v>
      </c>
      <c r="I804" s="54"/>
      <c r="J804" s="55"/>
      <c r="K804" s="56"/>
      <c r="L804" s="59"/>
      <c r="M804" s="61"/>
      <c r="N804" s="40"/>
      <c r="O804" s="41"/>
      <c r="P804" s="42"/>
      <c r="Q804" s="57"/>
      <c r="R804" s="58"/>
      <c r="S804" s="56"/>
      <c r="T804" s="56"/>
      <c r="U804" s="29"/>
      <c r="V804" s="60"/>
      <c r="W804" s="50"/>
      <c r="X804" s="51"/>
      <c r="Y804" s="32"/>
      <c r="Z804" s="61"/>
      <c r="AA804" s="62"/>
    </row>
    <row r="805" spans="1:27" ht="12.75">
      <c r="A805" s="91" t="str">
        <f t="shared" si="12"/>
        <v xml:space="preserve"> </v>
      </c>
      <c r="B805" s="52"/>
      <c r="C805" s="53"/>
      <c r="D805" s="69"/>
      <c r="E805" s="75"/>
      <c r="F805" s="94" t="str">
        <f>IF(OR(E805=0,E805="jiné")," ",IF(E805="13a","info o cenách CK",VLOOKUP(E805,'Pokyny k vyplnění'!B$8:D$18,3)))</f>
        <v xml:space="preserve"> </v>
      </c>
      <c r="G805" s="53"/>
      <c r="H805" s="96" t="str">
        <f>IF(G805=0," ",VLOOKUP(G805,'Pokyny k vyplnění'!B839:D842,3))</f>
        <v xml:space="preserve"> </v>
      </c>
      <c r="I805" s="54"/>
      <c r="J805" s="55"/>
      <c r="K805" s="56"/>
      <c r="L805" s="59"/>
      <c r="M805" s="61"/>
      <c r="N805" s="40"/>
      <c r="O805" s="41"/>
      <c r="P805" s="42"/>
      <c r="Q805" s="57"/>
      <c r="R805" s="58"/>
      <c r="S805" s="56"/>
      <c r="T805" s="56"/>
      <c r="U805" s="29"/>
      <c r="V805" s="60"/>
      <c r="W805" s="50"/>
      <c r="X805" s="51"/>
      <c r="Y805" s="32"/>
      <c r="Z805" s="61"/>
      <c r="AA805" s="62"/>
    </row>
    <row r="806" spans="1:27" ht="12.75">
      <c r="A806" s="91" t="str">
        <f t="shared" si="12"/>
        <v xml:space="preserve"> </v>
      </c>
      <c r="B806" s="52"/>
      <c r="C806" s="53"/>
      <c r="D806" s="69"/>
      <c r="E806" s="75"/>
      <c r="F806" s="94" t="str">
        <f>IF(OR(E806=0,E806="jiné")," ",IF(E806="13a","info o cenách CK",VLOOKUP(E806,'Pokyny k vyplnění'!B$8:D$18,3)))</f>
        <v xml:space="preserve"> </v>
      </c>
      <c r="G806" s="53"/>
      <c r="H806" s="96" t="str">
        <f>IF(G806=0," ",VLOOKUP(G806,'Pokyny k vyplnění'!B840:D843,3))</f>
        <v xml:space="preserve"> </v>
      </c>
      <c r="I806" s="54"/>
      <c r="J806" s="55"/>
      <c r="K806" s="56"/>
      <c r="L806" s="59"/>
      <c r="M806" s="61"/>
      <c r="N806" s="40"/>
      <c r="O806" s="41"/>
      <c r="P806" s="42"/>
      <c r="Q806" s="57"/>
      <c r="R806" s="58"/>
      <c r="S806" s="56"/>
      <c r="T806" s="56"/>
      <c r="U806" s="29"/>
      <c r="V806" s="60"/>
      <c r="W806" s="50"/>
      <c r="X806" s="51"/>
      <c r="Y806" s="32"/>
      <c r="Z806" s="61"/>
      <c r="AA806" s="62"/>
    </row>
    <row r="807" spans="1:27" ht="12.75">
      <c r="A807" s="91" t="str">
        <f t="shared" si="12"/>
        <v xml:space="preserve"> </v>
      </c>
      <c r="B807" s="52"/>
      <c r="C807" s="53"/>
      <c r="D807" s="69"/>
      <c r="E807" s="75"/>
      <c r="F807" s="94" t="str">
        <f>IF(OR(E807=0,E807="jiné")," ",IF(E807="13a","info o cenách CK",VLOOKUP(E807,'Pokyny k vyplnění'!B$8:D$18,3)))</f>
        <v xml:space="preserve"> </v>
      </c>
      <c r="G807" s="53"/>
      <c r="H807" s="96" t="str">
        <f>IF(G807=0," ",VLOOKUP(G807,'Pokyny k vyplnění'!B841:D844,3))</f>
        <v xml:space="preserve"> </v>
      </c>
      <c r="I807" s="54"/>
      <c r="J807" s="55"/>
      <c r="K807" s="56"/>
      <c r="L807" s="59"/>
      <c r="M807" s="61"/>
      <c r="N807" s="40"/>
      <c r="O807" s="41"/>
      <c r="P807" s="42"/>
      <c r="Q807" s="57"/>
      <c r="R807" s="58"/>
      <c r="S807" s="56"/>
      <c r="T807" s="56"/>
      <c r="U807" s="29"/>
      <c r="V807" s="60"/>
      <c r="W807" s="50"/>
      <c r="X807" s="51"/>
      <c r="Y807" s="32"/>
      <c r="Z807" s="61"/>
      <c r="AA807" s="62"/>
    </row>
    <row r="808" spans="1:27" ht="12.75">
      <c r="A808" s="91" t="str">
        <f t="shared" si="12"/>
        <v xml:space="preserve"> </v>
      </c>
      <c r="B808" s="52"/>
      <c r="C808" s="53"/>
      <c r="D808" s="69"/>
      <c r="E808" s="75"/>
      <c r="F808" s="94" t="str">
        <f>IF(OR(E808=0,E808="jiné")," ",IF(E808="13a","info o cenách CK",VLOOKUP(E808,'Pokyny k vyplnění'!B$8:D$18,3)))</f>
        <v xml:space="preserve"> </v>
      </c>
      <c r="G808" s="53"/>
      <c r="H808" s="96" t="str">
        <f>IF(G808=0," ",VLOOKUP(G808,'Pokyny k vyplnění'!B842:D845,3))</f>
        <v xml:space="preserve"> </v>
      </c>
      <c r="I808" s="54"/>
      <c r="J808" s="55"/>
      <c r="K808" s="56"/>
      <c r="L808" s="59"/>
      <c r="M808" s="61"/>
      <c r="N808" s="40"/>
      <c r="O808" s="41"/>
      <c r="P808" s="42"/>
      <c r="Q808" s="57"/>
      <c r="R808" s="58"/>
      <c r="S808" s="56"/>
      <c r="T808" s="56"/>
      <c r="U808" s="29"/>
      <c r="V808" s="60"/>
      <c r="W808" s="50"/>
      <c r="X808" s="51"/>
      <c r="Y808" s="32"/>
      <c r="Z808" s="61"/>
      <c r="AA808" s="62"/>
    </row>
    <row r="809" spans="1:27" ht="12.75">
      <c r="A809" s="91" t="str">
        <f t="shared" si="12"/>
        <v xml:space="preserve"> </v>
      </c>
      <c r="B809" s="52"/>
      <c r="C809" s="53"/>
      <c r="D809" s="69"/>
      <c r="E809" s="75"/>
      <c r="F809" s="94" t="str">
        <f>IF(OR(E809=0,E809="jiné")," ",IF(E809="13a","info o cenách CK",VLOOKUP(E809,'Pokyny k vyplnění'!B$8:D$18,3)))</f>
        <v xml:space="preserve"> </v>
      </c>
      <c r="G809" s="53"/>
      <c r="H809" s="96" t="str">
        <f>IF(G809=0," ",VLOOKUP(G809,'Pokyny k vyplnění'!B843:D846,3))</f>
        <v xml:space="preserve"> </v>
      </c>
      <c r="I809" s="54"/>
      <c r="J809" s="55"/>
      <c r="K809" s="56"/>
      <c r="L809" s="59"/>
      <c r="M809" s="61"/>
      <c r="N809" s="40"/>
      <c r="O809" s="41"/>
      <c r="P809" s="42"/>
      <c r="Q809" s="57"/>
      <c r="R809" s="58"/>
      <c r="S809" s="56"/>
      <c r="T809" s="56"/>
      <c r="U809" s="29"/>
      <c r="V809" s="60"/>
      <c r="W809" s="50"/>
      <c r="X809" s="51"/>
      <c r="Y809" s="32"/>
      <c r="Z809" s="61"/>
      <c r="AA809" s="62"/>
    </row>
    <row r="810" spans="1:27" ht="12.75">
      <c r="A810" s="91" t="str">
        <f t="shared" si="12"/>
        <v xml:space="preserve"> </v>
      </c>
      <c r="B810" s="52"/>
      <c r="C810" s="53"/>
      <c r="D810" s="69"/>
      <c r="E810" s="75"/>
      <c r="F810" s="94" t="str">
        <f>IF(OR(E810=0,E810="jiné")," ",IF(E810="13a","info o cenách CK",VLOOKUP(E810,'Pokyny k vyplnění'!B$8:D$18,3)))</f>
        <v xml:space="preserve"> </v>
      </c>
      <c r="G810" s="53"/>
      <c r="H810" s="96" t="str">
        <f>IF(G810=0," ",VLOOKUP(G810,'Pokyny k vyplnění'!B844:D847,3))</f>
        <v xml:space="preserve"> </v>
      </c>
      <c r="I810" s="54"/>
      <c r="J810" s="55"/>
      <c r="K810" s="56"/>
      <c r="L810" s="59"/>
      <c r="M810" s="61"/>
      <c r="N810" s="40"/>
      <c r="O810" s="41"/>
      <c r="P810" s="42"/>
      <c r="Q810" s="57"/>
      <c r="R810" s="58"/>
      <c r="S810" s="56"/>
      <c r="T810" s="56"/>
      <c r="U810" s="29"/>
      <c r="V810" s="60"/>
      <c r="W810" s="50"/>
      <c r="X810" s="51"/>
      <c r="Y810" s="32"/>
      <c r="Z810" s="61"/>
      <c r="AA810" s="62"/>
    </row>
    <row r="811" spans="1:27" ht="12.75">
      <c r="A811" s="91" t="str">
        <f t="shared" si="12"/>
        <v xml:space="preserve"> </v>
      </c>
      <c r="B811" s="52"/>
      <c r="C811" s="53"/>
      <c r="D811" s="69"/>
      <c r="E811" s="75"/>
      <c r="F811" s="94" t="str">
        <f>IF(OR(E811=0,E811="jiné")," ",IF(E811="13a","info o cenách CK",VLOOKUP(E811,'Pokyny k vyplnění'!B$8:D$18,3)))</f>
        <v xml:space="preserve"> </v>
      </c>
      <c r="G811" s="53"/>
      <c r="H811" s="96" t="str">
        <f>IF(G811=0," ",VLOOKUP(G811,'Pokyny k vyplnění'!B845:D848,3))</f>
        <v xml:space="preserve"> </v>
      </c>
      <c r="I811" s="54"/>
      <c r="J811" s="55"/>
      <c r="K811" s="56"/>
      <c r="L811" s="59"/>
      <c r="M811" s="61"/>
      <c r="N811" s="40"/>
      <c r="O811" s="41"/>
      <c r="P811" s="42"/>
      <c r="Q811" s="57"/>
      <c r="R811" s="58"/>
      <c r="S811" s="56"/>
      <c r="T811" s="56"/>
      <c r="U811" s="29"/>
      <c r="V811" s="60"/>
      <c r="W811" s="50"/>
      <c r="X811" s="51"/>
      <c r="Y811" s="32"/>
      <c r="Z811" s="61"/>
      <c r="AA811" s="62"/>
    </row>
    <row r="812" spans="1:27" ht="12.75">
      <c r="A812" s="91" t="str">
        <f t="shared" si="12"/>
        <v xml:space="preserve"> </v>
      </c>
      <c r="B812" s="52"/>
      <c r="C812" s="53"/>
      <c r="D812" s="69"/>
      <c r="E812" s="75"/>
      <c r="F812" s="94" t="str">
        <f>IF(OR(E812=0,E812="jiné")," ",IF(E812="13a","info o cenách CK",VLOOKUP(E812,'Pokyny k vyplnění'!B$8:D$18,3)))</f>
        <v xml:space="preserve"> </v>
      </c>
      <c r="G812" s="53"/>
      <c r="H812" s="96" t="str">
        <f>IF(G812=0," ",VLOOKUP(G812,'Pokyny k vyplnění'!B846:D849,3))</f>
        <v xml:space="preserve"> </v>
      </c>
      <c r="I812" s="54"/>
      <c r="J812" s="55"/>
      <c r="K812" s="56"/>
      <c r="L812" s="59"/>
      <c r="M812" s="61"/>
      <c r="N812" s="40"/>
      <c r="O812" s="41"/>
      <c r="P812" s="42"/>
      <c r="Q812" s="57"/>
      <c r="R812" s="58"/>
      <c r="S812" s="56"/>
      <c r="T812" s="56"/>
      <c r="U812" s="29"/>
      <c r="V812" s="60"/>
      <c r="W812" s="50"/>
      <c r="X812" s="51"/>
      <c r="Y812" s="32"/>
      <c r="Z812" s="61"/>
      <c r="AA812" s="62"/>
    </row>
    <row r="813" spans="1:27" ht="12.75">
      <c r="A813" s="91" t="str">
        <f t="shared" si="12"/>
        <v xml:space="preserve"> </v>
      </c>
      <c r="B813" s="52"/>
      <c r="C813" s="53"/>
      <c r="D813" s="69"/>
      <c r="E813" s="75"/>
      <c r="F813" s="94" t="str">
        <f>IF(OR(E813=0,E813="jiné")," ",IF(E813="13a","info o cenách CK",VLOOKUP(E813,'Pokyny k vyplnění'!B$8:D$18,3)))</f>
        <v xml:space="preserve"> </v>
      </c>
      <c r="G813" s="53"/>
      <c r="H813" s="96" t="str">
        <f>IF(G813=0," ",VLOOKUP(G813,'Pokyny k vyplnění'!B847:D850,3))</f>
        <v xml:space="preserve"> </v>
      </c>
      <c r="I813" s="54"/>
      <c r="J813" s="55"/>
      <c r="K813" s="56"/>
      <c r="L813" s="59"/>
      <c r="M813" s="61"/>
      <c r="N813" s="40"/>
      <c r="O813" s="41"/>
      <c r="P813" s="42"/>
      <c r="Q813" s="57"/>
      <c r="R813" s="58"/>
      <c r="S813" s="56"/>
      <c r="T813" s="56"/>
      <c r="U813" s="29"/>
      <c r="V813" s="60"/>
      <c r="W813" s="50"/>
      <c r="X813" s="51"/>
      <c r="Y813" s="32"/>
      <c r="Z813" s="61"/>
      <c r="AA813" s="62"/>
    </row>
    <row r="814" spans="1:27" ht="12.75">
      <c r="A814" s="91" t="str">
        <f t="shared" si="12"/>
        <v xml:space="preserve"> </v>
      </c>
      <c r="B814" s="52"/>
      <c r="C814" s="53"/>
      <c r="D814" s="69"/>
      <c r="E814" s="75"/>
      <c r="F814" s="94" t="str">
        <f>IF(OR(E814=0,E814="jiné")," ",IF(E814="13a","info o cenách CK",VLOOKUP(E814,'Pokyny k vyplnění'!B$8:D$18,3)))</f>
        <v xml:space="preserve"> </v>
      </c>
      <c r="G814" s="53"/>
      <c r="H814" s="96" t="str">
        <f>IF(G814=0," ",VLOOKUP(G814,'Pokyny k vyplnění'!B848:D851,3))</f>
        <v xml:space="preserve"> </v>
      </c>
      <c r="I814" s="54"/>
      <c r="J814" s="55"/>
      <c r="K814" s="56"/>
      <c r="L814" s="59"/>
      <c r="M814" s="61"/>
      <c r="N814" s="40"/>
      <c r="O814" s="41"/>
      <c r="P814" s="42"/>
      <c r="Q814" s="57"/>
      <c r="R814" s="58"/>
      <c r="S814" s="56"/>
      <c r="T814" s="56"/>
      <c r="U814" s="29"/>
      <c r="V814" s="60"/>
      <c r="W814" s="50"/>
      <c r="X814" s="51"/>
      <c r="Y814" s="32"/>
      <c r="Z814" s="61"/>
      <c r="AA814" s="62"/>
    </row>
    <row r="815" spans="1:27" ht="12.75">
      <c r="A815" s="91" t="str">
        <f t="shared" si="12"/>
        <v xml:space="preserve"> </v>
      </c>
      <c r="B815" s="52"/>
      <c r="C815" s="53"/>
      <c r="D815" s="69"/>
      <c r="E815" s="75"/>
      <c r="F815" s="94" t="str">
        <f>IF(OR(E815=0,E815="jiné")," ",IF(E815="13a","info o cenách CK",VLOOKUP(E815,'Pokyny k vyplnění'!B$8:D$18,3)))</f>
        <v xml:space="preserve"> </v>
      </c>
      <c r="G815" s="53"/>
      <c r="H815" s="96" t="str">
        <f>IF(G815=0," ",VLOOKUP(G815,'Pokyny k vyplnění'!B849:D852,3))</f>
        <v xml:space="preserve"> </v>
      </c>
      <c r="I815" s="54"/>
      <c r="J815" s="55"/>
      <c r="K815" s="56"/>
      <c r="L815" s="59"/>
      <c r="M815" s="61"/>
      <c r="N815" s="40"/>
      <c r="O815" s="41"/>
      <c r="P815" s="42"/>
      <c r="Q815" s="57"/>
      <c r="R815" s="58"/>
      <c r="S815" s="56"/>
      <c r="T815" s="56"/>
      <c r="U815" s="29"/>
      <c r="V815" s="60"/>
      <c r="W815" s="50"/>
      <c r="X815" s="51"/>
      <c r="Y815" s="32"/>
      <c r="Z815" s="61"/>
      <c r="AA815" s="62"/>
    </row>
    <row r="816" spans="1:27" ht="12.75">
      <c r="A816" s="91" t="str">
        <f t="shared" si="12"/>
        <v xml:space="preserve"> </v>
      </c>
      <c r="B816" s="52"/>
      <c r="C816" s="53"/>
      <c r="D816" s="69"/>
      <c r="E816" s="75"/>
      <c r="F816" s="94" t="str">
        <f>IF(OR(E816=0,E816="jiné")," ",IF(E816="13a","info o cenách CK",VLOOKUP(E816,'Pokyny k vyplnění'!B$8:D$18,3)))</f>
        <v xml:space="preserve"> </v>
      </c>
      <c r="G816" s="53"/>
      <c r="H816" s="96" t="str">
        <f>IF(G816=0," ",VLOOKUP(G816,'Pokyny k vyplnění'!B850:D853,3))</f>
        <v xml:space="preserve"> </v>
      </c>
      <c r="I816" s="54"/>
      <c r="J816" s="55"/>
      <c r="K816" s="56"/>
      <c r="L816" s="59"/>
      <c r="M816" s="61"/>
      <c r="N816" s="40"/>
      <c r="O816" s="41"/>
      <c r="P816" s="42"/>
      <c r="Q816" s="57"/>
      <c r="R816" s="58"/>
      <c r="S816" s="56"/>
      <c r="T816" s="56"/>
      <c r="U816" s="29"/>
      <c r="V816" s="60"/>
      <c r="W816" s="50"/>
      <c r="X816" s="51"/>
      <c r="Y816" s="32"/>
      <c r="Z816" s="61"/>
      <c r="AA816" s="62"/>
    </row>
    <row r="817" spans="1:27" ht="12.75">
      <c r="A817" s="91" t="str">
        <f t="shared" si="12"/>
        <v xml:space="preserve"> </v>
      </c>
      <c r="B817" s="52"/>
      <c r="C817" s="53"/>
      <c r="D817" s="69"/>
      <c r="E817" s="75"/>
      <c r="F817" s="94" t="str">
        <f>IF(OR(E817=0,E817="jiné")," ",IF(E817="13a","info o cenách CK",VLOOKUP(E817,'Pokyny k vyplnění'!B$8:D$18,3)))</f>
        <v xml:space="preserve"> </v>
      </c>
      <c r="G817" s="53"/>
      <c r="H817" s="96" t="str">
        <f>IF(G817=0," ",VLOOKUP(G817,'Pokyny k vyplnění'!B851:D854,3))</f>
        <v xml:space="preserve"> </v>
      </c>
      <c r="I817" s="54"/>
      <c r="J817" s="55"/>
      <c r="K817" s="56"/>
      <c r="L817" s="59"/>
      <c r="M817" s="61"/>
      <c r="N817" s="40"/>
      <c r="O817" s="41"/>
      <c r="P817" s="42"/>
      <c r="Q817" s="57"/>
      <c r="R817" s="58"/>
      <c r="S817" s="56"/>
      <c r="T817" s="56"/>
      <c r="U817" s="29"/>
      <c r="V817" s="60"/>
      <c r="W817" s="50"/>
      <c r="X817" s="51"/>
      <c r="Y817" s="32"/>
      <c r="Z817" s="61"/>
      <c r="AA817" s="62"/>
    </row>
    <row r="818" spans="1:27" ht="12.75">
      <c r="A818" s="91" t="str">
        <f t="shared" si="12"/>
        <v xml:space="preserve"> </v>
      </c>
      <c r="B818" s="52"/>
      <c r="C818" s="53"/>
      <c r="D818" s="69"/>
      <c r="E818" s="75"/>
      <c r="F818" s="94" t="str">
        <f>IF(OR(E818=0,E818="jiné")," ",IF(E818="13a","info o cenách CK",VLOOKUP(E818,'Pokyny k vyplnění'!B$8:D$18,3)))</f>
        <v xml:space="preserve"> </v>
      </c>
      <c r="G818" s="53"/>
      <c r="H818" s="96" t="str">
        <f>IF(G818=0," ",VLOOKUP(G818,'Pokyny k vyplnění'!B852:D855,3))</f>
        <v xml:space="preserve"> </v>
      </c>
      <c r="I818" s="54"/>
      <c r="J818" s="55"/>
      <c r="K818" s="56"/>
      <c r="L818" s="59"/>
      <c r="M818" s="61"/>
      <c r="N818" s="40"/>
      <c r="O818" s="41"/>
      <c r="P818" s="42"/>
      <c r="Q818" s="57"/>
      <c r="R818" s="58"/>
      <c r="S818" s="56"/>
      <c r="T818" s="56"/>
      <c r="U818" s="29"/>
      <c r="V818" s="60"/>
      <c r="W818" s="50"/>
      <c r="X818" s="51"/>
      <c r="Y818" s="32"/>
      <c r="Z818" s="61"/>
      <c r="AA818" s="62"/>
    </row>
    <row r="819" spans="1:27" ht="12.75">
      <c r="A819" s="91" t="str">
        <f t="shared" si="12"/>
        <v xml:space="preserve"> </v>
      </c>
      <c r="B819" s="52"/>
      <c r="C819" s="53"/>
      <c r="D819" s="69"/>
      <c r="E819" s="75"/>
      <c r="F819" s="94" t="str">
        <f>IF(OR(E819=0,E819="jiné")," ",IF(E819="13a","info o cenách CK",VLOOKUP(E819,'Pokyny k vyplnění'!B$8:D$18,3)))</f>
        <v xml:space="preserve"> </v>
      </c>
      <c r="G819" s="53"/>
      <c r="H819" s="96" t="str">
        <f>IF(G819=0," ",VLOOKUP(G819,'Pokyny k vyplnění'!B853:D856,3))</f>
        <v xml:space="preserve"> </v>
      </c>
      <c r="I819" s="54"/>
      <c r="J819" s="55"/>
      <c r="K819" s="56"/>
      <c r="L819" s="59"/>
      <c r="M819" s="61"/>
      <c r="N819" s="40"/>
      <c r="O819" s="41"/>
      <c r="P819" s="42"/>
      <c r="Q819" s="57"/>
      <c r="R819" s="58"/>
      <c r="S819" s="56"/>
      <c r="T819" s="56"/>
      <c r="U819" s="29"/>
      <c r="V819" s="60"/>
      <c r="W819" s="50"/>
      <c r="X819" s="51"/>
      <c r="Y819" s="32"/>
      <c r="Z819" s="61"/>
      <c r="AA819" s="62"/>
    </row>
    <row r="820" spans="1:27" ht="12.75">
      <c r="A820" s="91" t="str">
        <f t="shared" si="12"/>
        <v xml:space="preserve"> </v>
      </c>
      <c r="B820" s="52"/>
      <c r="C820" s="53"/>
      <c r="D820" s="69"/>
      <c r="E820" s="75"/>
      <c r="F820" s="94" t="str">
        <f>IF(OR(E820=0,E820="jiné")," ",IF(E820="13a","info o cenách CK",VLOOKUP(E820,'Pokyny k vyplnění'!B$8:D$18,3)))</f>
        <v xml:space="preserve"> </v>
      </c>
      <c r="G820" s="53"/>
      <c r="H820" s="96" t="str">
        <f>IF(G820=0," ",VLOOKUP(G820,'Pokyny k vyplnění'!B854:D857,3))</f>
        <v xml:space="preserve"> </v>
      </c>
      <c r="I820" s="54"/>
      <c r="J820" s="55"/>
      <c r="K820" s="56"/>
      <c r="L820" s="59"/>
      <c r="M820" s="61"/>
      <c r="N820" s="40"/>
      <c r="O820" s="41"/>
      <c r="P820" s="42"/>
      <c r="Q820" s="57"/>
      <c r="R820" s="58"/>
      <c r="S820" s="56"/>
      <c r="T820" s="56"/>
      <c r="U820" s="29"/>
      <c r="V820" s="60"/>
      <c r="W820" s="50"/>
      <c r="X820" s="51"/>
      <c r="Y820" s="32"/>
      <c r="Z820" s="61"/>
      <c r="AA820" s="62"/>
    </row>
    <row r="821" spans="1:27" ht="12.75">
      <c r="A821" s="91" t="str">
        <f t="shared" si="13" ref="A821:A884">IF(B821=0," ",ROW(B821)-5)</f>
        <v xml:space="preserve"> </v>
      </c>
      <c r="B821" s="52"/>
      <c r="C821" s="53"/>
      <c r="D821" s="69"/>
      <c r="E821" s="75"/>
      <c r="F821" s="94" t="str">
        <f>IF(OR(E821=0,E821="jiné")," ",IF(E821="13a","info o cenách CK",VLOOKUP(E821,'Pokyny k vyplnění'!B$8:D$18,3)))</f>
        <v xml:space="preserve"> </v>
      </c>
      <c r="G821" s="53"/>
      <c r="H821" s="96" t="str">
        <f>IF(G821=0," ",VLOOKUP(G821,'Pokyny k vyplnění'!B855:D858,3))</f>
        <v xml:space="preserve"> </v>
      </c>
      <c r="I821" s="54"/>
      <c r="J821" s="55"/>
      <c r="K821" s="56"/>
      <c r="L821" s="59"/>
      <c r="M821" s="61"/>
      <c r="N821" s="40"/>
      <c r="O821" s="41"/>
      <c r="P821" s="42"/>
      <c r="Q821" s="57"/>
      <c r="R821" s="58"/>
      <c r="S821" s="56"/>
      <c r="T821" s="56"/>
      <c r="U821" s="29"/>
      <c r="V821" s="60"/>
      <c r="W821" s="50"/>
      <c r="X821" s="51"/>
      <c r="Y821" s="32"/>
      <c r="Z821" s="61"/>
      <c r="AA821" s="62"/>
    </row>
    <row r="822" spans="1:27" ht="12.75">
      <c r="A822" s="91" t="str">
        <f t="shared" si="13"/>
        <v xml:space="preserve"> </v>
      </c>
      <c r="B822" s="52"/>
      <c r="C822" s="53"/>
      <c r="D822" s="69"/>
      <c r="E822" s="75"/>
      <c r="F822" s="94" t="str">
        <f>IF(OR(E822=0,E822="jiné")," ",IF(E822="13a","info o cenách CK",VLOOKUP(E822,'Pokyny k vyplnění'!B$8:D$18,3)))</f>
        <v xml:space="preserve"> </v>
      </c>
      <c r="G822" s="53"/>
      <c r="H822" s="96" t="str">
        <f>IF(G822=0," ",VLOOKUP(G822,'Pokyny k vyplnění'!B856:D859,3))</f>
        <v xml:space="preserve"> </v>
      </c>
      <c r="I822" s="54"/>
      <c r="J822" s="55"/>
      <c r="K822" s="56"/>
      <c r="L822" s="59"/>
      <c r="M822" s="61"/>
      <c r="N822" s="40"/>
      <c r="O822" s="41"/>
      <c r="P822" s="42"/>
      <c r="Q822" s="57"/>
      <c r="R822" s="58"/>
      <c r="S822" s="56"/>
      <c r="T822" s="56"/>
      <c r="U822" s="29"/>
      <c r="V822" s="60"/>
      <c r="W822" s="50"/>
      <c r="X822" s="51"/>
      <c r="Y822" s="32"/>
      <c r="Z822" s="61"/>
      <c r="AA822" s="62"/>
    </row>
    <row r="823" spans="1:27" ht="12.75">
      <c r="A823" s="91" t="str">
        <f t="shared" si="13"/>
        <v xml:space="preserve"> </v>
      </c>
      <c r="B823" s="52"/>
      <c r="C823" s="53"/>
      <c r="D823" s="69"/>
      <c r="E823" s="75"/>
      <c r="F823" s="94" t="str">
        <f>IF(OR(E823=0,E823="jiné")," ",IF(E823="13a","info o cenách CK",VLOOKUP(E823,'Pokyny k vyplnění'!B$8:D$18,3)))</f>
        <v xml:space="preserve"> </v>
      </c>
      <c r="G823" s="53"/>
      <c r="H823" s="96" t="str">
        <f>IF(G823=0," ",VLOOKUP(G823,'Pokyny k vyplnění'!B857:D860,3))</f>
        <v xml:space="preserve"> </v>
      </c>
      <c r="I823" s="54"/>
      <c r="J823" s="55"/>
      <c r="K823" s="56"/>
      <c r="L823" s="59"/>
      <c r="M823" s="61"/>
      <c r="N823" s="40"/>
      <c r="O823" s="41"/>
      <c r="P823" s="42"/>
      <c r="Q823" s="57"/>
      <c r="R823" s="58"/>
      <c r="S823" s="56"/>
      <c r="T823" s="56"/>
      <c r="U823" s="29"/>
      <c r="V823" s="60"/>
      <c r="W823" s="50"/>
      <c r="X823" s="51"/>
      <c r="Y823" s="32"/>
      <c r="Z823" s="61"/>
      <c r="AA823" s="62"/>
    </row>
    <row r="824" spans="1:27" ht="12.75">
      <c r="A824" s="91" t="str">
        <f t="shared" si="13"/>
        <v xml:space="preserve"> </v>
      </c>
      <c r="B824" s="52"/>
      <c r="C824" s="53"/>
      <c r="D824" s="69"/>
      <c r="E824" s="75"/>
      <c r="F824" s="94" t="str">
        <f>IF(OR(E824=0,E824="jiné")," ",IF(E824="13a","info o cenách CK",VLOOKUP(E824,'Pokyny k vyplnění'!B$8:D$18,3)))</f>
        <v xml:space="preserve"> </v>
      </c>
      <c r="G824" s="53"/>
      <c r="H824" s="96" t="str">
        <f>IF(G824=0," ",VLOOKUP(G824,'Pokyny k vyplnění'!B858:D861,3))</f>
        <v xml:space="preserve"> </v>
      </c>
      <c r="I824" s="54"/>
      <c r="J824" s="55"/>
      <c r="K824" s="56"/>
      <c r="L824" s="59"/>
      <c r="M824" s="61"/>
      <c r="N824" s="40"/>
      <c r="O824" s="41"/>
      <c r="P824" s="42"/>
      <c r="Q824" s="57"/>
      <c r="R824" s="58"/>
      <c r="S824" s="56"/>
      <c r="T824" s="56"/>
      <c r="U824" s="29"/>
      <c r="V824" s="60"/>
      <c r="W824" s="50"/>
      <c r="X824" s="51"/>
      <c r="Y824" s="32"/>
      <c r="Z824" s="61"/>
      <c r="AA824" s="62"/>
    </row>
    <row r="825" spans="1:27" ht="12.75">
      <c r="A825" s="91" t="str">
        <f t="shared" si="13"/>
        <v xml:space="preserve"> </v>
      </c>
      <c r="B825" s="52"/>
      <c r="C825" s="53"/>
      <c r="D825" s="69"/>
      <c r="E825" s="75"/>
      <c r="F825" s="94" t="str">
        <f>IF(OR(E825=0,E825="jiné")," ",IF(E825="13a","info o cenách CK",VLOOKUP(E825,'Pokyny k vyplnění'!B$8:D$18,3)))</f>
        <v xml:space="preserve"> </v>
      </c>
      <c r="G825" s="53"/>
      <c r="H825" s="96" t="str">
        <f>IF(G825=0," ",VLOOKUP(G825,'Pokyny k vyplnění'!B859:D862,3))</f>
        <v xml:space="preserve"> </v>
      </c>
      <c r="I825" s="54"/>
      <c r="J825" s="55"/>
      <c r="K825" s="56"/>
      <c r="L825" s="59"/>
      <c r="M825" s="61"/>
      <c r="N825" s="40"/>
      <c r="O825" s="41"/>
      <c r="P825" s="42"/>
      <c r="Q825" s="57"/>
      <c r="R825" s="58"/>
      <c r="S825" s="56"/>
      <c r="T825" s="56"/>
      <c r="U825" s="29"/>
      <c r="V825" s="60"/>
      <c r="W825" s="50"/>
      <c r="X825" s="51"/>
      <c r="Y825" s="32"/>
      <c r="Z825" s="61"/>
      <c r="AA825" s="62"/>
    </row>
    <row r="826" spans="1:27" ht="12.75">
      <c r="A826" s="91" t="str">
        <f t="shared" si="13"/>
        <v xml:space="preserve"> </v>
      </c>
      <c r="B826" s="52"/>
      <c r="C826" s="53"/>
      <c r="D826" s="69"/>
      <c r="E826" s="75"/>
      <c r="F826" s="94" t="str">
        <f>IF(OR(E826=0,E826="jiné")," ",IF(E826="13a","info o cenách CK",VLOOKUP(E826,'Pokyny k vyplnění'!B$8:D$18,3)))</f>
        <v xml:space="preserve"> </v>
      </c>
      <c r="G826" s="53"/>
      <c r="H826" s="96" t="str">
        <f>IF(G826=0," ",VLOOKUP(G826,'Pokyny k vyplnění'!B860:D863,3))</f>
        <v xml:space="preserve"> </v>
      </c>
      <c r="I826" s="54"/>
      <c r="J826" s="55"/>
      <c r="K826" s="56"/>
      <c r="L826" s="59"/>
      <c r="M826" s="61"/>
      <c r="N826" s="40"/>
      <c r="O826" s="41"/>
      <c r="P826" s="42"/>
      <c r="Q826" s="57"/>
      <c r="R826" s="58"/>
      <c r="S826" s="56"/>
      <c r="T826" s="56"/>
      <c r="U826" s="29"/>
      <c r="V826" s="60"/>
      <c r="W826" s="50"/>
      <c r="X826" s="51"/>
      <c r="Y826" s="32"/>
      <c r="Z826" s="61"/>
      <c r="AA826" s="62"/>
    </row>
    <row r="827" spans="1:27" ht="12.75">
      <c r="A827" s="91" t="str">
        <f t="shared" si="13"/>
        <v xml:space="preserve"> </v>
      </c>
      <c r="B827" s="52"/>
      <c r="C827" s="53"/>
      <c r="D827" s="69"/>
      <c r="E827" s="75"/>
      <c r="F827" s="94" t="str">
        <f>IF(OR(E827=0,E827="jiné")," ",IF(E827="13a","info o cenách CK",VLOOKUP(E827,'Pokyny k vyplnění'!B$8:D$18,3)))</f>
        <v xml:space="preserve"> </v>
      </c>
      <c r="G827" s="53"/>
      <c r="H827" s="96" t="str">
        <f>IF(G827=0," ",VLOOKUP(G827,'Pokyny k vyplnění'!B861:D864,3))</f>
        <v xml:space="preserve"> </v>
      </c>
      <c r="I827" s="54"/>
      <c r="J827" s="55"/>
      <c r="K827" s="56"/>
      <c r="L827" s="59"/>
      <c r="M827" s="61"/>
      <c r="N827" s="40"/>
      <c r="O827" s="41"/>
      <c r="P827" s="42"/>
      <c r="Q827" s="57"/>
      <c r="R827" s="58"/>
      <c r="S827" s="56"/>
      <c r="T827" s="56"/>
      <c r="U827" s="29"/>
      <c r="V827" s="60"/>
      <c r="W827" s="50"/>
      <c r="X827" s="51"/>
      <c r="Y827" s="32"/>
      <c r="Z827" s="61"/>
      <c r="AA827" s="62"/>
    </row>
    <row r="828" spans="1:27" ht="12.75">
      <c r="A828" s="91" t="str">
        <f t="shared" si="13"/>
        <v xml:space="preserve"> </v>
      </c>
      <c r="B828" s="52"/>
      <c r="C828" s="53"/>
      <c r="D828" s="69"/>
      <c r="E828" s="75"/>
      <c r="F828" s="94" t="str">
        <f>IF(OR(E828=0,E828="jiné")," ",IF(E828="13a","info o cenách CK",VLOOKUP(E828,'Pokyny k vyplnění'!B$8:D$18,3)))</f>
        <v xml:space="preserve"> </v>
      </c>
      <c r="G828" s="53"/>
      <c r="H828" s="96" t="str">
        <f>IF(G828=0," ",VLOOKUP(G828,'Pokyny k vyplnění'!B862:D865,3))</f>
        <v xml:space="preserve"> </v>
      </c>
      <c r="I828" s="54"/>
      <c r="J828" s="55"/>
      <c r="K828" s="56"/>
      <c r="L828" s="59"/>
      <c r="M828" s="61"/>
      <c r="N828" s="40"/>
      <c r="O828" s="41"/>
      <c r="P828" s="42"/>
      <c r="Q828" s="57"/>
      <c r="R828" s="58"/>
      <c r="S828" s="56"/>
      <c r="T828" s="56"/>
      <c r="U828" s="29"/>
      <c r="V828" s="60"/>
      <c r="W828" s="50"/>
      <c r="X828" s="51"/>
      <c r="Y828" s="32"/>
      <c r="Z828" s="61"/>
      <c r="AA828" s="62"/>
    </row>
    <row r="829" spans="1:27" ht="12.75">
      <c r="A829" s="91" t="str">
        <f t="shared" si="13"/>
        <v xml:space="preserve"> </v>
      </c>
      <c r="B829" s="52"/>
      <c r="C829" s="53"/>
      <c r="D829" s="69"/>
      <c r="E829" s="75"/>
      <c r="F829" s="94" t="str">
        <f>IF(OR(E829=0,E829="jiné")," ",IF(E829="13a","info o cenách CK",VLOOKUP(E829,'Pokyny k vyplnění'!B$8:D$18,3)))</f>
        <v xml:space="preserve"> </v>
      </c>
      <c r="G829" s="53"/>
      <c r="H829" s="96" t="str">
        <f>IF(G829=0," ",VLOOKUP(G829,'Pokyny k vyplnění'!B863:D866,3))</f>
        <v xml:space="preserve"> </v>
      </c>
      <c r="I829" s="54"/>
      <c r="J829" s="55"/>
      <c r="K829" s="56"/>
      <c r="L829" s="59"/>
      <c r="M829" s="61"/>
      <c r="N829" s="40"/>
      <c r="O829" s="41"/>
      <c r="P829" s="42"/>
      <c r="Q829" s="57"/>
      <c r="R829" s="58"/>
      <c r="S829" s="56"/>
      <c r="T829" s="56"/>
      <c r="U829" s="29"/>
      <c r="V829" s="60"/>
      <c r="W829" s="50"/>
      <c r="X829" s="51"/>
      <c r="Y829" s="32"/>
      <c r="Z829" s="61"/>
      <c r="AA829" s="62"/>
    </row>
    <row r="830" spans="1:27" ht="12.75">
      <c r="A830" s="91" t="str">
        <f t="shared" si="13"/>
        <v xml:space="preserve"> </v>
      </c>
      <c r="B830" s="52"/>
      <c r="C830" s="53"/>
      <c r="D830" s="69"/>
      <c r="E830" s="75"/>
      <c r="F830" s="94" t="str">
        <f>IF(OR(E830=0,E830="jiné")," ",IF(E830="13a","info o cenách CK",VLOOKUP(E830,'Pokyny k vyplnění'!B$8:D$18,3)))</f>
        <v xml:space="preserve"> </v>
      </c>
      <c r="G830" s="53"/>
      <c r="H830" s="96" t="str">
        <f>IF(G830=0," ",VLOOKUP(G830,'Pokyny k vyplnění'!B864:D867,3))</f>
        <v xml:space="preserve"> </v>
      </c>
      <c r="I830" s="54"/>
      <c r="J830" s="55"/>
      <c r="K830" s="56"/>
      <c r="L830" s="59"/>
      <c r="M830" s="61"/>
      <c r="N830" s="40"/>
      <c r="O830" s="41"/>
      <c r="P830" s="42"/>
      <c r="Q830" s="57"/>
      <c r="R830" s="58"/>
      <c r="S830" s="56"/>
      <c r="T830" s="56"/>
      <c r="U830" s="29"/>
      <c r="V830" s="60"/>
      <c r="W830" s="50"/>
      <c r="X830" s="51"/>
      <c r="Y830" s="32"/>
      <c r="Z830" s="61"/>
      <c r="AA830" s="62"/>
    </row>
    <row r="831" spans="1:27" ht="12.75">
      <c r="A831" s="91" t="str">
        <f t="shared" si="13"/>
        <v xml:space="preserve"> </v>
      </c>
      <c r="B831" s="52"/>
      <c r="C831" s="53"/>
      <c r="D831" s="69"/>
      <c r="E831" s="75"/>
      <c r="F831" s="94" t="str">
        <f>IF(OR(E831=0,E831="jiné")," ",IF(E831="13a","info o cenách CK",VLOOKUP(E831,'Pokyny k vyplnění'!B$8:D$18,3)))</f>
        <v xml:space="preserve"> </v>
      </c>
      <c r="G831" s="53"/>
      <c r="H831" s="96" t="str">
        <f>IF(G831=0," ",VLOOKUP(G831,'Pokyny k vyplnění'!B865:D868,3))</f>
        <v xml:space="preserve"> </v>
      </c>
      <c r="I831" s="54"/>
      <c r="J831" s="55"/>
      <c r="K831" s="56"/>
      <c r="L831" s="59"/>
      <c r="M831" s="61"/>
      <c r="N831" s="40"/>
      <c r="O831" s="41"/>
      <c r="P831" s="42"/>
      <c r="Q831" s="57"/>
      <c r="R831" s="58"/>
      <c r="S831" s="56"/>
      <c r="T831" s="56"/>
      <c r="U831" s="29"/>
      <c r="V831" s="60"/>
      <c r="W831" s="50"/>
      <c r="X831" s="51"/>
      <c r="Y831" s="32"/>
      <c r="Z831" s="61"/>
      <c r="AA831" s="62"/>
    </row>
    <row r="832" spans="1:27" ht="12.75">
      <c r="A832" s="91" t="str">
        <f t="shared" si="13"/>
        <v xml:space="preserve"> </v>
      </c>
      <c r="B832" s="52"/>
      <c r="C832" s="53"/>
      <c r="D832" s="69"/>
      <c r="E832" s="75"/>
      <c r="F832" s="94" t="str">
        <f>IF(OR(E832=0,E832="jiné")," ",IF(E832="13a","info o cenách CK",VLOOKUP(E832,'Pokyny k vyplnění'!B$8:D$18,3)))</f>
        <v xml:space="preserve"> </v>
      </c>
      <c r="G832" s="53"/>
      <c r="H832" s="96" t="str">
        <f>IF(G832=0," ",VLOOKUP(G832,'Pokyny k vyplnění'!B866:D869,3))</f>
        <v xml:space="preserve"> </v>
      </c>
      <c r="I832" s="54"/>
      <c r="J832" s="55"/>
      <c r="K832" s="56"/>
      <c r="L832" s="59"/>
      <c r="M832" s="61"/>
      <c r="N832" s="40"/>
      <c r="O832" s="41"/>
      <c r="P832" s="42"/>
      <c r="Q832" s="57"/>
      <c r="R832" s="58"/>
      <c r="S832" s="56"/>
      <c r="T832" s="56"/>
      <c r="U832" s="29"/>
      <c r="V832" s="60"/>
      <c r="W832" s="50"/>
      <c r="X832" s="51"/>
      <c r="Y832" s="32"/>
      <c r="Z832" s="61"/>
      <c r="AA832" s="62"/>
    </row>
    <row r="833" spans="1:27" ht="12.75">
      <c r="A833" s="91" t="str">
        <f t="shared" si="13"/>
        <v xml:space="preserve"> </v>
      </c>
      <c r="B833" s="52"/>
      <c r="C833" s="53"/>
      <c r="D833" s="69"/>
      <c r="E833" s="75"/>
      <c r="F833" s="94" t="str">
        <f>IF(OR(E833=0,E833="jiné")," ",IF(E833="13a","info o cenách CK",VLOOKUP(E833,'Pokyny k vyplnění'!B$8:D$18,3)))</f>
        <v xml:space="preserve"> </v>
      </c>
      <c r="G833" s="53"/>
      <c r="H833" s="96" t="str">
        <f>IF(G833=0," ",VLOOKUP(G833,'Pokyny k vyplnění'!B867:D870,3))</f>
        <v xml:space="preserve"> </v>
      </c>
      <c r="I833" s="54"/>
      <c r="J833" s="55"/>
      <c r="K833" s="56"/>
      <c r="L833" s="59"/>
      <c r="M833" s="61"/>
      <c r="N833" s="40"/>
      <c r="O833" s="41"/>
      <c r="P833" s="42"/>
      <c r="Q833" s="57"/>
      <c r="R833" s="58"/>
      <c r="S833" s="56"/>
      <c r="T833" s="56"/>
      <c r="U833" s="29"/>
      <c r="V833" s="60"/>
      <c r="W833" s="50"/>
      <c r="X833" s="51"/>
      <c r="Y833" s="32"/>
      <c r="Z833" s="61"/>
      <c r="AA833" s="62"/>
    </row>
    <row r="834" spans="1:27" ht="12.75">
      <c r="A834" s="91" t="str">
        <f t="shared" si="13"/>
        <v xml:space="preserve"> </v>
      </c>
      <c r="B834" s="52"/>
      <c r="C834" s="53"/>
      <c r="D834" s="69"/>
      <c r="E834" s="75"/>
      <c r="F834" s="94" t="str">
        <f>IF(OR(E834=0,E834="jiné")," ",IF(E834="13a","info o cenách CK",VLOOKUP(E834,'Pokyny k vyplnění'!B$8:D$18,3)))</f>
        <v xml:space="preserve"> </v>
      </c>
      <c r="G834" s="53"/>
      <c r="H834" s="96" t="str">
        <f>IF(G834=0," ",VLOOKUP(G834,'Pokyny k vyplnění'!B868:D871,3))</f>
        <v xml:space="preserve"> </v>
      </c>
      <c r="I834" s="54"/>
      <c r="J834" s="55"/>
      <c r="K834" s="56"/>
      <c r="L834" s="59"/>
      <c r="M834" s="61"/>
      <c r="N834" s="40"/>
      <c r="O834" s="41"/>
      <c r="P834" s="42"/>
      <c r="Q834" s="57"/>
      <c r="R834" s="58"/>
      <c r="S834" s="56"/>
      <c r="T834" s="56"/>
      <c r="U834" s="29"/>
      <c r="V834" s="60"/>
      <c r="W834" s="50"/>
      <c r="X834" s="51"/>
      <c r="Y834" s="32"/>
      <c r="Z834" s="61"/>
      <c r="AA834" s="62"/>
    </row>
    <row r="835" spans="1:27" ht="12.75">
      <c r="A835" s="91" t="str">
        <f t="shared" si="13"/>
        <v xml:space="preserve"> </v>
      </c>
      <c r="B835" s="52"/>
      <c r="C835" s="53"/>
      <c r="D835" s="69"/>
      <c r="E835" s="75"/>
      <c r="F835" s="94" t="str">
        <f>IF(OR(E835=0,E835="jiné")," ",IF(E835="13a","info o cenách CK",VLOOKUP(E835,'Pokyny k vyplnění'!B$8:D$18,3)))</f>
        <v xml:space="preserve"> </v>
      </c>
      <c r="G835" s="53"/>
      <c r="H835" s="96" t="str">
        <f>IF(G835=0," ",VLOOKUP(G835,'Pokyny k vyplnění'!B869:D872,3))</f>
        <v xml:space="preserve"> </v>
      </c>
      <c r="I835" s="54"/>
      <c r="J835" s="55"/>
      <c r="K835" s="56"/>
      <c r="L835" s="59"/>
      <c r="M835" s="61"/>
      <c r="N835" s="40"/>
      <c r="O835" s="41"/>
      <c r="P835" s="42"/>
      <c r="Q835" s="57"/>
      <c r="R835" s="58"/>
      <c r="S835" s="56"/>
      <c r="T835" s="56"/>
      <c r="U835" s="29"/>
      <c r="V835" s="60"/>
      <c r="W835" s="50"/>
      <c r="X835" s="51"/>
      <c r="Y835" s="32"/>
      <c r="Z835" s="61"/>
      <c r="AA835" s="62"/>
    </row>
    <row r="836" spans="1:27" ht="12.75">
      <c r="A836" s="91" t="str">
        <f t="shared" si="13"/>
        <v xml:space="preserve"> </v>
      </c>
      <c r="B836" s="52"/>
      <c r="C836" s="53"/>
      <c r="D836" s="69"/>
      <c r="E836" s="75"/>
      <c r="F836" s="94" t="str">
        <f>IF(OR(E836=0,E836="jiné")," ",IF(E836="13a","info o cenách CK",VLOOKUP(E836,'Pokyny k vyplnění'!B$8:D$18,3)))</f>
        <v xml:space="preserve"> </v>
      </c>
      <c r="G836" s="53"/>
      <c r="H836" s="96" t="str">
        <f>IF(G836=0," ",VLOOKUP(G836,'Pokyny k vyplnění'!B870:D873,3))</f>
        <v xml:space="preserve"> </v>
      </c>
      <c r="I836" s="54"/>
      <c r="J836" s="55"/>
      <c r="K836" s="56"/>
      <c r="L836" s="59"/>
      <c r="M836" s="61"/>
      <c r="N836" s="40"/>
      <c r="O836" s="41"/>
      <c r="P836" s="42"/>
      <c r="Q836" s="57"/>
      <c r="R836" s="58"/>
      <c r="S836" s="56"/>
      <c r="T836" s="56"/>
      <c r="U836" s="29"/>
      <c r="V836" s="60"/>
      <c r="W836" s="50"/>
      <c r="X836" s="51"/>
      <c r="Y836" s="32"/>
      <c r="Z836" s="61"/>
      <c r="AA836" s="62"/>
    </row>
    <row r="837" spans="1:27" ht="12.75">
      <c r="A837" s="91" t="str">
        <f t="shared" si="13"/>
        <v xml:space="preserve"> </v>
      </c>
      <c r="B837" s="52"/>
      <c r="C837" s="53"/>
      <c r="D837" s="69"/>
      <c r="E837" s="75"/>
      <c r="F837" s="94" t="str">
        <f>IF(OR(E837=0,E837="jiné")," ",IF(E837="13a","info o cenách CK",VLOOKUP(E837,'Pokyny k vyplnění'!B$8:D$18,3)))</f>
        <v xml:space="preserve"> </v>
      </c>
      <c r="G837" s="53"/>
      <c r="H837" s="96" t="str">
        <f>IF(G837=0," ",VLOOKUP(G837,'Pokyny k vyplnění'!B871:D874,3))</f>
        <v xml:space="preserve"> </v>
      </c>
      <c r="I837" s="54"/>
      <c r="J837" s="55"/>
      <c r="K837" s="56"/>
      <c r="L837" s="59"/>
      <c r="M837" s="61"/>
      <c r="N837" s="40"/>
      <c r="O837" s="41"/>
      <c r="P837" s="42"/>
      <c r="Q837" s="57"/>
      <c r="R837" s="58"/>
      <c r="S837" s="56"/>
      <c r="T837" s="56"/>
      <c r="U837" s="29"/>
      <c r="V837" s="60"/>
      <c r="W837" s="50"/>
      <c r="X837" s="51"/>
      <c r="Y837" s="32"/>
      <c r="Z837" s="61"/>
      <c r="AA837" s="62"/>
    </row>
    <row r="838" spans="1:27" ht="12.75">
      <c r="A838" s="91" t="str">
        <f t="shared" si="13"/>
        <v xml:space="preserve"> </v>
      </c>
      <c r="B838" s="52"/>
      <c r="C838" s="53"/>
      <c r="D838" s="69"/>
      <c r="E838" s="75"/>
      <c r="F838" s="94" t="str">
        <f>IF(OR(E838=0,E838="jiné")," ",IF(E838="13a","info o cenách CK",VLOOKUP(E838,'Pokyny k vyplnění'!B$8:D$18,3)))</f>
        <v xml:space="preserve"> </v>
      </c>
      <c r="G838" s="53"/>
      <c r="H838" s="96" t="str">
        <f>IF(G838=0," ",VLOOKUP(G838,'Pokyny k vyplnění'!B872:D875,3))</f>
        <v xml:space="preserve"> </v>
      </c>
      <c r="I838" s="54"/>
      <c r="J838" s="55"/>
      <c r="K838" s="56"/>
      <c r="L838" s="59"/>
      <c r="M838" s="61"/>
      <c r="N838" s="40"/>
      <c r="O838" s="41"/>
      <c r="P838" s="42"/>
      <c r="Q838" s="57"/>
      <c r="R838" s="58"/>
      <c r="S838" s="56"/>
      <c r="T838" s="56"/>
      <c r="U838" s="29"/>
      <c r="V838" s="60"/>
      <c r="W838" s="50"/>
      <c r="X838" s="51"/>
      <c r="Y838" s="32"/>
      <c r="Z838" s="61"/>
      <c r="AA838" s="62"/>
    </row>
    <row r="839" spans="1:27" ht="12.75">
      <c r="A839" s="91" t="str">
        <f t="shared" si="13"/>
        <v xml:space="preserve"> </v>
      </c>
      <c r="B839" s="52"/>
      <c r="C839" s="53"/>
      <c r="D839" s="69"/>
      <c r="E839" s="75"/>
      <c r="F839" s="94" t="str">
        <f>IF(OR(E839=0,E839="jiné")," ",IF(E839="13a","info o cenách CK",VLOOKUP(E839,'Pokyny k vyplnění'!B$8:D$18,3)))</f>
        <v xml:space="preserve"> </v>
      </c>
      <c r="G839" s="53"/>
      <c r="H839" s="96" t="str">
        <f>IF(G839=0," ",VLOOKUP(G839,'Pokyny k vyplnění'!B873:D876,3))</f>
        <v xml:space="preserve"> </v>
      </c>
      <c r="I839" s="54"/>
      <c r="J839" s="55"/>
      <c r="K839" s="56"/>
      <c r="L839" s="59"/>
      <c r="M839" s="61"/>
      <c r="N839" s="40"/>
      <c r="O839" s="41"/>
      <c r="P839" s="42"/>
      <c r="Q839" s="57"/>
      <c r="R839" s="58"/>
      <c r="S839" s="56"/>
      <c r="T839" s="56"/>
      <c r="U839" s="29"/>
      <c r="V839" s="60"/>
      <c r="W839" s="50"/>
      <c r="X839" s="51"/>
      <c r="Y839" s="32"/>
      <c r="Z839" s="61"/>
      <c r="AA839" s="62"/>
    </row>
    <row r="840" spans="1:27" ht="12.75">
      <c r="A840" s="91" t="str">
        <f t="shared" si="13"/>
        <v xml:space="preserve"> </v>
      </c>
      <c r="B840" s="52"/>
      <c r="C840" s="53"/>
      <c r="D840" s="69"/>
      <c r="E840" s="75"/>
      <c r="F840" s="94" t="str">
        <f>IF(OR(E840=0,E840="jiné")," ",IF(E840="13a","info o cenách CK",VLOOKUP(E840,'Pokyny k vyplnění'!B$8:D$18,3)))</f>
        <v xml:space="preserve"> </v>
      </c>
      <c r="G840" s="53"/>
      <c r="H840" s="96" t="str">
        <f>IF(G840=0," ",VLOOKUP(G840,'Pokyny k vyplnění'!B874:D877,3))</f>
        <v xml:space="preserve"> </v>
      </c>
      <c r="I840" s="54"/>
      <c r="J840" s="55"/>
      <c r="K840" s="56"/>
      <c r="L840" s="59"/>
      <c r="M840" s="61"/>
      <c r="N840" s="40"/>
      <c r="O840" s="41"/>
      <c r="P840" s="42"/>
      <c r="Q840" s="57"/>
      <c r="R840" s="58"/>
      <c r="S840" s="56"/>
      <c r="T840" s="56"/>
      <c r="U840" s="29"/>
      <c r="V840" s="60"/>
      <c r="W840" s="50"/>
      <c r="X840" s="51"/>
      <c r="Y840" s="32"/>
      <c r="Z840" s="61"/>
      <c r="AA840" s="62"/>
    </row>
    <row r="841" spans="1:27" ht="12.75">
      <c r="A841" s="91" t="str">
        <f t="shared" si="13"/>
        <v xml:space="preserve"> </v>
      </c>
      <c r="B841" s="52"/>
      <c r="C841" s="53"/>
      <c r="D841" s="69"/>
      <c r="E841" s="75"/>
      <c r="F841" s="94" t="str">
        <f>IF(OR(E841=0,E841="jiné")," ",IF(E841="13a","info o cenách CK",VLOOKUP(E841,'Pokyny k vyplnění'!B$8:D$18,3)))</f>
        <v xml:space="preserve"> </v>
      </c>
      <c r="G841" s="53"/>
      <c r="H841" s="96" t="str">
        <f>IF(G841=0," ",VLOOKUP(G841,'Pokyny k vyplnění'!B875:D878,3))</f>
        <v xml:space="preserve"> </v>
      </c>
      <c r="I841" s="54"/>
      <c r="J841" s="55"/>
      <c r="K841" s="56"/>
      <c r="L841" s="59"/>
      <c r="M841" s="61"/>
      <c r="N841" s="40"/>
      <c r="O841" s="41"/>
      <c r="P841" s="42"/>
      <c r="Q841" s="57"/>
      <c r="R841" s="58"/>
      <c r="S841" s="56"/>
      <c r="T841" s="56"/>
      <c r="U841" s="29"/>
      <c r="V841" s="60"/>
      <c r="W841" s="50"/>
      <c r="X841" s="51"/>
      <c r="Y841" s="32"/>
      <c r="Z841" s="61"/>
      <c r="AA841" s="62"/>
    </row>
    <row r="842" spans="1:27" ht="12.75">
      <c r="A842" s="91" t="str">
        <f t="shared" si="13"/>
        <v xml:space="preserve"> </v>
      </c>
      <c r="B842" s="52"/>
      <c r="C842" s="53"/>
      <c r="D842" s="69"/>
      <c r="E842" s="75"/>
      <c r="F842" s="94" t="str">
        <f>IF(OR(E842=0,E842="jiné")," ",IF(E842="13a","info o cenách CK",VLOOKUP(E842,'Pokyny k vyplnění'!B$8:D$18,3)))</f>
        <v xml:space="preserve"> </v>
      </c>
      <c r="G842" s="53"/>
      <c r="H842" s="96" t="str">
        <f>IF(G842=0," ",VLOOKUP(G842,'Pokyny k vyplnění'!B876:D879,3))</f>
        <v xml:space="preserve"> </v>
      </c>
      <c r="I842" s="54"/>
      <c r="J842" s="55"/>
      <c r="K842" s="56"/>
      <c r="L842" s="59"/>
      <c r="M842" s="61"/>
      <c r="N842" s="40"/>
      <c r="O842" s="41"/>
      <c r="P842" s="42"/>
      <c r="Q842" s="57"/>
      <c r="R842" s="58"/>
      <c r="S842" s="56"/>
      <c r="T842" s="56"/>
      <c r="U842" s="29"/>
      <c r="V842" s="60"/>
      <c r="W842" s="50"/>
      <c r="X842" s="51"/>
      <c r="Y842" s="32"/>
      <c r="Z842" s="61"/>
      <c r="AA842" s="62"/>
    </row>
    <row r="843" spans="1:27" ht="12.75">
      <c r="A843" s="91" t="str">
        <f t="shared" si="13"/>
        <v xml:space="preserve"> </v>
      </c>
      <c r="B843" s="52"/>
      <c r="C843" s="53"/>
      <c r="D843" s="69"/>
      <c r="E843" s="75"/>
      <c r="F843" s="94" t="str">
        <f>IF(OR(E843=0,E843="jiné")," ",IF(E843="13a","info o cenách CK",VLOOKUP(E843,'Pokyny k vyplnění'!B$8:D$18,3)))</f>
        <v xml:space="preserve"> </v>
      </c>
      <c r="G843" s="53"/>
      <c r="H843" s="96" t="str">
        <f>IF(G843=0," ",VLOOKUP(G843,'Pokyny k vyplnění'!B877:D880,3))</f>
        <v xml:space="preserve"> </v>
      </c>
      <c r="I843" s="54"/>
      <c r="J843" s="55"/>
      <c r="K843" s="56"/>
      <c r="L843" s="59"/>
      <c r="M843" s="61"/>
      <c r="N843" s="40"/>
      <c r="O843" s="41"/>
      <c r="P843" s="42"/>
      <c r="Q843" s="57"/>
      <c r="R843" s="58"/>
      <c r="S843" s="56"/>
      <c r="T843" s="56"/>
      <c r="U843" s="29"/>
      <c r="V843" s="60"/>
      <c r="W843" s="50"/>
      <c r="X843" s="51"/>
      <c r="Y843" s="32"/>
      <c r="Z843" s="61"/>
      <c r="AA843" s="62"/>
    </row>
    <row r="844" spans="1:27" ht="12.75">
      <c r="A844" s="91" t="str">
        <f t="shared" si="13"/>
        <v xml:space="preserve"> </v>
      </c>
      <c r="B844" s="52"/>
      <c r="C844" s="53"/>
      <c r="D844" s="69"/>
      <c r="E844" s="75"/>
      <c r="F844" s="94" t="str">
        <f>IF(OR(E844=0,E844="jiné")," ",IF(E844="13a","info o cenách CK",VLOOKUP(E844,'Pokyny k vyplnění'!B$8:D$18,3)))</f>
        <v xml:space="preserve"> </v>
      </c>
      <c r="G844" s="53"/>
      <c r="H844" s="96" t="str">
        <f>IF(G844=0," ",VLOOKUP(G844,'Pokyny k vyplnění'!B878:D881,3))</f>
        <v xml:space="preserve"> </v>
      </c>
      <c r="I844" s="54"/>
      <c r="J844" s="55"/>
      <c r="K844" s="56"/>
      <c r="L844" s="59"/>
      <c r="M844" s="61"/>
      <c r="N844" s="40"/>
      <c r="O844" s="41"/>
      <c r="P844" s="42"/>
      <c r="Q844" s="57"/>
      <c r="R844" s="58"/>
      <c r="S844" s="56"/>
      <c r="T844" s="56"/>
      <c r="U844" s="29"/>
      <c r="V844" s="60"/>
      <c r="W844" s="50"/>
      <c r="X844" s="51"/>
      <c r="Y844" s="32"/>
      <c r="Z844" s="61"/>
      <c r="AA844" s="62"/>
    </row>
    <row r="845" spans="1:27" ht="12.75">
      <c r="A845" s="91" t="str">
        <f t="shared" si="13"/>
        <v xml:space="preserve"> </v>
      </c>
      <c r="B845" s="52"/>
      <c r="C845" s="53"/>
      <c r="D845" s="69"/>
      <c r="E845" s="75"/>
      <c r="F845" s="94" t="str">
        <f>IF(OR(E845=0,E845="jiné")," ",IF(E845="13a","info o cenách CK",VLOOKUP(E845,'Pokyny k vyplnění'!B$8:D$18,3)))</f>
        <v xml:space="preserve"> </v>
      </c>
      <c r="G845" s="53"/>
      <c r="H845" s="96" t="str">
        <f>IF(G845=0," ",VLOOKUP(G845,'Pokyny k vyplnění'!B879:D882,3))</f>
        <v xml:space="preserve"> </v>
      </c>
      <c r="I845" s="54"/>
      <c r="J845" s="55"/>
      <c r="K845" s="56"/>
      <c r="L845" s="59"/>
      <c r="M845" s="61"/>
      <c r="N845" s="40"/>
      <c r="O845" s="41"/>
      <c r="P845" s="42"/>
      <c r="Q845" s="57"/>
      <c r="R845" s="58"/>
      <c r="S845" s="56"/>
      <c r="T845" s="56"/>
      <c r="U845" s="29"/>
      <c r="V845" s="60"/>
      <c r="W845" s="50"/>
      <c r="X845" s="51"/>
      <c r="Y845" s="32"/>
      <c r="Z845" s="61"/>
      <c r="AA845" s="62"/>
    </row>
    <row r="846" spans="1:27" ht="12.75">
      <c r="A846" s="91" t="str">
        <f t="shared" si="13"/>
        <v xml:space="preserve"> </v>
      </c>
      <c r="B846" s="52"/>
      <c r="C846" s="53"/>
      <c r="D846" s="69"/>
      <c r="E846" s="75"/>
      <c r="F846" s="94" t="str">
        <f>IF(OR(E846=0,E846="jiné")," ",IF(E846="13a","info o cenách CK",VLOOKUP(E846,'Pokyny k vyplnění'!B$8:D$18,3)))</f>
        <v xml:space="preserve"> </v>
      </c>
      <c r="G846" s="53"/>
      <c r="H846" s="96" t="str">
        <f>IF(G846=0," ",VLOOKUP(G846,'Pokyny k vyplnění'!B880:D883,3))</f>
        <v xml:space="preserve"> </v>
      </c>
      <c r="I846" s="54"/>
      <c r="J846" s="55"/>
      <c r="K846" s="56"/>
      <c r="L846" s="59"/>
      <c r="M846" s="61"/>
      <c r="N846" s="40"/>
      <c r="O846" s="41"/>
      <c r="P846" s="42"/>
      <c r="Q846" s="57"/>
      <c r="R846" s="58"/>
      <c r="S846" s="56"/>
      <c r="T846" s="56"/>
      <c r="U846" s="29"/>
      <c r="V846" s="60"/>
      <c r="W846" s="50"/>
      <c r="X846" s="51"/>
      <c r="Y846" s="32"/>
      <c r="Z846" s="61"/>
      <c r="AA846" s="62"/>
    </row>
    <row r="847" spans="1:27" ht="12.75">
      <c r="A847" s="91" t="str">
        <f t="shared" si="13"/>
        <v xml:space="preserve"> </v>
      </c>
      <c r="B847" s="52"/>
      <c r="C847" s="53"/>
      <c r="D847" s="69"/>
      <c r="E847" s="75"/>
      <c r="F847" s="94" t="str">
        <f>IF(OR(E847=0,E847="jiné")," ",IF(E847="13a","info o cenách CK",VLOOKUP(E847,'Pokyny k vyplnění'!B$8:D$18,3)))</f>
        <v xml:space="preserve"> </v>
      </c>
      <c r="G847" s="53"/>
      <c r="H847" s="96" t="str">
        <f>IF(G847=0," ",VLOOKUP(G847,'Pokyny k vyplnění'!B881:D884,3))</f>
        <v xml:space="preserve"> </v>
      </c>
      <c r="I847" s="54"/>
      <c r="J847" s="55"/>
      <c r="K847" s="56"/>
      <c r="L847" s="59"/>
      <c r="M847" s="61"/>
      <c r="N847" s="40"/>
      <c r="O847" s="41"/>
      <c r="P847" s="42"/>
      <c r="Q847" s="57"/>
      <c r="R847" s="58"/>
      <c r="S847" s="56"/>
      <c r="T847" s="56"/>
      <c r="U847" s="29"/>
      <c r="V847" s="60"/>
      <c r="W847" s="50"/>
      <c r="X847" s="51"/>
      <c r="Y847" s="32"/>
      <c r="Z847" s="61"/>
      <c r="AA847" s="62"/>
    </row>
    <row r="848" spans="1:27" ht="12.75">
      <c r="A848" s="91" t="str">
        <f t="shared" si="13"/>
        <v xml:space="preserve"> </v>
      </c>
      <c r="B848" s="52"/>
      <c r="C848" s="53"/>
      <c r="D848" s="69"/>
      <c r="E848" s="75"/>
      <c r="F848" s="94" t="str">
        <f>IF(OR(E848=0,E848="jiné")," ",IF(E848="13a","info o cenách CK",VLOOKUP(E848,'Pokyny k vyplnění'!B$8:D$18,3)))</f>
        <v xml:space="preserve"> </v>
      </c>
      <c r="G848" s="53"/>
      <c r="H848" s="96" t="str">
        <f>IF(G848=0," ",VLOOKUP(G848,'Pokyny k vyplnění'!B882:D885,3))</f>
        <v xml:space="preserve"> </v>
      </c>
      <c r="I848" s="54"/>
      <c r="J848" s="55"/>
      <c r="K848" s="56"/>
      <c r="L848" s="59"/>
      <c r="M848" s="61"/>
      <c r="N848" s="40"/>
      <c r="O848" s="41"/>
      <c r="P848" s="42"/>
      <c r="Q848" s="57"/>
      <c r="R848" s="58"/>
      <c r="S848" s="56"/>
      <c r="T848" s="56"/>
      <c r="U848" s="29"/>
      <c r="V848" s="60"/>
      <c r="W848" s="50"/>
      <c r="X848" s="51"/>
      <c r="Y848" s="32"/>
      <c r="Z848" s="61"/>
      <c r="AA848" s="62"/>
    </row>
    <row r="849" spans="1:27" ht="12.75">
      <c r="A849" s="91" t="str">
        <f t="shared" si="13"/>
        <v xml:space="preserve"> </v>
      </c>
      <c r="B849" s="52"/>
      <c r="C849" s="53"/>
      <c r="D849" s="69"/>
      <c r="E849" s="75"/>
      <c r="F849" s="94" t="str">
        <f>IF(OR(E849=0,E849="jiné")," ",IF(E849="13a","info o cenách CK",VLOOKUP(E849,'Pokyny k vyplnění'!B$8:D$18,3)))</f>
        <v xml:space="preserve"> </v>
      </c>
      <c r="G849" s="53"/>
      <c r="H849" s="96" t="str">
        <f>IF(G849=0," ",VLOOKUP(G849,'Pokyny k vyplnění'!B883:D886,3))</f>
        <v xml:space="preserve"> </v>
      </c>
      <c r="I849" s="54"/>
      <c r="J849" s="55"/>
      <c r="K849" s="56"/>
      <c r="L849" s="59"/>
      <c r="M849" s="61"/>
      <c r="N849" s="40"/>
      <c r="O849" s="41"/>
      <c r="P849" s="42"/>
      <c r="Q849" s="57"/>
      <c r="R849" s="58"/>
      <c r="S849" s="56"/>
      <c r="T849" s="56"/>
      <c r="U849" s="29"/>
      <c r="V849" s="60"/>
      <c r="W849" s="50"/>
      <c r="X849" s="51"/>
      <c r="Y849" s="32"/>
      <c r="Z849" s="61"/>
      <c r="AA849" s="62"/>
    </row>
    <row r="850" spans="1:27" ht="12.75">
      <c r="A850" s="91" t="str">
        <f t="shared" si="13"/>
        <v xml:space="preserve"> </v>
      </c>
      <c r="B850" s="52"/>
      <c r="C850" s="53"/>
      <c r="D850" s="69"/>
      <c r="E850" s="75"/>
      <c r="F850" s="94" t="str">
        <f>IF(OR(E850=0,E850="jiné")," ",IF(E850="13a","info o cenách CK",VLOOKUP(E850,'Pokyny k vyplnění'!B$8:D$18,3)))</f>
        <v xml:space="preserve"> </v>
      </c>
      <c r="G850" s="53"/>
      <c r="H850" s="96" t="str">
        <f>IF(G850=0," ",VLOOKUP(G850,'Pokyny k vyplnění'!B884:D887,3))</f>
        <v xml:space="preserve"> </v>
      </c>
      <c r="I850" s="54"/>
      <c r="J850" s="55"/>
      <c r="K850" s="56"/>
      <c r="L850" s="59"/>
      <c r="M850" s="61"/>
      <c r="N850" s="40"/>
      <c r="O850" s="41"/>
      <c r="P850" s="42"/>
      <c r="Q850" s="57"/>
      <c r="R850" s="58"/>
      <c r="S850" s="56"/>
      <c r="T850" s="56"/>
      <c r="U850" s="29"/>
      <c r="V850" s="60"/>
      <c r="W850" s="50"/>
      <c r="X850" s="51"/>
      <c r="Y850" s="32"/>
      <c r="Z850" s="61"/>
      <c r="AA850" s="62"/>
    </row>
    <row r="851" spans="1:27" ht="12.75">
      <c r="A851" s="91" t="str">
        <f t="shared" si="13"/>
        <v xml:space="preserve"> </v>
      </c>
      <c r="B851" s="52"/>
      <c r="C851" s="53"/>
      <c r="D851" s="69"/>
      <c r="E851" s="75"/>
      <c r="F851" s="94" t="str">
        <f>IF(OR(E851=0,E851="jiné")," ",IF(E851="13a","info o cenách CK",VLOOKUP(E851,'Pokyny k vyplnění'!B$8:D$18,3)))</f>
        <v xml:space="preserve"> </v>
      </c>
      <c r="G851" s="53"/>
      <c r="H851" s="96" t="str">
        <f>IF(G851=0," ",VLOOKUP(G851,'Pokyny k vyplnění'!B885:D888,3))</f>
        <v xml:space="preserve"> </v>
      </c>
      <c r="I851" s="54"/>
      <c r="J851" s="55"/>
      <c r="K851" s="56"/>
      <c r="L851" s="59"/>
      <c r="M851" s="61"/>
      <c r="N851" s="40"/>
      <c r="O851" s="41"/>
      <c r="P851" s="42"/>
      <c r="Q851" s="57"/>
      <c r="R851" s="58"/>
      <c r="S851" s="56"/>
      <c r="T851" s="56"/>
      <c r="U851" s="29"/>
      <c r="V851" s="60"/>
      <c r="W851" s="50"/>
      <c r="X851" s="51"/>
      <c r="Y851" s="32"/>
      <c r="Z851" s="61"/>
      <c r="AA851" s="62"/>
    </row>
    <row r="852" spans="1:27" ht="12.75">
      <c r="A852" s="91" t="str">
        <f t="shared" si="13"/>
        <v xml:space="preserve"> </v>
      </c>
      <c r="B852" s="52"/>
      <c r="C852" s="53"/>
      <c r="D852" s="69"/>
      <c r="E852" s="75"/>
      <c r="F852" s="94" t="str">
        <f>IF(OR(E852=0,E852="jiné")," ",IF(E852="13a","info o cenách CK",VLOOKUP(E852,'Pokyny k vyplnění'!B$8:D$18,3)))</f>
        <v xml:space="preserve"> </v>
      </c>
      <c r="G852" s="53"/>
      <c r="H852" s="96" t="str">
        <f>IF(G852=0," ",VLOOKUP(G852,'Pokyny k vyplnění'!B886:D889,3))</f>
        <v xml:space="preserve"> </v>
      </c>
      <c r="I852" s="54"/>
      <c r="J852" s="55"/>
      <c r="K852" s="56"/>
      <c r="L852" s="59"/>
      <c r="M852" s="61"/>
      <c r="N852" s="40"/>
      <c r="O852" s="41"/>
      <c r="P852" s="42"/>
      <c r="Q852" s="57"/>
      <c r="R852" s="58"/>
      <c r="S852" s="56"/>
      <c r="T852" s="56"/>
      <c r="U852" s="29"/>
      <c r="V852" s="60"/>
      <c r="W852" s="50"/>
      <c r="X852" s="51"/>
      <c r="Y852" s="32"/>
      <c r="Z852" s="61"/>
      <c r="AA852" s="62"/>
    </row>
    <row r="853" spans="1:27" ht="12.75">
      <c r="A853" s="91" t="str">
        <f t="shared" si="13"/>
        <v xml:space="preserve"> </v>
      </c>
      <c r="B853" s="52"/>
      <c r="C853" s="53"/>
      <c r="D853" s="69"/>
      <c r="E853" s="75"/>
      <c r="F853" s="94" t="str">
        <f>IF(OR(E853=0,E853="jiné")," ",IF(E853="13a","info o cenách CK",VLOOKUP(E853,'Pokyny k vyplnění'!B$8:D$18,3)))</f>
        <v xml:space="preserve"> </v>
      </c>
      <c r="G853" s="53"/>
      <c r="H853" s="96" t="str">
        <f>IF(G853=0," ",VLOOKUP(G853,'Pokyny k vyplnění'!B887:D890,3))</f>
        <v xml:space="preserve"> </v>
      </c>
      <c r="I853" s="54"/>
      <c r="J853" s="55"/>
      <c r="K853" s="56"/>
      <c r="L853" s="59"/>
      <c r="M853" s="61"/>
      <c r="N853" s="40"/>
      <c r="O853" s="41"/>
      <c r="P853" s="42"/>
      <c r="Q853" s="57"/>
      <c r="R853" s="58"/>
      <c r="S853" s="56"/>
      <c r="T853" s="56"/>
      <c r="U853" s="29"/>
      <c r="V853" s="60"/>
      <c r="W853" s="50"/>
      <c r="X853" s="51"/>
      <c r="Y853" s="32"/>
      <c r="Z853" s="61"/>
      <c r="AA853" s="62"/>
    </row>
    <row r="854" spans="1:27" ht="12.75">
      <c r="A854" s="91" t="str">
        <f t="shared" si="13"/>
        <v xml:space="preserve"> </v>
      </c>
      <c r="B854" s="52"/>
      <c r="C854" s="53"/>
      <c r="D854" s="69"/>
      <c r="E854" s="75"/>
      <c r="F854" s="94" t="str">
        <f>IF(OR(E854=0,E854="jiné")," ",IF(E854="13a","info o cenách CK",VLOOKUP(E854,'Pokyny k vyplnění'!B$8:D$18,3)))</f>
        <v xml:space="preserve"> </v>
      </c>
      <c r="G854" s="53"/>
      <c r="H854" s="96" t="str">
        <f>IF(G854=0," ",VLOOKUP(G854,'Pokyny k vyplnění'!B888:D891,3))</f>
        <v xml:space="preserve"> </v>
      </c>
      <c r="I854" s="54"/>
      <c r="J854" s="55"/>
      <c r="K854" s="56"/>
      <c r="L854" s="59"/>
      <c r="M854" s="61"/>
      <c r="N854" s="40"/>
      <c r="O854" s="41"/>
      <c r="P854" s="42"/>
      <c r="Q854" s="57"/>
      <c r="R854" s="58"/>
      <c r="S854" s="56"/>
      <c r="T854" s="56"/>
      <c r="U854" s="29"/>
      <c r="V854" s="60"/>
      <c r="W854" s="50"/>
      <c r="X854" s="51"/>
      <c r="Y854" s="32"/>
      <c r="Z854" s="61"/>
      <c r="AA854" s="62"/>
    </row>
    <row r="855" spans="1:27" ht="12.75">
      <c r="A855" s="91" t="str">
        <f t="shared" si="13"/>
        <v xml:space="preserve"> </v>
      </c>
      <c r="B855" s="52"/>
      <c r="C855" s="53"/>
      <c r="D855" s="69"/>
      <c r="E855" s="75"/>
      <c r="F855" s="94" t="str">
        <f>IF(OR(E855=0,E855="jiné")," ",IF(E855="13a","info o cenách CK",VLOOKUP(E855,'Pokyny k vyplnění'!B$8:D$18,3)))</f>
        <v xml:space="preserve"> </v>
      </c>
      <c r="G855" s="53"/>
      <c r="H855" s="96" t="str">
        <f>IF(G855=0," ",VLOOKUP(G855,'Pokyny k vyplnění'!B889:D892,3))</f>
        <v xml:space="preserve"> </v>
      </c>
      <c r="I855" s="54"/>
      <c r="J855" s="55"/>
      <c r="K855" s="56"/>
      <c r="L855" s="59"/>
      <c r="M855" s="61"/>
      <c r="N855" s="40"/>
      <c r="O855" s="41"/>
      <c r="P855" s="42"/>
      <c r="Q855" s="57"/>
      <c r="R855" s="58"/>
      <c r="S855" s="56"/>
      <c r="T855" s="56"/>
      <c r="U855" s="29"/>
      <c r="V855" s="60"/>
      <c r="W855" s="50"/>
      <c r="X855" s="51"/>
      <c r="Y855" s="32"/>
      <c r="Z855" s="61"/>
      <c r="AA855" s="62"/>
    </row>
    <row r="856" spans="1:27" ht="12.75">
      <c r="A856" s="91" t="str">
        <f t="shared" si="13"/>
        <v xml:space="preserve"> </v>
      </c>
      <c r="B856" s="52"/>
      <c r="C856" s="53"/>
      <c r="D856" s="69"/>
      <c r="E856" s="75"/>
      <c r="F856" s="94" t="str">
        <f>IF(OR(E856=0,E856="jiné")," ",IF(E856="13a","info o cenách CK",VLOOKUP(E856,'Pokyny k vyplnění'!B$8:D$18,3)))</f>
        <v xml:space="preserve"> </v>
      </c>
      <c r="G856" s="53"/>
      <c r="H856" s="96" t="str">
        <f>IF(G856=0," ",VLOOKUP(G856,'Pokyny k vyplnění'!B890:D893,3))</f>
        <v xml:space="preserve"> </v>
      </c>
      <c r="I856" s="54"/>
      <c r="J856" s="55"/>
      <c r="K856" s="56"/>
      <c r="L856" s="59"/>
      <c r="M856" s="61"/>
      <c r="N856" s="40"/>
      <c r="O856" s="41"/>
      <c r="P856" s="42"/>
      <c r="Q856" s="57"/>
      <c r="R856" s="58"/>
      <c r="S856" s="56"/>
      <c r="T856" s="56"/>
      <c r="U856" s="29"/>
      <c r="V856" s="60"/>
      <c r="W856" s="50"/>
      <c r="X856" s="51"/>
      <c r="Y856" s="32"/>
      <c r="Z856" s="61"/>
      <c r="AA856" s="62"/>
    </row>
    <row r="857" spans="1:27" ht="12.75">
      <c r="A857" s="91" t="str">
        <f t="shared" si="13"/>
        <v xml:space="preserve"> </v>
      </c>
      <c r="B857" s="52"/>
      <c r="C857" s="53"/>
      <c r="D857" s="69"/>
      <c r="E857" s="75"/>
      <c r="F857" s="94" t="str">
        <f>IF(OR(E857=0,E857="jiné")," ",IF(E857="13a","info o cenách CK",VLOOKUP(E857,'Pokyny k vyplnění'!B$8:D$18,3)))</f>
        <v xml:space="preserve"> </v>
      </c>
      <c r="G857" s="53"/>
      <c r="H857" s="96" t="str">
        <f>IF(G857=0," ",VLOOKUP(G857,'Pokyny k vyplnění'!B891:D894,3))</f>
        <v xml:space="preserve"> </v>
      </c>
      <c r="I857" s="54"/>
      <c r="J857" s="55"/>
      <c r="K857" s="56"/>
      <c r="L857" s="59"/>
      <c r="M857" s="61"/>
      <c r="N857" s="40"/>
      <c r="O857" s="41"/>
      <c r="P857" s="42"/>
      <c r="Q857" s="57"/>
      <c r="R857" s="58"/>
      <c r="S857" s="56"/>
      <c r="T857" s="56"/>
      <c r="U857" s="29"/>
      <c r="V857" s="60"/>
      <c r="W857" s="50"/>
      <c r="X857" s="51"/>
      <c r="Y857" s="32"/>
      <c r="Z857" s="61"/>
      <c r="AA857" s="62"/>
    </row>
    <row r="858" spans="1:27" ht="12.75">
      <c r="A858" s="91" t="str">
        <f t="shared" si="13"/>
        <v xml:space="preserve"> </v>
      </c>
      <c r="B858" s="52"/>
      <c r="C858" s="53"/>
      <c r="D858" s="69"/>
      <c r="E858" s="75"/>
      <c r="F858" s="94" t="str">
        <f>IF(OR(E858=0,E858="jiné")," ",IF(E858="13a","info o cenách CK",VLOOKUP(E858,'Pokyny k vyplnění'!B$8:D$18,3)))</f>
        <v xml:space="preserve"> </v>
      </c>
      <c r="G858" s="53"/>
      <c r="H858" s="96" t="str">
        <f>IF(G858=0," ",VLOOKUP(G858,'Pokyny k vyplnění'!B892:D895,3))</f>
        <v xml:space="preserve"> </v>
      </c>
      <c r="I858" s="54"/>
      <c r="J858" s="55"/>
      <c r="K858" s="56"/>
      <c r="L858" s="59"/>
      <c r="M858" s="61"/>
      <c r="N858" s="40"/>
      <c r="O858" s="41"/>
      <c r="P858" s="42"/>
      <c r="Q858" s="57"/>
      <c r="R858" s="58"/>
      <c r="S858" s="56"/>
      <c r="T858" s="56"/>
      <c r="U858" s="29"/>
      <c r="V858" s="60"/>
      <c r="W858" s="50"/>
      <c r="X858" s="51"/>
      <c r="Y858" s="32"/>
      <c r="Z858" s="61"/>
      <c r="AA858" s="62"/>
    </row>
    <row r="859" spans="1:27" ht="12.75">
      <c r="A859" s="91" t="str">
        <f t="shared" si="13"/>
        <v xml:space="preserve"> </v>
      </c>
      <c r="B859" s="52"/>
      <c r="C859" s="53"/>
      <c r="D859" s="69"/>
      <c r="E859" s="75"/>
      <c r="F859" s="94" t="str">
        <f>IF(OR(E859=0,E859="jiné")," ",IF(E859="13a","info o cenách CK",VLOOKUP(E859,'Pokyny k vyplnění'!B$8:D$18,3)))</f>
        <v xml:space="preserve"> </v>
      </c>
      <c r="G859" s="53"/>
      <c r="H859" s="96" t="str">
        <f>IF(G859=0," ",VLOOKUP(G859,'Pokyny k vyplnění'!B893:D896,3))</f>
        <v xml:space="preserve"> </v>
      </c>
      <c r="I859" s="54"/>
      <c r="J859" s="55"/>
      <c r="K859" s="56"/>
      <c r="L859" s="59"/>
      <c r="M859" s="61"/>
      <c r="N859" s="40"/>
      <c r="O859" s="41"/>
      <c r="P859" s="42"/>
      <c r="Q859" s="57"/>
      <c r="R859" s="58"/>
      <c r="S859" s="56"/>
      <c r="T859" s="56"/>
      <c r="U859" s="29"/>
      <c r="V859" s="60"/>
      <c r="W859" s="50"/>
      <c r="X859" s="51"/>
      <c r="Y859" s="32"/>
      <c r="Z859" s="61"/>
      <c r="AA859" s="62"/>
    </row>
    <row r="860" spans="1:27" ht="12.75">
      <c r="A860" s="91" t="str">
        <f t="shared" si="13"/>
        <v xml:space="preserve"> </v>
      </c>
      <c r="B860" s="52"/>
      <c r="C860" s="53"/>
      <c r="D860" s="69"/>
      <c r="E860" s="75"/>
      <c r="F860" s="94" t="str">
        <f>IF(OR(E860=0,E860="jiné")," ",IF(E860="13a","info o cenách CK",VLOOKUP(E860,'Pokyny k vyplnění'!B$8:D$18,3)))</f>
        <v xml:space="preserve"> </v>
      </c>
      <c r="G860" s="53"/>
      <c r="H860" s="96" t="str">
        <f>IF(G860=0," ",VLOOKUP(G860,'Pokyny k vyplnění'!B894:D897,3))</f>
        <v xml:space="preserve"> </v>
      </c>
      <c r="I860" s="54"/>
      <c r="J860" s="55"/>
      <c r="K860" s="56"/>
      <c r="L860" s="59"/>
      <c r="M860" s="61"/>
      <c r="N860" s="40"/>
      <c r="O860" s="41"/>
      <c r="P860" s="42"/>
      <c r="Q860" s="57"/>
      <c r="R860" s="58"/>
      <c r="S860" s="56"/>
      <c r="T860" s="56"/>
      <c r="U860" s="29"/>
      <c r="V860" s="60"/>
      <c r="W860" s="50"/>
      <c r="X860" s="51"/>
      <c r="Y860" s="32"/>
      <c r="Z860" s="61"/>
      <c r="AA860" s="62"/>
    </row>
    <row r="861" spans="1:27" ht="12.75">
      <c r="A861" s="91" t="str">
        <f t="shared" si="13"/>
        <v xml:space="preserve"> </v>
      </c>
      <c r="B861" s="52"/>
      <c r="C861" s="53"/>
      <c r="D861" s="69"/>
      <c r="E861" s="75"/>
      <c r="F861" s="94" t="str">
        <f>IF(OR(E861=0,E861="jiné")," ",IF(E861="13a","info o cenách CK",VLOOKUP(E861,'Pokyny k vyplnění'!B$8:D$18,3)))</f>
        <v xml:space="preserve"> </v>
      </c>
      <c r="G861" s="53"/>
      <c r="H861" s="96" t="str">
        <f>IF(G861=0," ",VLOOKUP(G861,'Pokyny k vyplnění'!B895:D898,3))</f>
        <v xml:space="preserve"> </v>
      </c>
      <c r="I861" s="54"/>
      <c r="J861" s="55"/>
      <c r="K861" s="56"/>
      <c r="L861" s="59"/>
      <c r="M861" s="61"/>
      <c r="N861" s="40"/>
      <c r="O861" s="41"/>
      <c r="P861" s="42"/>
      <c r="Q861" s="57"/>
      <c r="R861" s="58"/>
      <c r="S861" s="56"/>
      <c r="T861" s="56"/>
      <c r="U861" s="29"/>
      <c r="V861" s="60"/>
      <c r="W861" s="50"/>
      <c r="X861" s="51"/>
      <c r="Y861" s="32"/>
      <c r="Z861" s="61"/>
      <c r="AA861" s="62"/>
    </row>
    <row r="862" spans="1:27" ht="12.75">
      <c r="A862" s="91" t="str">
        <f t="shared" si="13"/>
        <v xml:space="preserve"> </v>
      </c>
      <c r="B862" s="52"/>
      <c r="C862" s="53"/>
      <c r="D862" s="69"/>
      <c r="E862" s="75"/>
      <c r="F862" s="94" t="str">
        <f>IF(OR(E862=0,E862="jiné")," ",IF(E862="13a","info o cenách CK",VLOOKUP(E862,'Pokyny k vyplnění'!B$8:D$18,3)))</f>
        <v xml:space="preserve"> </v>
      </c>
      <c r="G862" s="53"/>
      <c r="H862" s="96" t="str">
        <f>IF(G862=0," ",VLOOKUP(G862,'Pokyny k vyplnění'!B896:D899,3))</f>
        <v xml:space="preserve"> </v>
      </c>
      <c r="I862" s="54"/>
      <c r="J862" s="55"/>
      <c r="K862" s="56"/>
      <c r="L862" s="59"/>
      <c r="M862" s="61"/>
      <c r="N862" s="40"/>
      <c r="O862" s="41"/>
      <c r="P862" s="42"/>
      <c r="Q862" s="57"/>
      <c r="R862" s="58"/>
      <c r="S862" s="56"/>
      <c r="T862" s="56"/>
      <c r="U862" s="29"/>
      <c r="V862" s="60"/>
      <c r="W862" s="50"/>
      <c r="X862" s="51"/>
      <c r="Y862" s="32"/>
      <c r="Z862" s="61"/>
      <c r="AA862" s="62"/>
    </row>
    <row r="863" spans="1:27" ht="12.75">
      <c r="A863" s="91" t="str">
        <f t="shared" si="13"/>
        <v xml:space="preserve"> </v>
      </c>
      <c r="B863" s="52"/>
      <c r="C863" s="53"/>
      <c r="D863" s="69"/>
      <c r="E863" s="75"/>
      <c r="F863" s="94" t="str">
        <f>IF(OR(E863=0,E863="jiné")," ",IF(E863="13a","info o cenách CK",VLOOKUP(E863,'Pokyny k vyplnění'!B$8:D$18,3)))</f>
        <v xml:space="preserve"> </v>
      </c>
      <c r="G863" s="53"/>
      <c r="H863" s="96" t="str">
        <f>IF(G863=0," ",VLOOKUP(G863,'Pokyny k vyplnění'!B897:D900,3))</f>
        <v xml:space="preserve"> </v>
      </c>
      <c r="I863" s="54"/>
      <c r="J863" s="55"/>
      <c r="K863" s="56"/>
      <c r="L863" s="59"/>
      <c r="M863" s="61"/>
      <c r="N863" s="40"/>
      <c r="O863" s="41"/>
      <c r="P863" s="42"/>
      <c r="Q863" s="57"/>
      <c r="R863" s="58"/>
      <c r="S863" s="56"/>
      <c r="T863" s="56"/>
      <c r="U863" s="29"/>
      <c r="V863" s="60"/>
      <c r="W863" s="50"/>
      <c r="X863" s="51"/>
      <c r="Y863" s="32"/>
      <c r="Z863" s="61"/>
      <c r="AA863" s="62"/>
    </row>
    <row r="864" spans="1:27" ht="12.75">
      <c r="A864" s="91" t="str">
        <f t="shared" si="13"/>
        <v xml:space="preserve"> </v>
      </c>
      <c r="B864" s="52"/>
      <c r="C864" s="53"/>
      <c r="D864" s="69"/>
      <c r="E864" s="75"/>
      <c r="F864" s="94" t="str">
        <f>IF(OR(E864=0,E864="jiné")," ",IF(E864="13a","info o cenách CK",VLOOKUP(E864,'Pokyny k vyplnění'!B$8:D$18,3)))</f>
        <v xml:space="preserve"> </v>
      </c>
      <c r="G864" s="53"/>
      <c r="H864" s="96" t="str">
        <f>IF(G864=0," ",VLOOKUP(G864,'Pokyny k vyplnění'!B898:D901,3))</f>
        <v xml:space="preserve"> </v>
      </c>
      <c r="I864" s="54"/>
      <c r="J864" s="55"/>
      <c r="K864" s="56"/>
      <c r="L864" s="59"/>
      <c r="M864" s="61"/>
      <c r="N864" s="40"/>
      <c r="O864" s="41"/>
      <c r="P864" s="42"/>
      <c r="Q864" s="57"/>
      <c r="R864" s="58"/>
      <c r="S864" s="56"/>
      <c r="T864" s="56"/>
      <c r="U864" s="29"/>
      <c r="V864" s="60"/>
      <c r="W864" s="50"/>
      <c r="X864" s="51"/>
      <c r="Y864" s="32"/>
      <c r="Z864" s="61"/>
      <c r="AA864" s="62"/>
    </row>
    <row r="865" spans="1:27" ht="12.75">
      <c r="A865" s="91" t="str">
        <f t="shared" si="13"/>
        <v xml:space="preserve"> </v>
      </c>
      <c r="B865" s="52"/>
      <c r="C865" s="53"/>
      <c r="D865" s="69"/>
      <c r="E865" s="75"/>
      <c r="F865" s="94" t="str">
        <f>IF(OR(E865=0,E865="jiné")," ",IF(E865="13a","info o cenách CK",VLOOKUP(E865,'Pokyny k vyplnění'!B$8:D$18,3)))</f>
        <v xml:space="preserve"> </v>
      </c>
      <c r="G865" s="53"/>
      <c r="H865" s="96" t="str">
        <f>IF(G865=0," ",VLOOKUP(G865,'Pokyny k vyplnění'!B899:D902,3))</f>
        <v xml:space="preserve"> </v>
      </c>
      <c r="I865" s="54"/>
      <c r="J865" s="55"/>
      <c r="K865" s="56"/>
      <c r="L865" s="59"/>
      <c r="M865" s="61"/>
      <c r="N865" s="40"/>
      <c r="O865" s="41"/>
      <c r="P865" s="42"/>
      <c r="Q865" s="57"/>
      <c r="R865" s="58"/>
      <c r="S865" s="56"/>
      <c r="T865" s="56"/>
      <c r="U865" s="29"/>
      <c r="V865" s="60"/>
      <c r="W865" s="50"/>
      <c r="X865" s="51"/>
      <c r="Y865" s="32"/>
      <c r="Z865" s="61"/>
      <c r="AA865" s="62"/>
    </row>
    <row r="866" spans="1:27" ht="12.75">
      <c r="A866" s="91" t="str">
        <f t="shared" si="13"/>
        <v xml:space="preserve"> </v>
      </c>
      <c r="B866" s="52"/>
      <c r="C866" s="53"/>
      <c r="D866" s="69"/>
      <c r="E866" s="75"/>
      <c r="F866" s="94" t="str">
        <f>IF(OR(E866=0,E866="jiné")," ",IF(E866="13a","info o cenách CK",VLOOKUP(E866,'Pokyny k vyplnění'!B$8:D$18,3)))</f>
        <v xml:space="preserve"> </v>
      </c>
      <c r="G866" s="53"/>
      <c r="H866" s="96" t="str">
        <f>IF(G866=0," ",VLOOKUP(G866,'Pokyny k vyplnění'!B900:D903,3))</f>
        <v xml:space="preserve"> </v>
      </c>
      <c r="I866" s="54"/>
      <c r="J866" s="55"/>
      <c r="K866" s="56"/>
      <c r="L866" s="59"/>
      <c r="M866" s="61"/>
      <c r="N866" s="40"/>
      <c r="O866" s="41"/>
      <c r="P866" s="42"/>
      <c r="Q866" s="57"/>
      <c r="R866" s="58"/>
      <c r="S866" s="56"/>
      <c r="T866" s="56"/>
      <c r="U866" s="29"/>
      <c r="V866" s="60"/>
      <c r="W866" s="50"/>
      <c r="X866" s="51"/>
      <c r="Y866" s="32"/>
      <c r="Z866" s="61"/>
      <c r="AA866" s="62"/>
    </row>
    <row r="867" spans="1:27" ht="12.75">
      <c r="A867" s="91" t="str">
        <f t="shared" si="13"/>
        <v xml:space="preserve"> </v>
      </c>
      <c r="B867" s="52"/>
      <c r="C867" s="53"/>
      <c r="D867" s="69"/>
      <c r="E867" s="75"/>
      <c r="F867" s="94" t="str">
        <f>IF(OR(E867=0,E867="jiné")," ",IF(E867="13a","info o cenách CK",VLOOKUP(E867,'Pokyny k vyplnění'!B$8:D$18,3)))</f>
        <v xml:space="preserve"> </v>
      </c>
      <c r="G867" s="53"/>
      <c r="H867" s="96" t="str">
        <f>IF(G867=0," ",VLOOKUP(G867,'Pokyny k vyplnění'!B901:D904,3))</f>
        <v xml:space="preserve"> </v>
      </c>
      <c r="I867" s="54"/>
      <c r="J867" s="55"/>
      <c r="K867" s="56"/>
      <c r="L867" s="59"/>
      <c r="M867" s="61"/>
      <c r="N867" s="40"/>
      <c r="O867" s="41"/>
      <c r="P867" s="42"/>
      <c r="Q867" s="57"/>
      <c r="R867" s="58"/>
      <c r="S867" s="56"/>
      <c r="T867" s="56"/>
      <c r="U867" s="29"/>
      <c r="V867" s="60"/>
      <c r="W867" s="50"/>
      <c r="X867" s="51"/>
      <c r="Y867" s="32"/>
      <c r="Z867" s="61"/>
      <c r="AA867" s="62"/>
    </row>
    <row r="868" spans="1:27" ht="12.75">
      <c r="A868" s="91" t="str">
        <f t="shared" si="13"/>
        <v xml:space="preserve"> </v>
      </c>
      <c r="B868" s="52"/>
      <c r="C868" s="53"/>
      <c r="D868" s="69"/>
      <c r="E868" s="75"/>
      <c r="F868" s="94" t="str">
        <f>IF(OR(E868=0,E868="jiné")," ",IF(E868="13a","info o cenách CK",VLOOKUP(E868,'Pokyny k vyplnění'!B$8:D$18,3)))</f>
        <v xml:space="preserve"> </v>
      </c>
      <c r="G868" s="53"/>
      <c r="H868" s="96" t="str">
        <f>IF(G868=0," ",VLOOKUP(G868,'Pokyny k vyplnění'!B902:D905,3))</f>
        <v xml:space="preserve"> </v>
      </c>
      <c r="I868" s="54"/>
      <c r="J868" s="55"/>
      <c r="K868" s="56"/>
      <c r="L868" s="59"/>
      <c r="M868" s="61"/>
      <c r="N868" s="40"/>
      <c r="O868" s="41"/>
      <c r="P868" s="42"/>
      <c r="Q868" s="57"/>
      <c r="R868" s="58"/>
      <c r="S868" s="56"/>
      <c r="T868" s="56"/>
      <c r="U868" s="29"/>
      <c r="V868" s="60"/>
      <c r="W868" s="50"/>
      <c r="X868" s="51"/>
      <c r="Y868" s="32"/>
      <c r="Z868" s="61"/>
      <c r="AA868" s="62"/>
    </row>
    <row r="869" spans="1:27" ht="12.75">
      <c r="A869" s="91" t="str">
        <f t="shared" si="13"/>
        <v xml:space="preserve"> </v>
      </c>
      <c r="B869" s="52"/>
      <c r="C869" s="53"/>
      <c r="D869" s="69"/>
      <c r="E869" s="75"/>
      <c r="F869" s="94" t="str">
        <f>IF(OR(E869=0,E869="jiné")," ",IF(E869="13a","info o cenách CK",VLOOKUP(E869,'Pokyny k vyplnění'!B$8:D$18,3)))</f>
        <v xml:space="preserve"> </v>
      </c>
      <c r="G869" s="53"/>
      <c r="H869" s="96" t="str">
        <f>IF(G869=0," ",VLOOKUP(G869,'Pokyny k vyplnění'!B903:D906,3))</f>
        <v xml:space="preserve"> </v>
      </c>
      <c r="I869" s="54"/>
      <c r="J869" s="55"/>
      <c r="K869" s="56"/>
      <c r="L869" s="59"/>
      <c r="M869" s="61"/>
      <c r="N869" s="40"/>
      <c r="O869" s="41"/>
      <c r="P869" s="42"/>
      <c r="Q869" s="57"/>
      <c r="R869" s="58"/>
      <c r="S869" s="56"/>
      <c r="T869" s="56"/>
      <c r="U869" s="29"/>
      <c r="V869" s="60"/>
      <c r="W869" s="50"/>
      <c r="X869" s="51"/>
      <c r="Y869" s="32"/>
      <c r="Z869" s="61"/>
      <c r="AA869" s="62"/>
    </row>
    <row r="870" spans="1:27" ht="12.75">
      <c r="A870" s="91" t="str">
        <f t="shared" si="13"/>
        <v xml:space="preserve"> </v>
      </c>
      <c r="B870" s="52"/>
      <c r="C870" s="53"/>
      <c r="D870" s="69"/>
      <c r="E870" s="75"/>
      <c r="F870" s="94" t="str">
        <f>IF(OR(E870=0,E870="jiné")," ",IF(E870="13a","info o cenách CK",VLOOKUP(E870,'Pokyny k vyplnění'!B$8:D$18,3)))</f>
        <v xml:space="preserve"> </v>
      </c>
      <c r="G870" s="53"/>
      <c r="H870" s="96" t="str">
        <f>IF(G870=0," ",VLOOKUP(G870,'Pokyny k vyplnění'!B904:D907,3))</f>
        <v xml:space="preserve"> </v>
      </c>
      <c r="I870" s="54"/>
      <c r="J870" s="55"/>
      <c r="K870" s="56"/>
      <c r="L870" s="59"/>
      <c r="M870" s="61"/>
      <c r="N870" s="40"/>
      <c r="O870" s="41"/>
      <c r="P870" s="42"/>
      <c r="Q870" s="57"/>
      <c r="R870" s="58"/>
      <c r="S870" s="56"/>
      <c r="T870" s="56"/>
      <c r="U870" s="29"/>
      <c r="V870" s="60"/>
      <c r="W870" s="50"/>
      <c r="X870" s="51"/>
      <c r="Y870" s="32"/>
      <c r="Z870" s="61"/>
      <c r="AA870" s="62"/>
    </row>
    <row r="871" spans="1:27" ht="12.75">
      <c r="A871" s="91" t="str">
        <f t="shared" si="13"/>
        <v xml:space="preserve"> </v>
      </c>
      <c r="B871" s="52"/>
      <c r="C871" s="53"/>
      <c r="D871" s="69"/>
      <c r="E871" s="75"/>
      <c r="F871" s="94" t="str">
        <f>IF(OR(E871=0,E871="jiné")," ",IF(E871="13a","info o cenách CK",VLOOKUP(E871,'Pokyny k vyplnění'!B$8:D$18,3)))</f>
        <v xml:space="preserve"> </v>
      </c>
      <c r="G871" s="53"/>
      <c r="H871" s="96" t="str">
        <f>IF(G871=0," ",VLOOKUP(G871,'Pokyny k vyplnění'!B905:D908,3))</f>
        <v xml:space="preserve"> </v>
      </c>
      <c r="I871" s="54"/>
      <c r="J871" s="55"/>
      <c r="K871" s="56"/>
      <c r="L871" s="59"/>
      <c r="M871" s="61"/>
      <c r="N871" s="40"/>
      <c r="O871" s="41"/>
      <c r="P871" s="42"/>
      <c r="Q871" s="57"/>
      <c r="R871" s="58"/>
      <c r="S871" s="56"/>
      <c r="T871" s="56"/>
      <c r="U871" s="29"/>
      <c r="V871" s="60"/>
      <c r="W871" s="50"/>
      <c r="X871" s="51"/>
      <c r="Y871" s="32"/>
      <c r="Z871" s="61"/>
      <c r="AA871" s="62"/>
    </row>
    <row r="872" spans="1:27" ht="12.75">
      <c r="A872" s="91" t="str">
        <f t="shared" si="13"/>
        <v xml:space="preserve"> </v>
      </c>
      <c r="B872" s="52"/>
      <c r="C872" s="53"/>
      <c r="D872" s="69"/>
      <c r="E872" s="75"/>
      <c r="F872" s="94" t="str">
        <f>IF(OR(E872=0,E872="jiné")," ",IF(E872="13a","info o cenách CK",VLOOKUP(E872,'Pokyny k vyplnění'!B$8:D$18,3)))</f>
        <v xml:space="preserve"> </v>
      </c>
      <c r="G872" s="53"/>
      <c r="H872" s="96" t="str">
        <f>IF(G872=0," ",VLOOKUP(G872,'Pokyny k vyplnění'!B906:D909,3))</f>
        <v xml:space="preserve"> </v>
      </c>
      <c r="I872" s="54"/>
      <c r="J872" s="55"/>
      <c r="K872" s="56"/>
      <c r="L872" s="59"/>
      <c r="M872" s="61"/>
      <c r="N872" s="40"/>
      <c r="O872" s="41"/>
      <c r="P872" s="42"/>
      <c r="Q872" s="57"/>
      <c r="R872" s="58"/>
      <c r="S872" s="56"/>
      <c r="T872" s="56"/>
      <c r="U872" s="29"/>
      <c r="V872" s="60"/>
      <c r="W872" s="50"/>
      <c r="X872" s="51"/>
      <c r="Y872" s="32"/>
      <c r="Z872" s="61"/>
      <c r="AA872" s="62"/>
    </row>
    <row r="873" spans="1:27" ht="12.75">
      <c r="A873" s="91" t="str">
        <f t="shared" si="13"/>
        <v xml:space="preserve"> </v>
      </c>
      <c r="B873" s="52"/>
      <c r="C873" s="53"/>
      <c r="D873" s="69"/>
      <c r="E873" s="75"/>
      <c r="F873" s="94" t="str">
        <f>IF(OR(E873=0,E873="jiné")," ",IF(E873="13a","info o cenách CK",VLOOKUP(E873,'Pokyny k vyplnění'!B$8:D$18,3)))</f>
        <v xml:space="preserve"> </v>
      </c>
      <c r="G873" s="53"/>
      <c r="H873" s="96" t="str">
        <f>IF(G873=0," ",VLOOKUP(G873,'Pokyny k vyplnění'!B907:D910,3))</f>
        <v xml:space="preserve"> </v>
      </c>
      <c r="I873" s="54"/>
      <c r="J873" s="55"/>
      <c r="K873" s="56"/>
      <c r="L873" s="59"/>
      <c r="M873" s="61"/>
      <c r="N873" s="40"/>
      <c r="O873" s="41"/>
      <c r="P873" s="42"/>
      <c r="Q873" s="57"/>
      <c r="R873" s="58"/>
      <c r="S873" s="56"/>
      <c r="T873" s="56"/>
      <c r="U873" s="29"/>
      <c r="V873" s="60"/>
      <c r="W873" s="50"/>
      <c r="X873" s="51"/>
      <c r="Y873" s="32"/>
      <c r="Z873" s="61"/>
      <c r="AA873" s="62"/>
    </row>
    <row r="874" spans="1:27" ht="12.75">
      <c r="A874" s="91" t="str">
        <f t="shared" si="13"/>
        <v xml:space="preserve"> </v>
      </c>
      <c r="B874" s="52"/>
      <c r="C874" s="53"/>
      <c r="D874" s="69"/>
      <c r="E874" s="75"/>
      <c r="F874" s="94" t="str">
        <f>IF(OR(E874=0,E874="jiné")," ",IF(E874="13a","info o cenách CK",VLOOKUP(E874,'Pokyny k vyplnění'!B$8:D$18,3)))</f>
        <v xml:space="preserve"> </v>
      </c>
      <c r="G874" s="53"/>
      <c r="H874" s="96" t="str">
        <f>IF(G874=0," ",VLOOKUP(G874,'Pokyny k vyplnění'!B908:D911,3))</f>
        <v xml:space="preserve"> </v>
      </c>
      <c r="I874" s="54"/>
      <c r="J874" s="55"/>
      <c r="K874" s="56"/>
      <c r="L874" s="59"/>
      <c r="M874" s="61"/>
      <c r="N874" s="40"/>
      <c r="O874" s="41"/>
      <c r="P874" s="42"/>
      <c r="Q874" s="57"/>
      <c r="R874" s="58"/>
      <c r="S874" s="56"/>
      <c r="T874" s="56"/>
      <c r="U874" s="29"/>
      <c r="V874" s="60"/>
      <c r="W874" s="50"/>
      <c r="X874" s="51"/>
      <c r="Y874" s="32"/>
      <c r="Z874" s="61"/>
      <c r="AA874" s="62"/>
    </row>
    <row r="875" spans="1:27" ht="12.75">
      <c r="A875" s="91" t="str">
        <f t="shared" si="13"/>
        <v xml:space="preserve"> </v>
      </c>
      <c r="B875" s="52"/>
      <c r="C875" s="53"/>
      <c r="D875" s="69"/>
      <c r="E875" s="75"/>
      <c r="F875" s="94" t="str">
        <f>IF(OR(E875=0,E875="jiné")," ",IF(E875="13a","info o cenách CK",VLOOKUP(E875,'Pokyny k vyplnění'!B$8:D$18,3)))</f>
        <v xml:space="preserve"> </v>
      </c>
      <c r="G875" s="53"/>
      <c r="H875" s="96" t="str">
        <f>IF(G875=0," ",VLOOKUP(G875,'Pokyny k vyplnění'!B909:D912,3))</f>
        <v xml:space="preserve"> </v>
      </c>
      <c r="I875" s="54"/>
      <c r="J875" s="55"/>
      <c r="K875" s="56"/>
      <c r="L875" s="59"/>
      <c r="M875" s="61"/>
      <c r="N875" s="40"/>
      <c r="O875" s="41"/>
      <c r="P875" s="42"/>
      <c r="Q875" s="57"/>
      <c r="R875" s="58"/>
      <c r="S875" s="56"/>
      <c r="T875" s="56"/>
      <c r="U875" s="29"/>
      <c r="V875" s="60"/>
      <c r="W875" s="50"/>
      <c r="X875" s="51"/>
      <c r="Y875" s="32"/>
      <c r="Z875" s="61"/>
      <c r="AA875" s="62"/>
    </row>
    <row r="876" spans="1:27" ht="12.75">
      <c r="A876" s="91" t="str">
        <f t="shared" si="13"/>
        <v xml:space="preserve"> </v>
      </c>
      <c r="B876" s="52"/>
      <c r="C876" s="53"/>
      <c r="D876" s="69"/>
      <c r="E876" s="75"/>
      <c r="F876" s="94" t="str">
        <f>IF(OR(E876=0,E876="jiné")," ",IF(E876="13a","info o cenách CK",VLOOKUP(E876,'Pokyny k vyplnění'!B$8:D$18,3)))</f>
        <v xml:space="preserve"> </v>
      </c>
      <c r="G876" s="53"/>
      <c r="H876" s="96" t="str">
        <f>IF(G876=0," ",VLOOKUP(G876,'Pokyny k vyplnění'!B910:D913,3))</f>
        <v xml:space="preserve"> </v>
      </c>
      <c r="I876" s="54"/>
      <c r="J876" s="55"/>
      <c r="K876" s="56"/>
      <c r="L876" s="59"/>
      <c r="M876" s="61"/>
      <c r="N876" s="40"/>
      <c r="O876" s="41"/>
      <c r="P876" s="42"/>
      <c r="Q876" s="57"/>
      <c r="R876" s="58"/>
      <c r="S876" s="56"/>
      <c r="T876" s="56"/>
      <c r="U876" s="29"/>
      <c r="V876" s="60"/>
      <c r="W876" s="50"/>
      <c r="X876" s="51"/>
      <c r="Y876" s="32"/>
      <c r="Z876" s="61"/>
      <c r="AA876" s="62"/>
    </row>
    <row r="877" spans="1:27" ht="12.75">
      <c r="A877" s="91" t="str">
        <f t="shared" si="13"/>
        <v xml:space="preserve"> </v>
      </c>
      <c r="B877" s="52"/>
      <c r="C877" s="53"/>
      <c r="D877" s="69"/>
      <c r="E877" s="75"/>
      <c r="F877" s="94" t="str">
        <f>IF(OR(E877=0,E877="jiné")," ",IF(E877="13a","info o cenách CK",VLOOKUP(E877,'Pokyny k vyplnění'!B$8:D$18,3)))</f>
        <v xml:space="preserve"> </v>
      </c>
      <c r="G877" s="53"/>
      <c r="H877" s="96" t="str">
        <f>IF(G877=0," ",VLOOKUP(G877,'Pokyny k vyplnění'!B911:D914,3))</f>
        <v xml:space="preserve"> </v>
      </c>
      <c r="I877" s="54"/>
      <c r="J877" s="55"/>
      <c r="K877" s="56"/>
      <c r="L877" s="59"/>
      <c r="M877" s="61"/>
      <c r="N877" s="40"/>
      <c r="O877" s="41"/>
      <c r="P877" s="42"/>
      <c r="Q877" s="57"/>
      <c r="R877" s="58"/>
      <c r="S877" s="56"/>
      <c r="T877" s="56"/>
      <c r="U877" s="29"/>
      <c r="V877" s="60"/>
      <c r="W877" s="50"/>
      <c r="X877" s="51"/>
      <c r="Y877" s="32"/>
      <c r="Z877" s="61"/>
      <c r="AA877" s="62"/>
    </row>
    <row r="878" spans="1:27" ht="12.75">
      <c r="A878" s="91" t="str">
        <f t="shared" si="13"/>
        <v xml:space="preserve"> </v>
      </c>
      <c r="B878" s="52"/>
      <c r="C878" s="53"/>
      <c r="D878" s="69"/>
      <c r="E878" s="75"/>
      <c r="F878" s="94" t="str">
        <f>IF(OR(E878=0,E878="jiné")," ",IF(E878="13a","info o cenách CK",VLOOKUP(E878,'Pokyny k vyplnění'!B$8:D$18,3)))</f>
        <v xml:space="preserve"> </v>
      </c>
      <c r="G878" s="53"/>
      <c r="H878" s="96" t="str">
        <f>IF(G878=0," ",VLOOKUP(G878,'Pokyny k vyplnění'!B912:D915,3))</f>
        <v xml:space="preserve"> </v>
      </c>
      <c r="I878" s="54"/>
      <c r="J878" s="55"/>
      <c r="K878" s="56"/>
      <c r="L878" s="59"/>
      <c r="M878" s="61"/>
      <c r="N878" s="40"/>
      <c r="O878" s="41"/>
      <c r="P878" s="42"/>
      <c r="Q878" s="57"/>
      <c r="R878" s="58"/>
      <c r="S878" s="56"/>
      <c r="T878" s="56"/>
      <c r="U878" s="29"/>
      <c r="V878" s="60"/>
      <c r="W878" s="50"/>
      <c r="X878" s="51"/>
      <c r="Y878" s="32"/>
      <c r="Z878" s="61"/>
      <c r="AA878" s="62"/>
    </row>
    <row r="879" spans="1:27" ht="12.75">
      <c r="A879" s="91" t="str">
        <f t="shared" si="13"/>
        <v xml:space="preserve"> </v>
      </c>
      <c r="B879" s="52"/>
      <c r="C879" s="53"/>
      <c r="D879" s="69"/>
      <c r="E879" s="75"/>
      <c r="F879" s="94" t="str">
        <f>IF(OR(E879=0,E879="jiné")," ",IF(E879="13a","info o cenách CK",VLOOKUP(E879,'Pokyny k vyplnění'!B$8:D$18,3)))</f>
        <v xml:space="preserve"> </v>
      </c>
      <c r="G879" s="53"/>
      <c r="H879" s="96" t="str">
        <f>IF(G879=0," ",VLOOKUP(G879,'Pokyny k vyplnění'!B913:D916,3))</f>
        <v xml:space="preserve"> </v>
      </c>
      <c r="I879" s="54"/>
      <c r="J879" s="55"/>
      <c r="K879" s="56"/>
      <c r="L879" s="59"/>
      <c r="M879" s="61"/>
      <c r="N879" s="40"/>
      <c r="O879" s="41"/>
      <c r="P879" s="42"/>
      <c r="Q879" s="57"/>
      <c r="R879" s="58"/>
      <c r="S879" s="56"/>
      <c r="T879" s="56"/>
      <c r="U879" s="29"/>
      <c r="V879" s="60"/>
      <c r="W879" s="50"/>
      <c r="X879" s="51"/>
      <c r="Y879" s="32"/>
      <c r="Z879" s="61"/>
      <c r="AA879" s="62"/>
    </row>
    <row r="880" spans="1:27" ht="12.75">
      <c r="A880" s="91" t="str">
        <f t="shared" si="13"/>
        <v xml:space="preserve"> </v>
      </c>
      <c r="B880" s="52"/>
      <c r="C880" s="53"/>
      <c r="D880" s="69"/>
      <c r="E880" s="75"/>
      <c r="F880" s="94" t="str">
        <f>IF(OR(E880=0,E880="jiné")," ",IF(E880="13a","info o cenách CK",VLOOKUP(E880,'Pokyny k vyplnění'!B$8:D$18,3)))</f>
        <v xml:space="preserve"> </v>
      </c>
      <c r="G880" s="53"/>
      <c r="H880" s="96" t="str">
        <f>IF(G880=0," ",VLOOKUP(G880,'Pokyny k vyplnění'!B914:D917,3))</f>
        <v xml:space="preserve"> </v>
      </c>
      <c r="I880" s="54"/>
      <c r="J880" s="55"/>
      <c r="K880" s="56"/>
      <c r="L880" s="59"/>
      <c r="M880" s="61"/>
      <c r="N880" s="40"/>
      <c r="O880" s="41"/>
      <c r="P880" s="42"/>
      <c r="Q880" s="57"/>
      <c r="R880" s="58"/>
      <c r="S880" s="56"/>
      <c r="T880" s="56"/>
      <c r="U880" s="29"/>
      <c r="V880" s="60"/>
      <c r="W880" s="50"/>
      <c r="X880" s="51"/>
      <c r="Y880" s="32"/>
      <c r="Z880" s="61"/>
      <c r="AA880" s="62"/>
    </row>
    <row r="881" spans="1:27" ht="12.75">
      <c r="A881" s="91" t="str">
        <f t="shared" si="13"/>
        <v xml:space="preserve"> </v>
      </c>
      <c r="B881" s="52"/>
      <c r="C881" s="53"/>
      <c r="D881" s="69"/>
      <c r="E881" s="75"/>
      <c r="F881" s="94" t="str">
        <f>IF(OR(E881=0,E881="jiné")," ",IF(E881="13a","info o cenách CK",VLOOKUP(E881,'Pokyny k vyplnění'!B$8:D$18,3)))</f>
        <v xml:space="preserve"> </v>
      </c>
      <c r="G881" s="53"/>
      <c r="H881" s="96" t="str">
        <f>IF(G881=0," ",VLOOKUP(G881,'Pokyny k vyplnění'!B915:D918,3))</f>
        <v xml:space="preserve"> </v>
      </c>
      <c r="I881" s="54"/>
      <c r="J881" s="55"/>
      <c r="K881" s="56"/>
      <c r="L881" s="59"/>
      <c r="M881" s="61"/>
      <c r="N881" s="40"/>
      <c r="O881" s="41"/>
      <c r="P881" s="42"/>
      <c r="Q881" s="57"/>
      <c r="R881" s="58"/>
      <c r="S881" s="56"/>
      <c r="T881" s="56"/>
      <c r="U881" s="29"/>
      <c r="V881" s="60"/>
      <c r="W881" s="50"/>
      <c r="X881" s="51"/>
      <c r="Y881" s="32"/>
      <c r="Z881" s="61"/>
      <c r="AA881" s="62"/>
    </row>
    <row r="882" spans="1:27" ht="12.75">
      <c r="A882" s="91" t="str">
        <f t="shared" si="13"/>
        <v xml:space="preserve"> </v>
      </c>
      <c r="B882" s="52"/>
      <c r="C882" s="53"/>
      <c r="D882" s="69"/>
      <c r="E882" s="75"/>
      <c r="F882" s="94" t="str">
        <f>IF(OR(E882=0,E882="jiné")," ",IF(E882="13a","info o cenách CK",VLOOKUP(E882,'Pokyny k vyplnění'!B$8:D$18,3)))</f>
        <v xml:space="preserve"> </v>
      </c>
      <c r="G882" s="53"/>
      <c r="H882" s="96" t="str">
        <f>IF(G882=0," ",VLOOKUP(G882,'Pokyny k vyplnění'!B916:D919,3))</f>
        <v xml:space="preserve"> </v>
      </c>
      <c r="I882" s="54"/>
      <c r="J882" s="55"/>
      <c r="K882" s="56"/>
      <c r="L882" s="59"/>
      <c r="M882" s="61"/>
      <c r="N882" s="40"/>
      <c r="O882" s="41"/>
      <c r="P882" s="42"/>
      <c r="Q882" s="57"/>
      <c r="R882" s="58"/>
      <c r="S882" s="56"/>
      <c r="T882" s="56"/>
      <c r="U882" s="29"/>
      <c r="V882" s="60"/>
      <c r="W882" s="50"/>
      <c r="X882" s="51"/>
      <c r="Y882" s="32"/>
      <c r="Z882" s="61"/>
      <c r="AA882" s="62"/>
    </row>
    <row r="883" spans="1:27" ht="12.75">
      <c r="A883" s="91" t="str">
        <f t="shared" si="13"/>
        <v xml:space="preserve"> </v>
      </c>
      <c r="B883" s="52"/>
      <c r="C883" s="53"/>
      <c r="D883" s="69"/>
      <c r="E883" s="75"/>
      <c r="F883" s="94" t="str">
        <f>IF(OR(E883=0,E883="jiné")," ",IF(E883="13a","info o cenách CK",VLOOKUP(E883,'Pokyny k vyplnění'!B$8:D$18,3)))</f>
        <v xml:space="preserve"> </v>
      </c>
      <c r="G883" s="53"/>
      <c r="H883" s="96" t="str">
        <f>IF(G883=0," ",VLOOKUP(G883,'Pokyny k vyplnění'!B917:D920,3))</f>
        <v xml:space="preserve"> </v>
      </c>
      <c r="I883" s="54"/>
      <c r="J883" s="55"/>
      <c r="K883" s="56"/>
      <c r="L883" s="59"/>
      <c r="M883" s="61"/>
      <c r="N883" s="40"/>
      <c r="O883" s="41"/>
      <c r="P883" s="42"/>
      <c r="Q883" s="57"/>
      <c r="R883" s="58"/>
      <c r="S883" s="56"/>
      <c r="T883" s="56"/>
      <c r="U883" s="29"/>
      <c r="V883" s="60"/>
      <c r="W883" s="50"/>
      <c r="X883" s="51"/>
      <c r="Y883" s="32"/>
      <c r="Z883" s="61"/>
      <c r="AA883" s="62"/>
    </row>
    <row r="884" spans="1:27" ht="12.75">
      <c r="A884" s="91" t="str">
        <f t="shared" si="13"/>
        <v xml:space="preserve"> </v>
      </c>
      <c r="B884" s="52"/>
      <c r="C884" s="53"/>
      <c r="D884" s="69"/>
      <c r="E884" s="75"/>
      <c r="F884" s="94" t="str">
        <f>IF(OR(E884=0,E884="jiné")," ",IF(E884="13a","info o cenách CK",VLOOKUP(E884,'Pokyny k vyplnění'!B$8:D$18,3)))</f>
        <v xml:space="preserve"> </v>
      </c>
      <c r="G884" s="53"/>
      <c r="H884" s="96" t="str">
        <f>IF(G884=0," ",VLOOKUP(G884,'Pokyny k vyplnění'!B918:D921,3))</f>
        <v xml:space="preserve"> </v>
      </c>
      <c r="I884" s="54"/>
      <c r="J884" s="55"/>
      <c r="K884" s="56"/>
      <c r="L884" s="59"/>
      <c r="M884" s="61"/>
      <c r="N884" s="40"/>
      <c r="O884" s="41"/>
      <c r="P884" s="42"/>
      <c r="Q884" s="57"/>
      <c r="R884" s="58"/>
      <c r="S884" s="56"/>
      <c r="T884" s="56"/>
      <c r="U884" s="29"/>
      <c r="V884" s="60"/>
      <c r="W884" s="50"/>
      <c r="X884" s="51"/>
      <c r="Y884" s="32"/>
      <c r="Z884" s="61"/>
      <c r="AA884" s="62"/>
    </row>
    <row r="885" spans="1:27" ht="12.75">
      <c r="A885" s="91" t="str">
        <f t="shared" si="14" ref="A885:A948">IF(B885=0," ",ROW(B885)-5)</f>
        <v xml:space="preserve"> </v>
      </c>
      <c r="B885" s="52"/>
      <c r="C885" s="53"/>
      <c r="D885" s="69"/>
      <c r="E885" s="75"/>
      <c r="F885" s="94" t="str">
        <f>IF(OR(E885=0,E885="jiné")," ",IF(E885="13a","info o cenách CK",VLOOKUP(E885,'Pokyny k vyplnění'!B$8:D$18,3)))</f>
        <v xml:space="preserve"> </v>
      </c>
      <c r="G885" s="53"/>
      <c r="H885" s="96" t="str">
        <f>IF(G885=0," ",VLOOKUP(G885,'Pokyny k vyplnění'!B919:D922,3))</f>
        <v xml:space="preserve"> </v>
      </c>
      <c r="I885" s="54"/>
      <c r="J885" s="55"/>
      <c r="K885" s="56"/>
      <c r="L885" s="59"/>
      <c r="M885" s="61"/>
      <c r="N885" s="40"/>
      <c r="O885" s="41"/>
      <c r="P885" s="42"/>
      <c r="Q885" s="57"/>
      <c r="R885" s="58"/>
      <c r="S885" s="56"/>
      <c r="T885" s="56"/>
      <c r="U885" s="29"/>
      <c r="V885" s="60"/>
      <c r="W885" s="50"/>
      <c r="X885" s="51"/>
      <c r="Y885" s="32"/>
      <c r="Z885" s="61"/>
      <c r="AA885" s="62"/>
    </row>
    <row r="886" spans="1:27" ht="12.75">
      <c r="A886" s="91" t="str">
        <f t="shared" si="14"/>
        <v xml:space="preserve"> </v>
      </c>
      <c r="B886" s="52"/>
      <c r="C886" s="53"/>
      <c r="D886" s="69"/>
      <c r="E886" s="75"/>
      <c r="F886" s="94" t="str">
        <f>IF(OR(E886=0,E886="jiné")," ",IF(E886="13a","info o cenách CK",VLOOKUP(E886,'Pokyny k vyplnění'!B$8:D$18,3)))</f>
        <v xml:space="preserve"> </v>
      </c>
      <c r="G886" s="53"/>
      <c r="H886" s="96" t="str">
        <f>IF(G886=0," ",VLOOKUP(G886,'Pokyny k vyplnění'!B920:D923,3))</f>
        <v xml:space="preserve"> </v>
      </c>
      <c r="I886" s="54"/>
      <c r="J886" s="55"/>
      <c r="K886" s="56"/>
      <c r="L886" s="59"/>
      <c r="M886" s="61"/>
      <c r="N886" s="40"/>
      <c r="O886" s="41"/>
      <c r="P886" s="42"/>
      <c r="Q886" s="57"/>
      <c r="R886" s="58"/>
      <c r="S886" s="56"/>
      <c r="T886" s="56"/>
      <c r="U886" s="29"/>
      <c r="V886" s="60"/>
      <c r="W886" s="50"/>
      <c r="X886" s="51"/>
      <c r="Y886" s="32"/>
      <c r="Z886" s="61"/>
      <c r="AA886" s="62"/>
    </row>
    <row r="887" spans="1:27" ht="12.75">
      <c r="A887" s="91" t="str">
        <f t="shared" si="14"/>
        <v xml:space="preserve"> </v>
      </c>
      <c r="B887" s="52"/>
      <c r="C887" s="53"/>
      <c r="D887" s="69"/>
      <c r="E887" s="75"/>
      <c r="F887" s="94" t="str">
        <f>IF(OR(E887=0,E887="jiné")," ",IF(E887="13a","info o cenách CK",VLOOKUP(E887,'Pokyny k vyplnění'!B$8:D$18,3)))</f>
        <v xml:space="preserve"> </v>
      </c>
      <c r="G887" s="53"/>
      <c r="H887" s="96" t="str">
        <f>IF(G887=0," ",VLOOKUP(G887,'Pokyny k vyplnění'!B921:D924,3))</f>
        <v xml:space="preserve"> </v>
      </c>
      <c r="I887" s="54"/>
      <c r="J887" s="55"/>
      <c r="K887" s="56"/>
      <c r="L887" s="59"/>
      <c r="M887" s="61"/>
      <c r="N887" s="40"/>
      <c r="O887" s="41"/>
      <c r="P887" s="42"/>
      <c r="Q887" s="57"/>
      <c r="R887" s="58"/>
      <c r="S887" s="56"/>
      <c r="T887" s="56"/>
      <c r="U887" s="29"/>
      <c r="V887" s="60"/>
      <c r="W887" s="50"/>
      <c r="X887" s="51"/>
      <c r="Y887" s="32"/>
      <c r="Z887" s="61"/>
      <c r="AA887" s="62"/>
    </row>
    <row r="888" spans="1:27" ht="12.75">
      <c r="A888" s="91" t="str">
        <f t="shared" si="14"/>
        <v xml:space="preserve"> </v>
      </c>
      <c r="B888" s="52"/>
      <c r="C888" s="53"/>
      <c r="D888" s="69"/>
      <c r="E888" s="75"/>
      <c r="F888" s="94" t="str">
        <f>IF(OR(E888=0,E888="jiné")," ",IF(E888="13a","info o cenách CK",VLOOKUP(E888,'Pokyny k vyplnění'!B$8:D$18,3)))</f>
        <v xml:space="preserve"> </v>
      </c>
      <c r="G888" s="53"/>
      <c r="H888" s="96" t="str">
        <f>IF(G888=0," ",VLOOKUP(G888,'Pokyny k vyplnění'!B922:D925,3))</f>
        <v xml:space="preserve"> </v>
      </c>
      <c r="I888" s="54"/>
      <c r="J888" s="55"/>
      <c r="K888" s="56"/>
      <c r="L888" s="59"/>
      <c r="M888" s="61"/>
      <c r="N888" s="40"/>
      <c r="O888" s="41"/>
      <c r="P888" s="42"/>
      <c r="Q888" s="57"/>
      <c r="R888" s="58"/>
      <c r="S888" s="56"/>
      <c r="T888" s="56"/>
      <c r="U888" s="29"/>
      <c r="V888" s="60"/>
      <c r="W888" s="50"/>
      <c r="X888" s="51"/>
      <c r="Y888" s="32"/>
      <c r="Z888" s="61"/>
      <c r="AA888" s="62"/>
    </row>
    <row r="889" spans="1:27" ht="12.75">
      <c r="A889" s="91" t="str">
        <f t="shared" si="14"/>
        <v xml:space="preserve"> </v>
      </c>
      <c r="B889" s="52"/>
      <c r="C889" s="53"/>
      <c r="D889" s="69"/>
      <c r="E889" s="75"/>
      <c r="F889" s="94" t="str">
        <f>IF(OR(E889=0,E889="jiné")," ",IF(E889="13a","info o cenách CK",VLOOKUP(E889,'Pokyny k vyplnění'!B$8:D$18,3)))</f>
        <v xml:space="preserve"> </v>
      </c>
      <c r="G889" s="53"/>
      <c r="H889" s="96" t="str">
        <f>IF(G889=0," ",VLOOKUP(G889,'Pokyny k vyplnění'!B923:D926,3))</f>
        <v xml:space="preserve"> </v>
      </c>
      <c r="I889" s="54"/>
      <c r="J889" s="55"/>
      <c r="K889" s="56"/>
      <c r="L889" s="59"/>
      <c r="M889" s="61"/>
      <c r="N889" s="40"/>
      <c r="O889" s="41"/>
      <c r="P889" s="42"/>
      <c r="Q889" s="57"/>
      <c r="R889" s="58"/>
      <c r="S889" s="56"/>
      <c r="T889" s="56"/>
      <c r="U889" s="29"/>
      <c r="V889" s="60"/>
      <c r="W889" s="50"/>
      <c r="X889" s="51"/>
      <c r="Y889" s="32"/>
      <c r="Z889" s="61"/>
      <c r="AA889" s="62"/>
    </row>
    <row r="890" spans="1:27" ht="12.75">
      <c r="A890" s="91" t="str">
        <f t="shared" si="14"/>
        <v xml:space="preserve"> </v>
      </c>
      <c r="B890" s="52"/>
      <c r="C890" s="53"/>
      <c r="D890" s="69"/>
      <c r="E890" s="75"/>
      <c r="F890" s="94" t="str">
        <f>IF(OR(E890=0,E890="jiné")," ",IF(E890="13a","info o cenách CK",VLOOKUP(E890,'Pokyny k vyplnění'!B$8:D$18,3)))</f>
        <v xml:space="preserve"> </v>
      </c>
      <c r="G890" s="53"/>
      <c r="H890" s="96" t="str">
        <f>IF(G890=0," ",VLOOKUP(G890,'Pokyny k vyplnění'!B924:D927,3))</f>
        <v xml:space="preserve"> </v>
      </c>
      <c r="I890" s="54"/>
      <c r="J890" s="55"/>
      <c r="K890" s="56"/>
      <c r="L890" s="59"/>
      <c r="M890" s="61"/>
      <c r="N890" s="40"/>
      <c r="O890" s="41"/>
      <c r="P890" s="42"/>
      <c r="Q890" s="57"/>
      <c r="R890" s="58"/>
      <c r="S890" s="56"/>
      <c r="T890" s="56"/>
      <c r="U890" s="29"/>
      <c r="V890" s="60"/>
      <c r="W890" s="50"/>
      <c r="X890" s="51"/>
      <c r="Y890" s="32"/>
      <c r="Z890" s="61"/>
      <c r="AA890" s="62"/>
    </row>
    <row r="891" spans="1:27" ht="12.75">
      <c r="A891" s="91" t="str">
        <f t="shared" si="14"/>
        <v xml:space="preserve"> </v>
      </c>
      <c r="B891" s="52"/>
      <c r="C891" s="53"/>
      <c r="D891" s="69"/>
      <c r="E891" s="75"/>
      <c r="F891" s="94" t="str">
        <f>IF(OR(E891=0,E891="jiné")," ",IF(E891="13a","info o cenách CK",VLOOKUP(E891,'Pokyny k vyplnění'!B$8:D$18,3)))</f>
        <v xml:space="preserve"> </v>
      </c>
      <c r="G891" s="53"/>
      <c r="H891" s="96" t="str">
        <f>IF(G891=0," ",VLOOKUP(G891,'Pokyny k vyplnění'!B925:D928,3))</f>
        <v xml:space="preserve"> </v>
      </c>
      <c r="I891" s="54"/>
      <c r="J891" s="55"/>
      <c r="K891" s="56"/>
      <c r="L891" s="59"/>
      <c r="M891" s="61"/>
      <c r="N891" s="40"/>
      <c r="O891" s="41"/>
      <c r="P891" s="42"/>
      <c r="Q891" s="57"/>
      <c r="R891" s="58"/>
      <c r="S891" s="56"/>
      <c r="T891" s="56"/>
      <c r="U891" s="29"/>
      <c r="V891" s="60"/>
      <c r="W891" s="50"/>
      <c r="X891" s="51"/>
      <c r="Y891" s="32"/>
      <c r="Z891" s="61"/>
      <c r="AA891" s="62"/>
    </row>
    <row r="892" spans="1:27" ht="12.75">
      <c r="A892" s="91" t="str">
        <f t="shared" si="14"/>
        <v xml:space="preserve"> </v>
      </c>
      <c r="B892" s="52"/>
      <c r="C892" s="53"/>
      <c r="D892" s="69"/>
      <c r="E892" s="75"/>
      <c r="F892" s="94" t="str">
        <f>IF(OR(E892=0,E892="jiné")," ",IF(E892="13a","info o cenách CK",VLOOKUP(E892,'Pokyny k vyplnění'!B$8:D$18,3)))</f>
        <v xml:space="preserve"> </v>
      </c>
      <c r="G892" s="53"/>
      <c r="H892" s="96" t="str">
        <f>IF(G892=0," ",VLOOKUP(G892,'Pokyny k vyplnění'!B926:D929,3))</f>
        <v xml:space="preserve"> </v>
      </c>
      <c r="I892" s="54"/>
      <c r="J892" s="55"/>
      <c r="K892" s="56"/>
      <c r="L892" s="59"/>
      <c r="M892" s="61"/>
      <c r="N892" s="40"/>
      <c r="O892" s="41"/>
      <c r="P892" s="42"/>
      <c r="Q892" s="57"/>
      <c r="R892" s="58"/>
      <c r="S892" s="56"/>
      <c r="T892" s="56"/>
      <c r="U892" s="29"/>
      <c r="V892" s="60"/>
      <c r="W892" s="50"/>
      <c r="X892" s="51"/>
      <c r="Y892" s="32"/>
      <c r="Z892" s="61"/>
      <c r="AA892" s="62"/>
    </row>
    <row r="893" spans="1:27" ht="12.75">
      <c r="A893" s="91" t="str">
        <f t="shared" si="14"/>
        <v xml:space="preserve"> </v>
      </c>
      <c r="B893" s="52"/>
      <c r="C893" s="53"/>
      <c r="D893" s="69"/>
      <c r="E893" s="75"/>
      <c r="F893" s="94" t="str">
        <f>IF(OR(E893=0,E893="jiné")," ",IF(E893="13a","info o cenách CK",VLOOKUP(E893,'Pokyny k vyplnění'!B$8:D$18,3)))</f>
        <v xml:space="preserve"> </v>
      </c>
      <c r="G893" s="53"/>
      <c r="H893" s="96" t="str">
        <f>IF(G893=0," ",VLOOKUP(G893,'Pokyny k vyplnění'!B927:D930,3))</f>
        <v xml:space="preserve"> </v>
      </c>
      <c r="I893" s="54"/>
      <c r="J893" s="55"/>
      <c r="K893" s="56"/>
      <c r="L893" s="59"/>
      <c r="M893" s="61"/>
      <c r="N893" s="40"/>
      <c r="O893" s="41"/>
      <c r="P893" s="42"/>
      <c r="Q893" s="57"/>
      <c r="R893" s="58"/>
      <c r="S893" s="56"/>
      <c r="T893" s="56"/>
      <c r="U893" s="29"/>
      <c r="V893" s="60"/>
      <c r="W893" s="50"/>
      <c r="X893" s="51"/>
      <c r="Y893" s="32"/>
      <c r="Z893" s="61"/>
      <c r="AA893" s="62"/>
    </row>
    <row r="894" spans="1:27" ht="12.75">
      <c r="A894" s="91" t="str">
        <f t="shared" si="14"/>
        <v xml:space="preserve"> </v>
      </c>
      <c r="B894" s="52"/>
      <c r="C894" s="53"/>
      <c r="D894" s="69"/>
      <c r="E894" s="75"/>
      <c r="F894" s="94" t="str">
        <f>IF(OR(E894=0,E894="jiné")," ",IF(E894="13a","info o cenách CK",VLOOKUP(E894,'Pokyny k vyplnění'!B$8:D$18,3)))</f>
        <v xml:space="preserve"> </v>
      </c>
      <c r="G894" s="53"/>
      <c r="H894" s="96" t="str">
        <f>IF(G894=0," ",VLOOKUP(G894,'Pokyny k vyplnění'!B928:D931,3))</f>
        <v xml:space="preserve"> </v>
      </c>
      <c r="I894" s="54"/>
      <c r="J894" s="55"/>
      <c r="K894" s="56"/>
      <c r="L894" s="59"/>
      <c r="M894" s="61"/>
      <c r="N894" s="40"/>
      <c r="O894" s="41"/>
      <c r="P894" s="42"/>
      <c r="Q894" s="57"/>
      <c r="R894" s="58"/>
      <c r="S894" s="56"/>
      <c r="T894" s="56"/>
      <c r="U894" s="29"/>
      <c r="V894" s="60"/>
      <c r="W894" s="50"/>
      <c r="X894" s="51"/>
      <c r="Y894" s="32"/>
      <c r="Z894" s="61"/>
      <c r="AA894" s="62"/>
    </row>
    <row r="895" spans="1:27" ht="12.75">
      <c r="A895" s="91" t="str">
        <f t="shared" si="14"/>
        <v xml:space="preserve"> </v>
      </c>
      <c r="B895" s="52"/>
      <c r="C895" s="53"/>
      <c r="D895" s="69"/>
      <c r="E895" s="75"/>
      <c r="F895" s="94" t="str">
        <f>IF(OR(E895=0,E895="jiné")," ",IF(E895="13a","info o cenách CK",VLOOKUP(E895,'Pokyny k vyplnění'!B$8:D$18,3)))</f>
        <v xml:space="preserve"> </v>
      </c>
      <c r="G895" s="53"/>
      <c r="H895" s="96" t="str">
        <f>IF(G895=0," ",VLOOKUP(G895,'Pokyny k vyplnění'!B929:D932,3))</f>
        <v xml:space="preserve"> </v>
      </c>
      <c r="I895" s="54"/>
      <c r="J895" s="55"/>
      <c r="K895" s="56"/>
      <c r="L895" s="59"/>
      <c r="M895" s="61"/>
      <c r="N895" s="40"/>
      <c r="O895" s="41"/>
      <c r="P895" s="42"/>
      <c r="Q895" s="57"/>
      <c r="R895" s="58"/>
      <c r="S895" s="56"/>
      <c r="T895" s="56"/>
      <c r="U895" s="29"/>
      <c r="V895" s="60"/>
      <c r="W895" s="50"/>
      <c r="X895" s="51"/>
      <c r="Y895" s="32"/>
      <c r="Z895" s="61"/>
      <c r="AA895" s="62"/>
    </row>
    <row r="896" spans="1:27" ht="12.75">
      <c r="A896" s="91" t="str">
        <f t="shared" si="14"/>
        <v xml:space="preserve"> </v>
      </c>
      <c r="B896" s="52"/>
      <c r="C896" s="53"/>
      <c r="D896" s="69"/>
      <c r="E896" s="75"/>
      <c r="F896" s="94" t="str">
        <f>IF(OR(E896=0,E896="jiné")," ",IF(E896="13a","info o cenách CK",VLOOKUP(E896,'Pokyny k vyplnění'!B$8:D$18,3)))</f>
        <v xml:space="preserve"> </v>
      </c>
      <c r="G896" s="53"/>
      <c r="H896" s="96" t="str">
        <f>IF(G896=0," ",VLOOKUP(G896,'Pokyny k vyplnění'!B930:D933,3))</f>
        <v xml:space="preserve"> </v>
      </c>
      <c r="I896" s="54"/>
      <c r="J896" s="55"/>
      <c r="K896" s="56"/>
      <c r="L896" s="59"/>
      <c r="M896" s="61"/>
      <c r="N896" s="40"/>
      <c r="O896" s="41"/>
      <c r="P896" s="42"/>
      <c r="Q896" s="57"/>
      <c r="R896" s="58"/>
      <c r="S896" s="56"/>
      <c r="T896" s="56"/>
      <c r="U896" s="29"/>
      <c r="V896" s="60"/>
      <c r="W896" s="50"/>
      <c r="X896" s="51"/>
      <c r="Y896" s="32"/>
      <c r="Z896" s="61"/>
      <c r="AA896" s="62"/>
    </row>
    <row r="897" spans="1:27" ht="12.75">
      <c r="A897" s="91" t="str">
        <f t="shared" si="14"/>
        <v xml:space="preserve"> </v>
      </c>
      <c r="B897" s="52"/>
      <c r="C897" s="53"/>
      <c r="D897" s="69"/>
      <c r="E897" s="75"/>
      <c r="F897" s="94" t="str">
        <f>IF(OR(E897=0,E897="jiné")," ",IF(E897="13a","info o cenách CK",VLOOKUP(E897,'Pokyny k vyplnění'!B$8:D$18,3)))</f>
        <v xml:space="preserve"> </v>
      </c>
      <c r="G897" s="53"/>
      <c r="H897" s="96" t="str">
        <f>IF(G897=0," ",VLOOKUP(G897,'Pokyny k vyplnění'!B931:D934,3))</f>
        <v xml:space="preserve"> </v>
      </c>
      <c r="I897" s="54"/>
      <c r="J897" s="55"/>
      <c r="K897" s="56"/>
      <c r="L897" s="59"/>
      <c r="M897" s="61"/>
      <c r="N897" s="40"/>
      <c r="O897" s="41"/>
      <c r="P897" s="42"/>
      <c r="Q897" s="57"/>
      <c r="R897" s="58"/>
      <c r="S897" s="56"/>
      <c r="T897" s="56"/>
      <c r="U897" s="29"/>
      <c r="V897" s="60"/>
      <c r="W897" s="50"/>
      <c r="X897" s="51"/>
      <c r="Y897" s="32"/>
      <c r="Z897" s="61"/>
      <c r="AA897" s="62"/>
    </row>
    <row r="898" spans="1:27" ht="12.75">
      <c r="A898" s="91" t="str">
        <f t="shared" si="14"/>
        <v xml:space="preserve"> </v>
      </c>
      <c r="B898" s="52"/>
      <c r="C898" s="53"/>
      <c r="D898" s="69"/>
      <c r="E898" s="75"/>
      <c r="F898" s="94" t="str">
        <f>IF(OR(E898=0,E898="jiné")," ",IF(E898="13a","info o cenách CK",VLOOKUP(E898,'Pokyny k vyplnění'!B$8:D$18,3)))</f>
        <v xml:space="preserve"> </v>
      </c>
      <c r="G898" s="53"/>
      <c r="H898" s="96" t="str">
        <f>IF(G898=0," ",VLOOKUP(G898,'Pokyny k vyplnění'!B932:D935,3))</f>
        <v xml:space="preserve"> </v>
      </c>
      <c r="I898" s="54"/>
      <c r="J898" s="55"/>
      <c r="K898" s="56"/>
      <c r="L898" s="59"/>
      <c r="M898" s="61"/>
      <c r="N898" s="40"/>
      <c r="O898" s="41"/>
      <c r="P898" s="42"/>
      <c r="Q898" s="57"/>
      <c r="R898" s="58"/>
      <c r="S898" s="56"/>
      <c r="T898" s="56"/>
      <c r="U898" s="29"/>
      <c r="V898" s="60"/>
      <c r="W898" s="50"/>
      <c r="X898" s="51"/>
      <c r="Y898" s="32"/>
      <c r="Z898" s="61"/>
      <c r="AA898" s="62"/>
    </row>
    <row r="899" spans="1:27" ht="12.75">
      <c r="A899" s="91" t="str">
        <f t="shared" si="14"/>
        <v xml:space="preserve"> </v>
      </c>
      <c r="B899" s="52"/>
      <c r="C899" s="53"/>
      <c r="D899" s="69"/>
      <c r="E899" s="75"/>
      <c r="F899" s="94" t="str">
        <f>IF(OR(E899=0,E899="jiné")," ",IF(E899="13a","info o cenách CK",VLOOKUP(E899,'Pokyny k vyplnění'!B$8:D$18,3)))</f>
        <v xml:space="preserve"> </v>
      </c>
      <c r="G899" s="53"/>
      <c r="H899" s="96" t="str">
        <f>IF(G899=0," ",VLOOKUP(G899,'Pokyny k vyplnění'!B933:D936,3))</f>
        <v xml:space="preserve"> </v>
      </c>
      <c r="I899" s="54"/>
      <c r="J899" s="55"/>
      <c r="K899" s="56"/>
      <c r="L899" s="59"/>
      <c r="M899" s="61"/>
      <c r="N899" s="40"/>
      <c r="O899" s="41"/>
      <c r="P899" s="42"/>
      <c r="Q899" s="57"/>
      <c r="R899" s="58"/>
      <c r="S899" s="56"/>
      <c r="T899" s="56"/>
      <c r="U899" s="29"/>
      <c r="V899" s="60"/>
      <c r="W899" s="50"/>
      <c r="X899" s="51"/>
      <c r="Y899" s="32"/>
      <c r="Z899" s="61"/>
      <c r="AA899" s="62"/>
    </row>
    <row r="900" spans="1:27" ht="12.75">
      <c r="A900" s="91" t="str">
        <f t="shared" si="14"/>
        <v xml:space="preserve"> </v>
      </c>
      <c r="B900" s="52"/>
      <c r="C900" s="53"/>
      <c r="D900" s="69"/>
      <c r="E900" s="75"/>
      <c r="F900" s="94" t="str">
        <f>IF(OR(E900=0,E900="jiné")," ",IF(E900="13a","info o cenách CK",VLOOKUP(E900,'Pokyny k vyplnění'!B$8:D$18,3)))</f>
        <v xml:space="preserve"> </v>
      </c>
      <c r="G900" s="53"/>
      <c r="H900" s="96" t="str">
        <f>IF(G900=0," ",VLOOKUP(G900,'Pokyny k vyplnění'!B934:D937,3))</f>
        <v xml:space="preserve"> </v>
      </c>
      <c r="I900" s="54"/>
      <c r="J900" s="55"/>
      <c r="K900" s="56"/>
      <c r="L900" s="59"/>
      <c r="M900" s="61"/>
      <c r="N900" s="40"/>
      <c r="O900" s="41"/>
      <c r="P900" s="42"/>
      <c r="Q900" s="57"/>
      <c r="R900" s="58"/>
      <c r="S900" s="56"/>
      <c r="T900" s="56"/>
      <c r="U900" s="29"/>
      <c r="V900" s="60"/>
      <c r="W900" s="50"/>
      <c r="X900" s="51"/>
      <c r="Y900" s="32"/>
      <c r="Z900" s="61"/>
      <c r="AA900" s="62"/>
    </row>
    <row r="901" spans="1:27" ht="12.75">
      <c r="A901" s="91" t="str">
        <f t="shared" si="14"/>
        <v xml:space="preserve"> </v>
      </c>
      <c r="B901" s="52"/>
      <c r="C901" s="53"/>
      <c r="D901" s="69"/>
      <c r="E901" s="75"/>
      <c r="F901" s="94" t="str">
        <f>IF(OR(E901=0,E901="jiné")," ",IF(E901="13a","info o cenách CK",VLOOKUP(E901,'Pokyny k vyplnění'!B$8:D$18,3)))</f>
        <v xml:space="preserve"> </v>
      </c>
      <c r="G901" s="53"/>
      <c r="H901" s="96" t="str">
        <f>IF(G901=0," ",VLOOKUP(G901,'Pokyny k vyplnění'!B935:D938,3))</f>
        <v xml:space="preserve"> </v>
      </c>
      <c r="I901" s="54"/>
      <c r="J901" s="55"/>
      <c r="K901" s="56"/>
      <c r="L901" s="59"/>
      <c r="M901" s="61"/>
      <c r="N901" s="40"/>
      <c r="O901" s="41"/>
      <c r="P901" s="42"/>
      <c r="Q901" s="57"/>
      <c r="R901" s="58"/>
      <c r="S901" s="56"/>
      <c r="T901" s="56"/>
      <c r="U901" s="29"/>
      <c r="V901" s="60"/>
      <c r="W901" s="50"/>
      <c r="X901" s="51"/>
      <c r="Y901" s="32"/>
      <c r="Z901" s="61"/>
      <c r="AA901" s="62"/>
    </row>
    <row r="902" spans="1:27" ht="12.75">
      <c r="A902" s="91" t="str">
        <f t="shared" si="14"/>
        <v xml:space="preserve"> </v>
      </c>
      <c r="B902" s="52"/>
      <c r="C902" s="53"/>
      <c r="D902" s="69"/>
      <c r="E902" s="75"/>
      <c r="F902" s="94" t="str">
        <f>IF(OR(E902=0,E902="jiné")," ",IF(E902="13a","info o cenách CK",VLOOKUP(E902,'Pokyny k vyplnění'!B$8:D$18,3)))</f>
        <v xml:space="preserve"> </v>
      </c>
      <c r="G902" s="53"/>
      <c r="H902" s="96" t="str">
        <f>IF(G902=0," ",VLOOKUP(G902,'Pokyny k vyplnění'!B936:D939,3))</f>
        <v xml:space="preserve"> </v>
      </c>
      <c r="I902" s="54"/>
      <c r="J902" s="55"/>
      <c r="K902" s="56"/>
      <c r="L902" s="59"/>
      <c r="M902" s="61"/>
      <c r="N902" s="40"/>
      <c r="O902" s="41"/>
      <c r="P902" s="42"/>
      <c r="Q902" s="57"/>
      <c r="R902" s="58"/>
      <c r="S902" s="56"/>
      <c r="T902" s="56"/>
      <c r="U902" s="29"/>
      <c r="V902" s="60"/>
      <c r="W902" s="50"/>
      <c r="X902" s="51"/>
      <c r="Y902" s="32"/>
      <c r="Z902" s="61"/>
      <c r="AA902" s="62"/>
    </row>
    <row r="903" spans="1:27" ht="12.75">
      <c r="A903" s="91" t="str">
        <f t="shared" si="14"/>
        <v xml:space="preserve"> </v>
      </c>
      <c r="B903" s="52"/>
      <c r="C903" s="53"/>
      <c r="D903" s="69"/>
      <c r="E903" s="75"/>
      <c r="F903" s="94" t="str">
        <f>IF(OR(E903=0,E903="jiné")," ",IF(E903="13a","info o cenách CK",VLOOKUP(E903,'Pokyny k vyplnění'!B$8:D$18,3)))</f>
        <v xml:space="preserve"> </v>
      </c>
      <c r="G903" s="53"/>
      <c r="H903" s="96" t="str">
        <f>IF(G903=0," ",VLOOKUP(G903,'Pokyny k vyplnění'!B937:D940,3))</f>
        <v xml:space="preserve"> </v>
      </c>
      <c r="I903" s="54"/>
      <c r="J903" s="55"/>
      <c r="K903" s="56"/>
      <c r="L903" s="59"/>
      <c r="M903" s="61"/>
      <c r="N903" s="40"/>
      <c r="O903" s="41"/>
      <c r="P903" s="42"/>
      <c r="Q903" s="57"/>
      <c r="R903" s="58"/>
      <c r="S903" s="56"/>
      <c r="T903" s="56"/>
      <c r="U903" s="29"/>
      <c r="V903" s="60"/>
      <c r="W903" s="50"/>
      <c r="X903" s="51"/>
      <c r="Y903" s="32"/>
      <c r="Z903" s="61"/>
      <c r="AA903" s="62"/>
    </row>
    <row r="904" spans="1:27" ht="12.75">
      <c r="A904" s="91" t="str">
        <f t="shared" si="14"/>
        <v xml:space="preserve"> </v>
      </c>
      <c r="B904" s="52"/>
      <c r="C904" s="53"/>
      <c r="D904" s="69"/>
      <c r="E904" s="75"/>
      <c r="F904" s="94" t="str">
        <f>IF(OR(E904=0,E904="jiné")," ",IF(E904="13a","info o cenách CK",VLOOKUP(E904,'Pokyny k vyplnění'!B$8:D$18,3)))</f>
        <v xml:space="preserve"> </v>
      </c>
      <c r="G904" s="53"/>
      <c r="H904" s="96" t="str">
        <f>IF(G904=0," ",VLOOKUP(G904,'Pokyny k vyplnění'!B938:D941,3))</f>
        <v xml:space="preserve"> </v>
      </c>
      <c r="I904" s="54"/>
      <c r="J904" s="55"/>
      <c r="K904" s="56"/>
      <c r="L904" s="59"/>
      <c r="M904" s="61"/>
      <c r="N904" s="40"/>
      <c r="O904" s="41"/>
      <c r="P904" s="42"/>
      <c r="Q904" s="57"/>
      <c r="R904" s="58"/>
      <c r="S904" s="56"/>
      <c r="T904" s="56"/>
      <c r="U904" s="29"/>
      <c r="V904" s="60"/>
      <c r="W904" s="50"/>
      <c r="X904" s="51"/>
      <c r="Y904" s="32"/>
      <c r="Z904" s="61"/>
      <c r="AA904" s="62"/>
    </row>
    <row r="905" spans="1:27" ht="12.75">
      <c r="A905" s="91" t="str">
        <f t="shared" si="14"/>
        <v xml:space="preserve"> </v>
      </c>
      <c r="B905" s="52"/>
      <c r="C905" s="53"/>
      <c r="D905" s="69"/>
      <c r="E905" s="75"/>
      <c r="F905" s="94" t="str">
        <f>IF(OR(E905=0,E905="jiné")," ",IF(E905="13a","info o cenách CK",VLOOKUP(E905,'Pokyny k vyplnění'!B$8:D$18,3)))</f>
        <v xml:space="preserve"> </v>
      </c>
      <c r="G905" s="53"/>
      <c r="H905" s="96" t="str">
        <f>IF(G905=0," ",VLOOKUP(G905,'Pokyny k vyplnění'!B939:D942,3))</f>
        <v xml:space="preserve"> </v>
      </c>
      <c r="I905" s="54"/>
      <c r="J905" s="55"/>
      <c r="K905" s="56"/>
      <c r="L905" s="59"/>
      <c r="M905" s="61"/>
      <c r="N905" s="40"/>
      <c r="O905" s="41"/>
      <c r="P905" s="42"/>
      <c r="Q905" s="57"/>
      <c r="R905" s="58"/>
      <c r="S905" s="56"/>
      <c r="T905" s="56"/>
      <c r="U905" s="29"/>
      <c r="V905" s="60"/>
      <c r="W905" s="50"/>
      <c r="X905" s="51"/>
      <c r="Y905" s="32"/>
      <c r="Z905" s="61"/>
      <c r="AA905" s="62"/>
    </row>
    <row r="906" spans="1:27" ht="12.75">
      <c r="A906" s="91" t="str">
        <f t="shared" si="14"/>
        <v xml:space="preserve"> </v>
      </c>
      <c r="B906" s="52"/>
      <c r="C906" s="53"/>
      <c r="D906" s="69"/>
      <c r="E906" s="75"/>
      <c r="F906" s="94" t="str">
        <f>IF(OR(E906=0,E906="jiné")," ",IF(E906="13a","info o cenách CK",VLOOKUP(E906,'Pokyny k vyplnění'!B$8:D$18,3)))</f>
        <v xml:space="preserve"> </v>
      </c>
      <c r="G906" s="53"/>
      <c r="H906" s="96" t="str">
        <f>IF(G906=0," ",VLOOKUP(G906,'Pokyny k vyplnění'!B940:D943,3))</f>
        <v xml:space="preserve"> </v>
      </c>
      <c r="I906" s="54"/>
      <c r="J906" s="55"/>
      <c r="K906" s="56"/>
      <c r="L906" s="59"/>
      <c r="M906" s="61"/>
      <c r="N906" s="40"/>
      <c r="O906" s="41"/>
      <c r="P906" s="42"/>
      <c r="Q906" s="57"/>
      <c r="R906" s="58"/>
      <c r="S906" s="56"/>
      <c r="T906" s="56"/>
      <c r="U906" s="29"/>
      <c r="V906" s="60"/>
      <c r="W906" s="50"/>
      <c r="X906" s="51"/>
      <c r="Y906" s="32"/>
      <c r="Z906" s="61"/>
      <c r="AA906" s="62"/>
    </row>
    <row r="907" spans="1:27" ht="12.75">
      <c r="A907" s="91" t="str">
        <f t="shared" si="14"/>
        <v xml:space="preserve"> </v>
      </c>
      <c r="B907" s="52"/>
      <c r="C907" s="53"/>
      <c r="D907" s="69"/>
      <c r="E907" s="75"/>
      <c r="F907" s="94" t="str">
        <f>IF(OR(E907=0,E907="jiné")," ",IF(E907="13a","info o cenách CK",VLOOKUP(E907,'Pokyny k vyplnění'!B$8:D$18,3)))</f>
        <v xml:space="preserve"> </v>
      </c>
      <c r="G907" s="53"/>
      <c r="H907" s="96" t="str">
        <f>IF(G907=0," ",VLOOKUP(G907,'Pokyny k vyplnění'!B941:D944,3))</f>
        <v xml:space="preserve"> </v>
      </c>
      <c r="I907" s="54"/>
      <c r="J907" s="55"/>
      <c r="K907" s="56"/>
      <c r="L907" s="59"/>
      <c r="M907" s="61"/>
      <c r="N907" s="40"/>
      <c r="O907" s="41"/>
      <c r="P907" s="42"/>
      <c r="Q907" s="57"/>
      <c r="R907" s="58"/>
      <c r="S907" s="56"/>
      <c r="T907" s="56"/>
      <c r="U907" s="29"/>
      <c r="V907" s="60"/>
      <c r="W907" s="50"/>
      <c r="X907" s="51"/>
      <c r="Y907" s="32"/>
      <c r="Z907" s="61"/>
      <c r="AA907" s="62"/>
    </row>
    <row r="908" spans="1:27" ht="12.75">
      <c r="A908" s="91" t="str">
        <f t="shared" si="14"/>
        <v xml:space="preserve"> </v>
      </c>
      <c r="B908" s="52"/>
      <c r="C908" s="53"/>
      <c r="D908" s="69"/>
      <c r="E908" s="75"/>
      <c r="F908" s="94" t="str">
        <f>IF(OR(E908=0,E908="jiné")," ",IF(E908="13a","info o cenách CK",VLOOKUP(E908,'Pokyny k vyplnění'!B$8:D$18,3)))</f>
        <v xml:space="preserve"> </v>
      </c>
      <c r="G908" s="53"/>
      <c r="H908" s="96" t="str">
        <f>IF(G908=0," ",VLOOKUP(G908,'Pokyny k vyplnění'!B942:D945,3))</f>
        <v xml:space="preserve"> </v>
      </c>
      <c r="I908" s="54"/>
      <c r="J908" s="55"/>
      <c r="K908" s="56"/>
      <c r="L908" s="59"/>
      <c r="M908" s="61"/>
      <c r="N908" s="40"/>
      <c r="O908" s="41"/>
      <c r="P908" s="42"/>
      <c r="Q908" s="57"/>
      <c r="R908" s="58"/>
      <c r="S908" s="56"/>
      <c r="T908" s="56"/>
      <c r="U908" s="29"/>
      <c r="V908" s="60"/>
      <c r="W908" s="50"/>
      <c r="X908" s="51"/>
      <c r="Y908" s="32"/>
      <c r="Z908" s="61"/>
      <c r="AA908" s="62"/>
    </row>
    <row r="909" spans="1:27" ht="12.75">
      <c r="A909" s="91" t="str">
        <f t="shared" si="14"/>
        <v xml:space="preserve"> </v>
      </c>
      <c r="B909" s="52"/>
      <c r="C909" s="53"/>
      <c r="D909" s="69"/>
      <c r="E909" s="75"/>
      <c r="F909" s="94" t="str">
        <f>IF(OR(E909=0,E909="jiné")," ",IF(E909="13a","info o cenách CK",VLOOKUP(E909,'Pokyny k vyplnění'!B$8:D$18,3)))</f>
        <v xml:space="preserve"> </v>
      </c>
      <c r="G909" s="53"/>
      <c r="H909" s="96" t="str">
        <f>IF(G909=0," ",VLOOKUP(G909,'Pokyny k vyplnění'!B943:D946,3))</f>
        <v xml:space="preserve"> </v>
      </c>
      <c r="I909" s="54"/>
      <c r="J909" s="55"/>
      <c r="K909" s="56"/>
      <c r="L909" s="59"/>
      <c r="M909" s="61"/>
      <c r="N909" s="40"/>
      <c r="O909" s="41"/>
      <c r="P909" s="42"/>
      <c r="Q909" s="57"/>
      <c r="R909" s="58"/>
      <c r="S909" s="56"/>
      <c r="T909" s="56"/>
      <c r="U909" s="29"/>
      <c r="V909" s="60"/>
      <c r="W909" s="50"/>
      <c r="X909" s="51"/>
      <c r="Y909" s="32"/>
      <c r="Z909" s="61"/>
      <c r="AA909" s="62"/>
    </row>
    <row r="910" spans="1:27" ht="12.75">
      <c r="A910" s="91" t="str">
        <f t="shared" si="14"/>
        <v xml:space="preserve"> </v>
      </c>
      <c r="B910" s="52"/>
      <c r="C910" s="53"/>
      <c r="D910" s="69"/>
      <c r="E910" s="75"/>
      <c r="F910" s="94" t="str">
        <f>IF(OR(E910=0,E910="jiné")," ",IF(E910="13a","info o cenách CK",VLOOKUP(E910,'Pokyny k vyplnění'!B$8:D$18,3)))</f>
        <v xml:space="preserve"> </v>
      </c>
      <c r="G910" s="53"/>
      <c r="H910" s="96" t="str">
        <f>IF(G910=0," ",VLOOKUP(G910,'Pokyny k vyplnění'!B944:D947,3))</f>
        <v xml:space="preserve"> </v>
      </c>
      <c r="I910" s="54"/>
      <c r="J910" s="55"/>
      <c r="K910" s="56"/>
      <c r="L910" s="59"/>
      <c r="M910" s="61"/>
      <c r="N910" s="40"/>
      <c r="O910" s="41"/>
      <c r="P910" s="42"/>
      <c r="Q910" s="57"/>
      <c r="R910" s="58"/>
      <c r="S910" s="56"/>
      <c r="T910" s="56"/>
      <c r="U910" s="29"/>
      <c r="V910" s="60"/>
      <c r="W910" s="50"/>
      <c r="X910" s="51"/>
      <c r="Y910" s="32"/>
      <c r="Z910" s="61"/>
      <c r="AA910" s="62"/>
    </row>
    <row r="911" spans="1:27" ht="12.75">
      <c r="A911" s="91" t="str">
        <f t="shared" si="14"/>
        <v xml:space="preserve"> </v>
      </c>
      <c r="B911" s="52"/>
      <c r="C911" s="53"/>
      <c r="D911" s="69"/>
      <c r="E911" s="75"/>
      <c r="F911" s="94" t="str">
        <f>IF(OR(E911=0,E911="jiné")," ",IF(E911="13a","info o cenách CK",VLOOKUP(E911,'Pokyny k vyplnění'!B$8:D$18,3)))</f>
        <v xml:space="preserve"> </v>
      </c>
      <c r="G911" s="53"/>
      <c r="H911" s="96" t="str">
        <f>IF(G911=0," ",VLOOKUP(G911,'Pokyny k vyplnění'!B945:D948,3))</f>
        <v xml:space="preserve"> </v>
      </c>
      <c r="I911" s="54"/>
      <c r="J911" s="55"/>
      <c r="K911" s="56"/>
      <c r="L911" s="59"/>
      <c r="M911" s="61"/>
      <c r="N911" s="40"/>
      <c r="O911" s="41"/>
      <c r="P911" s="42"/>
      <c r="Q911" s="57"/>
      <c r="R911" s="58"/>
      <c r="S911" s="56"/>
      <c r="T911" s="56"/>
      <c r="U911" s="29"/>
      <c r="V911" s="60"/>
      <c r="W911" s="50"/>
      <c r="X911" s="51"/>
      <c r="Y911" s="32"/>
      <c r="Z911" s="61"/>
      <c r="AA911" s="62"/>
    </row>
    <row r="912" spans="1:27" ht="12.75">
      <c r="A912" s="91" t="str">
        <f t="shared" si="14"/>
        <v xml:space="preserve"> </v>
      </c>
      <c r="B912" s="52"/>
      <c r="C912" s="53"/>
      <c r="D912" s="69"/>
      <c r="E912" s="75"/>
      <c r="F912" s="94" t="str">
        <f>IF(OR(E912=0,E912="jiné")," ",IF(E912="13a","info o cenách CK",VLOOKUP(E912,'Pokyny k vyplnění'!B$8:D$18,3)))</f>
        <v xml:space="preserve"> </v>
      </c>
      <c r="G912" s="53"/>
      <c r="H912" s="96" t="str">
        <f>IF(G912=0," ",VLOOKUP(G912,'Pokyny k vyplnění'!B946:D949,3))</f>
        <v xml:space="preserve"> </v>
      </c>
      <c r="I912" s="54"/>
      <c r="J912" s="55"/>
      <c r="K912" s="56"/>
      <c r="L912" s="59"/>
      <c r="M912" s="61"/>
      <c r="N912" s="40"/>
      <c r="O912" s="41"/>
      <c r="P912" s="42"/>
      <c r="Q912" s="57"/>
      <c r="R912" s="58"/>
      <c r="S912" s="56"/>
      <c r="T912" s="56"/>
      <c r="U912" s="29"/>
      <c r="V912" s="60"/>
      <c r="W912" s="50"/>
      <c r="X912" s="51"/>
      <c r="Y912" s="32"/>
      <c r="Z912" s="61"/>
      <c r="AA912" s="62"/>
    </row>
    <row r="913" spans="1:27" ht="12.75">
      <c r="A913" s="91" t="str">
        <f t="shared" si="14"/>
        <v xml:space="preserve"> </v>
      </c>
      <c r="B913" s="52"/>
      <c r="C913" s="53"/>
      <c r="D913" s="69"/>
      <c r="E913" s="75"/>
      <c r="F913" s="94" t="str">
        <f>IF(OR(E913=0,E913="jiné")," ",IF(E913="13a","info o cenách CK",VLOOKUP(E913,'Pokyny k vyplnění'!B$8:D$18,3)))</f>
        <v xml:space="preserve"> </v>
      </c>
      <c r="G913" s="53"/>
      <c r="H913" s="96" t="str">
        <f>IF(G913=0," ",VLOOKUP(G913,'Pokyny k vyplnění'!B947:D950,3))</f>
        <v xml:space="preserve"> </v>
      </c>
      <c r="I913" s="54"/>
      <c r="J913" s="55"/>
      <c r="K913" s="56"/>
      <c r="L913" s="59"/>
      <c r="M913" s="61"/>
      <c r="N913" s="40"/>
      <c r="O913" s="41"/>
      <c r="P913" s="42"/>
      <c r="Q913" s="57"/>
      <c r="R913" s="58"/>
      <c r="S913" s="56"/>
      <c r="T913" s="56"/>
      <c r="U913" s="29"/>
      <c r="V913" s="60"/>
      <c r="W913" s="50"/>
      <c r="X913" s="51"/>
      <c r="Y913" s="32"/>
      <c r="Z913" s="61"/>
      <c r="AA913" s="62"/>
    </row>
    <row r="914" spans="1:27" ht="12.75">
      <c r="A914" s="91" t="str">
        <f t="shared" si="14"/>
        <v xml:space="preserve"> </v>
      </c>
      <c r="B914" s="52"/>
      <c r="C914" s="53"/>
      <c r="D914" s="69"/>
      <c r="E914" s="75"/>
      <c r="F914" s="94" t="str">
        <f>IF(OR(E914=0,E914="jiné")," ",IF(E914="13a","info o cenách CK",VLOOKUP(E914,'Pokyny k vyplnění'!B$8:D$18,3)))</f>
        <v xml:space="preserve"> </v>
      </c>
      <c r="G914" s="53"/>
      <c r="H914" s="96" t="str">
        <f>IF(G914=0," ",VLOOKUP(G914,'Pokyny k vyplnění'!B948:D951,3))</f>
        <v xml:space="preserve"> </v>
      </c>
      <c r="I914" s="54"/>
      <c r="J914" s="55"/>
      <c r="K914" s="56"/>
      <c r="L914" s="59"/>
      <c r="M914" s="61"/>
      <c r="N914" s="40"/>
      <c r="O914" s="41"/>
      <c r="P914" s="42"/>
      <c r="Q914" s="57"/>
      <c r="R914" s="58"/>
      <c r="S914" s="56"/>
      <c r="T914" s="56"/>
      <c r="U914" s="29"/>
      <c r="V914" s="60"/>
      <c r="W914" s="50"/>
      <c r="X914" s="51"/>
      <c r="Y914" s="32"/>
      <c r="Z914" s="61"/>
      <c r="AA914" s="62"/>
    </row>
    <row r="915" spans="1:27" ht="12.75">
      <c r="A915" s="91" t="str">
        <f t="shared" si="14"/>
        <v xml:space="preserve"> </v>
      </c>
      <c r="B915" s="52"/>
      <c r="C915" s="53"/>
      <c r="D915" s="69"/>
      <c r="E915" s="75"/>
      <c r="F915" s="94" t="str">
        <f>IF(OR(E915=0,E915="jiné")," ",IF(E915="13a","info o cenách CK",VLOOKUP(E915,'Pokyny k vyplnění'!B$8:D$18,3)))</f>
        <v xml:space="preserve"> </v>
      </c>
      <c r="G915" s="53"/>
      <c r="H915" s="96" t="str">
        <f>IF(G915=0," ",VLOOKUP(G915,'Pokyny k vyplnění'!B949:D952,3))</f>
        <v xml:space="preserve"> </v>
      </c>
      <c r="I915" s="54"/>
      <c r="J915" s="55"/>
      <c r="K915" s="56"/>
      <c r="L915" s="59"/>
      <c r="M915" s="61"/>
      <c r="N915" s="40"/>
      <c r="O915" s="41"/>
      <c r="P915" s="42"/>
      <c r="Q915" s="57"/>
      <c r="R915" s="58"/>
      <c r="S915" s="56"/>
      <c r="T915" s="56"/>
      <c r="U915" s="29"/>
      <c r="V915" s="60"/>
      <c r="W915" s="50"/>
      <c r="X915" s="51"/>
      <c r="Y915" s="32"/>
      <c r="Z915" s="61"/>
      <c r="AA915" s="62"/>
    </row>
    <row r="916" spans="1:27" ht="12.75">
      <c r="A916" s="91" t="str">
        <f t="shared" si="14"/>
        <v xml:space="preserve"> </v>
      </c>
      <c r="B916" s="52"/>
      <c r="C916" s="53"/>
      <c r="D916" s="69"/>
      <c r="E916" s="75"/>
      <c r="F916" s="94" t="str">
        <f>IF(OR(E916=0,E916="jiné")," ",IF(E916="13a","info o cenách CK",VLOOKUP(E916,'Pokyny k vyplnění'!B$8:D$18,3)))</f>
        <v xml:space="preserve"> </v>
      </c>
      <c r="G916" s="53"/>
      <c r="H916" s="96" t="str">
        <f>IF(G916=0," ",VLOOKUP(G916,'Pokyny k vyplnění'!B950:D953,3))</f>
        <v xml:space="preserve"> </v>
      </c>
      <c r="I916" s="54"/>
      <c r="J916" s="55"/>
      <c r="K916" s="56"/>
      <c r="L916" s="59"/>
      <c r="M916" s="61"/>
      <c r="N916" s="40"/>
      <c r="O916" s="41"/>
      <c r="P916" s="42"/>
      <c r="Q916" s="57"/>
      <c r="R916" s="58"/>
      <c r="S916" s="56"/>
      <c r="T916" s="56"/>
      <c r="U916" s="29"/>
      <c r="V916" s="60"/>
      <c r="W916" s="50"/>
      <c r="X916" s="51"/>
      <c r="Y916" s="32"/>
      <c r="Z916" s="61"/>
      <c r="AA916" s="62"/>
    </row>
    <row r="917" spans="1:27" ht="12.75">
      <c r="A917" s="91" t="str">
        <f t="shared" si="14"/>
        <v xml:space="preserve"> </v>
      </c>
      <c r="B917" s="52"/>
      <c r="C917" s="53"/>
      <c r="D917" s="69"/>
      <c r="E917" s="75"/>
      <c r="F917" s="94" t="str">
        <f>IF(OR(E917=0,E917="jiné")," ",IF(E917="13a","info o cenách CK",VLOOKUP(E917,'Pokyny k vyplnění'!B$8:D$18,3)))</f>
        <v xml:space="preserve"> </v>
      </c>
      <c r="G917" s="53"/>
      <c r="H917" s="96" t="str">
        <f>IF(G917=0," ",VLOOKUP(G917,'Pokyny k vyplnění'!B951:D954,3))</f>
        <v xml:space="preserve"> </v>
      </c>
      <c r="I917" s="54"/>
      <c r="J917" s="55"/>
      <c r="K917" s="56"/>
      <c r="L917" s="59"/>
      <c r="M917" s="61"/>
      <c r="N917" s="40"/>
      <c r="O917" s="41"/>
      <c r="P917" s="42"/>
      <c r="Q917" s="57"/>
      <c r="R917" s="58"/>
      <c r="S917" s="56"/>
      <c r="T917" s="56"/>
      <c r="U917" s="29"/>
      <c r="V917" s="60"/>
      <c r="W917" s="50"/>
      <c r="X917" s="51"/>
      <c r="Y917" s="32"/>
      <c r="Z917" s="61"/>
      <c r="AA917" s="62"/>
    </row>
    <row r="918" spans="1:27" ht="12.75">
      <c r="A918" s="91" t="str">
        <f t="shared" si="14"/>
        <v xml:space="preserve"> </v>
      </c>
      <c r="B918" s="52"/>
      <c r="C918" s="53"/>
      <c r="D918" s="69"/>
      <c r="E918" s="75"/>
      <c r="F918" s="94" t="str">
        <f>IF(OR(E918=0,E918="jiné")," ",IF(E918="13a","info o cenách CK",VLOOKUP(E918,'Pokyny k vyplnění'!B$8:D$18,3)))</f>
        <v xml:space="preserve"> </v>
      </c>
      <c r="G918" s="53"/>
      <c r="H918" s="96" t="str">
        <f>IF(G918=0," ",VLOOKUP(G918,'Pokyny k vyplnění'!B952:D955,3))</f>
        <v xml:space="preserve"> </v>
      </c>
      <c r="I918" s="54"/>
      <c r="J918" s="55"/>
      <c r="K918" s="56"/>
      <c r="L918" s="59"/>
      <c r="M918" s="61"/>
      <c r="N918" s="40"/>
      <c r="O918" s="41"/>
      <c r="P918" s="42"/>
      <c r="Q918" s="57"/>
      <c r="R918" s="58"/>
      <c r="S918" s="56"/>
      <c r="T918" s="56"/>
      <c r="U918" s="29"/>
      <c r="V918" s="60"/>
      <c r="W918" s="50"/>
      <c r="X918" s="51"/>
      <c r="Y918" s="32"/>
      <c r="Z918" s="61"/>
      <c r="AA918" s="62"/>
    </row>
    <row r="919" spans="1:27" ht="12.75">
      <c r="A919" s="91" t="str">
        <f t="shared" si="14"/>
        <v xml:space="preserve"> </v>
      </c>
      <c r="B919" s="52"/>
      <c r="C919" s="53"/>
      <c r="D919" s="69"/>
      <c r="E919" s="75"/>
      <c r="F919" s="94" t="str">
        <f>IF(OR(E919=0,E919="jiné")," ",IF(E919="13a","info o cenách CK",VLOOKUP(E919,'Pokyny k vyplnění'!B$8:D$18,3)))</f>
        <v xml:space="preserve"> </v>
      </c>
      <c r="G919" s="53"/>
      <c r="H919" s="96" t="str">
        <f>IF(G919=0," ",VLOOKUP(G919,'Pokyny k vyplnění'!B953:D956,3))</f>
        <v xml:space="preserve"> </v>
      </c>
      <c r="I919" s="54"/>
      <c r="J919" s="55"/>
      <c r="K919" s="56"/>
      <c r="L919" s="59"/>
      <c r="M919" s="61"/>
      <c r="N919" s="40"/>
      <c r="O919" s="41"/>
      <c r="P919" s="42"/>
      <c r="Q919" s="57"/>
      <c r="R919" s="58"/>
      <c r="S919" s="56"/>
      <c r="T919" s="56"/>
      <c r="U919" s="29"/>
      <c r="V919" s="60"/>
      <c r="W919" s="50"/>
      <c r="X919" s="51"/>
      <c r="Y919" s="32"/>
      <c r="Z919" s="61"/>
      <c r="AA919" s="62"/>
    </row>
    <row r="920" spans="1:27" ht="12.75">
      <c r="A920" s="91" t="str">
        <f t="shared" si="14"/>
        <v xml:space="preserve"> </v>
      </c>
      <c r="B920" s="52"/>
      <c r="C920" s="53"/>
      <c r="D920" s="69"/>
      <c r="E920" s="75"/>
      <c r="F920" s="94" t="str">
        <f>IF(OR(E920=0,E920="jiné")," ",IF(E920="13a","info o cenách CK",VLOOKUP(E920,'Pokyny k vyplnění'!B$8:D$18,3)))</f>
        <v xml:space="preserve"> </v>
      </c>
      <c r="G920" s="53"/>
      <c r="H920" s="96" t="str">
        <f>IF(G920=0," ",VLOOKUP(G920,'Pokyny k vyplnění'!B954:D957,3))</f>
        <v xml:space="preserve"> </v>
      </c>
      <c r="I920" s="54"/>
      <c r="J920" s="55"/>
      <c r="K920" s="56"/>
      <c r="L920" s="59"/>
      <c r="M920" s="61"/>
      <c r="N920" s="40"/>
      <c r="O920" s="41"/>
      <c r="P920" s="42"/>
      <c r="Q920" s="57"/>
      <c r="R920" s="58"/>
      <c r="S920" s="56"/>
      <c r="T920" s="56"/>
      <c r="U920" s="29"/>
      <c r="V920" s="60"/>
      <c r="W920" s="50"/>
      <c r="X920" s="51"/>
      <c r="Y920" s="32"/>
      <c r="Z920" s="61"/>
      <c r="AA920" s="62"/>
    </row>
    <row r="921" spans="1:27" ht="12.75">
      <c r="A921" s="91" t="str">
        <f t="shared" si="14"/>
        <v xml:space="preserve"> </v>
      </c>
      <c r="B921" s="52"/>
      <c r="C921" s="53"/>
      <c r="D921" s="69"/>
      <c r="E921" s="75"/>
      <c r="F921" s="94" t="str">
        <f>IF(OR(E921=0,E921="jiné")," ",IF(E921="13a","info o cenách CK",VLOOKUP(E921,'Pokyny k vyplnění'!B$8:D$18,3)))</f>
        <v xml:space="preserve"> </v>
      </c>
      <c r="G921" s="53"/>
      <c r="H921" s="96" t="str">
        <f>IF(G921=0," ",VLOOKUP(G921,'Pokyny k vyplnění'!B955:D958,3))</f>
        <v xml:space="preserve"> </v>
      </c>
      <c r="I921" s="54"/>
      <c r="J921" s="55"/>
      <c r="K921" s="56"/>
      <c r="L921" s="59"/>
      <c r="M921" s="61"/>
      <c r="N921" s="40"/>
      <c r="O921" s="41"/>
      <c r="P921" s="42"/>
      <c r="Q921" s="57"/>
      <c r="R921" s="58"/>
      <c r="S921" s="56"/>
      <c r="T921" s="56"/>
      <c r="U921" s="29"/>
      <c r="V921" s="60"/>
      <c r="W921" s="50"/>
      <c r="X921" s="51"/>
      <c r="Y921" s="32"/>
      <c r="Z921" s="61"/>
      <c r="AA921" s="62"/>
    </row>
    <row r="922" spans="1:27" ht="12.75">
      <c r="A922" s="91" t="str">
        <f t="shared" si="14"/>
        <v xml:space="preserve"> </v>
      </c>
      <c r="B922" s="52"/>
      <c r="C922" s="53"/>
      <c r="D922" s="69"/>
      <c r="E922" s="75"/>
      <c r="F922" s="94" t="str">
        <f>IF(OR(E922=0,E922="jiné")," ",IF(E922="13a","info o cenách CK",VLOOKUP(E922,'Pokyny k vyplnění'!B$8:D$18,3)))</f>
        <v xml:space="preserve"> </v>
      </c>
      <c r="G922" s="53"/>
      <c r="H922" s="96" t="str">
        <f>IF(G922=0," ",VLOOKUP(G922,'Pokyny k vyplnění'!B956:D959,3))</f>
        <v xml:space="preserve"> </v>
      </c>
      <c r="I922" s="54"/>
      <c r="J922" s="55"/>
      <c r="K922" s="56"/>
      <c r="L922" s="59"/>
      <c r="M922" s="61"/>
      <c r="N922" s="40"/>
      <c r="O922" s="41"/>
      <c r="P922" s="42"/>
      <c r="Q922" s="57"/>
      <c r="R922" s="58"/>
      <c r="S922" s="56"/>
      <c r="T922" s="56"/>
      <c r="U922" s="29"/>
      <c r="V922" s="60"/>
      <c r="W922" s="50"/>
      <c r="X922" s="51"/>
      <c r="Y922" s="32"/>
      <c r="Z922" s="61"/>
      <c r="AA922" s="62"/>
    </row>
    <row r="923" spans="1:27" ht="12.75">
      <c r="A923" s="91" t="str">
        <f t="shared" si="14"/>
        <v xml:space="preserve"> </v>
      </c>
      <c r="B923" s="52"/>
      <c r="C923" s="53"/>
      <c r="D923" s="69"/>
      <c r="E923" s="75"/>
      <c r="F923" s="94" t="str">
        <f>IF(OR(E923=0,E923="jiné")," ",IF(E923="13a","info o cenách CK",VLOOKUP(E923,'Pokyny k vyplnění'!B$8:D$18,3)))</f>
        <v xml:space="preserve"> </v>
      </c>
      <c r="G923" s="53"/>
      <c r="H923" s="96" t="str">
        <f>IF(G923=0," ",VLOOKUP(G923,'Pokyny k vyplnění'!B957:D960,3))</f>
        <v xml:space="preserve"> </v>
      </c>
      <c r="I923" s="54"/>
      <c r="J923" s="55"/>
      <c r="K923" s="56"/>
      <c r="L923" s="59"/>
      <c r="M923" s="61"/>
      <c r="N923" s="40"/>
      <c r="O923" s="41"/>
      <c r="P923" s="42"/>
      <c r="Q923" s="57"/>
      <c r="R923" s="58"/>
      <c r="S923" s="56"/>
      <c r="T923" s="56"/>
      <c r="U923" s="29"/>
      <c r="V923" s="60"/>
      <c r="W923" s="50"/>
      <c r="X923" s="51"/>
      <c r="Y923" s="32"/>
      <c r="Z923" s="61"/>
      <c r="AA923" s="62"/>
    </row>
    <row r="924" spans="1:27" ht="12.75">
      <c r="A924" s="91" t="str">
        <f t="shared" si="14"/>
        <v xml:space="preserve"> </v>
      </c>
      <c r="B924" s="52"/>
      <c r="C924" s="53"/>
      <c r="D924" s="69"/>
      <c r="E924" s="75"/>
      <c r="F924" s="94" t="str">
        <f>IF(OR(E924=0,E924="jiné")," ",IF(E924="13a","info o cenách CK",VLOOKUP(E924,'Pokyny k vyplnění'!B$8:D$18,3)))</f>
        <v xml:space="preserve"> </v>
      </c>
      <c r="G924" s="53"/>
      <c r="H924" s="96" t="str">
        <f>IF(G924=0," ",VLOOKUP(G924,'Pokyny k vyplnění'!B958:D961,3))</f>
        <v xml:space="preserve"> </v>
      </c>
      <c r="I924" s="54"/>
      <c r="J924" s="55"/>
      <c r="K924" s="56"/>
      <c r="L924" s="59"/>
      <c r="M924" s="61"/>
      <c r="N924" s="40"/>
      <c r="O924" s="41"/>
      <c r="P924" s="42"/>
      <c r="Q924" s="57"/>
      <c r="R924" s="58"/>
      <c r="S924" s="56"/>
      <c r="T924" s="56"/>
      <c r="U924" s="29"/>
      <c r="V924" s="60"/>
      <c r="W924" s="50"/>
      <c r="X924" s="51"/>
      <c r="Y924" s="32"/>
      <c r="Z924" s="61"/>
      <c r="AA924" s="62"/>
    </row>
    <row r="925" spans="1:27" ht="12.75">
      <c r="A925" s="91" t="str">
        <f t="shared" si="14"/>
        <v xml:space="preserve"> </v>
      </c>
      <c r="B925" s="52"/>
      <c r="C925" s="53"/>
      <c r="D925" s="69"/>
      <c r="E925" s="75"/>
      <c r="F925" s="94" t="str">
        <f>IF(OR(E925=0,E925="jiné")," ",IF(E925="13a","info o cenách CK",VLOOKUP(E925,'Pokyny k vyplnění'!B$8:D$18,3)))</f>
        <v xml:space="preserve"> </v>
      </c>
      <c r="G925" s="53"/>
      <c r="H925" s="96" t="str">
        <f>IF(G925=0," ",VLOOKUP(G925,'Pokyny k vyplnění'!B959:D962,3))</f>
        <v xml:space="preserve"> </v>
      </c>
      <c r="I925" s="54"/>
      <c r="J925" s="55"/>
      <c r="K925" s="56"/>
      <c r="L925" s="59"/>
      <c r="M925" s="61"/>
      <c r="N925" s="40"/>
      <c r="O925" s="41"/>
      <c r="P925" s="42"/>
      <c r="Q925" s="57"/>
      <c r="R925" s="58"/>
      <c r="S925" s="56"/>
      <c r="T925" s="56"/>
      <c r="U925" s="29"/>
      <c r="V925" s="60"/>
      <c r="W925" s="50"/>
      <c r="X925" s="51"/>
      <c r="Y925" s="32"/>
      <c r="Z925" s="61"/>
      <c r="AA925" s="62"/>
    </row>
    <row r="926" spans="1:27" ht="12.75">
      <c r="A926" s="91" t="str">
        <f t="shared" si="14"/>
        <v xml:space="preserve"> </v>
      </c>
      <c r="B926" s="52"/>
      <c r="C926" s="53"/>
      <c r="D926" s="69"/>
      <c r="E926" s="75"/>
      <c r="F926" s="94" t="str">
        <f>IF(OR(E926=0,E926="jiné")," ",IF(E926="13a","info o cenách CK",VLOOKUP(E926,'Pokyny k vyplnění'!B$8:D$18,3)))</f>
        <v xml:space="preserve"> </v>
      </c>
      <c r="G926" s="53"/>
      <c r="H926" s="96" t="str">
        <f>IF(G926=0," ",VLOOKUP(G926,'Pokyny k vyplnění'!B960:D963,3))</f>
        <v xml:space="preserve"> </v>
      </c>
      <c r="I926" s="54"/>
      <c r="J926" s="55"/>
      <c r="K926" s="56"/>
      <c r="L926" s="59"/>
      <c r="M926" s="61"/>
      <c r="N926" s="40"/>
      <c r="O926" s="41"/>
      <c r="P926" s="42"/>
      <c r="Q926" s="57"/>
      <c r="R926" s="58"/>
      <c r="S926" s="56"/>
      <c r="T926" s="56"/>
      <c r="U926" s="29"/>
      <c r="V926" s="60"/>
      <c r="W926" s="50"/>
      <c r="X926" s="51"/>
      <c r="Y926" s="32"/>
      <c r="Z926" s="61"/>
      <c r="AA926" s="62"/>
    </row>
    <row r="927" spans="1:27" ht="12.75">
      <c r="A927" s="91" t="str">
        <f t="shared" si="14"/>
        <v xml:space="preserve"> </v>
      </c>
      <c r="B927" s="52"/>
      <c r="C927" s="53"/>
      <c r="D927" s="69"/>
      <c r="E927" s="75"/>
      <c r="F927" s="94" t="str">
        <f>IF(OR(E927=0,E927="jiné")," ",IF(E927="13a","info o cenách CK",VLOOKUP(E927,'Pokyny k vyplnění'!B$8:D$18,3)))</f>
        <v xml:space="preserve"> </v>
      </c>
      <c r="G927" s="53"/>
      <c r="H927" s="96" t="str">
        <f>IF(G927=0," ",VLOOKUP(G927,'Pokyny k vyplnění'!B961:D964,3))</f>
        <v xml:space="preserve"> </v>
      </c>
      <c r="I927" s="54"/>
      <c r="J927" s="55"/>
      <c r="K927" s="56"/>
      <c r="L927" s="59"/>
      <c r="M927" s="61"/>
      <c r="N927" s="40"/>
      <c r="O927" s="41"/>
      <c r="P927" s="42"/>
      <c r="Q927" s="57"/>
      <c r="R927" s="58"/>
      <c r="S927" s="56"/>
      <c r="T927" s="56"/>
      <c r="U927" s="29"/>
      <c r="V927" s="60"/>
      <c r="W927" s="50"/>
      <c r="X927" s="51"/>
      <c r="Y927" s="32"/>
      <c r="Z927" s="61"/>
      <c r="AA927" s="62"/>
    </row>
    <row r="928" spans="1:27" ht="12.75">
      <c r="A928" s="91" t="str">
        <f t="shared" si="14"/>
        <v xml:space="preserve"> </v>
      </c>
      <c r="B928" s="52"/>
      <c r="C928" s="53"/>
      <c r="D928" s="69"/>
      <c r="E928" s="75"/>
      <c r="F928" s="94" t="str">
        <f>IF(OR(E928=0,E928="jiné")," ",IF(E928="13a","info o cenách CK",VLOOKUP(E928,'Pokyny k vyplnění'!B$8:D$18,3)))</f>
        <v xml:space="preserve"> </v>
      </c>
      <c r="G928" s="53"/>
      <c r="H928" s="96" t="str">
        <f>IF(G928=0," ",VLOOKUP(G928,'Pokyny k vyplnění'!B962:D965,3))</f>
        <v xml:space="preserve"> </v>
      </c>
      <c r="I928" s="54"/>
      <c r="J928" s="55"/>
      <c r="K928" s="56"/>
      <c r="L928" s="59"/>
      <c r="M928" s="61"/>
      <c r="N928" s="40"/>
      <c r="O928" s="41"/>
      <c r="P928" s="42"/>
      <c r="Q928" s="57"/>
      <c r="R928" s="58"/>
      <c r="S928" s="56"/>
      <c r="T928" s="56"/>
      <c r="U928" s="29"/>
      <c r="V928" s="60"/>
      <c r="W928" s="50"/>
      <c r="X928" s="51"/>
      <c r="Y928" s="32"/>
      <c r="Z928" s="61"/>
      <c r="AA928" s="62"/>
    </row>
    <row r="929" spans="1:27" ht="12.75">
      <c r="A929" s="91" t="str">
        <f t="shared" si="14"/>
        <v xml:space="preserve"> </v>
      </c>
      <c r="B929" s="52"/>
      <c r="C929" s="53"/>
      <c r="D929" s="69"/>
      <c r="E929" s="75"/>
      <c r="F929" s="94" t="str">
        <f>IF(OR(E929=0,E929="jiné")," ",IF(E929="13a","info o cenách CK",VLOOKUP(E929,'Pokyny k vyplnění'!B$8:D$18,3)))</f>
        <v xml:space="preserve"> </v>
      </c>
      <c r="G929" s="53"/>
      <c r="H929" s="96" t="str">
        <f>IF(G929=0," ",VLOOKUP(G929,'Pokyny k vyplnění'!B963:D966,3))</f>
        <v xml:space="preserve"> </v>
      </c>
      <c r="I929" s="54"/>
      <c r="J929" s="55"/>
      <c r="K929" s="56"/>
      <c r="L929" s="59"/>
      <c r="M929" s="61"/>
      <c r="N929" s="40"/>
      <c r="O929" s="41"/>
      <c r="P929" s="42"/>
      <c r="Q929" s="57"/>
      <c r="R929" s="58"/>
      <c r="S929" s="56"/>
      <c r="T929" s="56"/>
      <c r="U929" s="29"/>
      <c r="V929" s="60"/>
      <c r="W929" s="50"/>
      <c r="X929" s="51"/>
      <c r="Y929" s="32"/>
      <c r="Z929" s="61"/>
      <c r="AA929" s="62"/>
    </row>
    <row r="930" spans="1:27" ht="12.75">
      <c r="A930" s="91" t="str">
        <f t="shared" si="14"/>
        <v xml:space="preserve"> </v>
      </c>
      <c r="B930" s="52"/>
      <c r="C930" s="53"/>
      <c r="D930" s="69"/>
      <c r="E930" s="75"/>
      <c r="F930" s="94" t="str">
        <f>IF(OR(E930=0,E930="jiné")," ",IF(E930="13a","info o cenách CK",VLOOKUP(E930,'Pokyny k vyplnění'!B$8:D$18,3)))</f>
        <v xml:space="preserve"> </v>
      </c>
      <c r="G930" s="53"/>
      <c r="H930" s="96" t="str">
        <f>IF(G930=0," ",VLOOKUP(G930,'Pokyny k vyplnění'!B964:D967,3))</f>
        <v xml:space="preserve"> </v>
      </c>
      <c r="I930" s="54"/>
      <c r="J930" s="55"/>
      <c r="K930" s="56"/>
      <c r="L930" s="59"/>
      <c r="M930" s="61"/>
      <c r="N930" s="40"/>
      <c r="O930" s="41"/>
      <c r="P930" s="42"/>
      <c r="Q930" s="57"/>
      <c r="R930" s="58"/>
      <c r="S930" s="56"/>
      <c r="T930" s="56"/>
      <c r="U930" s="29"/>
      <c r="V930" s="60"/>
      <c r="W930" s="50"/>
      <c r="X930" s="51"/>
      <c r="Y930" s="32"/>
      <c r="Z930" s="61"/>
      <c r="AA930" s="62"/>
    </row>
    <row r="931" spans="1:27" ht="12.75">
      <c r="A931" s="91" t="str">
        <f t="shared" si="14"/>
        <v xml:space="preserve"> </v>
      </c>
      <c r="B931" s="52"/>
      <c r="C931" s="53"/>
      <c r="D931" s="69"/>
      <c r="E931" s="75"/>
      <c r="F931" s="94" t="str">
        <f>IF(OR(E931=0,E931="jiné")," ",IF(E931="13a","info o cenách CK",VLOOKUP(E931,'Pokyny k vyplnění'!B$8:D$18,3)))</f>
        <v xml:space="preserve"> </v>
      </c>
      <c r="G931" s="53"/>
      <c r="H931" s="96" t="str">
        <f>IF(G931=0," ",VLOOKUP(G931,'Pokyny k vyplnění'!B965:D968,3))</f>
        <v xml:space="preserve"> </v>
      </c>
      <c r="I931" s="54"/>
      <c r="J931" s="55"/>
      <c r="K931" s="56"/>
      <c r="L931" s="59"/>
      <c r="M931" s="61"/>
      <c r="N931" s="40"/>
      <c r="O931" s="41"/>
      <c r="P931" s="42"/>
      <c r="Q931" s="57"/>
      <c r="R931" s="58"/>
      <c r="S931" s="56"/>
      <c r="T931" s="56"/>
      <c r="U931" s="29"/>
      <c r="V931" s="60"/>
      <c r="W931" s="50"/>
      <c r="X931" s="51"/>
      <c r="Y931" s="32"/>
      <c r="Z931" s="61"/>
      <c r="AA931" s="62"/>
    </row>
    <row r="932" spans="1:27" ht="12.75">
      <c r="A932" s="91" t="str">
        <f t="shared" si="14"/>
        <v xml:space="preserve"> </v>
      </c>
      <c r="B932" s="52"/>
      <c r="C932" s="53"/>
      <c r="D932" s="69"/>
      <c r="E932" s="75"/>
      <c r="F932" s="94" t="str">
        <f>IF(OR(E932=0,E932="jiné")," ",IF(E932="13a","info o cenách CK",VLOOKUP(E932,'Pokyny k vyplnění'!B$8:D$18,3)))</f>
        <v xml:space="preserve"> </v>
      </c>
      <c r="G932" s="53"/>
      <c r="H932" s="96" t="str">
        <f>IF(G932=0," ",VLOOKUP(G932,'Pokyny k vyplnění'!B966:D969,3))</f>
        <v xml:space="preserve"> </v>
      </c>
      <c r="I932" s="54"/>
      <c r="J932" s="55"/>
      <c r="K932" s="56"/>
      <c r="L932" s="59"/>
      <c r="M932" s="61"/>
      <c r="N932" s="40"/>
      <c r="O932" s="41"/>
      <c r="P932" s="42"/>
      <c r="Q932" s="57"/>
      <c r="R932" s="58"/>
      <c r="S932" s="56"/>
      <c r="T932" s="56"/>
      <c r="U932" s="29"/>
      <c r="V932" s="60"/>
      <c r="W932" s="50"/>
      <c r="X932" s="51"/>
      <c r="Y932" s="32"/>
      <c r="Z932" s="61"/>
      <c r="AA932" s="62"/>
    </row>
    <row r="933" spans="1:27" ht="12.75">
      <c r="A933" s="91" t="str">
        <f t="shared" si="14"/>
        <v xml:space="preserve"> </v>
      </c>
      <c r="B933" s="52"/>
      <c r="C933" s="53"/>
      <c r="D933" s="69"/>
      <c r="E933" s="75"/>
      <c r="F933" s="94" t="str">
        <f>IF(OR(E933=0,E933="jiné")," ",IF(E933="13a","info o cenách CK",VLOOKUP(E933,'Pokyny k vyplnění'!B$8:D$18,3)))</f>
        <v xml:space="preserve"> </v>
      </c>
      <c r="G933" s="53"/>
      <c r="H933" s="96" t="str">
        <f>IF(G933=0," ",VLOOKUP(G933,'Pokyny k vyplnění'!B967:D970,3))</f>
        <v xml:space="preserve"> </v>
      </c>
      <c r="I933" s="54"/>
      <c r="J933" s="55"/>
      <c r="K933" s="56"/>
      <c r="L933" s="59"/>
      <c r="M933" s="61"/>
      <c r="N933" s="40"/>
      <c r="O933" s="41"/>
      <c r="P933" s="42"/>
      <c r="Q933" s="57"/>
      <c r="R933" s="58"/>
      <c r="S933" s="56"/>
      <c r="T933" s="56"/>
      <c r="U933" s="29"/>
      <c r="V933" s="60"/>
      <c r="W933" s="50"/>
      <c r="X933" s="51"/>
      <c r="Y933" s="32"/>
      <c r="Z933" s="61"/>
      <c r="AA933" s="62"/>
    </row>
    <row r="934" spans="1:27" ht="12.75">
      <c r="A934" s="91" t="str">
        <f t="shared" si="14"/>
        <v xml:space="preserve"> </v>
      </c>
      <c r="B934" s="52"/>
      <c r="C934" s="53"/>
      <c r="D934" s="69"/>
      <c r="E934" s="75"/>
      <c r="F934" s="94" t="str">
        <f>IF(OR(E934=0,E934="jiné")," ",IF(E934="13a","info o cenách CK",VLOOKUP(E934,'Pokyny k vyplnění'!B$8:D$18,3)))</f>
        <v xml:space="preserve"> </v>
      </c>
      <c r="G934" s="53"/>
      <c r="H934" s="96" t="str">
        <f>IF(G934=0," ",VLOOKUP(G934,'Pokyny k vyplnění'!B968:D971,3))</f>
        <v xml:space="preserve"> </v>
      </c>
      <c r="I934" s="54"/>
      <c r="J934" s="55"/>
      <c r="K934" s="56"/>
      <c r="L934" s="59"/>
      <c r="M934" s="61"/>
      <c r="N934" s="40"/>
      <c r="O934" s="41"/>
      <c r="P934" s="42"/>
      <c r="Q934" s="57"/>
      <c r="R934" s="58"/>
      <c r="S934" s="56"/>
      <c r="T934" s="56"/>
      <c r="U934" s="29"/>
      <c r="V934" s="60"/>
      <c r="W934" s="50"/>
      <c r="X934" s="51"/>
      <c r="Y934" s="32"/>
      <c r="Z934" s="61"/>
      <c r="AA934" s="62"/>
    </row>
    <row r="935" spans="1:27" ht="12.75">
      <c r="A935" s="91" t="str">
        <f t="shared" si="14"/>
        <v xml:space="preserve"> </v>
      </c>
      <c r="B935" s="52"/>
      <c r="C935" s="53"/>
      <c r="D935" s="69"/>
      <c r="E935" s="75"/>
      <c r="F935" s="94" t="str">
        <f>IF(OR(E935=0,E935="jiné")," ",IF(E935="13a","info o cenách CK",VLOOKUP(E935,'Pokyny k vyplnění'!B$8:D$18,3)))</f>
        <v xml:space="preserve"> </v>
      </c>
      <c r="G935" s="53"/>
      <c r="H935" s="96" t="str">
        <f>IF(G935=0," ",VLOOKUP(G935,'Pokyny k vyplnění'!B969:D972,3))</f>
        <v xml:space="preserve"> </v>
      </c>
      <c r="I935" s="54"/>
      <c r="J935" s="55"/>
      <c r="K935" s="56"/>
      <c r="L935" s="59"/>
      <c r="M935" s="61"/>
      <c r="N935" s="40"/>
      <c r="O935" s="41"/>
      <c r="P935" s="42"/>
      <c r="Q935" s="57"/>
      <c r="R935" s="58"/>
      <c r="S935" s="56"/>
      <c r="T935" s="56"/>
      <c r="U935" s="29"/>
      <c r="V935" s="60"/>
      <c r="W935" s="50"/>
      <c r="X935" s="51"/>
      <c r="Y935" s="32"/>
      <c r="Z935" s="61"/>
      <c r="AA935" s="62"/>
    </row>
    <row r="936" spans="1:27" ht="12.75">
      <c r="A936" s="91" t="str">
        <f t="shared" si="14"/>
        <v xml:space="preserve"> </v>
      </c>
      <c r="B936" s="52"/>
      <c r="C936" s="53"/>
      <c r="D936" s="69"/>
      <c r="E936" s="75"/>
      <c r="F936" s="94" t="str">
        <f>IF(OR(E936=0,E936="jiné")," ",IF(E936="13a","info o cenách CK",VLOOKUP(E936,'Pokyny k vyplnění'!B$8:D$18,3)))</f>
        <v xml:space="preserve"> </v>
      </c>
      <c r="G936" s="53"/>
      <c r="H936" s="96" t="str">
        <f>IF(G936=0," ",VLOOKUP(G936,'Pokyny k vyplnění'!B970:D973,3))</f>
        <v xml:space="preserve"> </v>
      </c>
      <c r="I936" s="54"/>
      <c r="J936" s="55"/>
      <c r="K936" s="56"/>
      <c r="L936" s="59"/>
      <c r="M936" s="61"/>
      <c r="N936" s="40"/>
      <c r="O936" s="41"/>
      <c r="P936" s="42"/>
      <c r="Q936" s="57"/>
      <c r="R936" s="58"/>
      <c r="S936" s="56"/>
      <c r="T936" s="56"/>
      <c r="U936" s="29"/>
      <c r="V936" s="60"/>
      <c r="W936" s="50"/>
      <c r="X936" s="51"/>
      <c r="Y936" s="32"/>
      <c r="Z936" s="61"/>
      <c r="AA936" s="62"/>
    </row>
    <row r="937" spans="1:27" ht="12.75">
      <c r="A937" s="91" t="str">
        <f t="shared" si="14"/>
        <v xml:space="preserve"> </v>
      </c>
      <c r="B937" s="52"/>
      <c r="C937" s="53"/>
      <c r="D937" s="69"/>
      <c r="E937" s="75"/>
      <c r="F937" s="94" t="str">
        <f>IF(OR(E937=0,E937="jiné")," ",IF(E937="13a","info o cenách CK",VLOOKUP(E937,'Pokyny k vyplnění'!B$8:D$18,3)))</f>
        <v xml:space="preserve"> </v>
      </c>
      <c r="G937" s="53"/>
      <c r="H937" s="96" t="str">
        <f>IF(G937=0," ",VLOOKUP(G937,'Pokyny k vyplnění'!B971:D974,3))</f>
        <v xml:space="preserve"> </v>
      </c>
      <c r="I937" s="54"/>
      <c r="J937" s="55"/>
      <c r="K937" s="56"/>
      <c r="L937" s="59"/>
      <c r="M937" s="61"/>
      <c r="N937" s="40"/>
      <c r="O937" s="41"/>
      <c r="P937" s="42"/>
      <c r="Q937" s="57"/>
      <c r="R937" s="58"/>
      <c r="S937" s="56"/>
      <c r="T937" s="56"/>
      <c r="U937" s="29"/>
      <c r="V937" s="60"/>
      <c r="W937" s="50"/>
      <c r="X937" s="51"/>
      <c r="Y937" s="32"/>
      <c r="Z937" s="61"/>
      <c r="AA937" s="62"/>
    </row>
    <row r="938" spans="1:27" ht="12.75">
      <c r="A938" s="91" t="str">
        <f t="shared" si="14"/>
        <v xml:space="preserve"> </v>
      </c>
      <c r="B938" s="52"/>
      <c r="C938" s="53"/>
      <c r="D938" s="69"/>
      <c r="E938" s="75"/>
      <c r="F938" s="94" t="str">
        <f>IF(OR(E938=0,E938="jiné")," ",IF(E938="13a","info o cenách CK",VLOOKUP(E938,'Pokyny k vyplnění'!B$8:D$18,3)))</f>
        <v xml:space="preserve"> </v>
      </c>
      <c r="G938" s="53"/>
      <c r="H938" s="96" t="str">
        <f>IF(G938=0," ",VLOOKUP(G938,'Pokyny k vyplnění'!B972:D975,3))</f>
        <v xml:space="preserve"> </v>
      </c>
      <c r="I938" s="54"/>
      <c r="J938" s="55"/>
      <c r="K938" s="56"/>
      <c r="L938" s="59"/>
      <c r="M938" s="61"/>
      <c r="N938" s="40"/>
      <c r="O938" s="41"/>
      <c r="P938" s="42"/>
      <c r="Q938" s="57"/>
      <c r="R938" s="58"/>
      <c r="S938" s="56"/>
      <c r="T938" s="56"/>
      <c r="U938" s="29"/>
      <c r="V938" s="60"/>
      <c r="W938" s="50"/>
      <c r="X938" s="51"/>
      <c r="Y938" s="32"/>
      <c r="Z938" s="61"/>
      <c r="AA938" s="62"/>
    </row>
    <row r="939" spans="1:27" ht="12.75">
      <c r="A939" s="91" t="str">
        <f t="shared" si="14"/>
        <v xml:space="preserve"> </v>
      </c>
      <c r="B939" s="52"/>
      <c r="C939" s="53"/>
      <c r="D939" s="69"/>
      <c r="E939" s="75"/>
      <c r="F939" s="94" t="str">
        <f>IF(OR(E939=0,E939="jiné")," ",IF(E939="13a","info o cenách CK",VLOOKUP(E939,'Pokyny k vyplnění'!B$8:D$18,3)))</f>
        <v xml:space="preserve"> </v>
      </c>
      <c r="G939" s="53"/>
      <c r="H939" s="96" t="str">
        <f>IF(G939=0," ",VLOOKUP(G939,'Pokyny k vyplnění'!B973:D976,3))</f>
        <v xml:space="preserve"> </v>
      </c>
      <c r="I939" s="54"/>
      <c r="J939" s="55"/>
      <c r="K939" s="56"/>
      <c r="L939" s="59"/>
      <c r="M939" s="61"/>
      <c r="N939" s="40"/>
      <c r="O939" s="41"/>
      <c r="P939" s="42"/>
      <c r="Q939" s="57"/>
      <c r="R939" s="58"/>
      <c r="S939" s="56"/>
      <c r="T939" s="56"/>
      <c r="U939" s="29"/>
      <c r="V939" s="60"/>
      <c r="W939" s="50"/>
      <c r="X939" s="51"/>
      <c r="Y939" s="32"/>
      <c r="Z939" s="61"/>
      <c r="AA939" s="62"/>
    </row>
    <row r="940" spans="1:27" ht="12.75">
      <c r="A940" s="91" t="str">
        <f t="shared" si="14"/>
        <v xml:space="preserve"> </v>
      </c>
      <c r="B940" s="52"/>
      <c r="C940" s="53"/>
      <c r="D940" s="69"/>
      <c r="E940" s="75"/>
      <c r="F940" s="94" t="str">
        <f>IF(OR(E940=0,E940="jiné")," ",IF(E940="13a","info o cenách CK",VLOOKUP(E940,'Pokyny k vyplnění'!B$8:D$18,3)))</f>
        <v xml:space="preserve"> </v>
      </c>
      <c r="G940" s="53"/>
      <c r="H940" s="96" t="str">
        <f>IF(G940=0," ",VLOOKUP(G940,'Pokyny k vyplnění'!B974:D977,3))</f>
        <v xml:space="preserve"> </v>
      </c>
      <c r="I940" s="54"/>
      <c r="J940" s="55"/>
      <c r="K940" s="56"/>
      <c r="L940" s="59"/>
      <c r="M940" s="61"/>
      <c r="N940" s="40"/>
      <c r="O940" s="41"/>
      <c r="P940" s="42"/>
      <c r="Q940" s="57"/>
      <c r="R940" s="58"/>
      <c r="S940" s="56"/>
      <c r="T940" s="56"/>
      <c r="U940" s="29"/>
      <c r="V940" s="60"/>
      <c r="W940" s="50"/>
      <c r="X940" s="51"/>
      <c r="Y940" s="32"/>
      <c r="Z940" s="61"/>
      <c r="AA940" s="62"/>
    </row>
    <row r="941" spans="1:27" ht="12.75">
      <c r="A941" s="91" t="str">
        <f t="shared" si="14"/>
        <v xml:space="preserve"> </v>
      </c>
      <c r="B941" s="52"/>
      <c r="C941" s="53"/>
      <c r="D941" s="69"/>
      <c r="E941" s="75"/>
      <c r="F941" s="94" t="str">
        <f>IF(OR(E941=0,E941="jiné")," ",IF(E941="13a","info o cenách CK",VLOOKUP(E941,'Pokyny k vyplnění'!B$8:D$18,3)))</f>
        <v xml:space="preserve"> </v>
      </c>
      <c r="G941" s="53"/>
      <c r="H941" s="96" t="str">
        <f>IF(G941=0," ",VLOOKUP(G941,'Pokyny k vyplnění'!B975:D978,3))</f>
        <v xml:space="preserve"> </v>
      </c>
      <c r="I941" s="54"/>
      <c r="J941" s="55"/>
      <c r="K941" s="56"/>
      <c r="L941" s="59"/>
      <c r="M941" s="61"/>
      <c r="N941" s="40"/>
      <c r="O941" s="41"/>
      <c r="P941" s="42"/>
      <c r="Q941" s="57"/>
      <c r="R941" s="58"/>
      <c r="S941" s="56"/>
      <c r="T941" s="56"/>
      <c r="U941" s="29"/>
      <c r="V941" s="60"/>
      <c r="W941" s="50"/>
      <c r="X941" s="51"/>
      <c r="Y941" s="32"/>
      <c r="Z941" s="61"/>
      <c r="AA941" s="62"/>
    </row>
    <row r="942" spans="1:27" ht="12.75">
      <c r="A942" s="91" t="str">
        <f t="shared" si="14"/>
        <v xml:space="preserve"> </v>
      </c>
      <c r="B942" s="52"/>
      <c r="C942" s="53"/>
      <c r="D942" s="69"/>
      <c r="E942" s="75"/>
      <c r="F942" s="94" t="str">
        <f>IF(OR(E942=0,E942="jiné")," ",IF(E942="13a","info o cenách CK",VLOOKUP(E942,'Pokyny k vyplnění'!B$8:D$18,3)))</f>
        <v xml:space="preserve"> </v>
      </c>
      <c r="G942" s="53"/>
      <c r="H942" s="96" t="str">
        <f>IF(G942=0," ",VLOOKUP(G942,'Pokyny k vyplnění'!B976:D979,3))</f>
        <v xml:space="preserve"> </v>
      </c>
      <c r="I942" s="54"/>
      <c r="J942" s="55"/>
      <c r="K942" s="56"/>
      <c r="L942" s="59"/>
      <c r="M942" s="61"/>
      <c r="N942" s="40"/>
      <c r="O942" s="41"/>
      <c r="P942" s="42"/>
      <c r="Q942" s="57"/>
      <c r="R942" s="58"/>
      <c r="S942" s="56"/>
      <c r="T942" s="56"/>
      <c r="U942" s="29"/>
      <c r="V942" s="60"/>
      <c r="W942" s="50"/>
      <c r="X942" s="51"/>
      <c r="Y942" s="32"/>
      <c r="Z942" s="61"/>
      <c r="AA942" s="62"/>
    </row>
    <row r="943" spans="1:27" ht="12.75">
      <c r="A943" s="91" t="str">
        <f t="shared" si="14"/>
        <v xml:space="preserve"> </v>
      </c>
      <c r="B943" s="52"/>
      <c r="C943" s="53"/>
      <c r="D943" s="69"/>
      <c r="E943" s="75"/>
      <c r="F943" s="94" t="str">
        <f>IF(OR(E943=0,E943="jiné")," ",IF(E943="13a","info o cenách CK",VLOOKUP(E943,'Pokyny k vyplnění'!B$8:D$18,3)))</f>
        <v xml:space="preserve"> </v>
      </c>
      <c r="G943" s="53"/>
      <c r="H943" s="96" t="str">
        <f>IF(G943=0," ",VLOOKUP(G943,'Pokyny k vyplnění'!B977:D980,3))</f>
        <v xml:space="preserve"> </v>
      </c>
      <c r="I943" s="54"/>
      <c r="J943" s="55"/>
      <c r="K943" s="56"/>
      <c r="L943" s="59"/>
      <c r="M943" s="61"/>
      <c r="N943" s="40"/>
      <c r="O943" s="41"/>
      <c r="P943" s="42"/>
      <c r="Q943" s="57"/>
      <c r="R943" s="58"/>
      <c r="S943" s="56"/>
      <c r="T943" s="56"/>
      <c r="U943" s="29"/>
      <c r="V943" s="60"/>
      <c r="W943" s="50"/>
      <c r="X943" s="51"/>
      <c r="Y943" s="32"/>
      <c r="Z943" s="61"/>
      <c r="AA943" s="62"/>
    </row>
    <row r="944" spans="1:27" ht="12.75">
      <c r="A944" s="91" t="str">
        <f t="shared" si="14"/>
        <v xml:space="preserve"> </v>
      </c>
      <c r="B944" s="52"/>
      <c r="C944" s="53"/>
      <c r="D944" s="69"/>
      <c r="E944" s="75"/>
      <c r="F944" s="94" t="str">
        <f>IF(OR(E944=0,E944="jiné")," ",IF(E944="13a","info o cenách CK",VLOOKUP(E944,'Pokyny k vyplnění'!B$8:D$18,3)))</f>
        <v xml:space="preserve"> </v>
      </c>
      <c r="G944" s="53"/>
      <c r="H944" s="96" t="str">
        <f>IF(G944=0," ",VLOOKUP(G944,'Pokyny k vyplnění'!B978:D981,3))</f>
        <v xml:space="preserve"> </v>
      </c>
      <c r="I944" s="54"/>
      <c r="J944" s="55"/>
      <c r="K944" s="56"/>
      <c r="L944" s="59"/>
      <c r="M944" s="61"/>
      <c r="N944" s="40"/>
      <c r="O944" s="41"/>
      <c r="P944" s="42"/>
      <c r="Q944" s="57"/>
      <c r="R944" s="58"/>
      <c r="S944" s="56"/>
      <c r="T944" s="56"/>
      <c r="U944" s="29"/>
      <c r="V944" s="60"/>
      <c r="W944" s="50"/>
      <c r="X944" s="51"/>
      <c r="Y944" s="32"/>
      <c r="Z944" s="61"/>
      <c r="AA944" s="62"/>
    </row>
    <row r="945" spans="1:27" ht="12.75">
      <c r="A945" s="91" t="str">
        <f t="shared" si="14"/>
        <v xml:space="preserve"> </v>
      </c>
      <c r="B945" s="52"/>
      <c r="C945" s="53"/>
      <c r="D945" s="69"/>
      <c r="E945" s="75"/>
      <c r="F945" s="94" t="str">
        <f>IF(OR(E945=0,E945="jiné")," ",IF(E945="13a","info o cenách CK",VLOOKUP(E945,'Pokyny k vyplnění'!B$8:D$18,3)))</f>
        <v xml:space="preserve"> </v>
      </c>
      <c r="G945" s="53"/>
      <c r="H945" s="96" t="str">
        <f>IF(G945=0," ",VLOOKUP(G945,'Pokyny k vyplnění'!B979:D982,3))</f>
        <v xml:space="preserve"> </v>
      </c>
      <c r="I945" s="54"/>
      <c r="J945" s="55"/>
      <c r="K945" s="56"/>
      <c r="L945" s="59"/>
      <c r="M945" s="61"/>
      <c r="N945" s="40"/>
      <c r="O945" s="41"/>
      <c r="P945" s="42"/>
      <c r="Q945" s="57"/>
      <c r="R945" s="58"/>
      <c r="S945" s="56"/>
      <c r="T945" s="56"/>
      <c r="U945" s="29"/>
      <c r="V945" s="60"/>
      <c r="W945" s="50"/>
      <c r="X945" s="51"/>
      <c r="Y945" s="32"/>
      <c r="Z945" s="61"/>
      <c r="AA945" s="62"/>
    </row>
    <row r="946" spans="1:27" ht="12.75">
      <c r="A946" s="91" t="str">
        <f t="shared" si="14"/>
        <v xml:space="preserve"> </v>
      </c>
      <c r="B946" s="52"/>
      <c r="C946" s="53"/>
      <c r="D946" s="69"/>
      <c r="E946" s="75"/>
      <c r="F946" s="94" t="str">
        <f>IF(OR(E946=0,E946="jiné")," ",IF(E946="13a","info o cenách CK",VLOOKUP(E946,'Pokyny k vyplnění'!B$8:D$18,3)))</f>
        <v xml:space="preserve"> </v>
      </c>
      <c r="G946" s="53"/>
      <c r="H946" s="96" t="str">
        <f>IF(G946=0," ",VLOOKUP(G946,'Pokyny k vyplnění'!B980:D983,3))</f>
        <v xml:space="preserve"> </v>
      </c>
      <c r="I946" s="54"/>
      <c r="J946" s="55"/>
      <c r="K946" s="56"/>
      <c r="L946" s="59"/>
      <c r="M946" s="61"/>
      <c r="N946" s="40"/>
      <c r="O946" s="41"/>
      <c r="P946" s="42"/>
      <c r="Q946" s="57"/>
      <c r="R946" s="58"/>
      <c r="S946" s="56"/>
      <c r="T946" s="56"/>
      <c r="U946" s="29"/>
      <c r="V946" s="60"/>
      <c r="W946" s="50"/>
      <c r="X946" s="51"/>
      <c r="Y946" s="32"/>
      <c r="Z946" s="61"/>
      <c r="AA946" s="62"/>
    </row>
    <row r="947" spans="1:27" ht="12.75">
      <c r="A947" s="91" t="str">
        <f t="shared" si="14"/>
        <v xml:space="preserve"> </v>
      </c>
      <c r="B947" s="52"/>
      <c r="C947" s="53"/>
      <c r="D947" s="69"/>
      <c r="E947" s="75"/>
      <c r="F947" s="94" t="str">
        <f>IF(OR(E947=0,E947="jiné")," ",IF(E947="13a","info o cenách CK",VLOOKUP(E947,'Pokyny k vyplnění'!B$8:D$18,3)))</f>
        <v xml:space="preserve"> </v>
      </c>
      <c r="G947" s="53"/>
      <c r="H947" s="96" t="str">
        <f>IF(G947=0," ",VLOOKUP(G947,'Pokyny k vyplnění'!B981:D984,3))</f>
        <v xml:space="preserve"> </v>
      </c>
      <c r="I947" s="54"/>
      <c r="J947" s="55"/>
      <c r="K947" s="56"/>
      <c r="L947" s="59"/>
      <c r="M947" s="61"/>
      <c r="N947" s="40"/>
      <c r="O947" s="41"/>
      <c r="P947" s="42"/>
      <c r="Q947" s="57"/>
      <c r="R947" s="58"/>
      <c r="S947" s="56"/>
      <c r="T947" s="56"/>
      <c r="U947" s="29"/>
      <c r="V947" s="60"/>
      <c r="W947" s="50"/>
      <c r="X947" s="51"/>
      <c r="Y947" s="32"/>
      <c r="Z947" s="61"/>
      <c r="AA947" s="62"/>
    </row>
    <row r="948" spans="1:27" ht="12.75">
      <c r="A948" s="91" t="str">
        <f t="shared" si="14"/>
        <v xml:space="preserve"> </v>
      </c>
      <c r="B948" s="52"/>
      <c r="C948" s="53"/>
      <c r="D948" s="69"/>
      <c r="E948" s="75"/>
      <c r="F948" s="94" t="str">
        <f>IF(OR(E948=0,E948="jiné")," ",IF(E948="13a","info o cenách CK",VLOOKUP(E948,'Pokyny k vyplnění'!B$8:D$18,3)))</f>
        <v xml:space="preserve"> </v>
      </c>
      <c r="G948" s="53"/>
      <c r="H948" s="96" t="str">
        <f>IF(G948=0," ",VLOOKUP(G948,'Pokyny k vyplnění'!B982:D985,3))</f>
        <v xml:space="preserve"> </v>
      </c>
      <c r="I948" s="54"/>
      <c r="J948" s="55"/>
      <c r="K948" s="56"/>
      <c r="L948" s="59"/>
      <c r="M948" s="61"/>
      <c r="N948" s="40"/>
      <c r="O948" s="41"/>
      <c r="P948" s="42"/>
      <c r="Q948" s="57"/>
      <c r="R948" s="58"/>
      <c r="S948" s="56"/>
      <c r="T948" s="56"/>
      <c r="U948" s="29"/>
      <c r="V948" s="60"/>
      <c r="W948" s="50"/>
      <c r="X948" s="51"/>
      <c r="Y948" s="32"/>
      <c r="Z948" s="61"/>
      <c r="AA948" s="62"/>
    </row>
    <row r="949" spans="1:27" ht="12.75">
      <c r="A949" s="91" t="str">
        <f t="shared" si="15" ref="A949:A1012">IF(B949=0," ",ROW(B949)-5)</f>
        <v xml:space="preserve"> </v>
      </c>
      <c r="B949" s="52"/>
      <c r="C949" s="53"/>
      <c r="D949" s="69"/>
      <c r="E949" s="75"/>
      <c r="F949" s="94" t="str">
        <f>IF(OR(E949=0,E949="jiné")," ",IF(E949="13a","info o cenách CK",VLOOKUP(E949,'Pokyny k vyplnění'!B$8:D$18,3)))</f>
        <v xml:space="preserve"> </v>
      </c>
      <c r="G949" s="53"/>
      <c r="H949" s="96" t="str">
        <f>IF(G949=0," ",VLOOKUP(G949,'Pokyny k vyplnění'!B983:D986,3))</f>
        <v xml:space="preserve"> </v>
      </c>
      <c r="I949" s="54"/>
      <c r="J949" s="55"/>
      <c r="K949" s="56"/>
      <c r="L949" s="59"/>
      <c r="M949" s="61"/>
      <c r="N949" s="40"/>
      <c r="O949" s="41"/>
      <c r="P949" s="42"/>
      <c r="Q949" s="57"/>
      <c r="R949" s="58"/>
      <c r="S949" s="56"/>
      <c r="T949" s="56"/>
      <c r="U949" s="29"/>
      <c r="V949" s="60"/>
      <c r="W949" s="50"/>
      <c r="X949" s="51"/>
      <c r="Y949" s="32"/>
      <c r="Z949" s="61"/>
      <c r="AA949" s="62"/>
    </row>
    <row r="950" spans="1:27" ht="12.75">
      <c r="A950" s="91" t="str">
        <f t="shared" si="15"/>
        <v xml:space="preserve"> </v>
      </c>
      <c r="B950" s="52"/>
      <c r="C950" s="53"/>
      <c r="D950" s="69"/>
      <c r="E950" s="75"/>
      <c r="F950" s="94" t="str">
        <f>IF(OR(E950=0,E950="jiné")," ",IF(E950="13a","info o cenách CK",VLOOKUP(E950,'Pokyny k vyplnění'!B$8:D$18,3)))</f>
        <v xml:space="preserve"> </v>
      </c>
      <c r="G950" s="53"/>
      <c r="H950" s="96" t="str">
        <f>IF(G950=0," ",VLOOKUP(G950,'Pokyny k vyplnění'!B984:D987,3))</f>
        <v xml:space="preserve"> </v>
      </c>
      <c r="I950" s="54"/>
      <c r="J950" s="55"/>
      <c r="K950" s="56"/>
      <c r="L950" s="59"/>
      <c r="M950" s="61"/>
      <c r="N950" s="40"/>
      <c r="O950" s="41"/>
      <c r="P950" s="42"/>
      <c r="Q950" s="57"/>
      <c r="R950" s="58"/>
      <c r="S950" s="56"/>
      <c r="T950" s="56"/>
      <c r="U950" s="29"/>
      <c r="V950" s="60"/>
      <c r="W950" s="50"/>
      <c r="X950" s="51"/>
      <c r="Y950" s="32"/>
      <c r="Z950" s="61"/>
      <c r="AA950" s="62"/>
    </row>
    <row r="951" spans="1:27" ht="12.75">
      <c r="A951" s="91" t="str">
        <f t="shared" si="15"/>
        <v xml:space="preserve"> </v>
      </c>
      <c r="B951" s="52"/>
      <c r="C951" s="53"/>
      <c r="D951" s="69"/>
      <c r="E951" s="75"/>
      <c r="F951" s="94" t="str">
        <f>IF(OR(E951=0,E951="jiné")," ",IF(E951="13a","info o cenách CK",VLOOKUP(E951,'Pokyny k vyplnění'!B$8:D$18,3)))</f>
        <v xml:space="preserve"> </v>
      </c>
      <c r="G951" s="53"/>
      <c r="H951" s="96" t="str">
        <f>IF(G951=0," ",VLOOKUP(G951,'Pokyny k vyplnění'!B985:D988,3))</f>
        <v xml:space="preserve"> </v>
      </c>
      <c r="I951" s="54"/>
      <c r="J951" s="55"/>
      <c r="K951" s="56"/>
      <c r="L951" s="59"/>
      <c r="M951" s="61"/>
      <c r="N951" s="40"/>
      <c r="O951" s="41"/>
      <c r="P951" s="42"/>
      <c r="Q951" s="57"/>
      <c r="R951" s="58"/>
      <c r="S951" s="56"/>
      <c r="T951" s="56"/>
      <c r="U951" s="29"/>
      <c r="V951" s="60"/>
      <c r="W951" s="50"/>
      <c r="X951" s="51"/>
      <c r="Y951" s="32"/>
      <c r="Z951" s="61"/>
      <c r="AA951" s="62"/>
    </row>
    <row r="952" spans="1:27" ht="12.75">
      <c r="A952" s="91" t="str">
        <f t="shared" si="15"/>
        <v xml:space="preserve"> </v>
      </c>
      <c r="B952" s="52"/>
      <c r="C952" s="53"/>
      <c r="D952" s="69"/>
      <c r="E952" s="75"/>
      <c r="F952" s="94" t="str">
        <f>IF(OR(E952=0,E952="jiné")," ",IF(E952="13a","info o cenách CK",VLOOKUP(E952,'Pokyny k vyplnění'!B$8:D$18,3)))</f>
        <v xml:space="preserve"> </v>
      </c>
      <c r="G952" s="53"/>
      <c r="H952" s="96" t="str">
        <f>IF(G952=0," ",VLOOKUP(G952,'Pokyny k vyplnění'!B986:D989,3))</f>
        <v xml:space="preserve"> </v>
      </c>
      <c r="I952" s="54"/>
      <c r="J952" s="55"/>
      <c r="K952" s="56"/>
      <c r="L952" s="59"/>
      <c r="M952" s="61"/>
      <c r="N952" s="40"/>
      <c r="O952" s="41"/>
      <c r="P952" s="42"/>
      <c r="Q952" s="57"/>
      <c r="R952" s="58"/>
      <c r="S952" s="56"/>
      <c r="T952" s="56"/>
      <c r="U952" s="29"/>
      <c r="V952" s="60"/>
      <c r="W952" s="50"/>
      <c r="X952" s="51"/>
      <c r="Y952" s="32"/>
      <c r="Z952" s="61"/>
      <c r="AA952" s="62"/>
    </row>
    <row r="953" spans="1:27" ht="12.75">
      <c r="A953" s="91" t="str">
        <f t="shared" si="15"/>
        <v xml:space="preserve"> </v>
      </c>
      <c r="B953" s="52"/>
      <c r="C953" s="53"/>
      <c r="D953" s="69"/>
      <c r="E953" s="75"/>
      <c r="F953" s="94" t="str">
        <f>IF(OR(E953=0,E953="jiné")," ",IF(E953="13a","info o cenách CK",VLOOKUP(E953,'Pokyny k vyplnění'!B$8:D$18,3)))</f>
        <v xml:space="preserve"> </v>
      </c>
      <c r="G953" s="53"/>
      <c r="H953" s="96" t="str">
        <f>IF(G953=0," ",VLOOKUP(G953,'Pokyny k vyplnění'!B987:D990,3))</f>
        <v xml:space="preserve"> </v>
      </c>
      <c r="I953" s="54"/>
      <c r="J953" s="55"/>
      <c r="K953" s="56"/>
      <c r="L953" s="59"/>
      <c r="M953" s="61"/>
      <c r="N953" s="40"/>
      <c r="O953" s="41"/>
      <c r="P953" s="42"/>
      <c r="Q953" s="57"/>
      <c r="R953" s="58"/>
      <c r="S953" s="56"/>
      <c r="T953" s="56"/>
      <c r="U953" s="29"/>
      <c r="V953" s="60"/>
      <c r="W953" s="50"/>
      <c r="X953" s="51"/>
      <c r="Y953" s="32"/>
      <c r="Z953" s="61"/>
      <c r="AA953" s="62"/>
    </row>
    <row r="954" spans="1:27" ht="12.75">
      <c r="A954" s="91" t="str">
        <f t="shared" si="15"/>
        <v xml:space="preserve"> </v>
      </c>
      <c r="B954" s="52"/>
      <c r="C954" s="53"/>
      <c r="D954" s="69"/>
      <c r="E954" s="75"/>
      <c r="F954" s="94" t="str">
        <f>IF(OR(E954=0,E954="jiné")," ",IF(E954="13a","info o cenách CK",VLOOKUP(E954,'Pokyny k vyplnění'!B$8:D$18,3)))</f>
        <v xml:space="preserve"> </v>
      </c>
      <c r="G954" s="53"/>
      <c r="H954" s="96" t="str">
        <f>IF(G954=0," ",VLOOKUP(G954,'Pokyny k vyplnění'!B988:D991,3))</f>
        <v xml:space="preserve"> </v>
      </c>
      <c r="I954" s="54"/>
      <c r="J954" s="55"/>
      <c r="K954" s="56"/>
      <c r="L954" s="59"/>
      <c r="M954" s="61"/>
      <c r="N954" s="40"/>
      <c r="O954" s="41"/>
      <c r="P954" s="42"/>
      <c r="Q954" s="57"/>
      <c r="R954" s="58"/>
      <c r="S954" s="56"/>
      <c r="T954" s="56"/>
      <c r="U954" s="29"/>
      <c r="V954" s="60"/>
      <c r="W954" s="50"/>
      <c r="X954" s="51"/>
      <c r="Y954" s="32"/>
      <c r="Z954" s="61"/>
      <c r="AA954" s="62"/>
    </row>
    <row r="955" spans="1:27" ht="12.75">
      <c r="A955" s="91" t="str">
        <f t="shared" si="15"/>
        <v xml:space="preserve"> </v>
      </c>
      <c r="B955" s="52"/>
      <c r="C955" s="53"/>
      <c r="D955" s="69"/>
      <c r="E955" s="75"/>
      <c r="F955" s="94" t="str">
        <f>IF(OR(E955=0,E955="jiné")," ",IF(E955="13a","info o cenách CK",VLOOKUP(E955,'Pokyny k vyplnění'!B$8:D$18,3)))</f>
        <v xml:space="preserve"> </v>
      </c>
      <c r="G955" s="53"/>
      <c r="H955" s="96" t="str">
        <f>IF(G955=0," ",VLOOKUP(G955,'Pokyny k vyplnění'!B989:D992,3))</f>
        <v xml:space="preserve"> </v>
      </c>
      <c r="I955" s="54"/>
      <c r="J955" s="55"/>
      <c r="K955" s="56"/>
      <c r="L955" s="59"/>
      <c r="M955" s="61"/>
      <c r="N955" s="40"/>
      <c r="O955" s="41"/>
      <c r="P955" s="42"/>
      <c r="Q955" s="57"/>
      <c r="R955" s="58"/>
      <c r="S955" s="56"/>
      <c r="T955" s="56"/>
      <c r="U955" s="29"/>
      <c r="V955" s="60"/>
      <c r="W955" s="50"/>
      <c r="X955" s="51"/>
      <c r="Y955" s="32"/>
      <c r="Z955" s="61"/>
      <c r="AA955" s="62"/>
    </row>
    <row r="956" spans="1:27" ht="12.75">
      <c r="A956" s="91" t="str">
        <f t="shared" si="15"/>
        <v xml:space="preserve"> </v>
      </c>
      <c r="B956" s="52"/>
      <c r="C956" s="53"/>
      <c r="D956" s="69"/>
      <c r="E956" s="75"/>
      <c r="F956" s="94" t="str">
        <f>IF(OR(E956=0,E956="jiné")," ",IF(E956="13a","info o cenách CK",VLOOKUP(E956,'Pokyny k vyplnění'!B$8:D$18,3)))</f>
        <v xml:space="preserve"> </v>
      </c>
      <c r="G956" s="53"/>
      <c r="H956" s="96" t="str">
        <f>IF(G956=0," ",VLOOKUP(G956,'Pokyny k vyplnění'!B990:D993,3))</f>
        <v xml:space="preserve"> </v>
      </c>
      <c r="I956" s="54"/>
      <c r="J956" s="55"/>
      <c r="K956" s="56"/>
      <c r="L956" s="59"/>
      <c r="M956" s="61"/>
      <c r="N956" s="40"/>
      <c r="O956" s="41"/>
      <c r="P956" s="42"/>
      <c r="Q956" s="57"/>
      <c r="R956" s="58"/>
      <c r="S956" s="56"/>
      <c r="T956" s="56"/>
      <c r="U956" s="29"/>
      <c r="V956" s="60"/>
      <c r="W956" s="50"/>
      <c r="X956" s="51"/>
      <c r="Y956" s="32"/>
      <c r="Z956" s="61"/>
      <c r="AA956" s="62"/>
    </row>
    <row r="957" spans="1:27" ht="12.75">
      <c r="A957" s="91" t="str">
        <f t="shared" si="15"/>
        <v xml:space="preserve"> </v>
      </c>
      <c r="B957" s="52"/>
      <c r="C957" s="53"/>
      <c r="D957" s="69"/>
      <c r="E957" s="75"/>
      <c r="F957" s="94" t="str">
        <f>IF(OR(E957=0,E957="jiné")," ",IF(E957="13a","info o cenách CK",VLOOKUP(E957,'Pokyny k vyplnění'!B$8:D$18,3)))</f>
        <v xml:space="preserve"> </v>
      </c>
      <c r="G957" s="53"/>
      <c r="H957" s="96" t="str">
        <f>IF(G957=0," ",VLOOKUP(G957,'Pokyny k vyplnění'!B991:D994,3))</f>
        <v xml:space="preserve"> </v>
      </c>
      <c r="I957" s="54"/>
      <c r="J957" s="55"/>
      <c r="K957" s="56"/>
      <c r="L957" s="59"/>
      <c r="M957" s="61"/>
      <c r="N957" s="40"/>
      <c r="O957" s="41"/>
      <c r="P957" s="42"/>
      <c r="Q957" s="57"/>
      <c r="R957" s="58"/>
      <c r="S957" s="56"/>
      <c r="T957" s="56"/>
      <c r="U957" s="29"/>
      <c r="V957" s="60"/>
      <c r="W957" s="50"/>
      <c r="X957" s="51"/>
      <c r="Y957" s="32"/>
      <c r="Z957" s="61"/>
      <c r="AA957" s="62"/>
    </row>
    <row r="958" spans="1:27" ht="12.75">
      <c r="A958" s="91" t="str">
        <f t="shared" si="15"/>
        <v xml:space="preserve"> </v>
      </c>
      <c r="B958" s="52"/>
      <c r="C958" s="53"/>
      <c r="D958" s="69"/>
      <c r="E958" s="75"/>
      <c r="F958" s="94" t="str">
        <f>IF(OR(E958=0,E958="jiné")," ",IF(E958="13a","info o cenách CK",VLOOKUP(E958,'Pokyny k vyplnění'!B$8:D$18,3)))</f>
        <v xml:space="preserve"> </v>
      </c>
      <c r="G958" s="53"/>
      <c r="H958" s="96" t="str">
        <f>IF(G958=0," ",VLOOKUP(G958,'Pokyny k vyplnění'!B992:D995,3))</f>
        <v xml:space="preserve"> </v>
      </c>
      <c r="I958" s="54"/>
      <c r="J958" s="55"/>
      <c r="K958" s="56"/>
      <c r="L958" s="59"/>
      <c r="M958" s="61"/>
      <c r="N958" s="40"/>
      <c r="O958" s="41"/>
      <c r="P958" s="42"/>
      <c r="Q958" s="57"/>
      <c r="R958" s="58"/>
      <c r="S958" s="56"/>
      <c r="T958" s="56"/>
      <c r="U958" s="29"/>
      <c r="V958" s="60"/>
      <c r="W958" s="50"/>
      <c r="X958" s="51"/>
      <c r="Y958" s="32"/>
      <c r="Z958" s="61"/>
      <c r="AA958" s="62"/>
    </row>
    <row r="959" spans="1:27" ht="12.75">
      <c r="A959" s="91" t="str">
        <f t="shared" si="15"/>
        <v xml:space="preserve"> </v>
      </c>
      <c r="B959" s="52"/>
      <c r="C959" s="53"/>
      <c r="D959" s="69"/>
      <c r="E959" s="75"/>
      <c r="F959" s="94" t="str">
        <f>IF(OR(E959=0,E959="jiné")," ",IF(E959="13a","info o cenách CK",VLOOKUP(E959,'Pokyny k vyplnění'!B$8:D$18,3)))</f>
        <v xml:space="preserve"> </v>
      </c>
      <c r="G959" s="53"/>
      <c r="H959" s="96" t="str">
        <f>IF(G959=0," ",VLOOKUP(G959,'Pokyny k vyplnění'!B993:D996,3))</f>
        <v xml:space="preserve"> </v>
      </c>
      <c r="I959" s="54"/>
      <c r="J959" s="55"/>
      <c r="K959" s="56"/>
      <c r="L959" s="59"/>
      <c r="M959" s="61"/>
      <c r="N959" s="40"/>
      <c r="O959" s="41"/>
      <c r="P959" s="42"/>
      <c r="Q959" s="57"/>
      <c r="R959" s="58"/>
      <c r="S959" s="56"/>
      <c r="T959" s="56"/>
      <c r="U959" s="29"/>
      <c r="V959" s="60"/>
      <c r="W959" s="50"/>
      <c r="X959" s="51"/>
      <c r="Y959" s="32"/>
      <c r="Z959" s="61"/>
      <c r="AA959" s="62"/>
    </row>
    <row r="960" spans="1:27" ht="12.75">
      <c r="A960" s="91" t="str">
        <f t="shared" si="15"/>
        <v xml:space="preserve"> </v>
      </c>
      <c r="B960" s="52"/>
      <c r="C960" s="53"/>
      <c r="D960" s="69"/>
      <c r="E960" s="75"/>
      <c r="F960" s="94" t="str">
        <f>IF(OR(E960=0,E960="jiné")," ",IF(E960="13a","info o cenách CK",VLOOKUP(E960,'Pokyny k vyplnění'!B$8:D$18,3)))</f>
        <v xml:space="preserve"> </v>
      </c>
      <c r="G960" s="53"/>
      <c r="H960" s="96" t="str">
        <f>IF(G960=0," ",VLOOKUP(G960,'Pokyny k vyplnění'!B994:D997,3))</f>
        <v xml:space="preserve"> </v>
      </c>
      <c r="I960" s="54"/>
      <c r="J960" s="55"/>
      <c r="K960" s="56"/>
      <c r="L960" s="59"/>
      <c r="M960" s="61"/>
      <c r="N960" s="40"/>
      <c r="O960" s="41"/>
      <c r="P960" s="42"/>
      <c r="Q960" s="57"/>
      <c r="R960" s="58"/>
      <c r="S960" s="56"/>
      <c r="T960" s="56"/>
      <c r="U960" s="29"/>
      <c r="V960" s="60"/>
      <c r="W960" s="50"/>
      <c r="X960" s="51"/>
      <c r="Y960" s="32"/>
      <c r="Z960" s="61"/>
      <c r="AA960" s="62"/>
    </row>
    <row r="961" spans="1:27" ht="12.75">
      <c r="A961" s="91" t="str">
        <f t="shared" si="15"/>
        <v xml:space="preserve"> </v>
      </c>
      <c r="B961" s="52"/>
      <c r="C961" s="53"/>
      <c r="D961" s="69"/>
      <c r="E961" s="75"/>
      <c r="F961" s="94" t="str">
        <f>IF(OR(E961=0,E961="jiné")," ",IF(E961="13a","info o cenách CK",VLOOKUP(E961,'Pokyny k vyplnění'!B$8:D$18,3)))</f>
        <v xml:space="preserve"> </v>
      </c>
      <c r="G961" s="53"/>
      <c r="H961" s="96" t="str">
        <f>IF(G961=0," ",VLOOKUP(G961,'Pokyny k vyplnění'!B995:D998,3))</f>
        <v xml:space="preserve"> </v>
      </c>
      <c r="I961" s="54"/>
      <c r="J961" s="55"/>
      <c r="K961" s="56"/>
      <c r="L961" s="59"/>
      <c r="M961" s="61"/>
      <c r="N961" s="40"/>
      <c r="O961" s="41"/>
      <c r="P961" s="42"/>
      <c r="Q961" s="57"/>
      <c r="R961" s="58"/>
      <c r="S961" s="56"/>
      <c r="T961" s="56"/>
      <c r="U961" s="29"/>
      <c r="V961" s="60"/>
      <c r="W961" s="50"/>
      <c r="X961" s="51"/>
      <c r="Y961" s="32"/>
      <c r="Z961" s="61"/>
      <c r="AA961" s="62"/>
    </row>
    <row r="962" spans="1:27" ht="12.75">
      <c r="A962" s="91" t="str">
        <f t="shared" si="15"/>
        <v xml:space="preserve"> </v>
      </c>
      <c r="B962" s="52"/>
      <c r="C962" s="53"/>
      <c r="D962" s="69"/>
      <c r="E962" s="75"/>
      <c r="F962" s="94" t="str">
        <f>IF(OR(E962=0,E962="jiné")," ",IF(E962="13a","info o cenách CK",VLOOKUP(E962,'Pokyny k vyplnění'!B$8:D$18,3)))</f>
        <v xml:space="preserve"> </v>
      </c>
      <c r="G962" s="53"/>
      <c r="H962" s="96" t="str">
        <f>IF(G962=0," ",VLOOKUP(G962,'Pokyny k vyplnění'!B996:D999,3))</f>
        <v xml:space="preserve"> </v>
      </c>
      <c r="I962" s="54"/>
      <c r="J962" s="55"/>
      <c r="K962" s="56"/>
      <c r="L962" s="59"/>
      <c r="M962" s="61"/>
      <c r="N962" s="40"/>
      <c r="O962" s="41"/>
      <c r="P962" s="42"/>
      <c r="Q962" s="57"/>
      <c r="R962" s="58"/>
      <c r="S962" s="56"/>
      <c r="T962" s="56"/>
      <c r="U962" s="29"/>
      <c r="V962" s="60"/>
      <c r="W962" s="50"/>
      <c r="X962" s="51"/>
      <c r="Y962" s="32"/>
      <c r="Z962" s="61"/>
      <c r="AA962" s="62"/>
    </row>
    <row r="963" spans="1:27" ht="12.75">
      <c r="A963" s="91" t="str">
        <f t="shared" si="15"/>
        <v xml:space="preserve"> </v>
      </c>
      <c r="B963" s="52"/>
      <c r="C963" s="53"/>
      <c r="D963" s="69"/>
      <c r="E963" s="75"/>
      <c r="F963" s="94" t="str">
        <f>IF(OR(E963=0,E963="jiné")," ",IF(E963="13a","info o cenách CK",VLOOKUP(E963,'Pokyny k vyplnění'!B$8:D$18,3)))</f>
        <v xml:space="preserve"> </v>
      </c>
      <c r="G963" s="53"/>
      <c r="H963" s="96" t="str">
        <f>IF(G963=0," ",VLOOKUP(G963,'Pokyny k vyplnění'!B997:D1000,3))</f>
        <v xml:space="preserve"> </v>
      </c>
      <c r="I963" s="54"/>
      <c r="J963" s="55"/>
      <c r="K963" s="56"/>
      <c r="L963" s="59"/>
      <c r="M963" s="61"/>
      <c r="N963" s="40"/>
      <c r="O963" s="41"/>
      <c r="P963" s="42"/>
      <c r="Q963" s="57"/>
      <c r="R963" s="58"/>
      <c r="S963" s="56"/>
      <c r="T963" s="56"/>
      <c r="U963" s="29"/>
      <c r="V963" s="60"/>
      <c r="W963" s="50"/>
      <c r="X963" s="51"/>
      <c r="Y963" s="32"/>
      <c r="Z963" s="61"/>
      <c r="AA963" s="62"/>
    </row>
    <row r="964" spans="1:27" ht="12.75">
      <c r="A964" s="91" t="str">
        <f t="shared" si="15"/>
        <v xml:space="preserve"> </v>
      </c>
      <c r="B964" s="52"/>
      <c r="C964" s="53"/>
      <c r="D964" s="69"/>
      <c r="E964" s="75"/>
      <c r="F964" s="94" t="str">
        <f>IF(OR(E964=0,E964="jiné")," ",IF(E964="13a","info o cenách CK",VLOOKUP(E964,'Pokyny k vyplnění'!B$8:D$18,3)))</f>
        <v xml:space="preserve"> </v>
      </c>
      <c r="G964" s="53"/>
      <c r="H964" s="96" t="str">
        <f>IF(G964=0," ",VLOOKUP(G964,'Pokyny k vyplnění'!B998:D1001,3))</f>
        <v xml:space="preserve"> </v>
      </c>
      <c r="I964" s="54"/>
      <c r="J964" s="55"/>
      <c r="K964" s="56"/>
      <c r="L964" s="59"/>
      <c r="M964" s="61"/>
      <c r="N964" s="40"/>
      <c r="O964" s="41"/>
      <c r="P964" s="42"/>
      <c r="Q964" s="57"/>
      <c r="R964" s="58"/>
      <c r="S964" s="56"/>
      <c r="T964" s="56"/>
      <c r="U964" s="29"/>
      <c r="V964" s="60"/>
      <c r="W964" s="50"/>
      <c r="X964" s="51"/>
      <c r="Y964" s="32"/>
      <c r="Z964" s="61"/>
      <c r="AA964" s="62"/>
    </row>
    <row r="965" spans="1:27" ht="12.75">
      <c r="A965" s="91" t="str">
        <f t="shared" si="15"/>
        <v xml:space="preserve"> </v>
      </c>
      <c r="B965" s="52"/>
      <c r="C965" s="53"/>
      <c r="D965" s="69"/>
      <c r="E965" s="75"/>
      <c r="F965" s="94" t="str">
        <f>IF(OR(E965=0,E965="jiné")," ",IF(E965="13a","info o cenách CK",VLOOKUP(E965,'Pokyny k vyplnění'!B$8:D$18,3)))</f>
        <v xml:space="preserve"> </v>
      </c>
      <c r="G965" s="53"/>
      <c r="H965" s="96" t="str">
        <f>IF(G965=0," ",VLOOKUP(G965,'Pokyny k vyplnění'!B999:D1002,3))</f>
        <v xml:space="preserve"> </v>
      </c>
      <c r="I965" s="54"/>
      <c r="J965" s="55"/>
      <c r="K965" s="56"/>
      <c r="L965" s="59"/>
      <c r="M965" s="61"/>
      <c r="N965" s="40"/>
      <c r="O965" s="41"/>
      <c r="P965" s="42"/>
      <c r="Q965" s="57"/>
      <c r="R965" s="58"/>
      <c r="S965" s="56"/>
      <c r="T965" s="56"/>
      <c r="U965" s="29"/>
      <c r="V965" s="60"/>
      <c r="W965" s="50"/>
      <c r="X965" s="51"/>
      <c r="Y965" s="32"/>
      <c r="Z965" s="61"/>
      <c r="AA965" s="62"/>
    </row>
    <row r="966" spans="1:27" ht="12.75">
      <c r="A966" s="91" t="str">
        <f t="shared" si="15"/>
        <v xml:space="preserve"> </v>
      </c>
      <c r="B966" s="52"/>
      <c r="C966" s="53"/>
      <c r="D966" s="69"/>
      <c r="E966" s="75"/>
      <c r="F966" s="94" t="str">
        <f>IF(OR(E966=0,E966="jiné")," ",IF(E966="13a","info o cenách CK",VLOOKUP(E966,'Pokyny k vyplnění'!B$8:D$18,3)))</f>
        <v xml:space="preserve"> </v>
      </c>
      <c r="G966" s="53"/>
      <c r="H966" s="96" t="str">
        <f>IF(G966=0," ",VLOOKUP(G966,'Pokyny k vyplnění'!B1000:D1003,3))</f>
        <v xml:space="preserve"> </v>
      </c>
      <c r="I966" s="54"/>
      <c r="J966" s="55"/>
      <c r="K966" s="56"/>
      <c r="L966" s="59"/>
      <c r="M966" s="61"/>
      <c r="N966" s="40"/>
      <c r="O966" s="41"/>
      <c r="P966" s="42"/>
      <c r="Q966" s="57"/>
      <c r="R966" s="58"/>
      <c r="S966" s="56"/>
      <c r="T966" s="56"/>
      <c r="U966" s="29"/>
      <c r="V966" s="60"/>
      <c r="W966" s="50"/>
      <c r="X966" s="51"/>
      <c r="Y966" s="32"/>
      <c r="Z966" s="61"/>
      <c r="AA966" s="62"/>
    </row>
    <row r="967" spans="1:27" ht="12.75">
      <c r="A967" s="91" t="str">
        <f t="shared" si="15"/>
        <v xml:space="preserve"> </v>
      </c>
      <c r="B967" s="52"/>
      <c r="C967" s="53"/>
      <c r="D967" s="69"/>
      <c r="E967" s="75"/>
      <c r="F967" s="94" t="str">
        <f>IF(OR(E967=0,E967="jiné")," ",IF(E967="13a","info o cenách CK",VLOOKUP(E967,'Pokyny k vyplnění'!B$8:D$18,3)))</f>
        <v xml:space="preserve"> </v>
      </c>
      <c r="G967" s="53"/>
      <c r="H967" s="96" t="str">
        <f>IF(G967=0," ",VLOOKUP(G967,'Pokyny k vyplnění'!B1001:D1004,3))</f>
        <v xml:space="preserve"> </v>
      </c>
      <c r="I967" s="54"/>
      <c r="J967" s="55"/>
      <c r="K967" s="56"/>
      <c r="L967" s="59"/>
      <c r="M967" s="61"/>
      <c r="N967" s="40"/>
      <c r="O967" s="41"/>
      <c r="P967" s="42"/>
      <c r="Q967" s="57"/>
      <c r="R967" s="58"/>
      <c r="S967" s="56"/>
      <c r="T967" s="56"/>
      <c r="U967" s="29"/>
      <c r="V967" s="60"/>
      <c r="W967" s="50"/>
      <c r="X967" s="51"/>
      <c r="Y967" s="32"/>
      <c r="Z967" s="61"/>
      <c r="AA967" s="62"/>
    </row>
    <row r="968" spans="1:27" ht="12.75">
      <c r="A968" s="91" t="str">
        <f t="shared" si="15"/>
        <v xml:space="preserve"> </v>
      </c>
      <c r="B968" s="52"/>
      <c r="C968" s="53"/>
      <c r="D968" s="69"/>
      <c r="E968" s="75"/>
      <c r="F968" s="94" t="str">
        <f>IF(OR(E968=0,E968="jiné")," ",IF(E968="13a","info o cenách CK",VLOOKUP(E968,'Pokyny k vyplnění'!B$8:D$18,3)))</f>
        <v xml:space="preserve"> </v>
      </c>
      <c r="G968" s="53"/>
      <c r="H968" s="96" t="str">
        <f>IF(G968=0," ",VLOOKUP(G968,'Pokyny k vyplnění'!B1002:D1005,3))</f>
        <v xml:space="preserve"> </v>
      </c>
      <c r="I968" s="54"/>
      <c r="J968" s="55"/>
      <c r="K968" s="56"/>
      <c r="L968" s="59"/>
      <c r="M968" s="61"/>
      <c r="N968" s="40"/>
      <c r="O968" s="41"/>
      <c r="P968" s="42"/>
      <c r="Q968" s="57"/>
      <c r="R968" s="58"/>
      <c r="S968" s="56"/>
      <c r="T968" s="56"/>
      <c r="U968" s="29"/>
      <c r="V968" s="60"/>
      <c r="W968" s="50"/>
      <c r="X968" s="51"/>
      <c r="Y968" s="32"/>
      <c r="Z968" s="61"/>
      <c r="AA968" s="62"/>
    </row>
    <row r="969" spans="1:27" ht="12.75">
      <c r="A969" s="91" t="str">
        <f t="shared" si="15"/>
        <v xml:space="preserve"> </v>
      </c>
      <c r="B969" s="52"/>
      <c r="C969" s="53"/>
      <c r="D969" s="69"/>
      <c r="E969" s="75"/>
      <c r="F969" s="94" t="str">
        <f>IF(OR(E969=0,E969="jiné")," ",IF(E969="13a","info o cenách CK",VLOOKUP(E969,'Pokyny k vyplnění'!B$8:D$18,3)))</f>
        <v xml:space="preserve"> </v>
      </c>
      <c r="G969" s="53"/>
      <c r="H969" s="96" t="str">
        <f>IF(G969=0," ",VLOOKUP(G969,'Pokyny k vyplnění'!B1003:D1006,3))</f>
        <v xml:space="preserve"> </v>
      </c>
      <c r="I969" s="54"/>
      <c r="J969" s="55"/>
      <c r="K969" s="56"/>
      <c r="L969" s="59"/>
      <c r="M969" s="61"/>
      <c r="N969" s="40"/>
      <c r="O969" s="41"/>
      <c r="P969" s="42"/>
      <c r="Q969" s="57"/>
      <c r="R969" s="58"/>
      <c r="S969" s="56"/>
      <c r="T969" s="56"/>
      <c r="U969" s="29"/>
      <c r="V969" s="60"/>
      <c r="W969" s="50"/>
      <c r="X969" s="51"/>
      <c r="Y969" s="32"/>
      <c r="Z969" s="61"/>
      <c r="AA969" s="62"/>
    </row>
    <row r="970" spans="1:27" ht="12.75">
      <c r="A970" s="91" t="str">
        <f t="shared" si="15"/>
        <v xml:space="preserve"> </v>
      </c>
      <c r="B970" s="52"/>
      <c r="C970" s="53"/>
      <c r="D970" s="69"/>
      <c r="E970" s="75"/>
      <c r="F970" s="94" t="str">
        <f>IF(OR(E970=0,E970="jiné")," ",IF(E970="13a","info o cenách CK",VLOOKUP(E970,'Pokyny k vyplnění'!B$8:D$18,3)))</f>
        <v xml:space="preserve"> </v>
      </c>
      <c r="G970" s="53"/>
      <c r="H970" s="96" t="str">
        <f>IF(G970=0," ",VLOOKUP(G970,'Pokyny k vyplnění'!B1004:D1007,3))</f>
        <v xml:space="preserve"> </v>
      </c>
      <c r="I970" s="54"/>
      <c r="J970" s="55"/>
      <c r="K970" s="56"/>
      <c r="L970" s="59"/>
      <c r="M970" s="61"/>
      <c r="N970" s="40"/>
      <c r="O970" s="41"/>
      <c r="P970" s="42"/>
      <c r="Q970" s="57"/>
      <c r="R970" s="58"/>
      <c r="S970" s="56"/>
      <c r="T970" s="56"/>
      <c r="U970" s="29"/>
      <c r="V970" s="60"/>
      <c r="W970" s="50"/>
      <c r="X970" s="51"/>
      <c r="Y970" s="32"/>
      <c r="Z970" s="61"/>
      <c r="AA970" s="62"/>
    </row>
    <row r="971" spans="1:27" ht="12.75">
      <c r="A971" s="91" t="str">
        <f t="shared" si="15"/>
        <v xml:space="preserve"> </v>
      </c>
      <c r="B971" s="52"/>
      <c r="C971" s="53"/>
      <c r="D971" s="69"/>
      <c r="E971" s="75"/>
      <c r="F971" s="94" t="str">
        <f>IF(OR(E971=0,E971="jiné")," ",IF(E971="13a","info o cenách CK",VLOOKUP(E971,'Pokyny k vyplnění'!B$8:D$18,3)))</f>
        <v xml:space="preserve"> </v>
      </c>
      <c r="G971" s="53"/>
      <c r="H971" s="96" t="str">
        <f>IF(G971=0," ",VLOOKUP(G971,'Pokyny k vyplnění'!B1005:D1008,3))</f>
        <v xml:space="preserve"> </v>
      </c>
      <c r="I971" s="54"/>
      <c r="J971" s="55"/>
      <c r="K971" s="56"/>
      <c r="L971" s="59"/>
      <c r="M971" s="61"/>
      <c r="N971" s="40"/>
      <c r="O971" s="41"/>
      <c r="P971" s="42"/>
      <c r="Q971" s="57"/>
      <c r="R971" s="58"/>
      <c r="S971" s="56"/>
      <c r="T971" s="56"/>
      <c r="U971" s="29"/>
      <c r="V971" s="60"/>
      <c r="W971" s="50"/>
      <c r="X971" s="51"/>
      <c r="Y971" s="32"/>
      <c r="Z971" s="61"/>
      <c r="AA971" s="62"/>
    </row>
    <row r="972" spans="1:27" ht="12.75">
      <c r="A972" s="91" t="str">
        <f t="shared" si="15"/>
        <v xml:space="preserve"> </v>
      </c>
      <c r="B972" s="52"/>
      <c r="C972" s="53"/>
      <c r="D972" s="69"/>
      <c r="E972" s="75"/>
      <c r="F972" s="94" t="str">
        <f>IF(OR(E972=0,E972="jiné")," ",IF(E972="13a","info o cenách CK",VLOOKUP(E972,'Pokyny k vyplnění'!B$8:D$18,3)))</f>
        <v xml:space="preserve"> </v>
      </c>
      <c r="G972" s="53"/>
      <c r="H972" s="96" t="str">
        <f>IF(G972=0," ",VLOOKUP(G972,'Pokyny k vyplnění'!B1006:D1009,3))</f>
        <v xml:space="preserve"> </v>
      </c>
      <c r="I972" s="54"/>
      <c r="J972" s="55"/>
      <c r="K972" s="56"/>
      <c r="L972" s="59"/>
      <c r="M972" s="61"/>
      <c r="N972" s="40"/>
      <c r="O972" s="41"/>
      <c r="P972" s="42"/>
      <c r="Q972" s="57"/>
      <c r="R972" s="58"/>
      <c r="S972" s="56"/>
      <c r="T972" s="56"/>
      <c r="U972" s="29"/>
      <c r="V972" s="60"/>
      <c r="W972" s="50"/>
      <c r="X972" s="51"/>
      <c r="Y972" s="32"/>
      <c r="Z972" s="61"/>
      <c r="AA972" s="62"/>
    </row>
    <row r="973" spans="1:27" ht="12.75">
      <c r="A973" s="91" t="str">
        <f t="shared" si="15"/>
        <v xml:space="preserve"> </v>
      </c>
      <c r="B973" s="52"/>
      <c r="C973" s="53"/>
      <c r="D973" s="69"/>
      <c r="E973" s="75"/>
      <c r="F973" s="94" t="str">
        <f>IF(OR(E973=0,E973="jiné")," ",IF(E973="13a","info o cenách CK",VLOOKUP(E973,'Pokyny k vyplnění'!B$8:D$18,3)))</f>
        <v xml:space="preserve"> </v>
      </c>
      <c r="G973" s="53"/>
      <c r="H973" s="96" t="str">
        <f>IF(G973=0," ",VLOOKUP(G973,'Pokyny k vyplnění'!B1007:D1010,3))</f>
        <v xml:space="preserve"> </v>
      </c>
      <c r="I973" s="54"/>
      <c r="J973" s="55"/>
      <c r="K973" s="56"/>
      <c r="L973" s="59"/>
      <c r="M973" s="61"/>
      <c r="N973" s="40"/>
      <c r="O973" s="41"/>
      <c r="P973" s="42"/>
      <c r="Q973" s="57"/>
      <c r="R973" s="58"/>
      <c r="S973" s="56"/>
      <c r="T973" s="56"/>
      <c r="U973" s="29"/>
      <c r="V973" s="60"/>
      <c r="W973" s="50"/>
      <c r="X973" s="51"/>
      <c r="Y973" s="32"/>
      <c r="Z973" s="61"/>
      <c r="AA973" s="62"/>
    </row>
    <row r="974" spans="1:27" ht="12.75">
      <c r="A974" s="91" t="str">
        <f t="shared" si="15"/>
        <v xml:space="preserve"> </v>
      </c>
      <c r="B974" s="52"/>
      <c r="C974" s="53"/>
      <c r="D974" s="69"/>
      <c r="E974" s="75"/>
      <c r="F974" s="94" t="str">
        <f>IF(OR(E974=0,E974="jiné")," ",IF(E974="13a","info o cenách CK",VLOOKUP(E974,'Pokyny k vyplnění'!B$8:D$18,3)))</f>
        <v xml:space="preserve"> </v>
      </c>
      <c r="G974" s="53"/>
      <c r="H974" s="96" t="str">
        <f>IF(G974=0," ",VLOOKUP(G974,'Pokyny k vyplnění'!B1008:D1011,3))</f>
        <v xml:space="preserve"> </v>
      </c>
      <c r="I974" s="54"/>
      <c r="J974" s="55"/>
      <c r="K974" s="56"/>
      <c r="L974" s="59"/>
      <c r="M974" s="61"/>
      <c r="N974" s="40"/>
      <c r="O974" s="41"/>
      <c r="P974" s="42"/>
      <c r="Q974" s="57"/>
      <c r="R974" s="58"/>
      <c r="S974" s="56"/>
      <c r="T974" s="56"/>
      <c r="U974" s="29"/>
      <c r="V974" s="60"/>
      <c r="W974" s="50"/>
      <c r="X974" s="51"/>
      <c r="Y974" s="32"/>
      <c r="Z974" s="61"/>
      <c r="AA974" s="62"/>
    </row>
    <row r="975" spans="1:27" ht="12.75">
      <c r="A975" s="91" t="str">
        <f t="shared" si="15"/>
        <v xml:space="preserve"> </v>
      </c>
      <c r="B975" s="52"/>
      <c r="C975" s="53"/>
      <c r="D975" s="69"/>
      <c r="E975" s="75"/>
      <c r="F975" s="94" t="str">
        <f>IF(OR(E975=0,E975="jiné")," ",IF(E975="13a","info o cenách CK",VLOOKUP(E975,'Pokyny k vyplnění'!B$8:D$18,3)))</f>
        <v xml:space="preserve"> </v>
      </c>
      <c r="G975" s="53"/>
      <c r="H975" s="96" t="str">
        <f>IF(G975=0," ",VLOOKUP(G975,'Pokyny k vyplnění'!B1009:D1012,3))</f>
        <v xml:space="preserve"> </v>
      </c>
      <c r="I975" s="54"/>
      <c r="J975" s="55"/>
      <c r="K975" s="56"/>
      <c r="L975" s="59"/>
      <c r="M975" s="61"/>
      <c r="N975" s="40"/>
      <c r="O975" s="41"/>
      <c r="P975" s="42"/>
      <c r="Q975" s="57"/>
      <c r="R975" s="58"/>
      <c r="S975" s="56"/>
      <c r="T975" s="56"/>
      <c r="U975" s="29"/>
      <c r="V975" s="60"/>
      <c r="W975" s="50"/>
      <c r="X975" s="51"/>
      <c r="Y975" s="32"/>
      <c r="Z975" s="61"/>
      <c r="AA975" s="62"/>
    </row>
    <row r="976" spans="1:27" ht="12.75">
      <c r="A976" s="91" t="str">
        <f t="shared" si="15"/>
        <v xml:space="preserve"> </v>
      </c>
      <c r="B976" s="52"/>
      <c r="C976" s="53"/>
      <c r="D976" s="69"/>
      <c r="E976" s="75"/>
      <c r="F976" s="94" t="str">
        <f>IF(OR(E976=0,E976="jiné")," ",IF(E976="13a","info o cenách CK",VLOOKUP(E976,'Pokyny k vyplnění'!B$8:D$18,3)))</f>
        <v xml:space="preserve"> </v>
      </c>
      <c r="G976" s="53"/>
      <c r="H976" s="96" t="str">
        <f>IF(G976=0," ",VLOOKUP(G976,'Pokyny k vyplnění'!B1010:D1013,3))</f>
        <v xml:space="preserve"> </v>
      </c>
      <c r="I976" s="54"/>
      <c r="J976" s="55"/>
      <c r="K976" s="56"/>
      <c r="L976" s="59"/>
      <c r="M976" s="61"/>
      <c r="N976" s="40"/>
      <c r="O976" s="41"/>
      <c r="P976" s="42"/>
      <c r="Q976" s="57"/>
      <c r="R976" s="58"/>
      <c r="S976" s="56"/>
      <c r="T976" s="56"/>
      <c r="U976" s="29"/>
      <c r="V976" s="60"/>
      <c r="W976" s="50"/>
      <c r="X976" s="51"/>
      <c r="Y976" s="32"/>
      <c r="Z976" s="61"/>
      <c r="AA976" s="62"/>
    </row>
    <row r="977" spans="1:27" ht="12.75">
      <c r="A977" s="91" t="str">
        <f t="shared" si="15"/>
        <v xml:space="preserve"> </v>
      </c>
      <c r="B977" s="52"/>
      <c r="C977" s="53"/>
      <c r="D977" s="69"/>
      <c r="E977" s="75"/>
      <c r="F977" s="94" t="str">
        <f>IF(OR(E977=0,E977="jiné")," ",IF(E977="13a","info o cenách CK",VLOOKUP(E977,'Pokyny k vyplnění'!B$8:D$18,3)))</f>
        <v xml:space="preserve"> </v>
      </c>
      <c r="G977" s="53"/>
      <c r="H977" s="96" t="str">
        <f>IF(G977=0," ",VLOOKUP(G977,'Pokyny k vyplnění'!B1011:D1014,3))</f>
        <v xml:space="preserve"> </v>
      </c>
      <c r="I977" s="54"/>
      <c r="J977" s="55"/>
      <c r="K977" s="56"/>
      <c r="L977" s="59"/>
      <c r="M977" s="61"/>
      <c r="N977" s="40"/>
      <c r="O977" s="41"/>
      <c r="P977" s="42"/>
      <c r="Q977" s="57"/>
      <c r="R977" s="58"/>
      <c r="S977" s="56"/>
      <c r="T977" s="56"/>
      <c r="U977" s="29"/>
      <c r="V977" s="60"/>
      <c r="W977" s="50"/>
      <c r="X977" s="51"/>
      <c r="Y977" s="32"/>
      <c r="Z977" s="61"/>
      <c r="AA977" s="62"/>
    </row>
    <row r="978" spans="1:27" ht="12.75">
      <c r="A978" s="91" t="str">
        <f t="shared" si="15"/>
        <v xml:space="preserve"> </v>
      </c>
      <c r="B978" s="52"/>
      <c r="C978" s="53"/>
      <c r="D978" s="69"/>
      <c r="E978" s="75"/>
      <c r="F978" s="94" t="str">
        <f>IF(OR(E978=0,E978="jiné")," ",IF(E978="13a","info o cenách CK",VLOOKUP(E978,'Pokyny k vyplnění'!B$8:D$18,3)))</f>
        <v xml:space="preserve"> </v>
      </c>
      <c r="G978" s="53"/>
      <c r="H978" s="96" t="str">
        <f>IF(G978=0," ",VLOOKUP(G978,'Pokyny k vyplnění'!B1012:D1015,3))</f>
        <v xml:space="preserve"> </v>
      </c>
      <c r="I978" s="54"/>
      <c r="J978" s="55"/>
      <c r="K978" s="56"/>
      <c r="L978" s="59"/>
      <c r="M978" s="61"/>
      <c r="N978" s="40"/>
      <c r="O978" s="41"/>
      <c r="P978" s="42"/>
      <c r="Q978" s="57"/>
      <c r="R978" s="58"/>
      <c r="S978" s="56"/>
      <c r="T978" s="56"/>
      <c r="U978" s="29"/>
      <c r="V978" s="60"/>
      <c r="W978" s="50"/>
      <c r="X978" s="51"/>
      <c r="Y978" s="32"/>
      <c r="Z978" s="61"/>
      <c r="AA978" s="62"/>
    </row>
    <row r="979" spans="1:27" ht="12.75">
      <c r="A979" s="91" t="str">
        <f t="shared" si="15"/>
        <v xml:space="preserve"> </v>
      </c>
      <c r="B979" s="52"/>
      <c r="C979" s="53"/>
      <c r="D979" s="69"/>
      <c r="E979" s="75"/>
      <c r="F979" s="94" t="str">
        <f>IF(OR(E979=0,E979="jiné")," ",IF(E979="13a","info o cenách CK",VLOOKUP(E979,'Pokyny k vyplnění'!B$8:D$18,3)))</f>
        <v xml:space="preserve"> </v>
      </c>
      <c r="G979" s="53"/>
      <c r="H979" s="96" t="str">
        <f>IF(G979=0," ",VLOOKUP(G979,'Pokyny k vyplnění'!B1013:D1016,3))</f>
        <v xml:space="preserve"> </v>
      </c>
      <c r="I979" s="54"/>
      <c r="J979" s="55"/>
      <c r="K979" s="56"/>
      <c r="L979" s="59"/>
      <c r="M979" s="61"/>
      <c r="N979" s="40"/>
      <c r="O979" s="41"/>
      <c r="P979" s="42"/>
      <c r="Q979" s="57"/>
      <c r="R979" s="58"/>
      <c r="S979" s="56"/>
      <c r="T979" s="56"/>
      <c r="U979" s="29"/>
      <c r="V979" s="60"/>
      <c r="W979" s="50"/>
      <c r="X979" s="51"/>
      <c r="Y979" s="32"/>
      <c r="Z979" s="61"/>
      <c r="AA979" s="62"/>
    </row>
    <row r="980" spans="1:27" ht="12.75">
      <c r="A980" s="91" t="str">
        <f t="shared" si="15"/>
        <v xml:space="preserve"> </v>
      </c>
      <c r="B980" s="52"/>
      <c r="C980" s="53"/>
      <c r="D980" s="69"/>
      <c r="E980" s="75"/>
      <c r="F980" s="94" t="str">
        <f>IF(OR(E980=0,E980="jiné")," ",IF(E980="13a","info o cenách CK",VLOOKUP(E980,'Pokyny k vyplnění'!B$8:D$18,3)))</f>
        <v xml:space="preserve"> </v>
      </c>
      <c r="G980" s="53"/>
      <c r="H980" s="96" t="str">
        <f>IF(G980=0," ",VLOOKUP(G980,'Pokyny k vyplnění'!B1014:D1017,3))</f>
        <v xml:space="preserve"> </v>
      </c>
      <c r="I980" s="54"/>
      <c r="J980" s="55"/>
      <c r="K980" s="56"/>
      <c r="L980" s="59"/>
      <c r="M980" s="61"/>
      <c r="N980" s="40"/>
      <c r="O980" s="41"/>
      <c r="P980" s="42"/>
      <c r="Q980" s="57"/>
      <c r="R980" s="58"/>
      <c r="S980" s="56"/>
      <c r="T980" s="56"/>
      <c r="U980" s="29"/>
      <c r="V980" s="60"/>
      <c r="W980" s="50"/>
      <c r="X980" s="51"/>
      <c r="Y980" s="32"/>
      <c r="Z980" s="61"/>
      <c r="AA980" s="62"/>
    </row>
    <row r="981" spans="1:27" ht="12.75">
      <c r="A981" s="91" t="str">
        <f t="shared" si="15"/>
        <v xml:space="preserve"> </v>
      </c>
      <c r="B981" s="52"/>
      <c r="C981" s="53"/>
      <c r="D981" s="69"/>
      <c r="E981" s="75"/>
      <c r="F981" s="94" t="str">
        <f>IF(OR(E981=0,E981="jiné")," ",IF(E981="13a","info o cenách CK",VLOOKUP(E981,'Pokyny k vyplnění'!B$8:D$18,3)))</f>
        <v xml:space="preserve"> </v>
      </c>
      <c r="G981" s="53"/>
      <c r="H981" s="96" t="str">
        <f>IF(G981=0," ",VLOOKUP(G981,'Pokyny k vyplnění'!B1015:D1018,3))</f>
        <v xml:space="preserve"> </v>
      </c>
      <c r="I981" s="54"/>
      <c r="J981" s="55"/>
      <c r="K981" s="56"/>
      <c r="L981" s="59"/>
      <c r="M981" s="61"/>
      <c r="N981" s="40"/>
      <c r="O981" s="41"/>
      <c r="P981" s="42"/>
      <c r="Q981" s="57"/>
      <c r="R981" s="58"/>
      <c r="S981" s="56"/>
      <c r="T981" s="56"/>
      <c r="U981" s="29"/>
      <c r="V981" s="60"/>
      <c r="W981" s="50"/>
      <c r="X981" s="51"/>
      <c r="Y981" s="32"/>
      <c r="Z981" s="61"/>
      <c r="AA981" s="62"/>
    </row>
    <row r="982" spans="1:27" ht="12.75">
      <c r="A982" s="91" t="str">
        <f t="shared" si="15"/>
        <v xml:space="preserve"> </v>
      </c>
      <c r="B982" s="52"/>
      <c r="C982" s="53"/>
      <c r="D982" s="69"/>
      <c r="E982" s="75"/>
      <c r="F982" s="94" t="str">
        <f>IF(OR(E982=0,E982="jiné")," ",IF(E982="13a","info o cenách CK",VLOOKUP(E982,'Pokyny k vyplnění'!B$8:D$18,3)))</f>
        <v xml:space="preserve"> </v>
      </c>
      <c r="G982" s="53"/>
      <c r="H982" s="96" t="str">
        <f>IF(G982=0," ",VLOOKUP(G982,'Pokyny k vyplnění'!B1016:D1019,3))</f>
        <v xml:space="preserve"> </v>
      </c>
      <c r="I982" s="54"/>
      <c r="J982" s="55"/>
      <c r="K982" s="56"/>
      <c r="L982" s="59"/>
      <c r="M982" s="61"/>
      <c r="N982" s="40"/>
      <c r="O982" s="41"/>
      <c r="P982" s="42"/>
      <c r="Q982" s="57"/>
      <c r="R982" s="58"/>
      <c r="S982" s="56"/>
      <c r="T982" s="56"/>
      <c r="U982" s="29"/>
      <c r="V982" s="60"/>
      <c r="W982" s="50"/>
      <c r="X982" s="51"/>
      <c r="Y982" s="32"/>
      <c r="Z982" s="61"/>
      <c r="AA982" s="62"/>
    </row>
    <row r="983" spans="1:27" ht="12.75">
      <c r="A983" s="91" t="str">
        <f t="shared" si="15"/>
        <v xml:space="preserve"> </v>
      </c>
      <c r="B983" s="52"/>
      <c r="C983" s="53"/>
      <c r="D983" s="69"/>
      <c r="E983" s="75"/>
      <c r="F983" s="94" t="str">
        <f>IF(OR(E983=0,E983="jiné")," ",IF(E983="13a","info o cenách CK",VLOOKUP(E983,'Pokyny k vyplnění'!B$8:D$18,3)))</f>
        <v xml:space="preserve"> </v>
      </c>
      <c r="G983" s="53"/>
      <c r="H983" s="96" t="str">
        <f>IF(G983=0," ",VLOOKUP(G983,'Pokyny k vyplnění'!B1017:D1020,3))</f>
        <v xml:space="preserve"> </v>
      </c>
      <c r="I983" s="54"/>
      <c r="J983" s="55"/>
      <c r="K983" s="56"/>
      <c r="L983" s="59"/>
      <c r="M983" s="61"/>
      <c r="N983" s="40"/>
      <c r="O983" s="41"/>
      <c r="P983" s="42"/>
      <c r="Q983" s="57"/>
      <c r="R983" s="58"/>
      <c r="S983" s="56"/>
      <c r="T983" s="56"/>
      <c r="U983" s="29"/>
      <c r="V983" s="60"/>
      <c r="W983" s="50"/>
      <c r="X983" s="51"/>
      <c r="Y983" s="32"/>
      <c r="Z983" s="61"/>
      <c r="AA983" s="62"/>
    </row>
    <row r="984" spans="1:27" ht="12.75">
      <c r="A984" s="91" t="str">
        <f t="shared" si="15"/>
        <v xml:space="preserve"> </v>
      </c>
      <c r="B984" s="52"/>
      <c r="C984" s="53"/>
      <c r="D984" s="69"/>
      <c r="E984" s="75"/>
      <c r="F984" s="94" t="str">
        <f>IF(OR(E984=0,E984="jiné")," ",IF(E984="13a","info o cenách CK",VLOOKUP(E984,'Pokyny k vyplnění'!B$8:D$18,3)))</f>
        <v xml:space="preserve"> </v>
      </c>
      <c r="G984" s="53"/>
      <c r="H984" s="96" t="str">
        <f>IF(G984=0," ",VLOOKUP(G984,'Pokyny k vyplnění'!B1018:D1021,3))</f>
        <v xml:space="preserve"> </v>
      </c>
      <c r="I984" s="54"/>
      <c r="J984" s="55"/>
      <c r="K984" s="56"/>
      <c r="L984" s="59"/>
      <c r="M984" s="61"/>
      <c r="N984" s="40"/>
      <c r="O984" s="41"/>
      <c r="P984" s="42"/>
      <c r="Q984" s="57"/>
      <c r="R984" s="58"/>
      <c r="S984" s="56"/>
      <c r="T984" s="56"/>
      <c r="U984" s="29"/>
      <c r="V984" s="60"/>
      <c r="W984" s="50"/>
      <c r="X984" s="51"/>
      <c r="Y984" s="32"/>
      <c r="Z984" s="61"/>
      <c r="AA984" s="62"/>
    </row>
    <row r="985" spans="1:27" ht="12.75">
      <c r="A985" s="91" t="str">
        <f t="shared" si="15"/>
        <v xml:space="preserve"> </v>
      </c>
      <c r="B985" s="52"/>
      <c r="C985" s="53"/>
      <c r="D985" s="69"/>
      <c r="E985" s="75"/>
      <c r="F985" s="94" t="str">
        <f>IF(OR(E985=0,E985="jiné")," ",IF(E985="13a","info o cenách CK",VLOOKUP(E985,'Pokyny k vyplnění'!B$8:D$18,3)))</f>
        <v xml:space="preserve"> </v>
      </c>
      <c r="G985" s="53"/>
      <c r="H985" s="96" t="str">
        <f>IF(G985=0," ",VLOOKUP(G985,'Pokyny k vyplnění'!B1019:D1022,3))</f>
        <v xml:space="preserve"> </v>
      </c>
      <c r="I985" s="54"/>
      <c r="J985" s="55"/>
      <c r="K985" s="56"/>
      <c r="L985" s="59"/>
      <c r="M985" s="61"/>
      <c r="N985" s="40"/>
      <c r="O985" s="41"/>
      <c r="P985" s="42"/>
      <c r="Q985" s="57"/>
      <c r="R985" s="58"/>
      <c r="S985" s="56"/>
      <c r="T985" s="56"/>
      <c r="U985" s="29"/>
      <c r="V985" s="60"/>
      <c r="W985" s="50"/>
      <c r="X985" s="51"/>
      <c r="Y985" s="32"/>
      <c r="Z985" s="61"/>
      <c r="AA985" s="62"/>
    </row>
    <row r="986" spans="1:27" ht="12.75">
      <c r="A986" s="91" t="str">
        <f t="shared" si="15"/>
        <v xml:space="preserve"> </v>
      </c>
      <c r="B986" s="52"/>
      <c r="C986" s="53"/>
      <c r="D986" s="69"/>
      <c r="E986" s="75"/>
      <c r="F986" s="94" t="str">
        <f>IF(OR(E986=0,E986="jiné")," ",IF(E986="13a","info o cenách CK",VLOOKUP(E986,'Pokyny k vyplnění'!B$8:D$18,3)))</f>
        <v xml:space="preserve"> </v>
      </c>
      <c r="G986" s="53"/>
      <c r="H986" s="96" t="str">
        <f>IF(G986=0," ",VLOOKUP(G986,'Pokyny k vyplnění'!B1020:D1023,3))</f>
        <v xml:space="preserve"> </v>
      </c>
      <c r="I986" s="54"/>
      <c r="J986" s="55"/>
      <c r="K986" s="56"/>
      <c r="L986" s="59"/>
      <c r="M986" s="61"/>
      <c r="N986" s="40"/>
      <c r="O986" s="41"/>
      <c r="P986" s="42"/>
      <c r="Q986" s="57"/>
      <c r="R986" s="58"/>
      <c r="S986" s="56"/>
      <c r="T986" s="56"/>
      <c r="U986" s="29"/>
      <c r="V986" s="60"/>
      <c r="W986" s="50"/>
      <c r="X986" s="51"/>
      <c r="Y986" s="32"/>
      <c r="Z986" s="61"/>
      <c r="AA986" s="62"/>
    </row>
    <row r="987" spans="1:27" ht="12.75">
      <c r="A987" s="91" t="str">
        <f t="shared" si="15"/>
        <v xml:space="preserve"> </v>
      </c>
      <c r="B987" s="52"/>
      <c r="C987" s="53"/>
      <c r="D987" s="69"/>
      <c r="E987" s="75"/>
      <c r="F987" s="94" t="str">
        <f>IF(OR(E987=0,E987="jiné")," ",IF(E987="13a","info o cenách CK",VLOOKUP(E987,'Pokyny k vyplnění'!B$8:D$18,3)))</f>
        <v xml:space="preserve"> </v>
      </c>
      <c r="G987" s="53"/>
      <c r="H987" s="96" t="str">
        <f>IF(G987=0," ",VLOOKUP(G987,'Pokyny k vyplnění'!B1021:D1024,3))</f>
        <v xml:space="preserve"> </v>
      </c>
      <c r="I987" s="54"/>
      <c r="J987" s="55"/>
      <c r="K987" s="56"/>
      <c r="L987" s="59"/>
      <c r="M987" s="61"/>
      <c r="N987" s="40"/>
      <c r="O987" s="41"/>
      <c r="P987" s="42"/>
      <c r="Q987" s="57"/>
      <c r="R987" s="58"/>
      <c r="S987" s="56"/>
      <c r="T987" s="56"/>
      <c r="U987" s="29"/>
      <c r="V987" s="60"/>
      <c r="W987" s="50"/>
      <c r="X987" s="51"/>
      <c r="Y987" s="32"/>
      <c r="Z987" s="61"/>
      <c r="AA987" s="62"/>
    </row>
    <row r="988" spans="1:27" ht="12.75">
      <c r="A988" s="91" t="str">
        <f t="shared" si="15"/>
        <v xml:space="preserve"> </v>
      </c>
      <c r="B988" s="52"/>
      <c r="C988" s="53"/>
      <c r="D988" s="69"/>
      <c r="E988" s="75"/>
      <c r="F988" s="94" t="str">
        <f>IF(OR(E988=0,E988="jiné")," ",IF(E988="13a","info o cenách CK",VLOOKUP(E988,'Pokyny k vyplnění'!B$8:D$18,3)))</f>
        <v xml:space="preserve"> </v>
      </c>
      <c r="G988" s="53"/>
      <c r="H988" s="96" t="str">
        <f>IF(G988=0," ",VLOOKUP(G988,'Pokyny k vyplnění'!B1022:D1025,3))</f>
        <v xml:space="preserve"> </v>
      </c>
      <c r="I988" s="54"/>
      <c r="J988" s="55"/>
      <c r="K988" s="56"/>
      <c r="L988" s="59"/>
      <c r="M988" s="61"/>
      <c r="N988" s="40"/>
      <c r="O988" s="41"/>
      <c r="P988" s="42"/>
      <c r="Q988" s="57"/>
      <c r="R988" s="58"/>
      <c r="S988" s="56"/>
      <c r="T988" s="56"/>
      <c r="U988" s="29"/>
      <c r="V988" s="60"/>
      <c r="W988" s="50"/>
      <c r="X988" s="51"/>
      <c r="Y988" s="32"/>
      <c r="Z988" s="61"/>
      <c r="AA988" s="62"/>
    </row>
    <row r="989" spans="1:27" ht="12.75">
      <c r="A989" s="91" t="str">
        <f t="shared" si="15"/>
        <v xml:space="preserve"> </v>
      </c>
      <c r="B989" s="52"/>
      <c r="C989" s="53"/>
      <c r="D989" s="69"/>
      <c r="E989" s="75"/>
      <c r="F989" s="94" t="str">
        <f>IF(OR(E989=0,E989="jiné")," ",IF(E989="13a","info o cenách CK",VLOOKUP(E989,'Pokyny k vyplnění'!B$8:D$18,3)))</f>
        <v xml:space="preserve"> </v>
      </c>
      <c r="G989" s="53"/>
      <c r="H989" s="96" t="str">
        <f>IF(G989=0," ",VLOOKUP(G989,'Pokyny k vyplnění'!B1023:D1026,3))</f>
        <v xml:space="preserve"> </v>
      </c>
      <c r="I989" s="54"/>
      <c r="J989" s="55"/>
      <c r="K989" s="56"/>
      <c r="L989" s="59"/>
      <c r="M989" s="61"/>
      <c r="N989" s="40"/>
      <c r="O989" s="41"/>
      <c r="P989" s="42"/>
      <c r="Q989" s="57"/>
      <c r="R989" s="58"/>
      <c r="S989" s="56"/>
      <c r="T989" s="56"/>
      <c r="U989" s="29"/>
      <c r="V989" s="60"/>
      <c r="W989" s="50"/>
      <c r="X989" s="51"/>
      <c r="Y989" s="32"/>
      <c r="Z989" s="61"/>
      <c r="AA989" s="62"/>
    </row>
    <row r="990" spans="1:27" ht="12.75">
      <c r="A990" s="91" t="str">
        <f t="shared" si="15"/>
        <v xml:space="preserve"> </v>
      </c>
      <c r="B990" s="52"/>
      <c r="C990" s="53"/>
      <c r="D990" s="69"/>
      <c r="E990" s="75"/>
      <c r="F990" s="94" t="str">
        <f>IF(OR(E990=0,E990="jiné")," ",IF(E990="13a","info o cenách CK",VLOOKUP(E990,'Pokyny k vyplnění'!B$8:D$18,3)))</f>
        <v xml:space="preserve"> </v>
      </c>
      <c r="G990" s="53"/>
      <c r="H990" s="96" t="str">
        <f>IF(G990=0," ",VLOOKUP(G990,'Pokyny k vyplnění'!B1024:D1027,3))</f>
        <v xml:space="preserve"> </v>
      </c>
      <c r="I990" s="54"/>
      <c r="J990" s="55"/>
      <c r="K990" s="56"/>
      <c r="L990" s="59"/>
      <c r="M990" s="61"/>
      <c r="N990" s="40"/>
      <c r="O990" s="41"/>
      <c r="P990" s="42"/>
      <c r="Q990" s="57"/>
      <c r="R990" s="58"/>
      <c r="S990" s="56"/>
      <c r="T990" s="56"/>
      <c r="U990" s="29"/>
      <c r="V990" s="60"/>
      <c r="W990" s="50"/>
      <c r="X990" s="51"/>
      <c r="Y990" s="32"/>
      <c r="Z990" s="61"/>
      <c r="AA990" s="62"/>
    </row>
    <row r="991" spans="1:27" ht="12.75">
      <c r="A991" s="91" t="str">
        <f t="shared" si="15"/>
        <v xml:space="preserve"> </v>
      </c>
      <c r="B991" s="52"/>
      <c r="C991" s="53"/>
      <c r="D991" s="69"/>
      <c r="E991" s="75"/>
      <c r="F991" s="94" t="str">
        <f>IF(OR(E991=0,E991="jiné")," ",IF(E991="13a","info o cenách CK",VLOOKUP(E991,'Pokyny k vyplnění'!B$8:D$18,3)))</f>
        <v xml:space="preserve"> </v>
      </c>
      <c r="G991" s="53"/>
      <c r="H991" s="96" t="str">
        <f>IF(G991=0," ",VLOOKUP(G991,'Pokyny k vyplnění'!B1025:D1028,3))</f>
        <v xml:space="preserve"> </v>
      </c>
      <c r="I991" s="54"/>
      <c r="J991" s="55"/>
      <c r="K991" s="56"/>
      <c r="L991" s="59"/>
      <c r="M991" s="61"/>
      <c r="N991" s="40"/>
      <c r="O991" s="41"/>
      <c r="P991" s="42"/>
      <c r="Q991" s="57"/>
      <c r="R991" s="58"/>
      <c r="S991" s="56"/>
      <c r="T991" s="56"/>
      <c r="U991" s="29"/>
      <c r="V991" s="60"/>
      <c r="W991" s="50"/>
      <c r="X991" s="51"/>
      <c r="Y991" s="32"/>
      <c r="Z991" s="61"/>
      <c r="AA991" s="62"/>
    </row>
    <row r="992" spans="1:27" ht="12.75">
      <c r="A992" s="91" t="str">
        <f t="shared" si="15"/>
        <v xml:space="preserve"> </v>
      </c>
      <c r="B992" s="52"/>
      <c r="C992" s="53"/>
      <c r="D992" s="69"/>
      <c r="E992" s="75"/>
      <c r="F992" s="94" t="str">
        <f>IF(OR(E992=0,E992="jiné")," ",IF(E992="13a","info o cenách CK",VLOOKUP(E992,'Pokyny k vyplnění'!B$8:D$18,3)))</f>
        <v xml:space="preserve"> </v>
      </c>
      <c r="G992" s="53"/>
      <c r="H992" s="96" t="str">
        <f>IF(G992=0," ",VLOOKUP(G992,'Pokyny k vyplnění'!B1026:D1029,3))</f>
        <v xml:space="preserve"> </v>
      </c>
      <c r="I992" s="54"/>
      <c r="J992" s="55"/>
      <c r="K992" s="56"/>
      <c r="L992" s="59"/>
      <c r="M992" s="61"/>
      <c r="N992" s="40"/>
      <c r="O992" s="41"/>
      <c r="P992" s="42"/>
      <c r="Q992" s="57"/>
      <c r="R992" s="58"/>
      <c r="S992" s="56"/>
      <c r="T992" s="56"/>
      <c r="U992" s="29"/>
      <c r="V992" s="60"/>
      <c r="W992" s="50"/>
      <c r="X992" s="51"/>
      <c r="Y992" s="32"/>
      <c r="Z992" s="61"/>
      <c r="AA992" s="62"/>
    </row>
    <row r="993" spans="1:27" ht="12.75">
      <c r="A993" s="91" t="str">
        <f t="shared" si="15"/>
        <v xml:space="preserve"> </v>
      </c>
      <c r="B993" s="52"/>
      <c r="C993" s="53"/>
      <c r="D993" s="69"/>
      <c r="E993" s="75"/>
      <c r="F993" s="94" t="str">
        <f>IF(OR(E993=0,E993="jiné")," ",IF(E993="13a","info o cenách CK",VLOOKUP(E993,'Pokyny k vyplnění'!B$8:D$18,3)))</f>
        <v xml:space="preserve"> </v>
      </c>
      <c r="G993" s="53"/>
      <c r="H993" s="96" t="str">
        <f>IF(G993=0," ",VLOOKUP(G993,'Pokyny k vyplnění'!B1027:D1030,3))</f>
        <v xml:space="preserve"> </v>
      </c>
      <c r="I993" s="54"/>
      <c r="J993" s="55"/>
      <c r="K993" s="56"/>
      <c r="L993" s="59"/>
      <c r="M993" s="61"/>
      <c r="N993" s="40"/>
      <c r="O993" s="41"/>
      <c r="P993" s="42"/>
      <c r="Q993" s="57"/>
      <c r="R993" s="58"/>
      <c r="S993" s="56"/>
      <c r="T993" s="56"/>
      <c r="U993" s="29"/>
      <c r="V993" s="60"/>
      <c r="W993" s="50"/>
      <c r="X993" s="51"/>
      <c r="Y993" s="32"/>
      <c r="Z993" s="61"/>
      <c r="AA993" s="62"/>
    </row>
    <row r="994" spans="1:27" ht="12.75">
      <c r="A994" s="91" t="str">
        <f t="shared" si="15"/>
        <v xml:space="preserve"> </v>
      </c>
      <c r="B994" s="52"/>
      <c r="C994" s="53"/>
      <c r="D994" s="69"/>
      <c r="E994" s="75"/>
      <c r="F994" s="94" t="str">
        <f>IF(OR(E994=0,E994="jiné")," ",IF(E994="13a","info o cenách CK",VLOOKUP(E994,'Pokyny k vyplnění'!B$8:D$18,3)))</f>
        <v xml:space="preserve"> </v>
      </c>
      <c r="G994" s="53"/>
      <c r="H994" s="96" t="str">
        <f>IF(G994=0," ",VLOOKUP(G994,'Pokyny k vyplnění'!B1028:D1031,3))</f>
        <v xml:space="preserve"> </v>
      </c>
      <c r="I994" s="54"/>
      <c r="J994" s="55"/>
      <c r="K994" s="56"/>
      <c r="L994" s="59"/>
      <c r="M994" s="61"/>
      <c r="N994" s="40"/>
      <c r="O994" s="41"/>
      <c r="P994" s="42"/>
      <c r="Q994" s="57"/>
      <c r="R994" s="58"/>
      <c r="S994" s="56"/>
      <c r="T994" s="56"/>
      <c r="U994" s="29"/>
      <c r="V994" s="60"/>
      <c r="W994" s="50"/>
      <c r="X994" s="51"/>
      <c r="Y994" s="32"/>
      <c r="Z994" s="61"/>
      <c r="AA994" s="62"/>
    </row>
    <row r="995" spans="1:27" ht="12.75">
      <c r="A995" s="91" t="str">
        <f t="shared" si="15"/>
        <v xml:space="preserve"> </v>
      </c>
      <c r="B995" s="52"/>
      <c r="C995" s="53"/>
      <c r="D995" s="69"/>
      <c r="E995" s="75"/>
      <c r="F995" s="94" t="str">
        <f>IF(OR(E995=0,E995="jiné")," ",IF(E995="13a","info o cenách CK",VLOOKUP(E995,'Pokyny k vyplnění'!B$8:D$18,3)))</f>
        <v xml:space="preserve"> </v>
      </c>
      <c r="G995" s="53"/>
      <c r="H995" s="96" t="str">
        <f>IF(G995=0," ",VLOOKUP(G995,'Pokyny k vyplnění'!B1029:D1032,3))</f>
        <v xml:space="preserve"> </v>
      </c>
      <c r="I995" s="54"/>
      <c r="J995" s="55"/>
      <c r="K995" s="56"/>
      <c r="L995" s="59"/>
      <c r="M995" s="61"/>
      <c r="N995" s="40"/>
      <c r="O995" s="41"/>
      <c r="P995" s="42"/>
      <c r="Q995" s="57"/>
      <c r="R995" s="58"/>
      <c r="S995" s="56"/>
      <c r="T995" s="56"/>
      <c r="U995" s="29"/>
      <c r="V995" s="60"/>
      <c r="W995" s="50"/>
      <c r="X995" s="51"/>
      <c r="Y995" s="32"/>
      <c r="Z995" s="61"/>
      <c r="AA995" s="62"/>
    </row>
    <row r="996" spans="1:27" ht="12.75">
      <c r="A996" s="91" t="str">
        <f t="shared" si="15"/>
        <v xml:space="preserve"> </v>
      </c>
      <c r="B996" s="52"/>
      <c r="C996" s="53"/>
      <c r="D996" s="69"/>
      <c r="E996" s="75"/>
      <c r="F996" s="94" t="str">
        <f>IF(OR(E996=0,E996="jiné")," ",IF(E996="13a","info o cenách CK",VLOOKUP(E996,'Pokyny k vyplnění'!B$8:D$18,3)))</f>
        <v xml:space="preserve"> </v>
      </c>
      <c r="G996" s="53"/>
      <c r="H996" s="96" t="str">
        <f>IF(G996=0," ",VLOOKUP(G996,'Pokyny k vyplnění'!B1030:D1033,3))</f>
        <v xml:space="preserve"> </v>
      </c>
      <c r="I996" s="54"/>
      <c r="J996" s="55"/>
      <c r="K996" s="56"/>
      <c r="L996" s="59"/>
      <c r="M996" s="61"/>
      <c r="N996" s="40"/>
      <c r="O996" s="41"/>
      <c r="P996" s="42"/>
      <c r="Q996" s="57"/>
      <c r="R996" s="58"/>
      <c r="S996" s="56"/>
      <c r="T996" s="56"/>
      <c r="U996" s="29"/>
      <c r="V996" s="60"/>
      <c r="W996" s="50"/>
      <c r="X996" s="51"/>
      <c r="Y996" s="32"/>
      <c r="Z996" s="61"/>
      <c r="AA996" s="62"/>
    </row>
    <row r="997" spans="1:27" ht="12.75">
      <c r="A997" s="91" t="str">
        <f t="shared" si="15"/>
        <v xml:space="preserve"> </v>
      </c>
      <c r="B997" s="52"/>
      <c r="C997" s="53"/>
      <c r="D997" s="69"/>
      <c r="E997" s="75"/>
      <c r="F997" s="94" t="str">
        <f>IF(OR(E997=0,E997="jiné")," ",IF(E997="13a","info o cenách CK",VLOOKUP(E997,'Pokyny k vyplnění'!B$8:D$18,3)))</f>
        <v xml:space="preserve"> </v>
      </c>
      <c r="G997" s="53"/>
      <c r="H997" s="96" t="str">
        <f>IF(G997=0," ",VLOOKUP(G997,'Pokyny k vyplnění'!B1031:D1034,3))</f>
        <v xml:space="preserve"> </v>
      </c>
      <c r="I997" s="54"/>
      <c r="J997" s="55"/>
      <c r="K997" s="56"/>
      <c r="L997" s="59"/>
      <c r="M997" s="61"/>
      <c r="N997" s="40"/>
      <c r="O997" s="41"/>
      <c r="P997" s="42"/>
      <c r="Q997" s="57"/>
      <c r="R997" s="58"/>
      <c r="S997" s="56"/>
      <c r="T997" s="56"/>
      <c r="U997" s="29"/>
      <c r="V997" s="60"/>
      <c r="W997" s="50"/>
      <c r="X997" s="51"/>
      <c r="Y997" s="32"/>
      <c r="Z997" s="61"/>
      <c r="AA997" s="62"/>
    </row>
    <row r="998" spans="1:27" ht="12.75">
      <c r="A998" s="91" t="str">
        <f t="shared" si="15"/>
        <v xml:space="preserve"> </v>
      </c>
      <c r="B998" s="52"/>
      <c r="C998" s="53"/>
      <c r="D998" s="69"/>
      <c r="E998" s="75"/>
      <c r="F998" s="94" t="str">
        <f>IF(OR(E998=0,E998="jiné")," ",IF(E998="13a","info o cenách CK",VLOOKUP(E998,'Pokyny k vyplnění'!B$8:D$18,3)))</f>
        <v xml:space="preserve"> </v>
      </c>
      <c r="G998" s="53"/>
      <c r="H998" s="96" t="str">
        <f>IF(G998=0," ",VLOOKUP(G998,'Pokyny k vyplnění'!B1032:D1035,3))</f>
        <v xml:space="preserve"> </v>
      </c>
      <c r="I998" s="54"/>
      <c r="J998" s="55"/>
      <c r="K998" s="56"/>
      <c r="L998" s="59"/>
      <c r="M998" s="61"/>
      <c r="N998" s="40"/>
      <c r="O998" s="41"/>
      <c r="P998" s="42"/>
      <c r="Q998" s="57"/>
      <c r="R998" s="58"/>
      <c r="S998" s="56"/>
      <c r="T998" s="56"/>
      <c r="U998" s="29"/>
      <c r="V998" s="60"/>
      <c r="W998" s="50"/>
      <c r="X998" s="51"/>
      <c r="Y998" s="32"/>
      <c r="Z998" s="61"/>
      <c r="AA998" s="62"/>
    </row>
    <row r="999" spans="1:27" ht="12.75">
      <c r="A999" s="91" t="str">
        <f t="shared" si="15"/>
        <v xml:space="preserve"> </v>
      </c>
      <c r="B999" s="52"/>
      <c r="C999" s="53"/>
      <c r="D999" s="69"/>
      <c r="E999" s="75"/>
      <c r="F999" s="94" t="str">
        <f>IF(OR(E999=0,E999="jiné")," ",IF(E999="13a","info o cenách CK",VLOOKUP(E999,'Pokyny k vyplnění'!B$8:D$18,3)))</f>
        <v xml:space="preserve"> </v>
      </c>
      <c r="G999" s="53"/>
      <c r="H999" s="96" t="str">
        <f>IF(G999=0," ",VLOOKUP(G999,'Pokyny k vyplnění'!B1033:D1036,3))</f>
        <v xml:space="preserve"> </v>
      </c>
      <c r="I999" s="54"/>
      <c r="J999" s="55"/>
      <c r="K999" s="56"/>
      <c r="L999" s="59"/>
      <c r="M999" s="61"/>
      <c r="N999" s="40"/>
      <c r="O999" s="41"/>
      <c r="P999" s="42"/>
      <c r="Q999" s="57"/>
      <c r="R999" s="58"/>
      <c r="S999" s="56"/>
      <c r="T999" s="56"/>
      <c r="U999" s="29"/>
      <c r="V999" s="60"/>
      <c r="W999" s="50"/>
      <c r="X999" s="51"/>
      <c r="Y999" s="32"/>
      <c r="Z999" s="61"/>
      <c r="AA999" s="62"/>
    </row>
    <row r="1000" spans="1:27" ht="12.75">
      <c r="A1000" s="91" t="str">
        <f t="shared" si="15"/>
        <v xml:space="preserve"> </v>
      </c>
      <c r="B1000" s="52"/>
      <c r="C1000" s="53"/>
      <c r="D1000" s="69"/>
      <c r="E1000" s="75"/>
      <c r="F1000" s="94" t="str">
        <f>IF(OR(E1000=0,E1000="jiné")," ",IF(E1000="13a","info o cenách CK",VLOOKUP(E1000,'Pokyny k vyplnění'!B$8:D$18,3)))</f>
        <v xml:space="preserve"> </v>
      </c>
      <c r="G1000" s="53"/>
      <c r="H1000" s="96" t="str">
        <f>IF(G1000=0," ",VLOOKUP(G1000,'Pokyny k vyplnění'!B1034:D1037,3))</f>
        <v xml:space="preserve"> </v>
      </c>
      <c r="I1000" s="54"/>
      <c r="J1000" s="55"/>
      <c r="K1000" s="56"/>
      <c r="L1000" s="59"/>
      <c r="M1000" s="61"/>
      <c r="N1000" s="40"/>
      <c r="O1000" s="41"/>
      <c r="P1000" s="42"/>
      <c r="Q1000" s="57"/>
      <c r="R1000" s="58"/>
      <c r="S1000" s="56"/>
      <c r="T1000" s="56"/>
      <c r="U1000" s="29"/>
      <c r="V1000" s="60"/>
      <c r="W1000" s="50"/>
      <c r="X1000" s="51"/>
      <c r="Y1000" s="32"/>
      <c r="Z1000" s="61"/>
      <c r="AA1000" s="62"/>
    </row>
    <row r="1001" spans="1:27" ht="12.75">
      <c r="A1001" s="91" t="str">
        <f t="shared" si="15"/>
        <v xml:space="preserve"> </v>
      </c>
      <c r="B1001" s="52"/>
      <c r="C1001" s="53"/>
      <c r="D1001" s="69"/>
      <c r="E1001" s="75"/>
      <c r="F1001" s="94" t="str">
        <f>IF(OR(E1001=0,E1001="jiné")," ",IF(E1001="13a","info o cenách CK",VLOOKUP(E1001,'Pokyny k vyplnění'!B$8:D$18,3)))</f>
        <v xml:space="preserve"> </v>
      </c>
      <c r="G1001" s="53"/>
      <c r="H1001" s="96" t="str">
        <f>IF(G1001=0," ",VLOOKUP(G1001,'Pokyny k vyplnění'!B1035:D1038,3))</f>
        <v xml:space="preserve"> </v>
      </c>
      <c r="I1001" s="54"/>
      <c r="J1001" s="55"/>
      <c r="K1001" s="56"/>
      <c r="L1001" s="59"/>
      <c r="M1001" s="61"/>
      <c r="N1001" s="40"/>
      <c r="O1001" s="41"/>
      <c r="P1001" s="42"/>
      <c r="Q1001" s="57"/>
      <c r="R1001" s="58"/>
      <c r="S1001" s="56"/>
      <c r="T1001" s="56"/>
      <c r="U1001" s="29"/>
      <c r="V1001" s="60"/>
      <c r="W1001" s="50"/>
      <c r="X1001" s="51"/>
      <c r="Y1001" s="32"/>
      <c r="Z1001" s="61"/>
      <c r="AA1001" s="62"/>
    </row>
    <row r="1002" spans="1:27" ht="12.75">
      <c r="A1002" s="91" t="str">
        <f t="shared" si="15"/>
        <v xml:space="preserve"> </v>
      </c>
      <c r="B1002" s="52"/>
      <c r="C1002" s="53"/>
      <c r="D1002" s="69"/>
      <c r="E1002" s="75"/>
      <c r="F1002" s="94" t="str">
        <f>IF(OR(E1002=0,E1002="jiné")," ",IF(E1002="13a","info o cenách CK",VLOOKUP(E1002,'Pokyny k vyplnění'!B$8:D$18,3)))</f>
        <v xml:space="preserve"> </v>
      </c>
      <c r="G1002" s="53"/>
      <c r="H1002" s="96" t="str">
        <f>IF(G1002=0," ",VLOOKUP(G1002,'Pokyny k vyplnění'!B1036:D1039,3))</f>
        <v xml:space="preserve"> </v>
      </c>
      <c r="I1002" s="54"/>
      <c r="J1002" s="55"/>
      <c r="K1002" s="56"/>
      <c r="L1002" s="59"/>
      <c r="M1002" s="61"/>
      <c r="N1002" s="40"/>
      <c r="O1002" s="41"/>
      <c r="P1002" s="42"/>
      <c r="Q1002" s="57"/>
      <c r="R1002" s="58"/>
      <c r="S1002" s="56"/>
      <c r="T1002" s="56"/>
      <c r="U1002" s="29"/>
      <c r="V1002" s="60"/>
      <c r="W1002" s="50"/>
      <c r="X1002" s="51"/>
      <c r="Y1002" s="32"/>
      <c r="Z1002" s="61"/>
      <c r="AA1002" s="62"/>
    </row>
    <row r="1003" spans="1:27" ht="12.75">
      <c r="A1003" s="91" t="str">
        <f t="shared" si="15"/>
        <v xml:space="preserve"> </v>
      </c>
      <c r="B1003" s="52"/>
      <c r="C1003" s="53"/>
      <c r="D1003" s="69"/>
      <c r="E1003" s="75"/>
      <c r="F1003" s="94" t="str">
        <f>IF(OR(E1003=0,E1003="jiné")," ",IF(E1003="13a","info o cenách CK",VLOOKUP(E1003,'Pokyny k vyplnění'!B$8:D$18,3)))</f>
        <v xml:space="preserve"> </v>
      </c>
      <c r="G1003" s="53"/>
      <c r="H1003" s="96" t="str">
        <f>IF(G1003=0," ",VLOOKUP(G1003,'Pokyny k vyplnění'!B1037:D1040,3))</f>
        <v xml:space="preserve"> </v>
      </c>
      <c r="I1003" s="54"/>
      <c r="J1003" s="55"/>
      <c r="K1003" s="56"/>
      <c r="L1003" s="59"/>
      <c r="M1003" s="61"/>
      <c r="N1003" s="40"/>
      <c r="O1003" s="41"/>
      <c r="P1003" s="42"/>
      <c r="Q1003" s="57"/>
      <c r="R1003" s="58"/>
      <c r="S1003" s="56"/>
      <c r="T1003" s="56"/>
      <c r="U1003" s="29"/>
      <c r="V1003" s="60"/>
      <c r="W1003" s="50"/>
      <c r="X1003" s="51"/>
      <c r="Y1003" s="32"/>
      <c r="Z1003" s="61"/>
      <c r="AA1003" s="62"/>
    </row>
    <row r="1004" spans="1:27" ht="12.75">
      <c r="A1004" s="91" t="str">
        <f t="shared" si="15"/>
        <v xml:space="preserve"> </v>
      </c>
      <c r="B1004" s="52"/>
      <c r="C1004" s="53"/>
      <c r="D1004" s="69"/>
      <c r="E1004" s="75"/>
      <c r="F1004" s="94" t="str">
        <f>IF(OR(E1004=0,E1004="jiné")," ",IF(E1004="13a","info o cenách CK",VLOOKUP(E1004,'Pokyny k vyplnění'!B$8:D$18,3)))</f>
        <v xml:space="preserve"> </v>
      </c>
      <c r="G1004" s="53"/>
      <c r="H1004" s="96" t="str">
        <f>IF(G1004=0," ",VLOOKUP(G1004,'Pokyny k vyplnění'!B1038:D1041,3))</f>
        <v xml:space="preserve"> </v>
      </c>
      <c r="I1004" s="54"/>
      <c r="J1004" s="55"/>
      <c r="K1004" s="56"/>
      <c r="L1004" s="59"/>
      <c r="M1004" s="61"/>
      <c r="N1004" s="40"/>
      <c r="O1004" s="41"/>
      <c r="P1004" s="42"/>
      <c r="Q1004" s="57"/>
      <c r="R1004" s="58"/>
      <c r="S1004" s="56"/>
      <c r="T1004" s="56"/>
      <c r="U1004" s="29"/>
      <c r="V1004" s="60"/>
      <c r="W1004" s="50"/>
      <c r="X1004" s="51"/>
      <c r="Y1004" s="32"/>
      <c r="Z1004" s="61"/>
      <c r="AA1004" s="62"/>
    </row>
    <row r="1005" spans="1:27" ht="12.75">
      <c r="A1005" s="91" t="str">
        <f t="shared" si="15"/>
        <v xml:space="preserve"> </v>
      </c>
      <c r="B1005" s="52"/>
      <c r="C1005" s="53"/>
      <c r="D1005" s="69"/>
      <c r="E1005" s="75"/>
      <c r="F1005" s="94" t="str">
        <f>IF(OR(E1005=0,E1005="jiné")," ",IF(E1005="13a","info o cenách CK",VLOOKUP(E1005,'Pokyny k vyplnění'!B$8:D$18,3)))</f>
        <v xml:space="preserve"> </v>
      </c>
      <c r="G1005" s="53"/>
      <c r="H1005" s="96" t="str">
        <f>IF(G1005=0," ",VLOOKUP(G1005,'Pokyny k vyplnění'!B1039:D1042,3))</f>
        <v xml:space="preserve"> </v>
      </c>
      <c r="I1005" s="54"/>
      <c r="J1005" s="55"/>
      <c r="K1005" s="56"/>
      <c r="L1005" s="59"/>
      <c r="M1005" s="61"/>
      <c r="N1005" s="40"/>
      <c r="O1005" s="41"/>
      <c r="P1005" s="42"/>
      <c r="Q1005" s="57"/>
      <c r="R1005" s="58"/>
      <c r="S1005" s="56"/>
      <c r="T1005" s="56"/>
      <c r="U1005" s="29"/>
      <c r="V1005" s="60"/>
      <c r="W1005" s="50"/>
      <c r="X1005" s="51"/>
      <c r="Y1005" s="32"/>
      <c r="Z1005" s="61"/>
      <c r="AA1005" s="62"/>
    </row>
    <row r="1006" spans="1:27" ht="12.75">
      <c r="A1006" s="91" t="str">
        <f t="shared" si="15"/>
        <v xml:space="preserve"> </v>
      </c>
      <c r="B1006" s="52"/>
      <c r="C1006" s="53"/>
      <c r="D1006" s="69"/>
      <c r="E1006" s="75"/>
      <c r="F1006" s="94" t="str">
        <f>IF(OR(E1006=0,E1006="jiné")," ",IF(E1006="13a","info o cenách CK",VLOOKUP(E1006,'Pokyny k vyplnění'!B$8:D$18,3)))</f>
        <v xml:space="preserve"> </v>
      </c>
      <c r="G1006" s="53"/>
      <c r="H1006" s="96" t="str">
        <f>IF(G1006=0," ",VLOOKUP(G1006,'Pokyny k vyplnění'!B1040:D1043,3))</f>
        <v xml:space="preserve"> </v>
      </c>
      <c r="I1006" s="54"/>
      <c r="J1006" s="55"/>
      <c r="K1006" s="56"/>
      <c r="L1006" s="59"/>
      <c r="M1006" s="61"/>
      <c r="N1006" s="40"/>
      <c r="O1006" s="41"/>
      <c r="P1006" s="42"/>
      <c r="Q1006" s="57"/>
      <c r="R1006" s="58"/>
      <c r="S1006" s="56"/>
      <c r="T1006" s="56"/>
      <c r="U1006" s="29"/>
      <c r="V1006" s="60"/>
      <c r="W1006" s="50"/>
      <c r="X1006" s="51"/>
      <c r="Y1006" s="32"/>
      <c r="Z1006" s="61"/>
      <c r="AA1006" s="62"/>
    </row>
    <row r="1007" spans="1:27" ht="12.75">
      <c r="A1007" s="91" t="str">
        <f t="shared" si="15"/>
        <v xml:space="preserve"> </v>
      </c>
      <c r="B1007" s="52"/>
      <c r="C1007" s="53"/>
      <c r="D1007" s="69"/>
      <c r="E1007" s="75"/>
      <c r="F1007" s="94" t="str">
        <f>IF(OR(E1007=0,E1007="jiné")," ",IF(E1007="13a","info o cenách CK",VLOOKUP(E1007,'Pokyny k vyplnění'!B$8:D$18,3)))</f>
        <v xml:space="preserve"> </v>
      </c>
      <c r="G1007" s="53"/>
      <c r="H1007" s="96" t="str">
        <f>IF(G1007=0," ",VLOOKUP(G1007,'Pokyny k vyplnění'!B1041:D1044,3))</f>
        <v xml:space="preserve"> </v>
      </c>
      <c r="I1007" s="54"/>
      <c r="J1007" s="55"/>
      <c r="K1007" s="56"/>
      <c r="L1007" s="59"/>
      <c r="M1007" s="61"/>
      <c r="N1007" s="40"/>
      <c r="O1007" s="41"/>
      <c r="P1007" s="42"/>
      <c r="Q1007" s="57"/>
      <c r="R1007" s="58"/>
      <c r="S1007" s="56"/>
      <c r="T1007" s="56"/>
      <c r="U1007" s="29"/>
      <c r="V1007" s="60"/>
      <c r="W1007" s="50"/>
      <c r="X1007" s="51"/>
      <c r="Y1007" s="32"/>
      <c r="Z1007" s="61"/>
      <c r="AA1007" s="62"/>
    </row>
    <row r="1008" spans="1:27" ht="12.75">
      <c r="A1008" s="91" t="str">
        <f t="shared" si="15"/>
        <v xml:space="preserve"> </v>
      </c>
      <c r="B1008" s="52"/>
      <c r="C1008" s="53"/>
      <c r="D1008" s="69"/>
      <c r="E1008" s="75"/>
      <c r="F1008" s="94" t="str">
        <f>IF(OR(E1008=0,E1008="jiné")," ",IF(E1008="13a","info o cenách CK",VLOOKUP(E1008,'Pokyny k vyplnění'!B$8:D$18,3)))</f>
        <v xml:space="preserve"> </v>
      </c>
      <c r="G1008" s="53"/>
      <c r="H1008" s="96" t="str">
        <f>IF(G1008=0," ",VLOOKUP(G1008,'Pokyny k vyplnění'!B1042:D1045,3))</f>
        <v xml:space="preserve"> </v>
      </c>
      <c r="I1008" s="54"/>
      <c r="J1008" s="55"/>
      <c r="K1008" s="56"/>
      <c r="L1008" s="59"/>
      <c r="M1008" s="61"/>
      <c r="N1008" s="40"/>
      <c r="O1008" s="41"/>
      <c r="P1008" s="42"/>
      <c r="Q1008" s="57"/>
      <c r="R1008" s="58"/>
      <c r="S1008" s="56"/>
      <c r="T1008" s="56"/>
      <c r="U1008" s="29"/>
      <c r="V1008" s="60"/>
      <c r="W1008" s="50"/>
      <c r="X1008" s="51"/>
      <c r="Y1008" s="32"/>
      <c r="Z1008" s="61"/>
      <c r="AA1008" s="62"/>
    </row>
    <row r="1009" spans="1:27" ht="12.75">
      <c r="A1009" s="91" t="str">
        <f t="shared" si="15"/>
        <v xml:space="preserve"> </v>
      </c>
      <c r="B1009" s="52"/>
      <c r="C1009" s="53"/>
      <c r="D1009" s="69"/>
      <c r="E1009" s="75"/>
      <c r="F1009" s="94" t="str">
        <f>IF(OR(E1009=0,E1009="jiné")," ",IF(E1009="13a","info o cenách CK",VLOOKUP(E1009,'Pokyny k vyplnění'!B$8:D$18,3)))</f>
        <v xml:space="preserve"> </v>
      </c>
      <c r="G1009" s="53"/>
      <c r="H1009" s="96" t="str">
        <f>IF(G1009=0," ",VLOOKUP(G1009,'Pokyny k vyplnění'!B1043:D1046,3))</f>
        <v xml:space="preserve"> </v>
      </c>
      <c r="I1009" s="54"/>
      <c r="J1009" s="55"/>
      <c r="K1009" s="56"/>
      <c r="L1009" s="59"/>
      <c r="M1009" s="61"/>
      <c r="N1009" s="40"/>
      <c r="O1009" s="41"/>
      <c r="P1009" s="42"/>
      <c r="Q1009" s="57"/>
      <c r="R1009" s="58"/>
      <c r="S1009" s="56"/>
      <c r="T1009" s="56"/>
      <c r="U1009" s="29"/>
      <c r="V1009" s="60"/>
      <c r="W1009" s="50"/>
      <c r="X1009" s="51"/>
      <c r="Y1009" s="32"/>
      <c r="Z1009" s="61"/>
      <c r="AA1009" s="62"/>
    </row>
    <row r="1010" spans="1:27" ht="12.75">
      <c r="A1010" s="91" t="str">
        <f t="shared" si="15"/>
        <v xml:space="preserve"> </v>
      </c>
      <c r="B1010" s="52"/>
      <c r="C1010" s="53"/>
      <c r="D1010" s="69"/>
      <c r="E1010" s="75"/>
      <c r="F1010" s="94" t="str">
        <f>IF(OR(E1010=0,E1010="jiné")," ",IF(E1010="13a","info o cenách CK",VLOOKUP(E1010,'Pokyny k vyplnění'!B$8:D$18,3)))</f>
        <v xml:space="preserve"> </v>
      </c>
      <c r="G1010" s="53"/>
      <c r="H1010" s="96" t="str">
        <f>IF(G1010=0," ",VLOOKUP(G1010,'Pokyny k vyplnění'!B1044:D1047,3))</f>
        <v xml:space="preserve"> </v>
      </c>
      <c r="I1010" s="54"/>
      <c r="J1010" s="55"/>
      <c r="K1010" s="56"/>
      <c r="L1010" s="59"/>
      <c r="M1010" s="61"/>
      <c r="N1010" s="40"/>
      <c r="O1010" s="41"/>
      <c r="P1010" s="42"/>
      <c r="Q1010" s="57"/>
      <c r="R1010" s="58"/>
      <c r="S1010" s="56"/>
      <c r="T1010" s="56"/>
      <c r="U1010" s="29"/>
      <c r="V1010" s="60"/>
      <c r="W1010" s="50"/>
      <c r="X1010" s="51"/>
      <c r="Y1010" s="32"/>
      <c r="Z1010" s="61"/>
      <c r="AA1010" s="62"/>
    </row>
    <row r="1011" spans="1:27" ht="12.75">
      <c r="A1011" s="91" t="str">
        <f t="shared" si="15"/>
        <v xml:space="preserve"> </v>
      </c>
      <c r="B1011" s="52"/>
      <c r="C1011" s="53"/>
      <c r="D1011" s="69"/>
      <c r="E1011" s="75"/>
      <c r="F1011" s="94" t="str">
        <f>IF(OR(E1011=0,E1011="jiné")," ",IF(E1011="13a","info o cenách CK",VLOOKUP(E1011,'Pokyny k vyplnění'!B$8:D$18,3)))</f>
        <v xml:space="preserve"> </v>
      </c>
      <c r="G1011" s="53"/>
      <c r="H1011" s="96" t="str">
        <f>IF(G1011=0," ",VLOOKUP(G1011,'Pokyny k vyplnění'!B1045:D1048,3))</f>
        <v xml:space="preserve"> </v>
      </c>
      <c r="I1011" s="54"/>
      <c r="J1011" s="55"/>
      <c r="K1011" s="56"/>
      <c r="L1011" s="59"/>
      <c r="M1011" s="61"/>
      <c r="N1011" s="40"/>
      <c r="O1011" s="41"/>
      <c r="P1011" s="42"/>
      <c r="Q1011" s="57"/>
      <c r="R1011" s="58"/>
      <c r="S1011" s="56"/>
      <c r="T1011" s="56"/>
      <c r="U1011" s="29"/>
      <c r="V1011" s="60"/>
      <c r="W1011" s="50"/>
      <c r="X1011" s="51"/>
      <c r="Y1011" s="32"/>
      <c r="Z1011" s="61"/>
      <c r="AA1011" s="62"/>
    </row>
    <row r="1012" spans="1:27" ht="12.75">
      <c r="A1012" s="91" t="str">
        <f t="shared" si="15"/>
        <v xml:space="preserve"> </v>
      </c>
      <c r="B1012" s="52"/>
      <c r="C1012" s="53"/>
      <c r="D1012" s="69"/>
      <c r="E1012" s="75"/>
      <c r="F1012" s="94" t="str">
        <f>IF(OR(E1012=0,E1012="jiné")," ",IF(E1012="13a","info o cenách CK",VLOOKUP(E1012,'Pokyny k vyplnění'!B$8:D$18,3)))</f>
        <v xml:space="preserve"> </v>
      </c>
      <c r="G1012" s="53"/>
      <c r="H1012" s="96" t="str">
        <f>IF(G1012=0," ",VLOOKUP(G1012,'Pokyny k vyplnění'!B1046:D1049,3))</f>
        <v xml:space="preserve"> </v>
      </c>
      <c r="I1012" s="54"/>
      <c r="J1012" s="55"/>
      <c r="K1012" s="56"/>
      <c r="L1012" s="59"/>
      <c r="M1012" s="61"/>
      <c r="N1012" s="40"/>
      <c r="O1012" s="41"/>
      <c r="P1012" s="42"/>
      <c r="Q1012" s="57"/>
      <c r="R1012" s="58"/>
      <c r="S1012" s="56"/>
      <c r="T1012" s="56"/>
      <c r="U1012" s="29"/>
      <c r="V1012" s="60"/>
      <c r="W1012" s="50"/>
      <c r="X1012" s="51"/>
      <c r="Y1012" s="32"/>
      <c r="Z1012" s="61"/>
      <c r="AA1012" s="62"/>
    </row>
    <row r="1013" spans="1:27" ht="12.75">
      <c r="A1013" s="91" t="str">
        <f t="shared" si="16" ref="A1013:A1076">IF(B1013=0," ",ROW(B1013)-5)</f>
        <v xml:space="preserve"> </v>
      </c>
      <c r="B1013" s="52"/>
      <c r="C1013" s="53"/>
      <c r="D1013" s="69"/>
      <c r="E1013" s="75"/>
      <c r="F1013" s="94" t="str">
        <f>IF(OR(E1013=0,E1013="jiné")," ",IF(E1013="13a","info o cenách CK",VLOOKUP(E1013,'Pokyny k vyplnění'!B$8:D$18,3)))</f>
        <v xml:space="preserve"> </v>
      </c>
      <c r="G1013" s="53"/>
      <c r="H1013" s="96" t="str">
        <f>IF(G1013=0," ",VLOOKUP(G1013,'Pokyny k vyplnění'!B1047:D1050,3))</f>
        <v xml:space="preserve"> </v>
      </c>
      <c r="I1013" s="54"/>
      <c r="J1013" s="55"/>
      <c r="K1013" s="56"/>
      <c r="L1013" s="59"/>
      <c r="M1013" s="61"/>
      <c r="N1013" s="40"/>
      <c r="O1013" s="41"/>
      <c r="P1013" s="42"/>
      <c r="Q1013" s="57"/>
      <c r="R1013" s="58"/>
      <c r="S1013" s="56"/>
      <c r="T1013" s="56"/>
      <c r="U1013" s="29"/>
      <c r="V1013" s="60"/>
      <c r="W1013" s="50"/>
      <c r="X1013" s="51"/>
      <c r="Y1013" s="32"/>
      <c r="Z1013" s="61"/>
      <c r="AA1013" s="62"/>
    </row>
    <row r="1014" spans="1:27" ht="12.75">
      <c r="A1014" s="91" t="str">
        <f t="shared" si="16"/>
        <v xml:space="preserve"> </v>
      </c>
      <c r="B1014" s="52"/>
      <c r="C1014" s="53"/>
      <c r="D1014" s="69"/>
      <c r="E1014" s="75"/>
      <c r="F1014" s="94" t="str">
        <f>IF(OR(E1014=0,E1014="jiné")," ",IF(E1014="13a","info o cenách CK",VLOOKUP(E1014,'Pokyny k vyplnění'!B$8:D$18,3)))</f>
        <v xml:space="preserve"> </v>
      </c>
      <c r="G1014" s="53"/>
      <c r="H1014" s="96" t="str">
        <f>IF(G1014=0," ",VLOOKUP(G1014,'Pokyny k vyplnění'!B1048:D1051,3))</f>
        <v xml:space="preserve"> </v>
      </c>
      <c r="I1014" s="54"/>
      <c r="J1014" s="55"/>
      <c r="K1014" s="56"/>
      <c r="L1014" s="59"/>
      <c r="M1014" s="61"/>
      <c r="N1014" s="40"/>
      <c r="O1014" s="41"/>
      <c r="P1014" s="42"/>
      <c r="Q1014" s="57"/>
      <c r="R1014" s="58"/>
      <c r="S1014" s="56"/>
      <c r="T1014" s="56"/>
      <c r="U1014" s="29"/>
      <c r="V1014" s="60"/>
      <c r="W1014" s="50"/>
      <c r="X1014" s="51"/>
      <c r="Y1014" s="32"/>
      <c r="Z1014" s="61"/>
      <c r="AA1014" s="62"/>
    </row>
    <row r="1015" spans="1:27" ht="12.75">
      <c r="A1015" s="91" t="str">
        <f t="shared" si="16"/>
        <v xml:space="preserve"> </v>
      </c>
      <c r="B1015" s="52"/>
      <c r="C1015" s="53"/>
      <c r="D1015" s="69"/>
      <c r="E1015" s="75"/>
      <c r="F1015" s="94" t="str">
        <f>IF(OR(E1015=0,E1015="jiné")," ",IF(E1015="13a","info o cenách CK",VLOOKUP(E1015,'Pokyny k vyplnění'!B$8:D$18,3)))</f>
        <v xml:space="preserve"> </v>
      </c>
      <c r="G1015" s="53"/>
      <c r="H1015" s="96" t="str">
        <f>IF(G1015=0," ",VLOOKUP(G1015,'Pokyny k vyplnění'!B1049:D1052,3))</f>
        <v xml:space="preserve"> </v>
      </c>
      <c r="I1015" s="54"/>
      <c r="J1015" s="55"/>
      <c r="K1015" s="56"/>
      <c r="L1015" s="59"/>
      <c r="M1015" s="61"/>
      <c r="N1015" s="40"/>
      <c r="O1015" s="41"/>
      <c r="P1015" s="42"/>
      <c r="Q1015" s="57"/>
      <c r="R1015" s="58"/>
      <c r="S1015" s="56"/>
      <c r="T1015" s="56"/>
      <c r="U1015" s="29"/>
      <c r="V1015" s="60"/>
      <c r="W1015" s="50"/>
      <c r="X1015" s="51"/>
      <c r="Y1015" s="32"/>
      <c r="Z1015" s="61"/>
      <c r="AA1015" s="62"/>
    </row>
    <row r="1016" spans="1:27" ht="12.75">
      <c r="A1016" s="91" t="str">
        <f t="shared" si="16"/>
        <v xml:space="preserve"> </v>
      </c>
      <c r="B1016" s="52"/>
      <c r="C1016" s="53"/>
      <c r="D1016" s="69"/>
      <c r="E1016" s="75"/>
      <c r="F1016" s="94" t="str">
        <f>IF(OR(E1016=0,E1016="jiné")," ",IF(E1016="13a","info o cenách CK",VLOOKUP(E1016,'Pokyny k vyplnění'!B$8:D$18,3)))</f>
        <v xml:space="preserve"> </v>
      </c>
      <c r="G1016" s="53"/>
      <c r="H1016" s="96" t="str">
        <f>IF(G1016=0," ",VLOOKUP(G1016,'Pokyny k vyplnění'!B1050:D1053,3))</f>
        <v xml:space="preserve"> </v>
      </c>
      <c r="I1016" s="54"/>
      <c r="J1016" s="55"/>
      <c r="K1016" s="56"/>
      <c r="L1016" s="59"/>
      <c r="M1016" s="61"/>
      <c r="N1016" s="40"/>
      <c r="O1016" s="41"/>
      <c r="P1016" s="42"/>
      <c r="Q1016" s="57"/>
      <c r="R1016" s="58"/>
      <c r="S1016" s="56"/>
      <c r="T1016" s="56"/>
      <c r="U1016" s="29"/>
      <c r="V1016" s="60"/>
      <c r="W1016" s="50"/>
      <c r="X1016" s="51"/>
      <c r="Y1016" s="32"/>
      <c r="Z1016" s="61"/>
      <c r="AA1016" s="62"/>
    </row>
    <row r="1017" spans="1:27" ht="12.75">
      <c r="A1017" s="91" t="str">
        <f t="shared" si="16"/>
        <v xml:space="preserve"> </v>
      </c>
      <c r="B1017" s="52"/>
      <c r="C1017" s="53"/>
      <c r="D1017" s="69"/>
      <c r="E1017" s="75"/>
      <c r="F1017" s="94" t="str">
        <f>IF(OR(E1017=0,E1017="jiné")," ",IF(E1017="13a","info o cenách CK",VLOOKUP(E1017,'Pokyny k vyplnění'!B$8:D$18,3)))</f>
        <v xml:space="preserve"> </v>
      </c>
      <c r="G1017" s="53"/>
      <c r="H1017" s="96" t="str">
        <f>IF(G1017=0," ",VLOOKUP(G1017,'Pokyny k vyplnění'!B1051:D1054,3))</f>
        <v xml:space="preserve"> </v>
      </c>
      <c r="I1017" s="54"/>
      <c r="J1017" s="55"/>
      <c r="K1017" s="56"/>
      <c r="L1017" s="59"/>
      <c r="M1017" s="61"/>
      <c r="N1017" s="40"/>
      <c r="O1017" s="41"/>
      <c r="P1017" s="42"/>
      <c r="Q1017" s="57"/>
      <c r="R1017" s="58"/>
      <c r="S1017" s="56"/>
      <c r="T1017" s="56"/>
      <c r="U1017" s="29"/>
      <c r="V1017" s="60"/>
      <c r="W1017" s="50"/>
      <c r="X1017" s="51"/>
      <c r="Y1017" s="32"/>
      <c r="Z1017" s="61"/>
      <c r="AA1017" s="62"/>
    </row>
    <row r="1018" spans="1:27" ht="12.75">
      <c r="A1018" s="91" t="str">
        <f t="shared" si="16"/>
        <v xml:space="preserve"> </v>
      </c>
      <c r="B1018" s="52"/>
      <c r="C1018" s="53"/>
      <c r="D1018" s="69"/>
      <c r="E1018" s="75"/>
      <c r="F1018" s="94" t="str">
        <f>IF(OR(E1018=0,E1018="jiné")," ",IF(E1018="13a","info o cenách CK",VLOOKUP(E1018,'Pokyny k vyplnění'!B$8:D$18,3)))</f>
        <v xml:space="preserve"> </v>
      </c>
      <c r="G1018" s="53"/>
      <c r="H1018" s="96" t="str">
        <f>IF(G1018=0," ",VLOOKUP(G1018,'Pokyny k vyplnění'!B1052:D1055,3))</f>
        <v xml:space="preserve"> </v>
      </c>
      <c r="I1018" s="54"/>
      <c r="J1018" s="55"/>
      <c r="K1018" s="56"/>
      <c r="L1018" s="59"/>
      <c r="M1018" s="61"/>
      <c r="N1018" s="40"/>
      <c r="O1018" s="41"/>
      <c r="P1018" s="42"/>
      <c r="Q1018" s="57"/>
      <c r="R1018" s="58"/>
      <c r="S1018" s="56"/>
      <c r="T1018" s="56"/>
      <c r="U1018" s="29"/>
      <c r="V1018" s="60"/>
      <c r="W1018" s="50"/>
      <c r="X1018" s="51"/>
      <c r="Y1018" s="32"/>
      <c r="Z1018" s="61"/>
      <c r="AA1018" s="62"/>
    </row>
    <row r="1019" spans="1:27" ht="12.75">
      <c r="A1019" s="91" t="str">
        <f t="shared" si="16"/>
        <v xml:space="preserve"> </v>
      </c>
      <c r="B1019" s="52"/>
      <c r="C1019" s="53"/>
      <c r="D1019" s="69"/>
      <c r="E1019" s="75"/>
      <c r="F1019" s="94" t="str">
        <f>IF(OR(E1019=0,E1019="jiné")," ",IF(E1019="13a","info o cenách CK",VLOOKUP(E1019,'Pokyny k vyplnění'!B$8:D$18,3)))</f>
        <v xml:space="preserve"> </v>
      </c>
      <c r="G1019" s="53"/>
      <c r="H1019" s="96" t="str">
        <f>IF(G1019=0," ",VLOOKUP(G1019,'Pokyny k vyplnění'!B1053:D1056,3))</f>
        <v xml:space="preserve"> </v>
      </c>
      <c r="I1019" s="54"/>
      <c r="J1019" s="55"/>
      <c r="K1019" s="56"/>
      <c r="L1019" s="59"/>
      <c r="M1019" s="61"/>
      <c r="N1019" s="40"/>
      <c r="O1019" s="41"/>
      <c r="P1019" s="42"/>
      <c r="Q1019" s="57"/>
      <c r="R1019" s="58"/>
      <c r="S1019" s="56"/>
      <c r="T1019" s="56"/>
      <c r="U1019" s="29"/>
      <c r="V1019" s="60"/>
      <c r="W1019" s="50"/>
      <c r="X1019" s="51"/>
      <c r="Y1019" s="32"/>
      <c r="Z1019" s="61"/>
      <c r="AA1019" s="62"/>
    </row>
    <row r="1020" spans="1:27" ht="12.75">
      <c r="A1020" s="91" t="str">
        <f t="shared" si="16"/>
        <v xml:space="preserve"> </v>
      </c>
      <c r="B1020" s="52"/>
      <c r="C1020" s="53"/>
      <c r="D1020" s="69"/>
      <c r="E1020" s="75"/>
      <c r="F1020" s="94" t="str">
        <f>IF(OR(E1020=0,E1020="jiné")," ",IF(E1020="13a","info o cenách CK",VLOOKUP(E1020,'Pokyny k vyplnění'!B$8:D$18,3)))</f>
        <v xml:space="preserve"> </v>
      </c>
      <c r="G1020" s="53"/>
      <c r="H1020" s="96" t="str">
        <f>IF(G1020=0," ",VLOOKUP(G1020,'Pokyny k vyplnění'!B1054:D1057,3))</f>
        <v xml:space="preserve"> </v>
      </c>
      <c r="I1020" s="54"/>
      <c r="J1020" s="55"/>
      <c r="K1020" s="56"/>
      <c r="L1020" s="59"/>
      <c r="M1020" s="61"/>
      <c r="N1020" s="40"/>
      <c r="O1020" s="41"/>
      <c r="P1020" s="42"/>
      <c r="Q1020" s="57"/>
      <c r="R1020" s="58"/>
      <c r="S1020" s="56"/>
      <c r="T1020" s="56"/>
      <c r="U1020" s="29"/>
      <c r="V1020" s="60"/>
      <c r="W1020" s="50"/>
      <c r="X1020" s="51"/>
      <c r="Y1020" s="32"/>
      <c r="Z1020" s="61"/>
      <c r="AA1020" s="62"/>
    </row>
    <row r="1021" spans="1:27" ht="12.75">
      <c r="A1021" s="91" t="str">
        <f t="shared" si="16"/>
        <v xml:space="preserve"> </v>
      </c>
      <c r="B1021" s="52"/>
      <c r="C1021" s="53"/>
      <c r="D1021" s="69"/>
      <c r="E1021" s="75"/>
      <c r="F1021" s="94" t="str">
        <f>IF(OR(E1021=0,E1021="jiné")," ",IF(E1021="13a","info o cenách CK",VLOOKUP(E1021,'Pokyny k vyplnění'!B$8:D$18,3)))</f>
        <v xml:space="preserve"> </v>
      </c>
      <c r="G1021" s="53"/>
      <c r="H1021" s="96" t="str">
        <f>IF(G1021=0," ",VLOOKUP(G1021,'Pokyny k vyplnění'!B1055:D1058,3))</f>
        <v xml:space="preserve"> </v>
      </c>
      <c r="I1021" s="54"/>
      <c r="J1021" s="55"/>
      <c r="K1021" s="56"/>
      <c r="L1021" s="59"/>
      <c r="M1021" s="61"/>
      <c r="N1021" s="40"/>
      <c r="O1021" s="41"/>
      <c r="P1021" s="42"/>
      <c r="Q1021" s="57"/>
      <c r="R1021" s="58"/>
      <c r="S1021" s="56"/>
      <c r="T1021" s="56"/>
      <c r="U1021" s="29"/>
      <c r="V1021" s="60"/>
      <c r="W1021" s="50"/>
      <c r="X1021" s="51"/>
      <c r="Y1021" s="32"/>
      <c r="Z1021" s="61"/>
      <c r="AA1021" s="62"/>
    </row>
    <row r="1022" spans="1:27" ht="12.75">
      <c r="A1022" s="91" t="str">
        <f t="shared" si="16"/>
        <v xml:space="preserve"> </v>
      </c>
      <c r="B1022" s="52"/>
      <c r="C1022" s="53"/>
      <c r="D1022" s="69"/>
      <c r="E1022" s="75"/>
      <c r="F1022" s="94" t="str">
        <f>IF(OR(E1022=0,E1022="jiné")," ",IF(E1022="13a","info o cenách CK",VLOOKUP(E1022,'Pokyny k vyplnění'!B$8:D$18,3)))</f>
        <v xml:space="preserve"> </v>
      </c>
      <c r="G1022" s="53"/>
      <c r="H1022" s="96" t="str">
        <f>IF(G1022=0," ",VLOOKUP(G1022,'Pokyny k vyplnění'!B1056:D1059,3))</f>
        <v xml:space="preserve"> </v>
      </c>
      <c r="I1022" s="54"/>
      <c r="J1022" s="55"/>
      <c r="K1022" s="56"/>
      <c r="L1022" s="59"/>
      <c r="M1022" s="61"/>
      <c r="N1022" s="40"/>
      <c r="O1022" s="41"/>
      <c r="P1022" s="42"/>
      <c r="Q1022" s="57"/>
      <c r="R1022" s="58"/>
      <c r="S1022" s="56"/>
      <c r="T1022" s="56"/>
      <c r="U1022" s="29"/>
      <c r="V1022" s="60"/>
      <c r="W1022" s="50"/>
      <c r="X1022" s="51"/>
      <c r="Y1022" s="32"/>
      <c r="Z1022" s="61"/>
      <c r="AA1022" s="62"/>
    </row>
    <row r="1023" spans="1:27" ht="12.75">
      <c r="A1023" s="91" t="str">
        <f t="shared" si="16"/>
        <v xml:space="preserve"> </v>
      </c>
      <c r="B1023" s="52"/>
      <c r="C1023" s="53"/>
      <c r="D1023" s="69"/>
      <c r="E1023" s="75"/>
      <c r="F1023" s="94" t="str">
        <f>IF(OR(E1023=0,E1023="jiné")," ",IF(E1023="13a","info o cenách CK",VLOOKUP(E1023,'Pokyny k vyplnění'!B$8:D$18,3)))</f>
        <v xml:space="preserve"> </v>
      </c>
      <c r="G1023" s="53"/>
      <c r="H1023" s="96" t="str">
        <f>IF(G1023=0," ",VLOOKUP(G1023,'Pokyny k vyplnění'!B1057:D1060,3))</f>
        <v xml:space="preserve"> </v>
      </c>
      <c r="I1023" s="54"/>
      <c r="J1023" s="55"/>
      <c r="K1023" s="56"/>
      <c r="L1023" s="59"/>
      <c r="M1023" s="61"/>
      <c r="N1023" s="40"/>
      <c r="O1023" s="41"/>
      <c r="P1023" s="42"/>
      <c r="Q1023" s="57"/>
      <c r="R1023" s="58"/>
      <c r="S1023" s="56"/>
      <c r="T1023" s="56"/>
      <c r="U1023" s="29"/>
      <c r="V1023" s="60"/>
      <c r="W1023" s="50"/>
      <c r="X1023" s="51"/>
      <c r="Y1023" s="32"/>
      <c r="Z1023" s="61"/>
      <c r="AA1023" s="62"/>
    </row>
    <row r="1024" spans="1:27" ht="12.75">
      <c r="A1024" s="91" t="str">
        <f t="shared" si="16"/>
        <v xml:space="preserve"> </v>
      </c>
      <c r="B1024" s="52"/>
      <c r="C1024" s="53"/>
      <c r="D1024" s="69"/>
      <c r="E1024" s="75"/>
      <c r="F1024" s="94" t="str">
        <f>IF(OR(E1024=0,E1024="jiné")," ",IF(E1024="13a","info o cenách CK",VLOOKUP(E1024,'Pokyny k vyplnění'!B$8:D$18,3)))</f>
        <v xml:space="preserve"> </v>
      </c>
      <c r="G1024" s="53"/>
      <c r="H1024" s="96" t="str">
        <f>IF(G1024=0," ",VLOOKUP(G1024,'Pokyny k vyplnění'!B1058:D1061,3))</f>
        <v xml:space="preserve"> </v>
      </c>
      <c r="I1024" s="54"/>
      <c r="J1024" s="55"/>
      <c r="K1024" s="56"/>
      <c r="L1024" s="59"/>
      <c r="M1024" s="61"/>
      <c r="N1024" s="40"/>
      <c r="O1024" s="41"/>
      <c r="P1024" s="42"/>
      <c r="Q1024" s="57"/>
      <c r="R1024" s="58"/>
      <c r="S1024" s="56"/>
      <c r="T1024" s="56"/>
      <c r="U1024" s="29"/>
      <c r="V1024" s="60"/>
      <c r="W1024" s="50"/>
      <c r="X1024" s="51"/>
      <c r="Y1024" s="32"/>
      <c r="Z1024" s="61"/>
      <c r="AA1024" s="62"/>
    </row>
    <row r="1025" spans="1:27" ht="12.75">
      <c r="A1025" s="91" t="str">
        <f t="shared" si="16"/>
        <v xml:space="preserve"> </v>
      </c>
      <c r="B1025" s="52"/>
      <c r="C1025" s="53"/>
      <c r="D1025" s="69"/>
      <c r="E1025" s="75"/>
      <c r="F1025" s="94" t="str">
        <f>IF(OR(E1025=0,E1025="jiné")," ",IF(E1025="13a","info o cenách CK",VLOOKUP(E1025,'Pokyny k vyplnění'!B$8:D$18,3)))</f>
        <v xml:space="preserve"> </v>
      </c>
      <c r="G1025" s="53"/>
      <c r="H1025" s="96" t="str">
        <f>IF(G1025=0," ",VLOOKUP(G1025,'Pokyny k vyplnění'!B1059:D1062,3))</f>
        <v xml:space="preserve"> </v>
      </c>
      <c r="I1025" s="54"/>
      <c r="J1025" s="55"/>
      <c r="K1025" s="56"/>
      <c r="L1025" s="59"/>
      <c r="M1025" s="61"/>
      <c r="N1025" s="40"/>
      <c r="O1025" s="41"/>
      <c r="P1025" s="42"/>
      <c r="Q1025" s="57"/>
      <c r="R1025" s="58"/>
      <c r="S1025" s="56"/>
      <c r="T1025" s="56"/>
      <c r="U1025" s="29"/>
      <c r="V1025" s="60"/>
      <c r="W1025" s="50"/>
      <c r="X1025" s="51"/>
      <c r="Y1025" s="32"/>
      <c r="Z1025" s="61"/>
      <c r="AA1025" s="62"/>
    </row>
    <row r="1026" spans="1:27" ht="12.75">
      <c r="A1026" s="91" t="str">
        <f t="shared" si="16"/>
        <v xml:space="preserve"> </v>
      </c>
      <c r="B1026" s="52"/>
      <c r="C1026" s="53"/>
      <c r="D1026" s="69"/>
      <c r="E1026" s="75"/>
      <c r="F1026" s="94" t="str">
        <f>IF(OR(E1026=0,E1026="jiné")," ",IF(E1026="13a","info o cenách CK",VLOOKUP(E1026,'Pokyny k vyplnění'!B$8:D$18,3)))</f>
        <v xml:space="preserve"> </v>
      </c>
      <c r="G1026" s="53"/>
      <c r="H1026" s="96" t="str">
        <f>IF(G1026=0," ",VLOOKUP(G1026,'Pokyny k vyplnění'!B1060:D1063,3))</f>
        <v xml:space="preserve"> </v>
      </c>
      <c r="I1026" s="54"/>
      <c r="J1026" s="55"/>
      <c r="K1026" s="56"/>
      <c r="L1026" s="59"/>
      <c r="M1026" s="61"/>
      <c r="N1026" s="40"/>
      <c r="O1026" s="41"/>
      <c r="P1026" s="42"/>
      <c r="Q1026" s="57"/>
      <c r="R1026" s="58"/>
      <c r="S1026" s="56"/>
      <c r="T1026" s="56"/>
      <c r="U1026" s="29"/>
      <c r="V1026" s="60"/>
      <c r="W1026" s="50"/>
      <c r="X1026" s="51"/>
      <c r="Y1026" s="32"/>
      <c r="Z1026" s="61"/>
      <c r="AA1026" s="62"/>
    </row>
    <row r="1027" spans="1:27" ht="12.75">
      <c r="A1027" s="91" t="str">
        <f t="shared" si="16"/>
        <v xml:space="preserve"> </v>
      </c>
      <c r="B1027" s="52"/>
      <c r="C1027" s="53"/>
      <c r="D1027" s="69"/>
      <c r="E1027" s="75"/>
      <c r="F1027" s="94" t="str">
        <f>IF(OR(E1027=0,E1027="jiné")," ",IF(E1027="13a","info o cenách CK",VLOOKUP(E1027,'Pokyny k vyplnění'!B$8:D$18,3)))</f>
        <v xml:space="preserve"> </v>
      </c>
      <c r="G1027" s="53"/>
      <c r="H1027" s="96" t="str">
        <f>IF(G1027=0," ",VLOOKUP(G1027,'Pokyny k vyplnění'!B1061:D1064,3))</f>
        <v xml:space="preserve"> </v>
      </c>
      <c r="I1027" s="54"/>
      <c r="J1027" s="55"/>
      <c r="K1027" s="56"/>
      <c r="L1027" s="59"/>
      <c r="M1027" s="61"/>
      <c r="N1027" s="40"/>
      <c r="O1027" s="41"/>
      <c r="P1027" s="42"/>
      <c r="Q1027" s="57"/>
      <c r="R1027" s="58"/>
      <c r="S1027" s="56"/>
      <c r="T1027" s="56"/>
      <c r="U1027" s="29"/>
      <c r="V1027" s="60"/>
      <c r="W1027" s="50"/>
      <c r="X1027" s="51"/>
      <c r="Y1027" s="32"/>
      <c r="Z1027" s="61"/>
      <c r="AA1027" s="62"/>
    </row>
    <row r="1028" spans="1:27" ht="12.75">
      <c r="A1028" s="91" t="str">
        <f t="shared" si="16"/>
        <v xml:space="preserve"> </v>
      </c>
      <c r="B1028" s="52"/>
      <c r="C1028" s="53"/>
      <c r="D1028" s="69"/>
      <c r="E1028" s="75"/>
      <c r="F1028" s="94" t="str">
        <f>IF(OR(E1028=0,E1028="jiné")," ",IF(E1028="13a","info o cenách CK",VLOOKUP(E1028,'Pokyny k vyplnění'!B$8:D$18,3)))</f>
        <v xml:space="preserve"> </v>
      </c>
      <c r="G1028" s="53"/>
      <c r="H1028" s="96" t="str">
        <f>IF(G1028=0," ",VLOOKUP(G1028,'Pokyny k vyplnění'!B1062:D1065,3))</f>
        <v xml:space="preserve"> </v>
      </c>
      <c r="I1028" s="54"/>
      <c r="J1028" s="55"/>
      <c r="K1028" s="56"/>
      <c r="L1028" s="59"/>
      <c r="M1028" s="61"/>
      <c r="N1028" s="40"/>
      <c r="O1028" s="41"/>
      <c r="P1028" s="42"/>
      <c r="Q1028" s="57"/>
      <c r="R1028" s="58"/>
      <c r="S1028" s="56"/>
      <c r="T1028" s="56"/>
      <c r="U1028" s="29"/>
      <c r="V1028" s="60"/>
      <c r="W1028" s="50"/>
      <c r="X1028" s="51"/>
      <c r="Y1028" s="32"/>
      <c r="Z1028" s="61"/>
      <c r="AA1028" s="62"/>
    </row>
    <row r="1029" spans="1:27" ht="12.75">
      <c r="A1029" s="91" t="str">
        <f t="shared" si="16"/>
        <v xml:space="preserve"> </v>
      </c>
      <c r="B1029" s="52"/>
      <c r="C1029" s="53"/>
      <c r="D1029" s="69"/>
      <c r="E1029" s="75"/>
      <c r="F1029" s="94" t="str">
        <f>IF(OR(E1029=0,E1029="jiné")," ",IF(E1029="13a","info o cenách CK",VLOOKUP(E1029,'Pokyny k vyplnění'!B$8:D$18,3)))</f>
        <v xml:space="preserve"> </v>
      </c>
      <c r="G1029" s="53"/>
      <c r="H1029" s="96" t="str">
        <f>IF(G1029=0," ",VLOOKUP(G1029,'Pokyny k vyplnění'!B1063:D1066,3))</f>
        <v xml:space="preserve"> </v>
      </c>
      <c r="I1029" s="54"/>
      <c r="J1029" s="55"/>
      <c r="K1029" s="56"/>
      <c r="L1029" s="59"/>
      <c r="M1029" s="61"/>
      <c r="N1029" s="40"/>
      <c r="O1029" s="41"/>
      <c r="P1029" s="42"/>
      <c r="Q1029" s="57"/>
      <c r="R1029" s="58"/>
      <c r="S1029" s="56"/>
      <c r="T1029" s="56"/>
      <c r="U1029" s="29"/>
      <c r="V1029" s="60"/>
      <c r="W1029" s="50"/>
      <c r="X1029" s="51"/>
      <c r="Y1029" s="32"/>
      <c r="Z1029" s="61"/>
      <c r="AA1029" s="62"/>
    </row>
    <row r="1030" spans="1:27" ht="12.75">
      <c r="A1030" s="91" t="str">
        <f t="shared" si="16"/>
        <v xml:space="preserve"> </v>
      </c>
      <c r="B1030" s="52"/>
      <c r="C1030" s="53"/>
      <c r="D1030" s="69"/>
      <c r="E1030" s="75"/>
      <c r="F1030" s="94" t="str">
        <f>IF(OR(E1030=0,E1030="jiné")," ",IF(E1030="13a","info o cenách CK",VLOOKUP(E1030,'Pokyny k vyplnění'!B$8:D$18,3)))</f>
        <v xml:space="preserve"> </v>
      </c>
      <c r="G1030" s="53"/>
      <c r="H1030" s="96" t="str">
        <f>IF(G1030=0," ",VLOOKUP(G1030,'Pokyny k vyplnění'!B1064:D1067,3))</f>
        <v xml:space="preserve"> </v>
      </c>
      <c r="I1030" s="54"/>
      <c r="J1030" s="55"/>
      <c r="K1030" s="56"/>
      <c r="L1030" s="59"/>
      <c r="M1030" s="61"/>
      <c r="N1030" s="40"/>
      <c r="O1030" s="41"/>
      <c r="P1030" s="42"/>
      <c r="Q1030" s="57"/>
      <c r="R1030" s="58"/>
      <c r="S1030" s="56"/>
      <c r="T1030" s="56"/>
      <c r="U1030" s="29"/>
      <c r="V1030" s="60"/>
      <c r="W1030" s="50"/>
      <c r="X1030" s="51"/>
      <c r="Y1030" s="32"/>
      <c r="Z1030" s="61"/>
      <c r="AA1030" s="62"/>
    </row>
    <row r="1031" spans="1:27" ht="12.75">
      <c r="A1031" s="91" t="str">
        <f t="shared" si="16"/>
        <v xml:space="preserve"> </v>
      </c>
      <c r="B1031" s="52"/>
      <c r="C1031" s="53"/>
      <c r="D1031" s="69"/>
      <c r="E1031" s="75"/>
      <c r="F1031" s="94" t="str">
        <f>IF(OR(E1031=0,E1031="jiné")," ",IF(E1031="13a","info o cenách CK",VLOOKUP(E1031,'Pokyny k vyplnění'!B$8:D$18,3)))</f>
        <v xml:space="preserve"> </v>
      </c>
      <c r="G1031" s="53"/>
      <c r="H1031" s="96" t="str">
        <f>IF(G1031=0," ",VLOOKUP(G1031,'Pokyny k vyplnění'!B1065:D1068,3))</f>
        <v xml:space="preserve"> </v>
      </c>
      <c r="I1031" s="54"/>
      <c r="J1031" s="55"/>
      <c r="K1031" s="56"/>
      <c r="L1031" s="59"/>
      <c r="M1031" s="61"/>
      <c r="N1031" s="40"/>
      <c r="O1031" s="41"/>
      <c r="P1031" s="42"/>
      <c r="Q1031" s="57"/>
      <c r="R1031" s="58"/>
      <c r="S1031" s="56"/>
      <c r="T1031" s="56"/>
      <c r="U1031" s="29"/>
      <c r="V1031" s="60"/>
      <c r="W1031" s="50"/>
      <c r="X1031" s="51"/>
      <c r="Y1031" s="32"/>
      <c r="Z1031" s="61"/>
      <c r="AA1031" s="62"/>
    </row>
    <row r="1032" spans="1:27" ht="12.75">
      <c r="A1032" s="91" t="str">
        <f t="shared" si="16"/>
        <v xml:space="preserve"> </v>
      </c>
      <c r="B1032" s="52"/>
      <c r="C1032" s="53"/>
      <c r="D1032" s="69"/>
      <c r="E1032" s="75"/>
      <c r="F1032" s="94" t="str">
        <f>IF(OR(E1032=0,E1032="jiné")," ",IF(E1032="13a","info o cenách CK",VLOOKUP(E1032,'Pokyny k vyplnění'!B$8:D$18,3)))</f>
        <v xml:space="preserve"> </v>
      </c>
      <c r="G1032" s="53"/>
      <c r="H1032" s="96" t="str">
        <f>IF(G1032=0," ",VLOOKUP(G1032,'Pokyny k vyplnění'!B1066:D1069,3))</f>
        <v xml:space="preserve"> </v>
      </c>
      <c r="I1032" s="54"/>
      <c r="J1032" s="55"/>
      <c r="K1032" s="56"/>
      <c r="L1032" s="59"/>
      <c r="M1032" s="61"/>
      <c r="N1032" s="40"/>
      <c r="O1032" s="41"/>
      <c r="P1032" s="42"/>
      <c r="Q1032" s="57"/>
      <c r="R1032" s="58"/>
      <c r="S1032" s="56"/>
      <c r="T1032" s="56"/>
      <c r="U1032" s="29"/>
      <c r="V1032" s="60"/>
      <c r="W1032" s="50"/>
      <c r="X1032" s="51"/>
      <c r="Y1032" s="32"/>
      <c r="Z1032" s="61"/>
      <c r="AA1032" s="62"/>
    </row>
    <row r="1033" spans="1:27" ht="12.75">
      <c r="A1033" s="91" t="str">
        <f t="shared" si="16"/>
        <v xml:space="preserve"> </v>
      </c>
      <c r="B1033" s="52"/>
      <c r="C1033" s="53"/>
      <c r="D1033" s="69"/>
      <c r="E1033" s="75"/>
      <c r="F1033" s="94" t="str">
        <f>IF(OR(E1033=0,E1033="jiné")," ",IF(E1033="13a","info o cenách CK",VLOOKUP(E1033,'Pokyny k vyplnění'!B$8:D$18,3)))</f>
        <v xml:space="preserve"> </v>
      </c>
      <c r="G1033" s="53"/>
      <c r="H1033" s="96" t="str">
        <f>IF(G1033=0," ",VLOOKUP(G1033,'Pokyny k vyplnění'!B1067:D1070,3))</f>
        <v xml:space="preserve"> </v>
      </c>
      <c r="I1033" s="54"/>
      <c r="J1033" s="55"/>
      <c r="K1033" s="56"/>
      <c r="L1033" s="59"/>
      <c r="M1033" s="61"/>
      <c r="N1033" s="40"/>
      <c r="O1033" s="41"/>
      <c r="P1033" s="42"/>
      <c r="Q1033" s="57"/>
      <c r="R1033" s="58"/>
      <c r="S1033" s="56"/>
      <c r="T1033" s="56"/>
      <c r="U1033" s="29"/>
      <c r="V1033" s="60"/>
      <c r="W1033" s="50"/>
      <c r="X1033" s="51"/>
      <c r="Y1033" s="32"/>
      <c r="Z1033" s="61"/>
      <c r="AA1033" s="62"/>
    </row>
    <row r="1034" spans="1:27" ht="12.75">
      <c r="A1034" s="91" t="str">
        <f t="shared" si="16"/>
        <v xml:space="preserve"> </v>
      </c>
      <c r="B1034" s="52"/>
      <c r="C1034" s="53"/>
      <c r="D1034" s="69"/>
      <c r="E1034" s="75"/>
      <c r="F1034" s="94" t="str">
        <f>IF(OR(E1034=0,E1034="jiné")," ",IF(E1034="13a","info o cenách CK",VLOOKUP(E1034,'Pokyny k vyplnění'!B$8:D$18,3)))</f>
        <v xml:space="preserve"> </v>
      </c>
      <c r="G1034" s="53"/>
      <c r="H1034" s="96" t="str">
        <f>IF(G1034=0," ",VLOOKUP(G1034,'Pokyny k vyplnění'!B1068:D1071,3))</f>
        <v xml:space="preserve"> </v>
      </c>
      <c r="I1034" s="54"/>
      <c r="J1034" s="55"/>
      <c r="K1034" s="56"/>
      <c r="L1034" s="59"/>
      <c r="M1034" s="61"/>
      <c r="N1034" s="40"/>
      <c r="O1034" s="41"/>
      <c r="P1034" s="42"/>
      <c r="Q1034" s="57"/>
      <c r="R1034" s="58"/>
      <c r="S1034" s="56"/>
      <c r="T1034" s="56"/>
      <c r="U1034" s="29"/>
      <c r="V1034" s="60"/>
      <c r="W1034" s="50"/>
      <c r="X1034" s="51"/>
      <c r="Y1034" s="32"/>
      <c r="Z1034" s="61"/>
      <c r="AA1034" s="62"/>
    </row>
    <row r="1035" spans="1:27" ht="12.75">
      <c r="A1035" s="91" t="str">
        <f t="shared" si="16"/>
        <v xml:space="preserve"> </v>
      </c>
      <c r="B1035" s="52"/>
      <c r="C1035" s="53"/>
      <c r="D1035" s="69"/>
      <c r="E1035" s="75"/>
      <c r="F1035" s="94" t="str">
        <f>IF(OR(E1035=0,E1035="jiné")," ",IF(E1035="13a","info o cenách CK",VLOOKUP(E1035,'Pokyny k vyplnění'!B$8:D$18,3)))</f>
        <v xml:space="preserve"> </v>
      </c>
      <c r="G1035" s="53"/>
      <c r="H1035" s="96" t="str">
        <f>IF(G1035=0," ",VLOOKUP(G1035,'Pokyny k vyplnění'!B1069:D1072,3))</f>
        <v xml:space="preserve"> </v>
      </c>
      <c r="I1035" s="54"/>
      <c r="J1035" s="55"/>
      <c r="K1035" s="56"/>
      <c r="L1035" s="59"/>
      <c r="M1035" s="61"/>
      <c r="N1035" s="40"/>
      <c r="O1035" s="41"/>
      <c r="P1035" s="42"/>
      <c r="Q1035" s="57"/>
      <c r="R1035" s="58"/>
      <c r="S1035" s="56"/>
      <c r="T1035" s="56"/>
      <c r="U1035" s="29"/>
      <c r="V1035" s="60"/>
      <c r="W1035" s="50"/>
      <c r="X1035" s="51"/>
      <c r="Y1035" s="32"/>
      <c r="Z1035" s="61"/>
      <c r="AA1035" s="62"/>
    </row>
    <row r="1036" spans="1:27" ht="12.75">
      <c r="A1036" s="91" t="str">
        <f t="shared" si="16"/>
        <v xml:space="preserve"> </v>
      </c>
      <c r="B1036" s="52"/>
      <c r="C1036" s="53"/>
      <c r="D1036" s="69"/>
      <c r="E1036" s="75"/>
      <c r="F1036" s="94" t="str">
        <f>IF(OR(E1036=0,E1036="jiné")," ",IF(E1036="13a","info o cenách CK",VLOOKUP(E1036,'Pokyny k vyplnění'!B$8:D$18,3)))</f>
        <v xml:space="preserve"> </v>
      </c>
      <c r="G1036" s="53"/>
      <c r="H1036" s="96" t="str">
        <f>IF(G1036=0," ",VLOOKUP(G1036,'Pokyny k vyplnění'!B1070:D1073,3))</f>
        <v xml:space="preserve"> </v>
      </c>
      <c r="I1036" s="54"/>
      <c r="J1036" s="55"/>
      <c r="K1036" s="56"/>
      <c r="L1036" s="59"/>
      <c r="M1036" s="61"/>
      <c r="N1036" s="40"/>
      <c r="O1036" s="41"/>
      <c r="P1036" s="42"/>
      <c r="Q1036" s="57"/>
      <c r="R1036" s="58"/>
      <c r="S1036" s="56"/>
      <c r="T1036" s="56"/>
      <c r="U1036" s="29"/>
      <c r="V1036" s="60"/>
      <c r="W1036" s="50"/>
      <c r="X1036" s="51"/>
      <c r="Y1036" s="32"/>
      <c r="Z1036" s="61"/>
      <c r="AA1036" s="62"/>
    </row>
    <row r="1037" spans="1:27" ht="12.75">
      <c r="A1037" s="91" t="str">
        <f t="shared" si="16"/>
        <v xml:space="preserve"> </v>
      </c>
      <c r="B1037" s="52"/>
      <c r="C1037" s="53"/>
      <c r="D1037" s="69"/>
      <c r="E1037" s="75"/>
      <c r="F1037" s="94" t="str">
        <f>IF(OR(E1037=0,E1037="jiné")," ",IF(E1037="13a","info o cenách CK",VLOOKUP(E1037,'Pokyny k vyplnění'!B$8:D$18,3)))</f>
        <v xml:space="preserve"> </v>
      </c>
      <c r="G1037" s="53"/>
      <c r="H1037" s="96" t="str">
        <f>IF(G1037=0," ",VLOOKUP(G1037,'Pokyny k vyplnění'!B1071:D1074,3))</f>
        <v xml:space="preserve"> </v>
      </c>
      <c r="I1037" s="54"/>
      <c r="J1037" s="55"/>
      <c r="K1037" s="56"/>
      <c r="L1037" s="59"/>
      <c r="M1037" s="61"/>
      <c r="N1037" s="40"/>
      <c r="O1037" s="41"/>
      <c r="P1037" s="42"/>
      <c r="Q1037" s="57"/>
      <c r="R1037" s="58"/>
      <c r="S1037" s="56"/>
      <c r="T1037" s="56"/>
      <c r="U1037" s="29"/>
      <c r="V1037" s="60"/>
      <c r="W1037" s="50"/>
      <c r="X1037" s="51"/>
      <c r="Y1037" s="32"/>
      <c r="Z1037" s="61"/>
      <c r="AA1037" s="62"/>
    </row>
    <row r="1038" spans="1:27" ht="12.75">
      <c r="A1038" s="91" t="str">
        <f t="shared" si="16"/>
        <v xml:space="preserve"> </v>
      </c>
      <c r="B1038" s="52"/>
      <c r="C1038" s="53"/>
      <c r="D1038" s="69"/>
      <c r="E1038" s="75"/>
      <c r="F1038" s="94" t="str">
        <f>IF(OR(E1038=0,E1038="jiné")," ",IF(E1038="13a","info o cenách CK",VLOOKUP(E1038,'Pokyny k vyplnění'!B$8:D$18,3)))</f>
        <v xml:space="preserve"> </v>
      </c>
      <c r="G1038" s="53"/>
      <c r="H1038" s="96" t="str">
        <f>IF(G1038=0," ",VLOOKUP(G1038,'Pokyny k vyplnění'!B1072:D1075,3))</f>
        <v xml:space="preserve"> </v>
      </c>
      <c r="I1038" s="54"/>
      <c r="J1038" s="55"/>
      <c r="K1038" s="56"/>
      <c r="L1038" s="59"/>
      <c r="M1038" s="61"/>
      <c r="N1038" s="40"/>
      <c r="O1038" s="41"/>
      <c r="P1038" s="42"/>
      <c r="Q1038" s="57"/>
      <c r="R1038" s="58"/>
      <c r="S1038" s="56"/>
      <c r="T1038" s="56"/>
      <c r="U1038" s="29"/>
      <c r="V1038" s="60"/>
      <c r="W1038" s="50"/>
      <c r="X1038" s="51"/>
      <c r="Y1038" s="32"/>
      <c r="Z1038" s="61"/>
      <c r="AA1038" s="62"/>
    </row>
    <row r="1039" spans="1:27" ht="12.75">
      <c r="A1039" s="91" t="str">
        <f t="shared" si="16"/>
        <v xml:space="preserve"> </v>
      </c>
      <c r="B1039" s="52"/>
      <c r="C1039" s="53"/>
      <c r="D1039" s="69"/>
      <c r="E1039" s="75"/>
      <c r="F1039" s="94" t="str">
        <f>IF(OR(E1039=0,E1039="jiné")," ",IF(E1039="13a","info o cenách CK",VLOOKUP(E1039,'Pokyny k vyplnění'!B$8:D$18,3)))</f>
        <v xml:space="preserve"> </v>
      </c>
      <c r="G1039" s="53"/>
      <c r="H1039" s="96" t="str">
        <f>IF(G1039=0," ",VLOOKUP(G1039,'Pokyny k vyplnění'!B1073:D1076,3))</f>
        <v xml:space="preserve"> </v>
      </c>
      <c r="I1039" s="54"/>
      <c r="J1039" s="55"/>
      <c r="K1039" s="56"/>
      <c r="L1039" s="59"/>
      <c r="M1039" s="61"/>
      <c r="N1039" s="40"/>
      <c r="O1039" s="41"/>
      <c r="P1039" s="42"/>
      <c r="Q1039" s="57"/>
      <c r="R1039" s="58"/>
      <c r="S1039" s="56"/>
      <c r="T1039" s="56"/>
      <c r="U1039" s="29"/>
      <c r="V1039" s="60"/>
      <c r="W1039" s="50"/>
      <c r="X1039" s="51"/>
      <c r="Y1039" s="32"/>
      <c r="Z1039" s="61"/>
      <c r="AA1039" s="62"/>
    </row>
    <row r="1040" spans="1:27" ht="12.75">
      <c r="A1040" s="91" t="str">
        <f t="shared" si="16"/>
        <v xml:space="preserve"> </v>
      </c>
      <c r="B1040" s="52"/>
      <c r="C1040" s="53"/>
      <c r="D1040" s="69"/>
      <c r="E1040" s="75"/>
      <c r="F1040" s="94" t="str">
        <f>IF(OR(E1040=0,E1040="jiné")," ",IF(E1040="13a","info o cenách CK",VLOOKUP(E1040,'Pokyny k vyplnění'!B$8:D$18,3)))</f>
        <v xml:space="preserve"> </v>
      </c>
      <c r="G1040" s="53"/>
      <c r="H1040" s="96" t="str">
        <f>IF(G1040=0," ",VLOOKUP(G1040,'Pokyny k vyplnění'!B1074:D1077,3))</f>
        <v xml:space="preserve"> </v>
      </c>
      <c r="I1040" s="54"/>
      <c r="J1040" s="55"/>
      <c r="K1040" s="56"/>
      <c r="L1040" s="59"/>
      <c r="M1040" s="61"/>
      <c r="N1040" s="40"/>
      <c r="O1040" s="41"/>
      <c r="P1040" s="42"/>
      <c r="Q1040" s="57"/>
      <c r="R1040" s="58"/>
      <c r="S1040" s="56"/>
      <c r="T1040" s="56"/>
      <c r="U1040" s="29"/>
      <c r="V1040" s="60"/>
      <c r="W1040" s="50"/>
      <c r="X1040" s="51"/>
      <c r="Y1040" s="32"/>
      <c r="Z1040" s="61"/>
      <c r="AA1040" s="62"/>
    </row>
    <row r="1041" spans="1:27" ht="12.75">
      <c r="A1041" s="91" t="str">
        <f t="shared" si="16"/>
        <v xml:space="preserve"> </v>
      </c>
      <c r="B1041" s="52"/>
      <c r="C1041" s="53"/>
      <c r="D1041" s="69"/>
      <c r="E1041" s="75"/>
      <c r="F1041" s="94" t="str">
        <f>IF(OR(E1041=0,E1041="jiné")," ",IF(E1041="13a","info o cenách CK",VLOOKUP(E1041,'Pokyny k vyplnění'!B$8:D$18,3)))</f>
        <v xml:space="preserve"> </v>
      </c>
      <c r="G1041" s="53"/>
      <c r="H1041" s="96" t="str">
        <f>IF(G1041=0," ",VLOOKUP(G1041,'Pokyny k vyplnění'!B1075:D1078,3))</f>
        <v xml:space="preserve"> </v>
      </c>
      <c r="I1041" s="54"/>
      <c r="J1041" s="55"/>
      <c r="K1041" s="56"/>
      <c r="L1041" s="59"/>
      <c r="M1041" s="61"/>
      <c r="N1041" s="40"/>
      <c r="O1041" s="41"/>
      <c r="P1041" s="42"/>
      <c r="Q1041" s="57"/>
      <c r="R1041" s="58"/>
      <c r="S1041" s="56"/>
      <c r="T1041" s="56"/>
      <c r="U1041" s="29"/>
      <c r="V1041" s="60"/>
      <c r="W1041" s="50"/>
      <c r="X1041" s="51"/>
      <c r="Y1041" s="32"/>
      <c r="Z1041" s="61"/>
      <c r="AA1041" s="62"/>
    </row>
    <row r="1042" spans="1:27" ht="12.75">
      <c r="A1042" s="91" t="str">
        <f t="shared" si="16"/>
        <v xml:space="preserve"> </v>
      </c>
      <c r="B1042" s="52"/>
      <c r="C1042" s="53"/>
      <c r="D1042" s="69"/>
      <c r="E1042" s="75"/>
      <c r="F1042" s="94" t="str">
        <f>IF(OR(E1042=0,E1042="jiné")," ",IF(E1042="13a","info o cenách CK",VLOOKUP(E1042,'Pokyny k vyplnění'!B$8:D$18,3)))</f>
        <v xml:space="preserve"> </v>
      </c>
      <c r="G1042" s="53"/>
      <c r="H1042" s="96" t="str">
        <f>IF(G1042=0," ",VLOOKUP(G1042,'Pokyny k vyplnění'!B1076:D1079,3))</f>
        <v xml:space="preserve"> </v>
      </c>
      <c r="I1042" s="54"/>
      <c r="J1042" s="55"/>
      <c r="K1042" s="56"/>
      <c r="L1042" s="59"/>
      <c r="M1042" s="61"/>
      <c r="N1042" s="40"/>
      <c r="O1042" s="41"/>
      <c r="P1042" s="42"/>
      <c r="Q1042" s="57"/>
      <c r="R1042" s="58"/>
      <c r="S1042" s="56"/>
      <c r="T1042" s="56"/>
      <c r="U1042" s="29"/>
      <c r="V1042" s="60"/>
      <c r="W1042" s="50"/>
      <c r="X1042" s="51"/>
      <c r="Y1042" s="32"/>
      <c r="Z1042" s="61"/>
      <c r="AA1042" s="62"/>
    </row>
    <row r="1043" spans="1:27" ht="12.75">
      <c r="A1043" s="91" t="str">
        <f t="shared" si="16"/>
        <v xml:space="preserve"> </v>
      </c>
      <c r="B1043" s="52"/>
      <c r="C1043" s="53"/>
      <c r="D1043" s="69"/>
      <c r="E1043" s="75"/>
      <c r="F1043" s="94" t="str">
        <f>IF(OR(E1043=0,E1043="jiné")," ",IF(E1043="13a","info o cenách CK",VLOOKUP(E1043,'Pokyny k vyplnění'!B$8:D$18,3)))</f>
        <v xml:space="preserve"> </v>
      </c>
      <c r="G1043" s="53"/>
      <c r="H1043" s="96" t="str">
        <f>IF(G1043=0," ",VLOOKUP(G1043,'Pokyny k vyplnění'!B1077:D1080,3))</f>
        <v xml:space="preserve"> </v>
      </c>
      <c r="I1043" s="54"/>
      <c r="J1043" s="55"/>
      <c r="K1043" s="56"/>
      <c r="L1043" s="59"/>
      <c r="M1043" s="61"/>
      <c r="N1043" s="40"/>
      <c r="O1043" s="41"/>
      <c r="P1043" s="42"/>
      <c r="Q1043" s="57"/>
      <c r="R1043" s="58"/>
      <c r="S1043" s="56"/>
      <c r="T1043" s="56"/>
      <c r="U1043" s="29"/>
      <c r="V1043" s="60"/>
      <c r="W1043" s="50"/>
      <c r="X1043" s="51"/>
      <c r="Y1043" s="32"/>
      <c r="Z1043" s="61"/>
      <c r="AA1043" s="62"/>
    </row>
    <row r="1044" spans="1:27" ht="12.75">
      <c r="A1044" s="91" t="str">
        <f t="shared" si="16"/>
        <v xml:space="preserve"> </v>
      </c>
      <c r="B1044" s="52"/>
      <c r="C1044" s="53"/>
      <c r="D1044" s="69"/>
      <c r="E1044" s="75"/>
      <c r="F1044" s="94" t="str">
        <f>IF(OR(E1044=0,E1044="jiné")," ",IF(E1044="13a","info o cenách CK",VLOOKUP(E1044,'Pokyny k vyplnění'!B$8:D$18,3)))</f>
        <v xml:space="preserve"> </v>
      </c>
      <c r="G1044" s="53"/>
      <c r="H1044" s="96" t="str">
        <f>IF(G1044=0," ",VLOOKUP(G1044,'Pokyny k vyplnění'!B1078:D1081,3))</f>
        <v xml:space="preserve"> </v>
      </c>
      <c r="I1044" s="54"/>
      <c r="J1044" s="55"/>
      <c r="K1044" s="56"/>
      <c r="L1044" s="59"/>
      <c r="M1044" s="61"/>
      <c r="N1044" s="40"/>
      <c r="O1044" s="41"/>
      <c r="P1044" s="42"/>
      <c r="Q1044" s="57"/>
      <c r="R1044" s="58"/>
      <c r="S1044" s="56"/>
      <c r="T1044" s="56"/>
      <c r="U1044" s="29"/>
      <c r="V1044" s="60"/>
      <c r="W1044" s="50"/>
      <c r="X1044" s="51"/>
      <c r="Y1044" s="32"/>
      <c r="Z1044" s="61"/>
      <c r="AA1044" s="62"/>
    </row>
    <row r="1045" spans="1:27" ht="12.75">
      <c r="A1045" s="91" t="str">
        <f t="shared" si="16"/>
        <v xml:space="preserve"> </v>
      </c>
      <c r="B1045" s="52"/>
      <c r="C1045" s="53"/>
      <c r="D1045" s="69"/>
      <c r="E1045" s="75"/>
      <c r="F1045" s="94" t="str">
        <f>IF(OR(E1045=0,E1045="jiné")," ",IF(E1045="13a","info o cenách CK",VLOOKUP(E1045,'Pokyny k vyplnění'!B$8:D$18,3)))</f>
        <v xml:space="preserve"> </v>
      </c>
      <c r="G1045" s="53"/>
      <c r="H1045" s="96" t="str">
        <f>IF(G1045=0," ",VLOOKUP(G1045,'Pokyny k vyplnění'!B1079:D1082,3))</f>
        <v xml:space="preserve"> </v>
      </c>
      <c r="I1045" s="54"/>
      <c r="J1045" s="55"/>
      <c r="K1045" s="56"/>
      <c r="L1045" s="59"/>
      <c r="M1045" s="61"/>
      <c r="N1045" s="40"/>
      <c r="O1045" s="41"/>
      <c r="P1045" s="42"/>
      <c r="Q1045" s="57"/>
      <c r="R1045" s="58"/>
      <c r="S1045" s="56"/>
      <c r="T1045" s="56"/>
      <c r="U1045" s="29"/>
      <c r="V1045" s="60"/>
      <c r="W1045" s="50"/>
      <c r="X1045" s="51"/>
      <c r="Y1045" s="32"/>
      <c r="Z1045" s="61"/>
      <c r="AA1045" s="62"/>
    </row>
    <row r="1046" spans="1:27" ht="12.75">
      <c r="A1046" s="91" t="str">
        <f t="shared" si="16"/>
        <v xml:space="preserve"> </v>
      </c>
      <c r="B1046" s="52"/>
      <c r="C1046" s="53"/>
      <c r="D1046" s="69"/>
      <c r="E1046" s="75"/>
      <c r="F1046" s="94" t="str">
        <f>IF(OR(E1046=0,E1046="jiné")," ",IF(E1046="13a","info o cenách CK",VLOOKUP(E1046,'Pokyny k vyplnění'!B$8:D$18,3)))</f>
        <v xml:space="preserve"> </v>
      </c>
      <c r="G1046" s="53"/>
      <c r="H1046" s="96" t="str">
        <f>IF(G1046=0," ",VLOOKUP(G1046,'Pokyny k vyplnění'!B1080:D1083,3))</f>
        <v xml:space="preserve"> </v>
      </c>
      <c r="I1046" s="54"/>
      <c r="J1046" s="55"/>
      <c r="K1046" s="56"/>
      <c r="L1046" s="59"/>
      <c r="M1046" s="61"/>
      <c r="N1046" s="40"/>
      <c r="O1046" s="41"/>
      <c r="P1046" s="42"/>
      <c r="Q1046" s="57"/>
      <c r="R1046" s="58"/>
      <c r="S1046" s="56"/>
      <c r="T1046" s="56"/>
      <c r="U1046" s="29"/>
      <c r="V1046" s="60"/>
      <c r="W1046" s="50"/>
      <c r="X1046" s="51"/>
      <c r="Y1046" s="32"/>
      <c r="Z1046" s="61"/>
      <c r="AA1046" s="62"/>
    </row>
    <row r="1047" spans="1:27" ht="12.75">
      <c r="A1047" s="91" t="str">
        <f t="shared" si="16"/>
        <v xml:space="preserve"> </v>
      </c>
      <c r="B1047" s="52"/>
      <c r="C1047" s="53"/>
      <c r="D1047" s="69"/>
      <c r="E1047" s="75"/>
      <c r="F1047" s="94" t="str">
        <f>IF(OR(E1047=0,E1047="jiné")," ",IF(E1047="13a","info o cenách CK",VLOOKUP(E1047,'Pokyny k vyplnění'!B$8:D$18,3)))</f>
        <v xml:space="preserve"> </v>
      </c>
      <c r="G1047" s="53"/>
      <c r="H1047" s="96" t="str">
        <f>IF(G1047=0," ",VLOOKUP(G1047,'Pokyny k vyplnění'!B1081:D1084,3))</f>
        <v xml:space="preserve"> </v>
      </c>
      <c r="I1047" s="54"/>
      <c r="J1047" s="55"/>
      <c r="K1047" s="56"/>
      <c r="L1047" s="59"/>
      <c r="M1047" s="61"/>
      <c r="N1047" s="40"/>
      <c r="O1047" s="41"/>
      <c r="P1047" s="42"/>
      <c r="Q1047" s="57"/>
      <c r="R1047" s="58"/>
      <c r="S1047" s="56"/>
      <c r="T1047" s="56"/>
      <c r="U1047" s="29"/>
      <c r="V1047" s="60"/>
      <c r="W1047" s="50"/>
      <c r="X1047" s="51"/>
      <c r="Y1047" s="32"/>
      <c r="Z1047" s="61"/>
      <c r="AA1047" s="62"/>
    </row>
    <row r="1048" spans="1:27" ht="12.75">
      <c r="A1048" s="91" t="str">
        <f t="shared" si="16"/>
        <v xml:space="preserve"> </v>
      </c>
      <c r="B1048" s="52"/>
      <c r="C1048" s="53"/>
      <c r="D1048" s="69"/>
      <c r="E1048" s="75"/>
      <c r="F1048" s="94" t="str">
        <f>IF(OR(E1048=0,E1048="jiné")," ",IF(E1048="13a","info o cenách CK",VLOOKUP(E1048,'Pokyny k vyplnění'!B$8:D$18,3)))</f>
        <v xml:space="preserve"> </v>
      </c>
      <c r="G1048" s="53"/>
      <c r="H1048" s="96" t="str">
        <f>IF(G1048=0," ",VLOOKUP(G1048,'Pokyny k vyplnění'!B1082:D1085,3))</f>
        <v xml:space="preserve"> </v>
      </c>
      <c r="I1048" s="54"/>
      <c r="J1048" s="55"/>
      <c r="K1048" s="56"/>
      <c r="L1048" s="59"/>
      <c r="M1048" s="61"/>
      <c r="N1048" s="40"/>
      <c r="O1048" s="41"/>
      <c r="P1048" s="42"/>
      <c r="Q1048" s="57"/>
      <c r="R1048" s="58"/>
      <c r="S1048" s="56"/>
      <c r="T1048" s="56"/>
      <c r="U1048" s="29"/>
      <c r="V1048" s="60"/>
      <c r="W1048" s="50"/>
      <c r="X1048" s="51"/>
      <c r="Y1048" s="32"/>
      <c r="Z1048" s="61"/>
      <c r="AA1048" s="62"/>
    </row>
    <row r="1049" spans="1:27" ht="12.75">
      <c r="A1049" s="91" t="str">
        <f t="shared" si="16"/>
        <v xml:space="preserve"> </v>
      </c>
      <c r="B1049" s="52"/>
      <c r="C1049" s="53"/>
      <c r="D1049" s="69"/>
      <c r="E1049" s="75"/>
      <c r="F1049" s="94" t="str">
        <f>IF(OR(E1049=0,E1049="jiné")," ",IF(E1049="13a","info o cenách CK",VLOOKUP(E1049,'Pokyny k vyplnění'!B$8:D$18,3)))</f>
        <v xml:space="preserve"> </v>
      </c>
      <c r="G1049" s="53"/>
      <c r="H1049" s="96" t="str">
        <f>IF(G1049=0," ",VLOOKUP(G1049,'Pokyny k vyplnění'!B1083:D1086,3))</f>
        <v xml:space="preserve"> </v>
      </c>
      <c r="I1049" s="54"/>
      <c r="J1049" s="55"/>
      <c r="K1049" s="56"/>
      <c r="L1049" s="59"/>
      <c r="M1049" s="61"/>
      <c r="N1049" s="40"/>
      <c r="O1049" s="41"/>
      <c r="P1049" s="42"/>
      <c r="Q1049" s="57"/>
      <c r="R1049" s="58"/>
      <c r="S1049" s="56"/>
      <c r="T1049" s="56"/>
      <c r="U1049" s="29"/>
      <c r="V1049" s="60"/>
      <c r="W1049" s="50"/>
      <c r="X1049" s="51"/>
      <c r="Y1049" s="32"/>
      <c r="Z1049" s="61"/>
      <c r="AA1049" s="62"/>
    </row>
    <row r="1050" spans="1:27" ht="12.75">
      <c r="A1050" s="91" t="str">
        <f t="shared" si="16"/>
        <v xml:space="preserve"> </v>
      </c>
      <c r="B1050" s="52"/>
      <c r="C1050" s="53"/>
      <c r="D1050" s="69"/>
      <c r="E1050" s="75"/>
      <c r="F1050" s="94" t="str">
        <f>IF(OR(E1050=0,E1050="jiné")," ",IF(E1050="13a","info o cenách CK",VLOOKUP(E1050,'Pokyny k vyplnění'!B$8:D$18,3)))</f>
        <v xml:space="preserve"> </v>
      </c>
      <c r="G1050" s="53"/>
      <c r="H1050" s="96" t="str">
        <f>IF(G1050=0," ",VLOOKUP(G1050,'Pokyny k vyplnění'!B1084:D1087,3))</f>
        <v xml:space="preserve"> </v>
      </c>
      <c r="I1050" s="54"/>
      <c r="J1050" s="55"/>
      <c r="K1050" s="56"/>
      <c r="L1050" s="59"/>
      <c r="M1050" s="61"/>
      <c r="N1050" s="40"/>
      <c r="O1050" s="41"/>
      <c r="P1050" s="42"/>
      <c r="Q1050" s="57"/>
      <c r="R1050" s="58"/>
      <c r="S1050" s="56"/>
      <c r="T1050" s="56"/>
      <c r="U1050" s="29"/>
      <c r="V1050" s="60"/>
      <c r="W1050" s="50"/>
      <c r="X1050" s="51"/>
      <c r="Y1050" s="32"/>
      <c r="Z1050" s="61"/>
      <c r="AA1050" s="62"/>
    </row>
    <row r="1051" spans="1:27" ht="12.75">
      <c r="A1051" s="91" t="str">
        <f t="shared" si="16"/>
        <v xml:space="preserve"> </v>
      </c>
      <c r="B1051" s="52"/>
      <c r="C1051" s="53"/>
      <c r="D1051" s="69"/>
      <c r="E1051" s="75"/>
      <c r="F1051" s="94" t="str">
        <f>IF(OR(E1051=0,E1051="jiné")," ",IF(E1051="13a","info o cenách CK",VLOOKUP(E1051,'Pokyny k vyplnění'!B$8:D$18,3)))</f>
        <v xml:space="preserve"> </v>
      </c>
      <c r="G1051" s="53"/>
      <c r="H1051" s="96" t="str">
        <f>IF(G1051=0," ",VLOOKUP(G1051,'Pokyny k vyplnění'!B1085:D1088,3))</f>
        <v xml:space="preserve"> </v>
      </c>
      <c r="I1051" s="54"/>
      <c r="J1051" s="55"/>
      <c r="K1051" s="56"/>
      <c r="L1051" s="59"/>
      <c r="M1051" s="61"/>
      <c r="N1051" s="40"/>
      <c r="O1051" s="41"/>
      <c r="P1051" s="42"/>
      <c r="Q1051" s="57"/>
      <c r="R1051" s="58"/>
      <c r="S1051" s="56"/>
      <c r="T1051" s="56"/>
      <c r="U1051" s="29"/>
      <c r="V1051" s="60"/>
      <c r="W1051" s="50"/>
      <c r="X1051" s="51"/>
      <c r="Y1051" s="32"/>
      <c r="Z1051" s="61"/>
      <c r="AA1051" s="62"/>
    </row>
    <row r="1052" spans="1:27" ht="12.75">
      <c r="A1052" s="91" t="str">
        <f t="shared" si="16"/>
        <v xml:space="preserve"> </v>
      </c>
      <c r="B1052" s="52"/>
      <c r="C1052" s="53"/>
      <c r="D1052" s="69"/>
      <c r="E1052" s="75"/>
      <c r="F1052" s="94" t="str">
        <f>IF(OR(E1052=0,E1052="jiné")," ",IF(E1052="13a","info o cenách CK",VLOOKUP(E1052,'Pokyny k vyplnění'!B$8:D$18,3)))</f>
        <v xml:space="preserve"> </v>
      </c>
      <c r="G1052" s="53"/>
      <c r="H1052" s="96" t="str">
        <f>IF(G1052=0," ",VLOOKUP(G1052,'Pokyny k vyplnění'!B1086:D1089,3))</f>
        <v xml:space="preserve"> </v>
      </c>
      <c r="I1052" s="54"/>
      <c r="J1052" s="55"/>
      <c r="K1052" s="56"/>
      <c r="L1052" s="59"/>
      <c r="M1052" s="61"/>
      <c r="N1052" s="40"/>
      <c r="O1052" s="41"/>
      <c r="P1052" s="42"/>
      <c r="Q1052" s="57"/>
      <c r="R1052" s="58"/>
      <c r="S1052" s="56"/>
      <c r="T1052" s="56"/>
      <c r="U1052" s="29"/>
      <c r="V1052" s="60"/>
      <c r="W1052" s="50"/>
      <c r="X1052" s="51"/>
      <c r="Y1052" s="32"/>
      <c r="Z1052" s="61"/>
      <c r="AA1052" s="62"/>
    </row>
    <row r="1053" spans="1:27" ht="12.75">
      <c r="A1053" s="91" t="str">
        <f t="shared" si="16"/>
        <v xml:space="preserve"> </v>
      </c>
      <c r="B1053" s="52"/>
      <c r="C1053" s="53"/>
      <c r="D1053" s="69"/>
      <c r="E1053" s="75"/>
      <c r="F1053" s="94" t="str">
        <f>IF(OR(E1053=0,E1053="jiné")," ",IF(E1053="13a","info o cenách CK",VLOOKUP(E1053,'Pokyny k vyplnění'!B$8:D$18,3)))</f>
        <v xml:space="preserve"> </v>
      </c>
      <c r="G1053" s="53"/>
      <c r="H1053" s="96" t="str">
        <f>IF(G1053=0," ",VLOOKUP(G1053,'Pokyny k vyplnění'!B1087:D1090,3))</f>
        <v xml:space="preserve"> </v>
      </c>
      <c r="I1053" s="54"/>
      <c r="J1053" s="55"/>
      <c r="K1053" s="56"/>
      <c r="L1053" s="59"/>
      <c r="M1053" s="61"/>
      <c r="N1053" s="40"/>
      <c r="O1053" s="41"/>
      <c r="P1053" s="42"/>
      <c r="Q1053" s="57"/>
      <c r="R1053" s="58"/>
      <c r="S1053" s="56"/>
      <c r="T1053" s="56"/>
      <c r="U1053" s="29"/>
      <c r="V1053" s="60"/>
      <c r="W1053" s="50"/>
      <c r="X1053" s="51"/>
      <c r="Y1053" s="32"/>
      <c r="Z1053" s="61"/>
      <c r="AA1053" s="62"/>
    </row>
    <row r="1054" spans="1:27" ht="12.75">
      <c r="A1054" s="91" t="str">
        <f t="shared" si="16"/>
        <v xml:space="preserve"> </v>
      </c>
      <c r="B1054" s="52"/>
      <c r="C1054" s="53"/>
      <c r="D1054" s="69"/>
      <c r="E1054" s="75"/>
      <c r="F1054" s="94" t="str">
        <f>IF(OR(E1054=0,E1054="jiné")," ",IF(E1054="13a","info o cenách CK",VLOOKUP(E1054,'Pokyny k vyplnění'!B$8:D$18,3)))</f>
        <v xml:space="preserve"> </v>
      </c>
      <c r="G1054" s="53"/>
      <c r="H1054" s="96" t="str">
        <f>IF(G1054=0," ",VLOOKUP(G1054,'Pokyny k vyplnění'!B1088:D1091,3))</f>
        <v xml:space="preserve"> </v>
      </c>
      <c r="I1054" s="54"/>
      <c r="J1054" s="55"/>
      <c r="K1054" s="56"/>
      <c r="L1054" s="59"/>
      <c r="M1054" s="61"/>
      <c r="N1054" s="40"/>
      <c r="O1054" s="41"/>
      <c r="P1054" s="42"/>
      <c r="Q1054" s="57"/>
      <c r="R1054" s="58"/>
      <c r="S1054" s="56"/>
      <c r="T1054" s="56"/>
      <c r="U1054" s="29"/>
      <c r="V1054" s="60"/>
      <c r="W1054" s="50"/>
      <c r="X1054" s="51"/>
      <c r="Y1054" s="32"/>
      <c r="Z1054" s="61"/>
      <c r="AA1054" s="62"/>
    </row>
    <row r="1055" spans="1:27" ht="12.75">
      <c r="A1055" s="91" t="str">
        <f t="shared" si="16"/>
        <v xml:space="preserve"> </v>
      </c>
      <c r="B1055" s="52"/>
      <c r="C1055" s="53"/>
      <c r="D1055" s="69"/>
      <c r="E1055" s="75"/>
      <c r="F1055" s="94" t="str">
        <f>IF(OR(E1055=0,E1055="jiné")," ",IF(E1055="13a","info o cenách CK",VLOOKUP(E1055,'Pokyny k vyplnění'!B$8:D$18,3)))</f>
        <v xml:space="preserve"> </v>
      </c>
      <c r="G1055" s="53"/>
      <c r="H1055" s="96" t="str">
        <f>IF(G1055=0," ",VLOOKUP(G1055,'Pokyny k vyplnění'!B1089:D1092,3))</f>
        <v xml:space="preserve"> </v>
      </c>
      <c r="I1055" s="54"/>
      <c r="J1055" s="55"/>
      <c r="K1055" s="56"/>
      <c r="L1055" s="59"/>
      <c r="M1055" s="61"/>
      <c r="N1055" s="40"/>
      <c r="O1055" s="41"/>
      <c r="P1055" s="42"/>
      <c r="Q1055" s="57"/>
      <c r="R1055" s="58"/>
      <c r="S1055" s="56"/>
      <c r="T1055" s="56"/>
      <c r="U1055" s="29"/>
      <c r="V1055" s="60"/>
      <c r="W1055" s="50"/>
      <c r="X1055" s="51"/>
      <c r="Y1055" s="32"/>
      <c r="Z1055" s="61"/>
      <c r="AA1055" s="62"/>
    </row>
    <row r="1056" spans="1:27" ht="12.75">
      <c r="A1056" s="91" t="str">
        <f t="shared" si="16"/>
        <v xml:space="preserve"> </v>
      </c>
      <c r="B1056" s="52"/>
      <c r="C1056" s="53"/>
      <c r="D1056" s="69"/>
      <c r="E1056" s="75"/>
      <c r="F1056" s="94" t="str">
        <f>IF(OR(E1056=0,E1056="jiné")," ",IF(E1056="13a","info o cenách CK",VLOOKUP(E1056,'Pokyny k vyplnění'!B$8:D$18,3)))</f>
        <v xml:space="preserve"> </v>
      </c>
      <c r="G1056" s="53"/>
      <c r="H1056" s="96" t="str">
        <f>IF(G1056=0," ",VLOOKUP(G1056,'Pokyny k vyplnění'!B1090:D1093,3))</f>
        <v xml:space="preserve"> </v>
      </c>
      <c r="I1056" s="54"/>
      <c r="J1056" s="55"/>
      <c r="K1056" s="56"/>
      <c r="L1056" s="59"/>
      <c r="M1056" s="61"/>
      <c r="N1056" s="40"/>
      <c r="O1056" s="41"/>
      <c r="P1056" s="42"/>
      <c r="Q1056" s="57"/>
      <c r="R1056" s="58"/>
      <c r="S1056" s="56"/>
      <c r="T1056" s="56"/>
      <c r="U1056" s="29"/>
      <c r="V1056" s="60"/>
      <c r="W1056" s="50"/>
      <c r="X1056" s="51"/>
      <c r="Y1056" s="32"/>
      <c r="Z1056" s="61"/>
      <c r="AA1056" s="62"/>
    </row>
    <row r="1057" spans="1:27" ht="12.75">
      <c r="A1057" s="91" t="str">
        <f t="shared" si="16"/>
        <v xml:space="preserve"> </v>
      </c>
      <c r="B1057" s="52"/>
      <c r="C1057" s="53"/>
      <c r="D1057" s="69"/>
      <c r="E1057" s="75"/>
      <c r="F1057" s="94" t="str">
        <f>IF(OR(E1057=0,E1057="jiné")," ",IF(E1057="13a","info o cenách CK",VLOOKUP(E1057,'Pokyny k vyplnění'!B$8:D$18,3)))</f>
        <v xml:space="preserve"> </v>
      </c>
      <c r="G1057" s="53"/>
      <c r="H1057" s="96" t="str">
        <f>IF(G1057=0," ",VLOOKUP(G1057,'Pokyny k vyplnění'!B1091:D1094,3))</f>
        <v xml:space="preserve"> </v>
      </c>
      <c r="I1057" s="54"/>
      <c r="J1057" s="55"/>
      <c r="K1057" s="56"/>
      <c r="L1057" s="59"/>
      <c r="M1057" s="61"/>
      <c r="N1057" s="40"/>
      <c r="O1057" s="41"/>
      <c r="P1057" s="42"/>
      <c r="Q1057" s="57"/>
      <c r="R1057" s="58"/>
      <c r="S1057" s="56"/>
      <c r="T1057" s="56"/>
      <c r="U1057" s="29"/>
      <c r="V1057" s="60"/>
      <c r="W1057" s="50"/>
      <c r="X1057" s="51"/>
      <c r="Y1057" s="32"/>
      <c r="Z1057" s="61"/>
      <c r="AA1057" s="62"/>
    </row>
    <row r="1058" spans="1:27" ht="12.75">
      <c r="A1058" s="91" t="str">
        <f t="shared" si="16"/>
        <v xml:space="preserve"> </v>
      </c>
      <c r="B1058" s="52"/>
      <c r="C1058" s="53"/>
      <c r="D1058" s="69"/>
      <c r="E1058" s="75"/>
      <c r="F1058" s="94" t="str">
        <f>IF(OR(E1058=0,E1058="jiné")," ",IF(E1058="13a","info o cenách CK",VLOOKUP(E1058,'Pokyny k vyplnění'!B$8:D$18,3)))</f>
        <v xml:space="preserve"> </v>
      </c>
      <c r="G1058" s="53"/>
      <c r="H1058" s="96" t="str">
        <f>IF(G1058=0," ",VLOOKUP(G1058,'Pokyny k vyplnění'!B1092:D1095,3))</f>
        <v xml:space="preserve"> </v>
      </c>
      <c r="I1058" s="54"/>
      <c r="J1058" s="55"/>
      <c r="K1058" s="56"/>
      <c r="L1058" s="59"/>
      <c r="M1058" s="61"/>
      <c r="N1058" s="40"/>
      <c r="O1058" s="41"/>
      <c r="P1058" s="42"/>
      <c r="Q1058" s="57"/>
      <c r="R1058" s="58"/>
      <c r="S1058" s="56"/>
      <c r="T1058" s="56"/>
      <c r="U1058" s="29"/>
      <c r="V1058" s="60"/>
      <c r="W1058" s="50"/>
      <c r="X1058" s="51"/>
      <c r="Y1058" s="32"/>
      <c r="Z1058" s="61"/>
      <c r="AA1058" s="62"/>
    </row>
    <row r="1059" spans="1:27" ht="12.75">
      <c r="A1059" s="91" t="str">
        <f t="shared" si="16"/>
        <v xml:space="preserve"> </v>
      </c>
      <c r="B1059" s="52"/>
      <c r="C1059" s="53"/>
      <c r="D1059" s="69"/>
      <c r="E1059" s="75"/>
      <c r="F1059" s="94" t="str">
        <f>IF(OR(E1059=0,E1059="jiné")," ",IF(E1059="13a","info o cenách CK",VLOOKUP(E1059,'Pokyny k vyplnění'!B$8:D$18,3)))</f>
        <v xml:space="preserve"> </v>
      </c>
      <c r="G1059" s="53"/>
      <c r="H1059" s="96" t="str">
        <f>IF(G1059=0," ",VLOOKUP(G1059,'Pokyny k vyplnění'!B1093:D1096,3))</f>
        <v xml:space="preserve"> </v>
      </c>
      <c r="I1059" s="54"/>
      <c r="J1059" s="55"/>
      <c r="K1059" s="56"/>
      <c r="L1059" s="59"/>
      <c r="M1059" s="61"/>
      <c r="N1059" s="40"/>
      <c r="O1059" s="41"/>
      <c r="P1059" s="42"/>
      <c r="Q1059" s="57"/>
      <c r="R1059" s="58"/>
      <c r="S1059" s="56"/>
      <c r="T1059" s="56"/>
      <c r="U1059" s="29"/>
      <c r="V1059" s="60"/>
      <c r="W1059" s="50"/>
      <c r="X1059" s="51"/>
      <c r="Y1059" s="32"/>
      <c r="Z1059" s="61"/>
      <c r="AA1059" s="62"/>
    </row>
    <row r="1060" spans="1:27" ht="12.75">
      <c r="A1060" s="91" t="str">
        <f t="shared" si="16"/>
        <v xml:space="preserve"> </v>
      </c>
      <c r="B1060" s="52"/>
      <c r="C1060" s="53"/>
      <c r="D1060" s="69"/>
      <c r="E1060" s="75"/>
      <c r="F1060" s="94" t="str">
        <f>IF(OR(E1060=0,E1060="jiné")," ",IF(E1060="13a","info o cenách CK",VLOOKUP(E1060,'Pokyny k vyplnění'!B$8:D$18,3)))</f>
        <v xml:space="preserve"> </v>
      </c>
      <c r="G1060" s="53"/>
      <c r="H1060" s="96" t="str">
        <f>IF(G1060=0," ",VLOOKUP(G1060,'Pokyny k vyplnění'!B1094:D1097,3))</f>
        <v xml:space="preserve"> </v>
      </c>
      <c r="I1060" s="54"/>
      <c r="J1060" s="55"/>
      <c r="K1060" s="56"/>
      <c r="L1060" s="59"/>
      <c r="M1060" s="61"/>
      <c r="N1060" s="40"/>
      <c r="O1060" s="41"/>
      <c r="P1060" s="42"/>
      <c r="Q1060" s="57"/>
      <c r="R1060" s="58"/>
      <c r="S1060" s="56"/>
      <c r="T1060" s="56"/>
      <c r="U1060" s="29"/>
      <c r="V1060" s="60"/>
      <c r="W1060" s="50"/>
      <c r="X1060" s="51"/>
      <c r="Y1060" s="32"/>
      <c r="Z1060" s="61"/>
      <c r="AA1060" s="62"/>
    </row>
    <row r="1061" spans="1:27" ht="12.75">
      <c r="A1061" s="91" t="str">
        <f t="shared" si="16"/>
        <v xml:space="preserve"> </v>
      </c>
      <c r="B1061" s="52"/>
      <c r="C1061" s="53"/>
      <c r="D1061" s="69"/>
      <c r="E1061" s="75"/>
      <c r="F1061" s="94" t="str">
        <f>IF(OR(E1061=0,E1061="jiné")," ",IF(E1061="13a","info o cenách CK",VLOOKUP(E1061,'Pokyny k vyplnění'!B$8:D$18,3)))</f>
        <v xml:space="preserve"> </v>
      </c>
      <c r="G1061" s="53"/>
      <c r="H1061" s="96" t="str">
        <f>IF(G1061=0," ",VLOOKUP(G1061,'Pokyny k vyplnění'!B1095:D1098,3))</f>
        <v xml:space="preserve"> </v>
      </c>
      <c r="I1061" s="54"/>
      <c r="J1061" s="55"/>
      <c r="K1061" s="56"/>
      <c r="L1061" s="59"/>
      <c r="M1061" s="61"/>
      <c r="N1061" s="40"/>
      <c r="O1061" s="41"/>
      <c r="P1061" s="42"/>
      <c r="Q1061" s="57"/>
      <c r="R1061" s="58"/>
      <c r="S1061" s="56"/>
      <c r="T1061" s="56"/>
      <c r="U1061" s="29"/>
      <c r="V1061" s="60"/>
      <c r="W1061" s="50"/>
      <c r="X1061" s="51"/>
      <c r="Y1061" s="32"/>
      <c r="Z1061" s="61"/>
      <c r="AA1061" s="62"/>
    </row>
    <row r="1062" spans="1:27" ht="12.75">
      <c r="A1062" s="91" t="str">
        <f t="shared" si="16"/>
        <v xml:space="preserve"> </v>
      </c>
      <c r="B1062" s="52"/>
      <c r="C1062" s="53"/>
      <c r="D1062" s="69"/>
      <c r="E1062" s="75"/>
      <c r="F1062" s="94" t="str">
        <f>IF(OR(E1062=0,E1062="jiné")," ",IF(E1062="13a","info o cenách CK",VLOOKUP(E1062,'Pokyny k vyplnění'!B$8:D$18,3)))</f>
        <v xml:space="preserve"> </v>
      </c>
      <c r="G1062" s="53"/>
      <c r="H1062" s="96" t="str">
        <f>IF(G1062=0," ",VLOOKUP(G1062,'Pokyny k vyplnění'!B1096:D1099,3))</f>
        <v xml:space="preserve"> </v>
      </c>
      <c r="I1062" s="54"/>
      <c r="J1062" s="55"/>
      <c r="K1062" s="56"/>
      <c r="L1062" s="59"/>
      <c r="M1062" s="61"/>
      <c r="N1062" s="40"/>
      <c r="O1062" s="41"/>
      <c r="P1062" s="42"/>
      <c r="Q1062" s="57"/>
      <c r="R1062" s="58"/>
      <c r="S1062" s="56"/>
      <c r="T1062" s="56"/>
      <c r="U1062" s="29"/>
      <c r="V1062" s="60"/>
      <c r="W1062" s="50"/>
      <c r="X1062" s="51"/>
      <c r="Y1062" s="32"/>
      <c r="Z1062" s="61"/>
      <c r="AA1062" s="62"/>
    </row>
    <row r="1063" spans="1:27" ht="12.75">
      <c r="A1063" s="91" t="str">
        <f t="shared" si="16"/>
        <v xml:space="preserve"> </v>
      </c>
      <c r="B1063" s="52"/>
      <c r="C1063" s="53"/>
      <c r="D1063" s="69"/>
      <c r="E1063" s="75"/>
      <c r="F1063" s="94" t="str">
        <f>IF(OR(E1063=0,E1063="jiné")," ",IF(E1063="13a","info o cenách CK",VLOOKUP(E1063,'Pokyny k vyplnění'!B$8:D$18,3)))</f>
        <v xml:space="preserve"> </v>
      </c>
      <c r="G1063" s="53"/>
      <c r="H1063" s="96" t="str">
        <f>IF(G1063=0," ",VLOOKUP(G1063,'Pokyny k vyplnění'!B1097:D1100,3))</f>
        <v xml:space="preserve"> </v>
      </c>
      <c r="I1063" s="54"/>
      <c r="J1063" s="55"/>
      <c r="K1063" s="56"/>
      <c r="L1063" s="59"/>
      <c r="M1063" s="61"/>
      <c r="N1063" s="40"/>
      <c r="O1063" s="41"/>
      <c r="P1063" s="42"/>
      <c r="Q1063" s="57"/>
      <c r="R1063" s="58"/>
      <c r="S1063" s="56"/>
      <c r="T1063" s="56"/>
      <c r="U1063" s="29"/>
      <c r="V1063" s="60"/>
      <c r="W1063" s="50"/>
      <c r="X1063" s="51"/>
      <c r="Y1063" s="32"/>
      <c r="Z1063" s="61"/>
      <c r="AA1063" s="62"/>
    </row>
    <row r="1064" spans="1:27" ht="12.75">
      <c r="A1064" s="91" t="str">
        <f t="shared" si="16"/>
        <v xml:space="preserve"> </v>
      </c>
      <c r="B1064" s="52"/>
      <c r="C1064" s="53"/>
      <c r="D1064" s="69"/>
      <c r="E1064" s="75"/>
      <c r="F1064" s="94" t="str">
        <f>IF(OR(E1064=0,E1064="jiné")," ",IF(E1064="13a","info o cenách CK",VLOOKUP(E1064,'Pokyny k vyplnění'!B$8:D$18,3)))</f>
        <v xml:space="preserve"> </v>
      </c>
      <c r="G1064" s="53"/>
      <c r="H1064" s="96" t="str">
        <f>IF(G1064=0," ",VLOOKUP(G1064,'Pokyny k vyplnění'!B1098:D1101,3))</f>
        <v xml:space="preserve"> </v>
      </c>
      <c r="I1064" s="54"/>
      <c r="J1064" s="55"/>
      <c r="K1064" s="56"/>
      <c r="L1064" s="59"/>
      <c r="M1064" s="61"/>
      <c r="N1064" s="40"/>
      <c r="O1064" s="41"/>
      <c r="P1064" s="42"/>
      <c r="Q1064" s="57"/>
      <c r="R1064" s="58"/>
      <c r="S1064" s="56"/>
      <c r="T1064" s="56"/>
      <c r="U1064" s="29"/>
      <c r="V1064" s="60"/>
      <c r="W1064" s="50"/>
      <c r="X1064" s="51"/>
      <c r="Y1064" s="32"/>
      <c r="Z1064" s="61"/>
      <c r="AA1064" s="62"/>
    </row>
    <row r="1065" spans="1:27" ht="12.75">
      <c r="A1065" s="91" t="str">
        <f t="shared" si="16"/>
        <v xml:space="preserve"> </v>
      </c>
      <c r="B1065" s="52"/>
      <c r="C1065" s="53"/>
      <c r="D1065" s="69"/>
      <c r="E1065" s="75"/>
      <c r="F1065" s="94" t="str">
        <f>IF(OR(E1065=0,E1065="jiné")," ",IF(E1065="13a","info o cenách CK",VLOOKUP(E1065,'Pokyny k vyplnění'!B$8:D$18,3)))</f>
        <v xml:space="preserve"> </v>
      </c>
      <c r="G1065" s="53"/>
      <c r="H1065" s="96" t="str">
        <f>IF(G1065=0," ",VLOOKUP(G1065,'Pokyny k vyplnění'!B1099:D1102,3))</f>
        <v xml:space="preserve"> </v>
      </c>
      <c r="I1065" s="54"/>
      <c r="J1065" s="55"/>
      <c r="K1065" s="56"/>
      <c r="L1065" s="59"/>
      <c r="M1065" s="61"/>
      <c r="N1065" s="40"/>
      <c r="O1065" s="41"/>
      <c r="P1065" s="42"/>
      <c r="Q1065" s="57"/>
      <c r="R1065" s="58"/>
      <c r="S1065" s="56"/>
      <c r="T1065" s="56"/>
      <c r="U1065" s="29"/>
      <c r="V1065" s="60"/>
      <c r="W1065" s="50"/>
      <c r="X1065" s="51"/>
      <c r="Y1065" s="32"/>
      <c r="Z1065" s="61"/>
      <c r="AA1065" s="62"/>
    </row>
    <row r="1066" spans="1:27" ht="12.75">
      <c r="A1066" s="91" t="str">
        <f t="shared" si="16"/>
        <v xml:space="preserve"> </v>
      </c>
      <c r="B1066" s="52"/>
      <c r="C1066" s="53"/>
      <c r="D1066" s="69"/>
      <c r="E1066" s="75"/>
      <c r="F1066" s="94" t="str">
        <f>IF(OR(E1066=0,E1066="jiné")," ",IF(E1066="13a","info o cenách CK",VLOOKUP(E1066,'Pokyny k vyplnění'!B$8:D$18,3)))</f>
        <v xml:space="preserve"> </v>
      </c>
      <c r="G1066" s="53"/>
      <c r="H1066" s="96" t="str">
        <f>IF(G1066=0," ",VLOOKUP(G1066,'Pokyny k vyplnění'!B1100:D1103,3))</f>
        <v xml:space="preserve"> </v>
      </c>
      <c r="I1066" s="54"/>
      <c r="J1066" s="55"/>
      <c r="K1066" s="56"/>
      <c r="L1066" s="59"/>
      <c r="M1066" s="61"/>
      <c r="N1066" s="40"/>
      <c r="O1066" s="41"/>
      <c r="P1066" s="42"/>
      <c r="Q1066" s="57"/>
      <c r="R1066" s="58"/>
      <c r="S1066" s="56"/>
      <c r="T1066" s="56"/>
      <c r="U1066" s="29"/>
      <c r="V1066" s="60"/>
      <c r="W1066" s="50"/>
      <c r="X1066" s="51"/>
      <c r="Y1066" s="32"/>
      <c r="Z1066" s="61"/>
      <c r="AA1066" s="62"/>
    </row>
    <row r="1067" spans="1:27" ht="12.75">
      <c r="A1067" s="91" t="str">
        <f t="shared" si="16"/>
        <v xml:space="preserve"> </v>
      </c>
      <c r="B1067" s="52"/>
      <c r="C1067" s="53"/>
      <c r="D1067" s="69"/>
      <c r="E1067" s="75"/>
      <c r="F1067" s="94" t="str">
        <f>IF(OR(E1067=0,E1067="jiné")," ",IF(E1067="13a","info o cenách CK",VLOOKUP(E1067,'Pokyny k vyplnění'!B$8:D$18,3)))</f>
        <v xml:space="preserve"> </v>
      </c>
      <c r="G1067" s="53"/>
      <c r="H1067" s="96" t="str">
        <f>IF(G1067=0," ",VLOOKUP(G1067,'Pokyny k vyplnění'!B1101:D1104,3))</f>
        <v xml:space="preserve"> </v>
      </c>
      <c r="I1067" s="54"/>
      <c r="J1067" s="55"/>
      <c r="K1067" s="56"/>
      <c r="L1067" s="59"/>
      <c r="M1067" s="61"/>
      <c r="N1067" s="40"/>
      <c r="O1067" s="41"/>
      <c r="P1067" s="42"/>
      <c r="Q1067" s="57"/>
      <c r="R1067" s="58"/>
      <c r="S1067" s="56"/>
      <c r="T1067" s="56"/>
      <c r="U1067" s="29"/>
      <c r="V1067" s="60"/>
      <c r="W1067" s="50"/>
      <c r="X1067" s="51"/>
      <c r="Y1067" s="32"/>
      <c r="Z1067" s="61"/>
      <c r="AA1067" s="62"/>
    </row>
    <row r="1068" spans="1:27" ht="12.75">
      <c r="A1068" s="91" t="str">
        <f t="shared" si="16"/>
        <v xml:space="preserve"> </v>
      </c>
      <c r="B1068" s="52"/>
      <c r="C1068" s="53"/>
      <c r="D1068" s="69"/>
      <c r="E1068" s="75"/>
      <c r="F1068" s="94" t="str">
        <f>IF(OR(E1068=0,E1068="jiné")," ",IF(E1068="13a","info o cenách CK",VLOOKUP(E1068,'Pokyny k vyplnění'!B$8:D$18,3)))</f>
        <v xml:space="preserve"> </v>
      </c>
      <c r="G1068" s="53"/>
      <c r="H1068" s="96" t="str">
        <f>IF(G1068=0," ",VLOOKUP(G1068,'Pokyny k vyplnění'!B1102:D1105,3))</f>
        <v xml:space="preserve"> </v>
      </c>
      <c r="I1068" s="54"/>
      <c r="J1068" s="55"/>
      <c r="K1068" s="56"/>
      <c r="L1068" s="59"/>
      <c r="M1068" s="61"/>
      <c r="N1068" s="40"/>
      <c r="O1068" s="41"/>
      <c r="P1068" s="42"/>
      <c r="Q1068" s="57"/>
      <c r="R1068" s="58"/>
      <c r="S1068" s="56"/>
      <c r="T1068" s="56"/>
      <c r="U1068" s="29"/>
      <c r="V1068" s="60"/>
      <c r="W1068" s="50"/>
      <c r="X1068" s="51"/>
      <c r="Y1068" s="32"/>
      <c r="Z1068" s="61"/>
      <c r="AA1068" s="62"/>
    </row>
    <row r="1069" spans="1:27" ht="12.75">
      <c r="A1069" s="91" t="str">
        <f t="shared" si="16"/>
        <v xml:space="preserve"> </v>
      </c>
      <c r="B1069" s="52"/>
      <c r="C1069" s="53"/>
      <c r="D1069" s="69"/>
      <c r="E1069" s="75"/>
      <c r="F1069" s="94" t="str">
        <f>IF(OR(E1069=0,E1069="jiné")," ",IF(E1069="13a","info o cenách CK",VLOOKUP(E1069,'Pokyny k vyplnění'!B$8:D$18,3)))</f>
        <v xml:space="preserve"> </v>
      </c>
      <c r="G1069" s="53"/>
      <c r="H1069" s="96" t="str">
        <f>IF(G1069=0," ",VLOOKUP(G1069,'Pokyny k vyplnění'!B1103:D1106,3))</f>
        <v xml:space="preserve"> </v>
      </c>
      <c r="I1069" s="54"/>
      <c r="J1069" s="55"/>
      <c r="K1069" s="56"/>
      <c r="L1069" s="59"/>
      <c r="M1069" s="61"/>
      <c r="N1069" s="40"/>
      <c r="O1069" s="41"/>
      <c r="P1069" s="42"/>
      <c r="Q1069" s="57"/>
      <c r="R1069" s="58"/>
      <c r="S1069" s="56"/>
      <c r="T1069" s="56"/>
      <c r="U1069" s="29"/>
      <c r="V1069" s="60"/>
      <c r="W1069" s="50"/>
      <c r="X1069" s="51"/>
      <c r="Y1069" s="32"/>
      <c r="Z1069" s="61"/>
      <c r="AA1069" s="62"/>
    </row>
    <row r="1070" spans="1:27" ht="12.75">
      <c r="A1070" s="91" t="str">
        <f t="shared" si="16"/>
        <v xml:space="preserve"> </v>
      </c>
      <c r="B1070" s="52"/>
      <c r="C1070" s="53"/>
      <c r="D1070" s="69"/>
      <c r="E1070" s="75"/>
      <c r="F1070" s="94" t="str">
        <f>IF(OR(E1070=0,E1070="jiné")," ",IF(E1070="13a","info o cenách CK",VLOOKUP(E1070,'Pokyny k vyplnění'!B$8:D$18,3)))</f>
        <v xml:space="preserve"> </v>
      </c>
      <c r="G1070" s="53"/>
      <c r="H1070" s="96" t="str">
        <f>IF(G1070=0," ",VLOOKUP(G1070,'Pokyny k vyplnění'!B1104:D1107,3))</f>
        <v xml:space="preserve"> </v>
      </c>
      <c r="I1070" s="54"/>
      <c r="J1070" s="55"/>
      <c r="K1070" s="56"/>
      <c r="L1070" s="59"/>
      <c r="M1070" s="61"/>
      <c r="N1070" s="40"/>
      <c r="O1070" s="41"/>
      <c r="P1070" s="42"/>
      <c r="Q1070" s="57"/>
      <c r="R1070" s="58"/>
      <c r="S1070" s="56"/>
      <c r="T1070" s="56"/>
      <c r="U1070" s="29"/>
      <c r="V1070" s="60"/>
      <c r="W1070" s="50"/>
      <c r="X1070" s="51"/>
      <c r="Y1070" s="32"/>
      <c r="Z1070" s="61"/>
      <c r="AA1070" s="62"/>
    </row>
    <row r="1071" spans="1:27" ht="12.75">
      <c r="A1071" s="91" t="str">
        <f t="shared" si="16"/>
        <v xml:space="preserve"> </v>
      </c>
      <c r="B1071" s="52"/>
      <c r="C1071" s="53"/>
      <c r="D1071" s="69"/>
      <c r="E1071" s="75"/>
      <c r="F1071" s="94" t="str">
        <f>IF(OR(E1071=0,E1071="jiné")," ",IF(E1071="13a","info o cenách CK",VLOOKUP(E1071,'Pokyny k vyplnění'!B$8:D$18,3)))</f>
        <v xml:space="preserve"> </v>
      </c>
      <c r="G1071" s="53"/>
      <c r="H1071" s="96" t="str">
        <f>IF(G1071=0," ",VLOOKUP(G1071,'Pokyny k vyplnění'!B1105:D1108,3))</f>
        <v xml:space="preserve"> </v>
      </c>
      <c r="I1071" s="54"/>
      <c r="J1071" s="55"/>
      <c r="K1071" s="56"/>
      <c r="L1071" s="59"/>
      <c r="M1071" s="61"/>
      <c r="N1071" s="40"/>
      <c r="O1071" s="41"/>
      <c r="P1071" s="42"/>
      <c r="Q1071" s="57"/>
      <c r="R1071" s="58"/>
      <c r="S1071" s="56"/>
      <c r="T1071" s="56"/>
      <c r="U1071" s="29"/>
      <c r="V1071" s="60"/>
      <c r="W1071" s="50"/>
      <c r="X1071" s="51"/>
      <c r="Y1071" s="32"/>
      <c r="Z1071" s="61"/>
      <c r="AA1071" s="62"/>
    </row>
    <row r="1072" spans="1:27" ht="12.75">
      <c r="A1072" s="91" t="str">
        <f t="shared" si="16"/>
        <v xml:space="preserve"> </v>
      </c>
      <c r="B1072" s="52"/>
      <c r="C1072" s="53"/>
      <c r="D1072" s="69"/>
      <c r="E1072" s="75"/>
      <c r="F1072" s="94" t="str">
        <f>IF(OR(E1072=0,E1072="jiné")," ",IF(E1072="13a","info o cenách CK",VLOOKUP(E1072,'Pokyny k vyplnění'!B$8:D$18,3)))</f>
        <v xml:space="preserve"> </v>
      </c>
      <c r="G1072" s="53"/>
      <c r="H1072" s="96" t="str">
        <f>IF(G1072=0," ",VLOOKUP(G1072,'Pokyny k vyplnění'!B1106:D1109,3))</f>
        <v xml:space="preserve"> </v>
      </c>
      <c r="I1072" s="54"/>
      <c r="J1072" s="55"/>
      <c r="K1072" s="56"/>
      <c r="L1072" s="59"/>
      <c r="M1072" s="61"/>
      <c r="N1072" s="40"/>
      <c r="O1072" s="41"/>
      <c r="P1072" s="42"/>
      <c r="Q1072" s="57"/>
      <c r="R1072" s="58"/>
      <c r="S1072" s="56"/>
      <c r="T1072" s="56"/>
      <c r="U1072" s="29"/>
      <c r="V1072" s="60"/>
      <c r="W1072" s="50"/>
      <c r="X1072" s="51"/>
      <c r="Y1072" s="32"/>
      <c r="Z1072" s="61"/>
      <c r="AA1072" s="62"/>
    </row>
    <row r="1073" spans="1:27" ht="12.75">
      <c r="A1073" s="91" t="str">
        <f t="shared" si="16"/>
        <v xml:space="preserve"> </v>
      </c>
      <c r="B1073" s="52"/>
      <c r="C1073" s="53"/>
      <c r="D1073" s="69"/>
      <c r="E1073" s="75"/>
      <c r="F1073" s="94" t="str">
        <f>IF(OR(E1073=0,E1073="jiné")," ",IF(E1073="13a","info o cenách CK",VLOOKUP(E1073,'Pokyny k vyplnění'!B$8:D$18,3)))</f>
        <v xml:space="preserve"> </v>
      </c>
      <c r="G1073" s="53"/>
      <c r="H1073" s="96" t="str">
        <f>IF(G1073=0," ",VLOOKUP(G1073,'Pokyny k vyplnění'!B1107:D1110,3))</f>
        <v xml:space="preserve"> </v>
      </c>
      <c r="I1073" s="54"/>
      <c r="J1073" s="55"/>
      <c r="K1073" s="56"/>
      <c r="L1073" s="59"/>
      <c r="M1073" s="61"/>
      <c r="N1073" s="40"/>
      <c r="O1073" s="41"/>
      <c r="P1073" s="42"/>
      <c r="Q1073" s="57"/>
      <c r="R1073" s="58"/>
      <c r="S1073" s="56"/>
      <c r="T1073" s="56"/>
      <c r="U1073" s="29"/>
      <c r="V1073" s="60"/>
      <c r="W1073" s="50"/>
      <c r="X1073" s="51"/>
      <c r="Y1073" s="32"/>
      <c r="Z1073" s="61"/>
      <c r="AA1073" s="62"/>
    </row>
    <row r="1074" spans="1:27" ht="12.75">
      <c r="A1074" s="91" t="str">
        <f t="shared" si="16"/>
        <v xml:space="preserve"> </v>
      </c>
      <c r="B1074" s="52"/>
      <c r="C1074" s="53"/>
      <c r="D1074" s="69"/>
      <c r="E1074" s="75"/>
      <c r="F1074" s="94" t="str">
        <f>IF(OR(E1074=0,E1074="jiné")," ",IF(E1074="13a","info o cenách CK",VLOOKUP(E1074,'Pokyny k vyplnění'!B$8:D$18,3)))</f>
        <v xml:space="preserve"> </v>
      </c>
      <c r="G1074" s="53"/>
      <c r="H1074" s="96" t="str">
        <f>IF(G1074=0," ",VLOOKUP(G1074,'Pokyny k vyplnění'!B1108:D1111,3))</f>
        <v xml:space="preserve"> </v>
      </c>
      <c r="I1074" s="54"/>
      <c r="J1074" s="55"/>
      <c r="K1074" s="56"/>
      <c r="L1074" s="59"/>
      <c r="M1074" s="61"/>
      <c r="N1074" s="40"/>
      <c r="O1074" s="41"/>
      <c r="P1074" s="42"/>
      <c r="Q1074" s="57"/>
      <c r="R1074" s="58"/>
      <c r="S1074" s="56"/>
      <c r="T1074" s="56"/>
      <c r="U1074" s="29"/>
      <c r="V1074" s="60"/>
      <c r="W1074" s="50"/>
      <c r="X1074" s="51"/>
      <c r="Y1074" s="32"/>
      <c r="Z1074" s="61"/>
      <c r="AA1074" s="62"/>
    </row>
    <row r="1075" spans="1:27" ht="12.75">
      <c r="A1075" s="91" t="str">
        <f t="shared" si="16"/>
        <v xml:space="preserve"> </v>
      </c>
      <c r="B1075" s="52"/>
      <c r="C1075" s="53"/>
      <c r="D1075" s="69"/>
      <c r="E1075" s="75"/>
      <c r="F1075" s="94" t="str">
        <f>IF(OR(E1075=0,E1075="jiné")," ",IF(E1075="13a","info o cenách CK",VLOOKUP(E1075,'Pokyny k vyplnění'!B$8:D$18,3)))</f>
        <v xml:space="preserve"> </v>
      </c>
      <c r="G1075" s="53"/>
      <c r="H1075" s="96" t="str">
        <f>IF(G1075=0," ",VLOOKUP(G1075,'Pokyny k vyplnění'!B1109:D1112,3))</f>
        <v xml:space="preserve"> </v>
      </c>
      <c r="I1075" s="54"/>
      <c r="J1075" s="55"/>
      <c r="K1075" s="56"/>
      <c r="L1075" s="59"/>
      <c r="M1075" s="61"/>
      <c r="N1075" s="40"/>
      <c r="O1075" s="41"/>
      <c r="P1075" s="42"/>
      <c r="Q1075" s="57"/>
      <c r="R1075" s="58"/>
      <c r="S1075" s="56"/>
      <c r="T1075" s="56"/>
      <c r="U1075" s="29"/>
      <c r="V1075" s="60"/>
      <c r="W1075" s="50"/>
      <c r="X1075" s="51"/>
      <c r="Y1075" s="32"/>
      <c r="Z1075" s="61"/>
      <c r="AA1075" s="62"/>
    </row>
    <row r="1076" spans="1:27" ht="12.75">
      <c r="A1076" s="91" t="str">
        <f t="shared" si="16"/>
        <v xml:space="preserve"> </v>
      </c>
      <c r="B1076" s="52"/>
      <c r="C1076" s="53"/>
      <c r="D1076" s="69"/>
      <c r="E1076" s="75"/>
      <c r="F1076" s="94" t="str">
        <f>IF(OR(E1076=0,E1076="jiné")," ",IF(E1076="13a","info o cenách CK",VLOOKUP(E1076,'Pokyny k vyplnění'!B$8:D$18,3)))</f>
        <v xml:space="preserve"> </v>
      </c>
      <c r="G1076" s="53"/>
      <c r="H1076" s="96" t="str">
        <f>IF(G1076=0," ",VLOOKUP(G1076,'Pokyny k vyplnění'!B1110:D1113,3))</f>
        <v xml:space="preserve"> </v>
      </c>
      <c r="I1076" s="54"/>
      <c r="J1076" s="55"/>
      <c r="K1076" s="56"/>
      <c r="L1076" s="59"/>
      <c r="M1076" s="61"/>
      <c r="N1076" s="40"/>
      <c r="O1076" s="41"/>
      <c r="P1076" s="42"/>
      <c r="Q1076" s="57"/>
      <c r="R1076" s="58"/>
      <c r="S1076" s="56"/>
      <c r="T1076" s="56"/>
      <c r="U1076" s="29"/>
      <c r="V1076" s="60"/>
      <c r="W1076" s="50"/>
      <c r="X1076" s="51"/>
      <c r="Y1076" s="32"/>
      <c r="Z1076" s="61"/>
      <c r="AA1076" s="62"/>
    </row>
    <row r="1077" spans="1:27" ht="12.75">
      <c r="A1077" s="91" t="str">
        <f t="shared" si="17" ref="A1077:A1140">IF(B1077=0," ",ROW(B1077)-5)</f>
        <v xml:space="preserve"> </v>
      </c>
      <c r="B1077" s="52"/>
      <c r="C1077" s="53"/>
      <c r="D1077" s="69"/>
      <c r="E1077" s="75"/>
      <c r="F1077" s="94" t="str">
        <f>IF(OR(E1077=0,E1077="jiné")," ",IF(E1077="13a","info o cenách CK",VLOOKUP(E1077,'Pokyny k vyplnění'!B$8:D$18,3)))</f>
        <v xml:space="preserve"> </v>
      </c>
      <c r="G1077" s="53"/>
      <c r="H1077" s="96" t="str">
        <f>IF(G1077=0," ",VLOOKUP(G1077,'Pokyny k vyplnění'!B1111:D1114,3))</f>
        <v xml:space="preserve"> </v>
      </c>
      <c r="I1077" s="54"/>
      <c r="J1077" s="55"/>
      <c r="K1077" s="56"/>
      <c r="L1077" s="59"/>
      <c r="M1077" s="61"/>
      <c r="N1077" s="40"/>
      <c r="O1077" s="41"/>
      <c r="P1077" s="42"/>
      <c r="Q1077" s="57"/>
      <c r="R1077" s="58"/>
      <c r="S1077" s="56"/>
      <c r="T1077" s="56"/>
      <c r="U1077" s="29"/>
      <c r="V1077" s="60"/>
      <c r="W1077" s="50"/>
      <c r="X1077" s="51"/>
      <c r="Y1077" s="32"/>
      <c r="Z1077" s="61"/>
      <c r="AA1077" s="62"/>
    </row>
    <row r="1078" spans="1:27" ht="12.75">
      <c r="A1078" s="91" t="str">
        <f t="shared" si="17"/>
        <v xml:space="preserve"> </v>
      </c>
      <c r="B1078" s="52"/>
      <c r="C1078" s="53"/>
      <c r="D1078" s="69"/>
      <c r="E1078" s="75"/>
      <c r="F1078" s="94" t="str">
        <f>IF(OR(E1078=0,E1078="jiné")," ",IF(E1078="13a","info o cenách CK",VLOOKUP(E1078,'Pokyny k vyplnění'!B$8:D$18,3)))</f>
        <v xml:space="preserve"> </v>
      </c>
      <c r="G1078" s="53"/>
      <c r="H1078" s="96" t="str">
        <f>IF(G1078=0," ",VLOOKUP(G1078,'Pokyny k vyplnění'!B1112:D1115,3))</f>
        <v xml:space="preserve"> </v>
      </c>
      <c r="I1078" s="54"/>
      <c r="J1078" s="55"/>
      <c r="K1078" s="56"/>
      <c r="L1078" s="59"/>
      <c r="M1078" s="61"/>
      <c r="N1078" s="40"/>
      <c r="O1078" s="41"/>
      <c r="P1078" s="42"/>
      <c r="Q1078" s="57"/>
      <c r="R1078" s="58"/>
      <c r="S1078" s="56"/>
      <c r="T1078" s="56"/>
      <c r="U1078" s="29"/>
      <c r="V1078" s="60"/>
      <c r="W1078" s="50"/>
      <c r="X1078" s="51"/>
      <c r="Y1078" s="32"/>
      <c r="Z1078" s="61"/>
      <c r="AA1078" s="62"/>
    </row>
    <row r="1079" spans="1:27" ht="12.75">
      <c r="A1079" s="91" t="str">
        <f t="shared" si="17"/>
        <v xml:space="preserve"> </v>
      </c>
      <c r="B1079" s="52"/>
      <c r="C1079" s="53"/>
      <c r="D1079" s="69"/>
      <c r="E1079" s="75"/>
      <c r="F1079" s="94" t="str">
        <f>IF(OR(E1079=0,E1079="jiné")," ",IF(E1079="13a","info o cenách CK",VLOOKUP(E1079,'Pokyny k vyplnění'!B$8:D$18,3)))</f>
        <v xml:space="preserve"> </v>
      </c>
      <c r="G1079" s="53"/>
      <c r="H1079" s="96" t="str">
        <f>IF(G1079=0," ",VLOOKUP(G1079,'Pokyny k vyplnění'!B1113:D1116,3))</f>
        <v xml:space="preserve"> </v>
      </c>
      <c r="I1079" s="54"/>
      <c r="J1079" s="55"/>
      <c r="K1079" s="56"/>
      <c r="L1079" s="59"/>
      <c r="M1079" s="61"/>
      <c r="N1079" s="40"/>
      <c r="O1079" s="41"/>
      <c r="P1079" s="42"/>
      <c r="Q1079" s="57"/>
      <c r="R1079" s="58"/>
      <c r="S1079" s="56"/>
      <c r="T1079" s="56"/>
      <c r="U1079" s="29"/>
      <c r="V1079" s="60"/>
      <c r="W1079" s="50"/>
      <c r="X1079" s="51"/>
      <c r="Y1079" s="32"/>
      <c r="Z1079" s="61"/>
      <c r="AA1079" s="62"/>
    </row>
    <row r="1080" spans="1:27" ht="12.75">
      <c r="A1080" s="91" t="str">
        <f t="shared" si="17"/>
        <v xml:space="preserve"> </v>
      </c>
      <c r="B1080" s="52"/>
      <c r="C1080" s="53"/>
      <c r="D1080" s="69"/>
      <c r="E1080" s="75"/>
      <c r="F1080" s="94" t="str">
        <f>IF(OR(E1080=0,E1080="jiné")," ",IF(E1080="13a","info o cenách CK",VLOOKUP(E1080,'Pokyny k vyplnění'!B$8:D$18,3)))</f>
        <v xml:space="preserve"> </v>
      </c>
      <c r="G1080" s="53"/>
      <c r="H1080" s="96" t="str">
        <f>IF(G1080=0," ",VLOOKUP(G1080,'Pokyny k vyplnění'!B1114:D1117,3))</f>
        <v xml:space="preserve"> </v>
      </c>
      <c r="I1080" s="54"/>
      <c r="J1080" s="55"/>
      <c r="K1080" s="56"/>
      <c r="L1080" s="59"/>
      <c r="M1080" s="61"/>
      <c r="N1080" s="40"/>
      <c r="O1080" s="41"/>
      <c r="P1080" s="42"/>
      <c r="Q1080" s="57"/>
      <c r="R1080" s="58"/>
      <c r="S1080" s="56"/>
      <c r="T1080" s="56"/>
      <c r="U1080" s="29"/>
      <c r="V1080" s="60"/>
      <c r="W1080" s="50"/>
      <c r="X1080" s="51"/>
      <c r="Y1080" s="32"/>
      <c r="Z1080" s="61"/>
      <c r="AA1080" s="62"/>
    </row>
    <row r="1081" spans="1:27" ht="12.75">
      <c r="A1081" s="91" t="str">
        <f t="shared" si="17"/>
        <v xml:space="preserve"> </v>
      </c>
      <c r="B1081" s="52"/>
      <c r="C1081" s="53"/>
      <c r="D1081" s="69"/>
      <c r="E1081" s="75"/>
      <c r="F1081" s="94" t="str">
        <f>IF(OR(E1081=0,E1081="jiné")," ",IF(E1081="13a","info o cenách CK",VLOOKUP(E1081,'Pokyny k vyplnění'!B$8:D$18,3)))</f>
        <v xml:space="preserve"> </v>
      </c>
      <c r="G1081" s="53"/>
      <c r="H1081" s="96" t="str">
        <f>IF(G1081=0," ",VLOOKUP(G1081,'Pokyny k vyplnění'!B1115:D1118,3))</f>
        <v xml:space="preserve"> </v>
      </c>
      <c r="I1081" s="54"/>
      <c r="J1081" s="55"/>
      <c r="K1081" s="56"/>
      <c r="L1081" s="59"/>
      <c r="M1081" s="61"/>
      <c r="N1081" s="40"/>
      <c r="O1081" s="41"/>
      <c r="P1081" s="42"/>
      <c r="Q1081" s="57"/>
      <c r="R1081" s="58"/>
      <c r="S1081" s="56"/>
      <c r="T1081" s="56"/>
      <c r="U1081" s="29"/>
      <c r="V1081" s="60"/>
      <c r="W1081" s="50"/>
      <c r="X1081" s="51"/>
      <c r="Y1081" s="32"/>
      <c r="Z1081" s="61"/>
      <c r="AA1081" s="62"/>
    </row>
    <row r="1082" spans="1:27" ht="12.75">
      <c r="A1082" s="91" t="str">
        <f t="shared" si="17"/>
        <v xml:space="preserve"> </v>
      </c>
      <c r="B1082" s="52"/>
      <c r="C1082" s="53"/>
      <c r="D1082" s="69"/>
      <c r="E1082" s="75"/>
      <c r="F1082" s="94" t="str">
        <f>IF(OR(E1082=0,E1082="jiné")," ",IF(E1082="13a","info o cenách CK",VLOOKUP(E1082,'Pokyny k vyplnění'!B$8:D$18,3)))</f>
        <v xml:space="preserve"> </v>
      </c>
      <c r="G1082" s="53"/>
      <c r="H1082" s="96" t="str">
        <f>IF(G1082=0," ",VLOOKUP(G1082,'Pokyny k vyplnění'!B1116:D1119,3))</f>
        <v xml:space="preserve"> </v>
      </c>
      <c r="I1082" s="54"/>
      <c r="J1082" s="55"/>
      <c r="K1082" s="56"/>
      <c r="L1082" s="59"/>
      <c r="M1082" s="61"/>
      <c r="N1082" s="40"/>
      <c r="O1082" s="41"/>
      <c r="P1082" s="42"/>
      <c r="Q1082" s="57"/>
      <c r="R1082" s="58"/>
      <c r="S1082" s="56"/>
      <c r="T1082" s="56"/>
      <c r="U1082" s="29"/>
      <c r="V1082" s="60"/>
      <c r="W1082" s="50"/>
      <c r="X1082" s="51"/>
      <c r="Y1082" s="32"/>
      <c r="Z1082" s="61"/>
      <c r="AA1082" s="62"/>
    </row>
    <row r="1083" spans="1:27" ht="12.75">
      <c r="A1083" s="91" t="str">
        <f t="shared" si="17"/>
        <v xml:space="preserve"> </v>
      </c>
      <c r="B1083" s="52"/>
      <c r="C1083" s="53"/>
      <c r="D1083" s="69"/>
      <c r="E1083" s="75"/>
      <c r="F1083" s="94" t="str">
        <f>IF(OR(E1083=0,E1083="jiné")," ",IF(E1083="13a","info o cenách CK",VLOOKUP(E1083,'Pokyny k vyplnění'!B$8:D$18,3)))</f>
        <v xml:space="preserve"> </v>
      </c>
      <c r="G1083" s="53"/>
      <c r="H1083" s="96" t="str">
        <f>IF(G1083=0," ",VLOOKUP(G1083,'Pokyny k vyplnění'!B1117:D1120,3))</f>
        <v xml:space="preserve"> </v>
      </c>
      <c r="I1083" s="54"/>
      <c r="J1083" s="55"/>
      <c r="K1083" s="56"/>
      <c r="L1083" s="59"/>
      <c r="M1083" s="61"/>
      <c r="N1083" s="40"/>
      <c r="O1083" s="41"/>
      <c r="P1083" s="42"/>
      <c r="Q1083" s="57"/>
      <c r="R1083" s="58"/>
      <c r="S1083" s="56"/>
      <c r="T1083" s="56"/>
      <c r="U1083" s="29"/>
      <c r="V1083" s="60"/>
      <c r="W1083" s="50"/>
      <c r="X1083" s="51"/>
      <c r="Y1083" s="32"/>
      <c r="Z1083" s="61"/>
      <c r="AA1083" s="62"/>
    </row>
    <row r="1084" spans="1:27" ht="12.75">
      <c r="A1084" s="91" t="str">
        <f t="shared" si="17"/>
        <v xml:space="preserve"> </v>
      </c>
      <c r="B1084" s="52"/>
      <c r="C1084" s="53"/>
      <c r="D1084" s="69"/>
      <c r="E1084" s="75"/>
      <c r="F1084" s="94" t="str">
        <f>IF(OR(E1084=0,E1084="jiné")," ",IF(E1084="13a","info o cenách CK",VLOOKUP(E1084,'Pokyny k vyplnění'!B$8:D$18,3)))</f>
        <v xml:space="preserve"> </v>
      </c>
      <c r="G1084" s="53"/>
      <c r="H1084" s="96" t="str">
        <f>IF(G1084=0," ",VLOOKUP(G1084,'Pokyny k vyplnění'!B1118:D1121,3))</f>
        <v xml:space="preserve"> </v>
      </c>
      <c r="I1084" s="54"/>
      <c r="J1084" s="55"/>
      <c r="K1084" s="56"/>
      <c r="L1084" s="59"/>
      <c r="M1084" s="61"/>
      <c r="N1084" s="40"/>
      <c r="O1084" s="41"/>
      <c r="P1084" s="42"/>
      <c r="Q1084" s="57"/>
      <c r="R1084" s="58"/>
      <c r="S1084" s="56"/>
      <c r="T1084" s="56"/>
      <c r="U1084" s="29"/>
      <c r="V1084" s="60"/>
      <c r="W1084" s="50"/>
      <c r="X1084" s="51"/>
      <c r="Y1084" s="32"/>
      <c r="Z1084" s="61"/>
      <c r="AA1084" s="62"/>
    </row>
    <row r="1085" spans="1:27" ht="12.75">
      <c r="A1085" s="91" t="str">
        <f t="shared" si="17"/>
        <v xml:space="preserve"> </v>
      </c>
      <c r="B1085" s="52"/>
      <c r="C1085" s="53"/>
      <c r="D1085" s="69"/>
      <c r="E1085" s="75"/>
      <c r="F1085" s="94" t="str">
        <f>IF(OR(E1085=0,E1085="jiné")," ",IF(E1085="13a","info o cenách CK",VLOOKUP(E1085,'Pokyny k vyplnění'!B$8:D$18,3)))</f>
        <v xml:space="preserve"> </v>
      </c>
      <c r="G1085" s="53"/>
      <c r="H1085" s="96" t="str">
        <f>IF(G1085=0," ",VLOOKUP(G1085,'Pokyny k vyplnění'!B1119:D1122,3))</f>
        <v xml:space="preserve"> </v>
      </c>
      <c r="I1085" s="54"/>
      <c r="J1085" s="55"/>
      <c r="K1085" s="56"/>
      <c r="L1085" s="59"/>
      <c r="M1085" s="61"/>
      <c r="N1085" s="40"/>
      <c r="O1085" s="41"/>
      <c r="P1085" s="42"/>
      <c r="Q1085" s="57"/>
      <c r="R1085" s="58"/>
      <c r="S1085" s="56"/>
      <c r="T1085" s="56"/>
      <c r="U1085" s="29"/>
      <c r="V1085" s="60"/>
      <c r="W1085" s="50"/>
      <c r="X1085" s="51"/>
      <c r="Y1085" s="32"/>
      <c r="Z1085" s="61"/>
      <c r="AA1085" s="62"/>
    </row>
    <row r="1086" spans="1:27" ht="12.75">
      <c r="A1086" s="91" t="str">
        <f t="shared" si="17"/>
        <v xml:space="preserve"> </v>
      </c>
      <c r="B1086" s="52"/>
      <c r="C1086" s="53"/>
      <c r="D1086" s="69"/>
      <c r="E1086" s="75"/>
      <c r="F1086" s="94" t="str">
        <f>IF(OR(E1086=0,E1086="jiné")," ",IF(E1086="13a","info o cenách CK",VLOOKUP(E1086,'Pokyny k vyplnění'!B$8:D$18,3)))</f>
        <v xml:space="preserve"> </v>
      </c>
      <c r="G1086" s="53"/>
      <c r="H1086" s="96" t="str">
        <f>IF(G1086=0," ",VLOOKUP(G1086,'Pokyny k vyplnění'!B1120:D1123,3))</f>
        <v xml:space="preserve"> </v>
      </c>
      <c r="I1086" s="54"/>
      <c r="J1086" s="55"/>
      <c r="K1086" s="56"/>
      <c r="L1086" s="59"/>
      <c r="M1086" s="61"/>
      <c r="N1086" s="40"/>
      <c r="O1086" s="41"/>
      <c r="P1086" s="42"/>
      <c r="Q1086" s="57"/>
      <c r="R1086" s="58"/>
      <c r="S1086" s="56"/>
      <c r="T1086" s="56"/>
      <c r="U1086" s="29"/>
      <c r="V1086" s="60"/>
      <c r="W1086" s="50"/>
      <c r="X1086" s="51"/>
      <c r="Y1086" s="32"/>
      <c r="Z1086" s="61"/>
      <c r="AA1086" s="62"/>
    </row>
    <row r="1087" spans="1:27" ht="12.75">
      <c r="A1087" s="91" t="str">
        <f t="shared" si="17"/>
        <v xml:space="preserve"> </v>
      </c>
      <c r="B1087" s="52"/>
      <c r="C1087" s="53"/>
      <c r="D1087" s="69"/>
      <c r="E1087" s="75"/>
      <c r="F1087" s="94" t="str">
        <f>IF(OR(E1087=0,E1087="jiné")," ",IF(E1087="13a","info o cenách CK",VLOOKUP(E1087,'Pokyny k vyplnění'!B$8:D$18,3)))</f>
        <v xml:space="preserve"> </v>
      </c>
      <c r="G1087" s="53"/>
      <c r="H1087" s="96" t="str">
        <f>IF(G1087=0," ",VLOOKUP(G1087,'Pokyny k vyplnění'!B1121:D1124,3))</f>
        <v xml:space="preserve"> </v>
      </c>
      <c r="I1087" s="54"/>
      <c r="J1087" s="55"/>
      <c r="K1087" s="56"/>
      <c r="L1087" s="59"/>
      <c r="M1087" s="61"/>
      <c r="N1087" s="40"/>
      <c r="O1087" s="41"/>
      <c r="P1087" s="42"/>
      <c r="Q1087" s="57"/>
      <c r="R1087" s="58"/>
      <c r="S1087" s="56"/>
      <c r="T1087" s="56"/>
      <c r="U1087" s="29"/>
      <c r="V1087" s="60"/>
      <c r="W1087" s="50"/>
      <c r="X1087" s="51"/>
      <c r="Y1087" s="32"/>
      <c r="Z1087" s="61"/>
      <c r="AA1087" s="62"/>
    </row>
    <row r="1088" spans="1:27" ht="12.75">
      <c r="A1088" s="91" t="str">
        <f t="shared" si="17"/>
        <v xml:space="preserve"> </v>
      </c>
      <c r="B1088" s="52"/>
      <c r="C1088" s="53"/>
      <c r="D1088" s="69"/>
      <c r="E1088" s="75"/>
      <c r="F1088" s="94" t="str">
        <f>IF(OR(E1088=0,E1088="jiné")," ",IF(E1088="13a","info o cenách CK",VLOOKUP(E1088,'Pokyny k vyplnění'!B$8:D$18,3)))</f>
        <v xml:space="preserve"> </v>
      </c>
      <c r="G1088" s="53"/>
      <c r="H1088" s="96" t="str">
        <f>IF(G1088=0," ",VLOOKUP(G1088,'Pokyny k vyplnění'!B1122:D1125,3))</f>
        <v xml:space="preserve"> </v>
      </c>
      <c r="I1088" s="54"/>
      <c r="J1088" s="55"/>
      <c r="K1088" s="56"/>
      <c r="L1088" s="59"/>
      <c r="M1088" s="61"/>
      <c r="N1088" s="40"/>
      <c r="O1088" s="41"/>
      <c r="P1088" s="42"/>
      <c r="Q1088" s="57"/>
      <c r="R1088" s="58"/>
      <c r="S1088" s="56"/>
      <c r="T1088" s="56"/>
      <c r="U1088" s="29"/>
      <c r="V1088" s="60"/>
      <c r="W1088" s="50"/>
      <c r="X1088" s="51"/>
      <c r="Y1088" s="32"/>
      <c r="Z1088" s="61"/>
      <c r="AA1088" s="62"/>
    </row>
    <row r="1089" spans="1:27" ht="12.75">
      <c r="A1089" s="91" t="str">
        <f t="shared" si="17"/>
        <v xml:space="preserve"> </v>
      </c>
      <c r="B1089" s="52"/>
      <c r="C1089" s="53"/>
      <c r="D1089" s="69"/>
      <c r="E1089" s="75"/>
      <c r="F1089" s="94" t="str">
        <f>IF(OR(E1089=0,E1089="jiné")," ",IF(E1089="13a","info o cenách CK",VLOOKUP(E1089,'Pokyny k vyplnění'!B$8:D$18,3)))</f>
        <v xml:space="preserve"> </v>
      </c>
      <c r="G1089" s="53"/>
      <c r="H1089" s="96" t="str">
        <f>IF(G1089=0," ",VLOOKUP(G1089,'Pokyny k vyplnění'!B1123:D1126,3))</f>
        <v xml:space="preserve"> </v>
      </c>
      <c r="I1089" s="54"/>
      <c r="J1089" s="55"/>
      <c r="K1089" s="56"/>
      <c r="L1089" s="59"/>
      <c r="M1089" s="61"/>
      <c r="N1089" s="40"/>
      <c r="O1089" s="41"/>
      <c r="P1089" s="42"/>
      <c r="Q1089" s="57"/>
      <c r="R1089" s="58"/>
      <c r="S1089" s="56"/>
      <c r="T1089" s="56"/>
      <c r="U1089" s="29"/>
      <c r="V1089" s="60"/>
      <c r="W1089" s="50"/>
      <c r="X1089" s="51"/>
      <c r="Y1089" s="32"/>
      <c r="Z1089" s="61"/>
      <c r="AA1089" s="62"/>
    </row>
    <row r="1090" spans="1:27" ht="12.75">
      <c r="A1090" s="91" t="str">
        <f t="shared" si="17"/>
        <v xml:space="preserve"> </v>
      </c>
      <c r="B1090" s="52"/>
      <c r="C1090" s="53"/>
      <c r="D1090" s="69"/>
      <c r="E1090" s="75"/>
      <c r="F1090" s="94" t="str">
        <f>IF(OR(E1090=0,E1090="jiné")," ",IF(E1090="13a","info o cenách CK",VLOOKUP(E1090,'Pokyny k vyplnění'!B$8:D$18,3)))</f>
        <v xml:space="preserve"> </v>
      </c>
      <c r="G1090" s="53"/>
      <c r="H1090" s="96" t="str">
        <f>IF(G1090=0," ",VLOOKUP(G1090,'Pokyny k vyplnění'!B1124:D1127,3))</f>
        <v xml:space="preserve"> </v>
      </c>
      <c r="I1090" s="54"/>
      <c r="J1090" s="55"/>
      <c r="K1090" s="56"/>
      <c r="L1090" s="59"/>
      <c r="M1090" s="61"/>
      <c r="N1090" s="40"/>
      <c r="O1090" s="41"/>
      <c r="P1090" s="42"/>
      <c r="Q1090" s="57"/>
      <c r="R1090" s="58"/>
      <c r="S1090" s="56"/>
      <c r="T1090" s="56"/>
      <c r="U1090" s="29"/>
      <c r="V1090" s="60"/>
      <c r="W1090" s="50"/>
      <c r="X1090" s="51"/>
      <c r="Y1090" s="32"/>
      <c r="Z1090" s="61"/>
      <c r="AA1090" s="62"/>
    </row>
    <row r="1091" spans="1:27" ht="12.75">
      <c r="A1091" s="91" t="str">
        <f t="shared" si="17"/>
        <v xml:space="preserve"> </v>
      </c>
      <c r="B1091" s="52"/>
      <c r="C1091" s="53"/>
      <c r="D1091" s="69"/>
      <c r="E1091" s="75"/>
      <c r="F1091" s="94" t="str">
        <f>IF(OR(E1091=0,E1091="jiné")," ",IF(E1091="13a","info o cenách CK",VLOOKUP(E1091,'Pokyny k vyplnění'!B$8:D$18,3)))</f>
        <v xml:space="preserve"> </v>
      </c>
      <c r="G1091" s="53"/>
      <c r="H1091" s="96" t="str">
        <f>IF(G1091=0," ",VLOOKUP(G1091,'Pokyny k vyplnění'!B1125:D1128,3))</f>
        <v xml:space="preserve"> </v>
      </c>
      <c r="I1091" s="54"/>
      <c r="J1091" s="55"/>
      <c r="K1091" s="56"/>
      <c r="L1091" s="59"/>
      <c r="M1091" s="61"/>
      <c r="N1091" s="40"/>
      <c r="O1091" s="41"/>
      <c r="P1091" s="42"/>
      <c r="Q1091" s="57"/>
      <c r="R1091" s="58"/>
      <c r="S1091" s="56"/>
      <c r="T1091" s="56"/>
      <c r="U1091" s="29"/>
      <c r="V1091" s="60"/>
      <c r="W1091" s="50"/>
      <c r="X1091" s="51"/>
      <c r="Y1091" s="32"/>
      <c r="Z1091" s="61"/>
      <c r="AA1091" s="62"/>
    </row>
    <row r="1092" spans="1:27" ht="12.75">
      <c r="A1092" s="91" t="str">
        <f t="shared" si="17"/>
        <v xml:space="preserve"> </v>
      </c>
      <c r="B1092" s="52"/>
      <c r="C1092" s="53"/>
      <c r="D1092" s="69"/>
      <c r="E1092" s="75"/>
      <c r="F1092" s="94" t="str">
        <f>IF(OR(E1092=0,E1092="jiné")," ",IF(E1092="13a","info o cenách CK",VLOOKUP(E1092,'Pokyny k vyplnění'!B$8:D$18,3)))</f>
        <v xml:space="preserve"> </v>
      </c>
      <c r="G1092" s="53"/>
      <c r="H1092" s="96" t="str">
        <f>IF(G1092=0," ",VLOOKUP(G1092,'Pokyny k vyplnění'!B1126:D1129,3))</f>
        <v xml:space="preserve"> </v>
      </c>
      <c r="I1092" s="54"/>
      <c r="J1092" s="55"/>
      <c r="K1092" s="56"/>
      <c r="L1092" s="59"/>
      <c r="M1092" s="61"/>
      <c r="N1092" s="40"/>
      <c r="O1092" s="41"/>
      <c r="P1092" s="42"/>
      <c r="Q1092" s="57"/>
      <c r="R1092" s="58"/>
      <c r="S1092" s="56"/>
      <c r="T1092" s="56"/>
      <c r="U1092" s="29"/>
      <c r="V1092" s="60"/>
      <c r="W1092" s="50"/>
      <c r="X1092" s="51"/>
      <c r="Y1092" s="32"/>
      <c r="Z1092" s="61"/>
      <c r="AA1092" s="62"/>
    </row>
    <row r="1093" spans="1:27" ht="12.75">
      <c r="A1093" s="91" t="str">
        <f t="shared" si="17"/>
        <v xml:space="preserve"> </v>
      </c>
      <c r="B1093" s="52"/>
      <c r="C1093" s="53"/>
      <c r="D1093" s="69"/>
      <c r="E1093" s="75"/>
      <c r="F1093" s="94" t="str">
        <f>IF(OR(E1093=0,E1093="jiné")," ",IF(E1093="13a","info o cenách CK",VLOOKUP(E1093,'Pokyny k vyplnění'!B$8:D$18,3)))</f>
        <v xml:space="preserve"> </v>
      </c>
      <c r="G1093" s="53"/>
      <c r="H1093" s="96" t="str">
        <f>IF(G1093=0," ",VLOOKUP(G1093,'Pokyny k vyplnění'!B1127:D1130,3))</f>
        <v xml:space="preserve"> </v>
      </c>
      <c r="I1093" s="54"/>
      <c r="J1093" s="55"/>
      <c r="K1093" s="56"/>
      <c r="L1093" s="59"/>
      <c r="M1093" s="61"/>
      <c r="N1093" s="40"/>
      <c r="O1093" s="41"/>
      <c r="P1093" s="42"/>
      <c r="Q1093" s="57"/>
      <c r="R1093" s="58"/>
      <c r="S1093" s="56"/>
      <c r="T1093" s="56"/>
      <c r="U1093" s="29"/>
      <c r="V1093" s="60"/>
      <c r="W1093" s="50"/>
      <c r="X1093" s="51"/>
      <c r="Y1093" s="32"/>
      <c r="Z1093" s="61"/>
      <c r="AA1093" s="62"/>
    </row>
    <row r="1094" spans="1:27" ht="12.75">
      <c r="A1094" s="91" t="str">
        <f t="shared" si="17"/>
        <v xml:space="preserve"> </v>
      </c>
      <c r="B1094" s="52"/>
      <c r="C1094" s="53"/>
      <c r="D1094" s="69"/>
      <c r="E1094" s="75"/>
      <c r="F1094" s="94" t="str">
        <f>IF(OR(E1094=0,E1094="jiné")," ",IF(E1094="13a","info o cenách CK",VLOOKUP(E1094,'Pokyny k vyplnění'!B$8:D$18,3)))</f>
        <v xml:space="preserve"> </v>
      </c>
      <c r="G1094" s="53"/>
      <c r="H1094" s="96" t="str">
        <f>IF(G1094=0," ",VLOOKUP(G1094,'Pokyny k vyplnění'!B1128:D1131,3))</f>
        <v xml:space="preserve"> </v>
      </c>
      <c r="I1094" s="54"/>
      <c r="J1094" s="55"/>
      <c r="K1094" s="56"/>
      <c r="L1094" s="59"/>
      <c r="M1094" s="61"/>
      <c r="N1094" s="40"/>
      <c r="O1094" s="41"/>
      <c r="P1094" s="42"/>
      <c r="Q1094" s="57"/>
      <c r="R1094" s="58"/>
      <c r="S1094" s="56"/>
      <c r="T1094" s="56"/>
      <c r="U1094" s="29"/>
      <c r="V1094" s="60"/>
      <c r="W1094" s="50"/>
      <c r="X1094" s="51"/>
      <c r="Y1094" s="32"/>
      <c r="Z1094" s="61"/>
      <c r="AA1094" s="62"/>
    </row>
    <row r="1095" spans="1:27" ht="12.75">
      <c r="A1095" s="91" t="str">
        <f t="shared" si="17"/>
        <v xml:space="preserve"> </v>
      </c>
      <c r="B1095" s="52"/>
      <c r="C1095" s="53"/>
      <c r="D1095" s="69"/>
      <c r="E1095" s="75"/>
      <c r="F1095" s="94" t="str">
        <f>IF(OR(E1095=0,E1095="jiné")," ",IF(E1095="13a","info o cenách CK",VLOOKUP(E1095,'Pokyny k vyplnění'!B$8:D$18,3)))</f>
        <v xml:space="preserve"> </v>
      </c>
      <c r="G1095" s="53"/>
      <c r="H1095" s="96" t="str">
        <f>IF(G1095=0," ",VLOOKUP(G1095,'Pokyny k vyplnění'!B1129:D1132,3))</f>
        <v xml:space="preserve"> </v>
      </c>
      <c r="I1095" s="54"/>
      <c r="J1095" s="55"/>
      <c r="K1095" s="56"/>
      <c r="L1095" s="59"/>
      <c r="M1095" s="61"/>
      <c r="N1095" s="40"/>
      <c r="O1095" s="41"/>
      <c r="P1095" s="42"/>
      <c r="Q1095" s="57"/>
      <c r="R1095" s="58"/>
      <c r="S1095" s="56"/>
      <c r="T1095" s="56"/>
      <c r="U1095" s="29"/>
      <c r="V1095" s="60"/>
      <c r="W1095" s="50"/>
      <c r="X1095" s="51"/>
      <c r="Y1095" s="32"/>
      <c r="Z1095" s="61"/>
      <c r="AA1095" s="62"/>
    </row>
    <row r="1096" spans="1:27" ht="12.75">
      <c r="A1096" s="91" t="str">
        <f t="shared" si="17"/>
        <v xml:space="preserve"> </v>
      </c>
      <c r="B1096" s="52"/>
      <c r="C1096" s="53"/>
      <c r="D1096" s="69"/>
      <c r="E1096" s="75"/>
      <c r="F1096" s="94" t="str">
        <f>IF(OR(E1096=0,E1096="jiné")," ",IF(E1096="13a","info o cenách CK",VLOOKUP(E1096,'Pokyny k vyplnění'!B$8:D$18,3)))</f>
        <v xml:space="preserve"> </v>
      </c>
      <c r="G1096" s="53"/>
      <c r="H1096" s="96" t="str">
        <f>IF(G1096=0," ",VLOOKUP(G1096,'Pokyny k vyplnění'!B1130:D1133,3))</f>
        <v xml:space="preserve"> </v>
      </c>
      <c r="I1096" s="54"/>
      <c r="J1096" s="55"/>
      <c r="K1096" s="56"/>
      <c r="L1096" s="59"/>
      <c r="M1096" s="61"/>
      <c r="N1096" s="40"/>
      <c r="O1096" s="41"/>
      <c r="P1096" s="42"/>
      <c r="Q1096" s="57"/>
      <c r="R1096" s="58"/>
      <c r="S1096" s="56"/>
      <c r="T1096" s="56"/>
      <c r="U1096" s="29"/>
      <c r="V1096" s="60"/>
      <c r="W1096" s="50"/>
      <c r="X1096" s="51"/>
      <c r="Y1096" s="32"/>
      <c r="Z1096" s="61"/>
      <c r="AA1096" s="62"/>
    </row>
    <row r="1097" spans="1:27" ht="12.75">
      <c r="A1097" s="91" t="str">
        <f t="shared" si="17"/>
        <v xml:space="preserve"> </v>
      </c>
      <c r="B1097" s="52"/>
      <c r="C1097" s="53"/>
      <c r="D1097" s="69"/>
      <c r="E1097" s="75"/>
      <c r="F1097" s="94" t="str">
        <f>IF(OR(E1097=0,E1097="jiné")," ",IF(E1097="13a","info o cenách CK",VLOOKUP(E1097,'Pokyny k vyplnění'!B$8:D$18,3)))</f>
        <v xml:space="preserve"> </v>
      </c>
      <c r="G1097" s="53"/>
      <c r="H1097" s="96" t="str">
        <f>IF(G1097=0," ",VLOOKUP(G1097,'Pokyny k vyplnění'!B1131:D1134,3))</f>
        <v xml:space="preserve"> </v>
      </c>
      <c r="I1097" s="54"/>
      <c r="J1097" s="55"/>
      <c r="K1097" s="56"/>
      <c r="L1097" s="59"/>
      <c r="M1097" s="61"/>
      <c r="N1097" s="40"/>
      <c r="O1097" s="41"/>
      <c r="P1097" s="42"/>
      <c r="Q1097" s="57"/>
      <c r="R1097" s="58"/>
      <c r="S1097" s="56"/>
      <c r="T1097" s="56"/>
      <c r="U1097" s="29"/>
      <c r="V1097" s="60"/>
      <c r="W1097" s="50"/>
      <c r="X1097" s="51"/>
      <c r="Y1097" s="32"/>
      <c r="Z1097" s="61"/>
      <c r="AA1097" s="62"/>
    </row>
    <row r="1098" spans="1:27" ht="12.75">
      <c r="A1098" s="91" t="str">
        <f t="shared" si="17"/>
        <v xml:space="preserve"> </v>
      </c>
      <c r="B1098" s="52"/>
      <c r="C1098" s="53"/>
      <c r="D1098" s="69"/>
      <c r="E1098" s="75"/>
      <c r="F1098" s="94" t="str">
        <f>IF(OR(E1098=0,E1098="jiné")," ",IF(E1098="13a","info o cenách CK",VLOOKUP(E1098,'Pokyny k vyplnění'!B$8:D$18,3)))</f>
        <v xml:space="preserve"> </v>
      </c>
      <c r="G1098" s="53"/>
      <c r="H1098" s="96" t="str">
        <f>IF(G1098=0," ",VLOOKUP(G1098,'Pokyny k vyplnění'!B1132:D1135,3))</f>
        <v xml:space="preserve"> </v>
      </c>
      <c r="I1098" s="54"/>
      <c r="J1098" s="55"/>
      <c r="K1098" s="56"/>
      <c r="L1098" s="59"/>
      <c r="M1098" s="61"/>
      <c r="N1098" s="40"/>
      <c r="O1098" s="41"/>
      <c r="P1098" s="42"/>
      <c r="Q1098" s="57"/>
      <c r="R1098" s="58"/>
      <c r="S1098" s="56"/>
      <c r="T1098" s="56"/>
      <c r="U1098" s="29"/>
      <c r="V1098" s="60"/>
      <c r="W1098" s="50"/>
      <c r="X1098" s="51"/>
      <c r="Y1098" s="32"/>
      <c r="Z1098" s="61"/>
      <c r="AA1098" s="62"/>
    </row>
    <row r="1099" spans="1:27" ht="12.75">
      <c r="A1099" s="91" t="str">
        <f t="shared" si="17"/>
        <v xml:space="preserve"> </v>
      </c>
      <c r="B1099" s="52"/>
      <c r="C1099" s="53"/>
      <c r="D1099" s="69"/>
      <c r="E1099" s="75"/>
      <c r="F1099" s="94" t="str">
        <f>IF(OR(E1099=0,E1099="jiné")," ",IF(E1099="13a","info o cenách CK",VLOOKUP(E1099,'Pokyny k vyplnění'!B$8:D$18,3)))</f>
        <v xml:space="preserve"> </v>
      </c>
      <c r="G1099" s="53"/>
      <c r="H1099" s="96" t="str">
        <f>IF(G1099=0," ",VLOOKUP(G1099,'Pokyny k vyplnění'!B1133:D1136,3))</f>
        <v xml:space="preserve"> </v>
      </c>
      <c r="I1099" s="54"/>
      <c r="J1099" s="55"/>
      <c r="K1099" s="56"/>
      <c r="L1099" s="59"/>
      <c r="M1099" s="61"/>
      <c r="N1099" s="40"/>
      <c r="O1099" s="41"/>
      <c r="P1099" s="42"/>
      <c r="Q1099" s="57"/>
      <c r="R1099" s="58"/>
      <c r="S1099" s="56"/>
      <c r="T1099" s="56"/>
      <c r="U1099" s="29"/>
      <c r="V1099" s="60"/>
      <c r="W1099" s="50"/>
      <c r="X1099" s="51"/>
      <c r="Y1099" s="32"/>
      <c r="Z1099" s="61"/>
      <c r="AA1099" s="62"/>
    </row>
    <row r="1100" spans="1:27" ht="12.75">
      <c r="A1100" s="91" t="str">
        <f t="shared" si="17"/>
        <v xml:space="preserve"> </v>
      </c>
      <c r="B1100" s="52"/>
      <c r="C1100" s="53"/>
      <c r="D1100" s="69"/>
      <c r="E1100" s="75"/>
      <c r="F1100" s="94" t="str">
        <f>IF(OR(E1100=0,E1100="jiné")," ",IF(E1100="13a","info o cenách CK",VLOOKUP(E1100,'Pokyny k vyplnění'!B$8:D$18,3)))</f>
        <v xml:space="preserve"> </v>
      </c>
      <c r="G1100" s="53"/>
      <c r="H1100" s="96" t="str">
        <f>IF(G1100=0," ",VLOOKUP(G1100,'Pokyny k vyplnění'!B1134:D1137,3))</f>
        <v xml:space="preserve"> </v>
      </c>
      <c r="I1100" s="54"/>
      <c r="J1100" s="55"/>
      <c r="K1100" s="56"/>
      <c r="L1100" s="59"/>
      <c r="M1100" s="61"/>
      <c r="N1100" s="40"/>
      <c r="O1100" s="41"/>
      <c r="P1100" s="42"/>
      <c r="Q1100" s="57"/>
      <c r="R1100" s="58"/>
      <c r="S1100" s="56"/>
      <c r="T1100" s="56"/>
      <c r="U1100" s="29"/>
      <c r="V1100" s="60"/>
      <c r="W1100" s="50"/>
      <c r="X1100" s="51"/>
      <c r="Y1100" s="32"/>
      <c r="Z1100" s="61"/>
      <c r="AA1100" s="62"/>
    </row>
    <row r="1101" spans="1:27" ht="12.75">
      <c r="A1101" s="91" t="str">
        <f t="shared" si="17"/>
        <v xml:space="preserve"> </v>
      </c>
      <c r="B1101" s="52"/>
      <c r="C1101" s="53"/>
      <c r="D1101" s="69"/>
      <c r="E1101" s="75"/>
      <c r="F1101" s="94" t="str">
        <f>IF(OR(E1101=0,E1101="jiné")," ",IF(E1101="13a","info o cenách CK",VLOOKUP(E1101,'Pokyny k vyplnění'!B$8:D$18,3)))</f>
        <v xml:space="preserve"> </v>
      </c>
      <c r="G1101" s="53"/>
      <c r="H1101" s="96" t="str">
        <f>IF(G1101=0," ",VLOOKUP(G1101,'Pokyny k vyplnění'!B1135:D1138,3))</f>
        <v xml:space="preserve"> </v>
      </c>
      <c r="I1101" s="54"/>
      <c r="J1101" s="55"/>
      <c r="K1101" s="56"/>
      <c r="L1101" s="59"/>
      <c r="M1101" s="61"/>
      <c r="N1101" s="40"/>
      <c r="O1101" s="41"/>
      <c r="P1101" s="42"/>
      <c r="Q1101" s="57"/>
      <c r="R1101" s="58"/>
      <c r="S1101" s="56"/>
      <c r="T1101" s="56"/>
      <c r="U1101" s="29"/>
      <c r="V1101" s="60"/>
      <c r="W1101" s="50"/>
      <c r="X1101" s="51"/>
      <c r="Y1101" s="32"/>
      <c r="Z1101" s="61"/>
      <c r="AA1101" s="62"/>
    </row>
    <row r="1102" spans="1:27" ht="12.75">
      <c r="A1102" s="91" t="str">
        <f t="shared" si="17"/>
        <v xml:space="preserve"> </v>
      </c>
      <c r="B1102" s="52"/>
      <c r="C1102" s="53"/>
      <c r="D1102" s="69"/>
      <c r="E1102" s="75"/>
      <c r="F1102" s="94" t="str">
        <f>IF(OR(E1102=0,E1102="jiné")," ",IF(E1102="13a","info o cenách CK",VLOOKUP(E1102,'Pokyny k vyplnění'!B$8:D$18,3)))</f>
        <v xml:space="preserve"> </v>
      </c>
      <c r="G1102" s="53"/>
      <c r="H1102" s="96" t="str">
        <f>IF(G1102=0," ",VLOOKUP(G1102,'Pokyny k vyplnění'!B1136:D1139,3))</f>
        <v xml:space="preserve"> </v>
      </c>
      <c r="I1102" s="54"/>
      <c r="J1102" s="55"/>
      <c r="K1102" s="56"/>
      <c r="L1102" s="59"/>
      <c r="M1102" s="61"/>
      <c r="N1102" s="40"/>
      <c r="O1102" s="41"/>
      <c r="P1102" s="42"/>
      <c r="Q1102" s="57"/>
      <c r="R1102" s="58"/>
      <c r="S1102" s="56"/>
      <c r="T1102" s="56"/>
      <c r="U1102" s="29"/>
      <c r="V1102" s="60"/>
      <c r="W1102" s="50"/>
      <c r="X1102" s="51"/>
      <c r="Y1102" s="32"/>
      <c r="Z1102" s="61"/>
      <c r="AA1102" s="62"/>
    </row>
    <row r="1103" spans="1:27" ht="12.75">
      <c r="A1103" s="91" t="str">
        <f t="shared" si="17"/>
        <v xml:space="preserve"> </v>
      </c>
      <c r="B1103" s="52"/>
      <c r="C1103" s="53"/>
      <c r="D1103" s="69"/>
      <c r="E1103" s="75"/>
      <c r="F1103" s="94" t="str">
        <f>IF(OR(E1103=0,E1103="jiné")," ",IF(E1103="13a","info o cenách CK",VLOOKUP(E1103,'Pokyny k vyplnění'!B$8:D$18,3)))</f>
        <v xml:space="preserve"> </v>
      </c>
      <c r="G1103" s="53"/>
      <c r="H1103" s="96" t="str">
        <f>IF(G1103=0," ",VLOOKUP(G1103,'Pokyny k vyplnění'!B1137:D1140,3))</f>
        <v xml:space="preserve"> </v>
      </c>
      <c r="I1103" s="54"/>
      <c r="J1103" s="55"/>
      <c r="K1103" s="56"/>
      <c r="L1103" s="59"/>
      <c r="M1103" s="61"/>
      <c r="N1103" s="40"/>
      <c r="O1103" s="41"/>
      <c r="P1103" s="42"/>
      <c r="Q1103" s="57"/>
      <c r="R1103" s="58"/>
      <c r="S1103" s="56"/>
      <c r="T1103" s="56"/>
      <c r="U1103" s="29"/>
      <c r="V1103" s="60"/>
      <c r="W1103" s="50"/>
      <c r="X1103" s="51"/>
      <c r="Y1103" s="32"/>
      <c r="Z1103" s="61"/>
      <c r="AA1103" s="62"/>
    </row>
    <row r="1104" spans="1:27" ht="12.75">
      <c r="A1104" s="91" t="str">
        <f t="shared" si="17"/>
        <v xml:space="preserve"> </v>
      </c>
      <c r="B1104" s="52"/>
      <c r="C1104" s="53"/>
      <c r="D1104" s="69"/>
      <c r="E1104" s="75"/>
      <c r="F1104" s="94" t="str">
        <f>IF(OR(E1104=0,E1104="jiné")," ",IF(E1104="13a","info o cenách CK",VLOOKUP(E1104,'Pokyny k vyplnění'!B$8:D$18,3)))</f>
        <v xml:space="preserve"> </v>
      </c>
      <c r="G1104" s="53"/>
      <c r="H1104" s="96" t="str">
        <f>IF(G1104=0," ",VLOOKUP(G1104,'Pokyny k vyplnění'!B1138:D1141,3))</f>
        <v xml:space="preserve"> </v>
      </c>
      <c r="I1104" s="54"/>
      <c r="J1104" s="55"/>
      <c r="K1104" s="56"/>
      <c r="L1104" s="59"/>
      <c r="M1104" s="61"/>
      <c r="N1104" s="40"/>
      <c r="O1104" s="41"/>
      <c r="P1104" s="42"/>
      <c r="Q1104" s="57"/>
      <c r="R1104" s="58"/>
      <c r="S1104" s="56"/>
      <c r="T1104" s="56"/>
      <c r="U1104" s="29"/>
      <c r="V1104" s="60"/>
      <c r="W1104" s="50"/>
      <c r="X1104" s="51"/>
      <c r="Y1104" s="32"/>
      <c r="Z1104" s="61"/>
      <c r="AA1104" s="62"/>
    </row>
    <row r="1105" spans="1:27" ht="12.75">
      <c r="A1105" s="91" t="str">
        <f t="shared" si="17"/>
        <v xml:space="preserve"> </v>
      </c>
      <c r="B1105" s="52"/>
      <c r="C1105" s="53"/>
      <c r="D1105" s="69"/>
      <c r="E1105" s="75"/>
      <c r="F1105" s="94" t="str">
        <f>IF(OR(E1105=0,E1105="jiné")," ",IF(E1105="13a","info o cenách CK",VLOOKUP(E1105,'Pokyny k vyplnění'!B$8:D$18,3)))</f>
        <v xml:space="preserve"> </v>
      </c>
      <c r="G1105" s="53"/>
      <c r="H1105" s="96" t="str">
        <f>IF(G1105=0," ",VLOOKUP(G1105,'Pokyny k vyplnění'!B1139:D1142,3))</f>
        <v xml:space="preserve"> </v>
      </c>
      <c r="I1105" s="54"/>
      <c r="J1105" s="55"/>
      <c r="K1105" s="56"/>
      <c r="L1105" s="59"/>
      <c r="M1105" s="61"/>
      <c r="N1105" s="40"/>
      <c r="O1105" s="41"/>
      <c r="P1105" s="42"/>
      <c r="Q1105" s="57"/>
      <c r="R1105" s="58"/>
      <c r="S1105" s="56"/>
      <c r="T1105" s="56"/>
      <c r="U1105" s="29"/>
      <c r="V1105" s="60"/>
      <c r="W1105" s="50"/>
      <c r="X1105" s="51"/>
      <c r="Y1105" s="32"/>
      <c r="Z1105" s="61"/>
      <c r="AA1105" s="62"/>
    </row>
    <row r="1106" spans="1:27" ht="12.75">
      <c r="A1106" s="91" t="str">
        <f t="shared" si="17"/>
        <v xml:space="preserve"> </v>
      </c>
      <c r="B1106" s="52"/>
      <c r="C1106" s="53"/>
      <c r="D1106" s="69"/>
      <c r="E1106" s="75"/>
      <c r="F1106" s="94" t="str">
        <f>IF(OR(E1106=0,E1106="jiné")," ",IF(E1106="13a","info o cenách CK",VLOOKUP(E1106,'Pokyny k vyplnění'!B$8:D$18,3)))</f>
        <v xml:space="preserve"> </v>
      </c>
      <c r="G1106" s="53"/>
      <c r="H1106" s="96" t="str">
        <f>IF(G1106=0," ",VLOOKUP(G1106,'Pokyny k vyplnění'!B1140:D1143,3))</f>
        <v xml:space="preserve"> </v>
      </c>
      <c r="I1106" s="54"/>
      <c r="J1106" s="55"/>
      <c r="K1106" s="56"/>
      <c r="L1106" s="59"/>
      <c r="M1106" s="61"/>
      <c r="N1106" s="40"/>
      <c r="O1106" s="41"/>
      <c r="P1106" s="42"/>
      <c r="Q1106" s="57"/>
      <c r="R1106" s="58"/>
      <c r="S1106" s="56"/>
      <c r="T1106" s="56"/>
      <c r="U1106" s="29"/>
      <c r="V1106" s="60"/>
      <c r="W1106" s="50"/>
      <c r="X1106" s="51"/>
      <c r="Y1106" s="32"/>
      <c r="Z1106" s="61"/>
      <c r="AA1106" s="62"/>
    </row>
    <row r="1107" spans="1:27" ht="12.75">
      <c r="A1107" s="91" t="str">
        <f t="shared" si="17"/>
        <v xml:space="preserve"> </v>
      </c>
      <c r="B1107" s="52"/>
      <c r="C1107" s="53"/>
      <c r="D1107" s="69"/>
      <c r="E1107" s="75"/>
      <c r="F1107" s="94" t="str">
        <f>IF(OR(E1107=0,E1107="jiné")," ",IF(E1107="13a","info o cenách CK",VLOOKUP(E1107,'Pokyny k vyplnění'!B$8:D$18,3)))</f>
        <v xml:space="preserve"> </v>
      </c>
      <c r="G1107" s="53"/>
      <c r="H1107" s="96" t="str">
        <f>IF(G1107=0," ",VLOOKUP(G1107,'Pokyny k vyplnění'!B1141:D1144,3))</f>
        <v xml:space="preserve"> </v>
      </c>
      <c r="I1107" s="54"/>
      <c r="J1107" s="55"/>
      <c r="K1107" s="56"/>
      <c r="L1107" s="59"/>
      <c r="M1107" s="61"/>
      <c r="N1107" s="40"/>
      <c r="O1107" s="41"/>
      <c r="P1107" s="42"/>
      <c r="Q1107" s="57"/>
      <c r="R1107" s="58"/>
      <c r="S1107" s="56"/>
      <c r="T1107" s="56"/>
      <c r="U1107" s="29"/>
      <c r="V1107" s="60"/>
      <c r="W1107" s="50"/>
      <c r="X1107" s="51"/>
      <c r="Y1107" s="32"/>
      <c r="Z1107" s="61"/>
      <c r="AA1107" s="62"/>
    </row>
    <row r="1108" spans="1:27" ht="12.75">
      <c r="A1108" s="91" t="str">
        <f t="shared" si="17"/>
        <v xml:space="preserve"> </v>
      </c>
      <c r="B1108" s="52"/>
      <c r="C1108" s="53"/>
      <c r="D1108" s="69"/>
      <c r="E1108" s="75"/>
      <c r="F1108" s="94" t="str">
        <f>IF(OR(E1108=0,E1108="jiné")," ",IF(E1108="13a","info o cenách CK",VLOOKUP(E1108,'Pokyny k vyplnění'!B$8:D$18,3)))</f>
        <v xml:space="preserve"> </v>
      </c>
      <c r="G1108" s="53"/>
      <c r="H1108" s="96" t="str">
        <f>IF(G1108=0," ",VLOOKUP(G1108,'Pokyny k vyplnění'!B1142:D1145,3))</f>
        <v xml:space="preserve"> </v>
      </c>
      <c r="I1108" s="54"/>
      <c r="J1108" s="55"/>
      <c r="K1108" s="56"/>
      <c r="L1108" s="59"/>
      <c r="M1108" s="61"/>
      <c r="N1108" s="40"/>
      <c r="O1108" s="41"/>
      <c r="P1108" s="42"/>
      <c r="Q1108" s="57"/>
      <c r="R1108" s="58"/>
      <c r="S1108" s="56"/>
      <c r="T1108" s="56"/>
      <c r="U1108" s="29"/>
      <c r="V1108" s="60"/>
      <c r="W1108" s="50"/>
      <c r="X1108" s="51"/>
      <c r="Y1108" s="32"/>
      <c r="Z1108" s="61"/>
      <c r="AA1108" s="62"/>
    </row>
    <row r="1109" spans="1:27" ht="12.75">
      <c r="A1109" s="91" t="str">
        <f t="shared" si="17"/>
        <v xml:space="preserve"> </v>
      </c>
      <c r="B1109" s="52"/>
      <c r="C1109" s="53"/>
      <c r="D1109" s="69"/>
      <c r="E1109" s="75"/>
      <c r="F1109" s="94" t="str">
        <f>IF(OR(E1109=0,E1109="jiné")," ",IF(E1109="13a","info o cenách CK",VLOOKUP(E1109,'Pokyny k vyplnění'!B$8:D$18,3)))</f>
        <v xml:space="preserve"> </v>
      </c>
      <c r="G1109" s="53"/>
      <c r="H1109" s="96" t="str">
        <f>IF(G1109=0," ",VLOOKUP(G1109,'Pokyny k vyplnění'!B1143:D1146,3))</f>
        <v xml:space="preserve"> </v>
      </c>
      <c r="I1109" s="54"/>
      <c r="J1109" s="55"/>
      <c r="K1109" s="56"/>
      <c r="L1109" s="59"/>
      <c r="M1109" s="61"/>
      <c r="N1109" s="40"/>
      <c r="O1109" s="41"/>
      <c r="P1109" s="42"/>
      <c r="Q1109" s="57"/>
      <c r="R1109" s="58"/>
      <c r="S1109" s="56"/>
      <c r="T1109" s="56"/>
      <c r="U1109" s="29"/>
      <c r="V1109" s="60"/>
      <c r="W1109" s="50"/>
      <c r="X1109" s="51"/>
      <c r="Y1109" s="32"/>
      <c r="Z1109" s="61"/>
      <c r="AA1109" s="62"/>
    </row>
    <row r="1110" spans="1:27" ht="12.75">
      <c r="A1110" s="91" t="str">
        <f t="shared" si="17"/>
        <v xml:space="preserve"> </v>
      </c>
      <c r="B1110" s="52"/>
      <c r="C1110" s="53"/>
      <c r="D1110" s="69"/>
      <c r="E1110" s="75"/>
      <c r="F1110" s="94" t="str">
        <f>IF(OR(E1110=0,E1110="jiné")," ",IF(E1110="13a","info o cenách CK",VLOOKUP(E1110,'Pokyny k vyplnění'!B$8:D$18,3)))</f>
        <v xml:space="preserve"> </v>
      </c>
      <c r="G1110" s="53"/>
      <c r="H1110" s="96" t="str">
        <f>IF(G1110=0," ",VLOOKUP(G1110,'Pokyny k vyplnění'!B1144:D1147,3))</f>
        <v xml:space="preserve"> </v>
      </c>
      <c r="I1110" s="54"/>
      <c r="J1110" s="55"/>
      <c r="K1110" s="56"/>
      <c r="L1110" s="59"/>
      <c r="M1110" s="61"/>
      <c r="N1110" s="40"/>
      <c r="O1110" s="41"/>
      <c r="P1110" s="42"/>
      <c r="Q1110" s="57"/>
      <c r="R1110" s="58"/>
      <c r="S1110" s="56"/>
      <c r="T1110" s="56"/>
      <c r="U1110" s="29"/>
      <c r="V1110" s="60"/>
      <c r="W1110" s="50"/>
      <c r="X1110" s="51"/>
      <c r="Y1110" s="32"/>
      <c r="Z1110" s="61"/>
      <c r="AA1110" s="62"/>
    </row>
    <row r="1111" spans="1:27" ht="12.75">
      <c r="A1111" s="91" t="str">
        <f t="shared" si="17"/>
        <v xml:space="preserve"> </v>
      </c>
      <c r="B1111" s="52"/>
      <c r="C1111" s="53"/>
      <c r="D1111" s="69"/>
      <c r="E1111" s="75"/>
      <c r="F1111" s="94" t="str">
        <f>IF(OR(E1111=0,E1111="jiné")," ",IF(E1111="13a","info o cenách CK",VLOOKUP(E1111,'Pokyny k vyplnění'!B$8:D$18,3)))</f>
        <v xml:space="preserve"> </v>
      </c>
      <c r="G1111" s="53"/>
      <c r="H1111" s="96" t="str">
        <f>IF(G1111=0," ",VLOOKUP(G1111,'Pokyny k vyplnění'!B1145:D1148,3))</f>
        <v xml:space="preserve"> </v>
      </c>
      <c r="I1111" s="54"/>
      <c r="J1111" s="55"/>
      <c r="K1111" s="56"/>
      <c r="L1111" s="59"/>
      <c r="M1111" s="61"/>
      <c r="N1111" s="40"/>
      <c r="O1111" s="41"/>
      <c r="P1111" s="42"/>
      <c r="Q1111" s="57"/>
      <c r="R1111" s="58"/>
      <c r="S1111" s="56"/>
      <c r="T1111" s="56"/>
      <c r="U1111" s="29"/>
      <c r="V1111" s="60"/>
      <c r="W1111" s="50"/>
      <c r="X1111" s="51"/>
      <c r="Y1111" s="32"/>
      <c r="Z1111" s="61"/>
      <c r="AA1111" s="62"/>
    </row>
    <row r="1112" spans="1:27" ht="12.75">
      <c r="A1112" s="91" t="str">
        <f t="shared" si="17"/>
        <v xml:space="preserve"> </v>
      </c>
      <c r="B1112" s="52"/>
      <c r="C1112" s="53"/>
      <c r="D1112" s="69"/>
      <c r="E1112" s="75"/>
      <c r="F1112" s="94" t="str">
        <f>IF(OR(E1112=0,E1112="jiné")," ",IF(E1112="13a","info o cenách CK",VLOOKUP(E1112,'Pokyny k vyplnění'!B$8:D$18,3)))</f>
        <v xml:space="preserve"> </v>
      </c>
      <c r="G1112" s="53"/>
      <c r="H1112" s="96" t="str">
        <f>IF(G1112=0," ",VLOOKUP(G1112,'Pokyny k vyplnění'!B1146:D1149,3))</f>
        <v xml:space="preserve"> </v>
      </c>
      <c r="I1112" s="54"/>
      <c r="J1112" s="55"/>
      <c r="K1112" s="56"/>
      <c r="L1112" s="59"/>
      <c r="M1112" s="61"/>
      <c r="N1112" s="40"/>
      <c r="O1112" s="41"/>
      <c r="P1112" s="42"/>
      <c r="Q1112" s="57"/>
      <c r="R1112" s="58"/>
      <c r="S1112" s="56"/>
      <c r="T1112" s="56"/>
      <c r="U1112" s="29"/>
      <c r="V1112" s="60"/>
      <c r="W1112" s="50"/>
      <c r="X1112" s="51"/>
      <c r="Y1112" s="32"/>
      <c r="Z1112" s="61"/>
      <c r="AA1112" s="62"/>
    </row>
    <row r="1113" spans="1:27" ht="12.75">
      <c r="A1113" s="91" t="str">
        <f t="shared" si="17"/>
        <v xml:space="preserve"> </v>
      </c>
      <c r="B1113" s="52"/>
      <c r="C1113" s="53"/>
      <c r="D1113" s="69"/>
      <c r="E1113" s="75"/>
      <c r="F1113" s="94" t="str">
        <f>IF(OR(E1113=0,E1113="jiné")," ",IF(E1113="13a","info o cenách CK",VLOOKUP(E1113,'Pokyny k vyplnění'!B$8:D$18,3)))</f>
        <v xml:space="preserve"> </v>
      </c>
      <c r="G1113" s="53"/>
      <c r="H1113" s="96" t="str">
        <f>IF(G1113=0," ",VLOOKUP(G1113,'Pokyny k vyplnění'!B1147:D1150,3))</f>
        <v xml:space="preserve"> </v>
      </c>
      <c r="I1113" s="54"/>
      <c r="J1113" s="55"/>
      <c r="K1113" s="56"/>
      <c r="L1113" s="59"/>
      <c r="M1113" s="61"/>
      <c r="N1113" s="40"/>
      <c r="O1113" s="41"/>
      <c r="P1113" s="42"/>
      <c r="Q1113" s="57"/>
      <c r="R1113" s="58"/>
      <c r="S1113" s="56"/>
      <c r="T1113" s="56"/>
      <c r="U1113" s="29"/>
      <c r="V1113" s="60"/>
      <c r="W1113" s="50"/>
      <c r="X1113" s="51"/>
      <c r="Y1113" s="32"/>
      <c r="Z1113" s="61"/>
      <c r="AA1113" s="62"/>
    </row>
    <row r="1114" spans="1:27" ht="12.75">
      <c r="A1114" s="91" t="str">
        <f t="shared" si="17"/>
        <v xml:space="preserve"> </v>
      </c>
      <c r="B1114" s="52"/>
      <c r="C1114" s="53"/>
      <c r="D1114" s="69"/>
      <c r="E1114" s="75"/>
      <c r="F1114" s="94" t="str">
        <f>IF(OR(E1114=0,E1114="jiné")," ",IF(E1114="13a","info o cenách CK",VLOOKUP(E1114,'Pokyny k vyplnění'!B$8:D$18,3)))</f>
        <v xml:space="preserve"> </v>
      </c>
      <c r="G1114" s="53"/>
      <c r="H1114" s="96" t="str">
        <f>IF(G1114=0," ",VLOOKUP(G1114,'Pokyny k vyplnění'!B1148:D1151,3))</f>
        <v xml:space="preserve"> </v>
      </c>
      <c r="I1114" s="54"/>
      <c r="J1114" s="55"/>
      <c r="K1114" s="56"/>
      <c r="L1114" s="59"/>
      <c r="M1114" s="61"/>
      <c r="N1114" s="40"/>
      <c r="O1114" s="41"/>
      <c r="P1114" s="42"/>
      <c r="Q1114" s="57"/>
      <c r="R1114" s="58"/>
      <c r="S1114" s="56"/>
      <c r="T1114" s="56"/>
      <c r="U1114" s="29"/>
      <c r="V1114" s="60"/>
      <c r="W1114" s="50"/>
      <c r="X1114" s="51"/>
      <c r="Y1114" s="32"/>
      <c r="Z1114" s="61"/>
      <c r="AA1114" s="62"/>
    </row>
    <row r="1115" spans="1:27" ht="12.75">
      <c r="A1115" s="91" t="str">
        <f t="shared" si="17"/>
        <v xml:space="preserve"> </v>
      </c>
      <c r="B1115" s="52"/>
      <c r="C1115" s="53"/>
      <c r="D1115" s="69"/>
      <c r="E1115" s="75"/>
      <c r="F1115" s="94" t="str">
        <f>IF(OR(E1115=0,E1115="jiné")," ",IF(E1115="13a","info o cenách CK",VLOOKUP(E1115,'Pokyny k vyplnění'!B$8:D$18,3)))</f>
        <v xml:space="preserve"> </v>
      </c>
      <c r="G1115" s="53"/>
      <c r="H1115" s="96" t="str">
        <f>IF(G1115=0," ",VLOOKUP(G1115,'Pokyny k vyplnění'!B1149:D1152,3))</f>
        <v xml:space="preserve"> </v>
      </c>
      <c r="I1115" s="54"/>
      <c r="J1115" s="55"/>
      <c r="K1115" s="56"/>
      <c r="L1115" s="59"/>
      <c r="M1115" s="61"/>
      <c r="N1115" s="40"/>
      <c r="O1115" s="41"/>
      <c r="P1115" s="42"/>
      <c r="Q1115" s="57"/>
      <c r="R1115" s="58"/>
      <c r="S1115" s="56"/>
      <c r="T1115" s="56"/>
      <c r="U1115" s="29"/>
      <c r="V1115" s="60"/>
      <c r="W1115" s="50"/>
      <c r="X1115" s="51"/>
      <c r="Y1115" s="32"/>
      <c r="Z1115" s="61"/>
      <c r="AA1115" s="62"/>
    </row>
    <row r="1116" spans="1:27" ht="12.75">
      <c r="A1116" s="91" t="str">
        <f t="shared" si="17"/>
        <v xml:space="preserve"> </v>
      </c>
      <c r="B1116" s="52"/>
      <c r="C1116" s="53"/>
      <c r="D1116" s="69"/>
      <c r="E1116" s="75"/>
      <c r="F1116" s="94" t="str">
        <f>IF(OR(E1116=0,E1116="jiné")," ",IF(E1116="13a","info o cenách CK",VLOOKUP(E1116,'Pokyny k vyplnění'!B$8:D$18,3)))</f>
        <v xml:space="preserve"> </v>
      </c>
      <c r="G1116" s="53"/>
      <c r="H1116" s="96" t="str">
        <f>IF(G1116=0," ",VLOOKUP(G1116,'Pokyny k vyplnění'!B1150:D1153,3))</f>
        <v xml:space="preserve"> </v>
      </c>
      <c r="I1116" s="54"/>
      <c r="J1116" s="55"/>
      <c r="K1116" s="56"/>
      <c r="L1116" s="59"/>
      <c r="M1116" s="61"/>
      <c r="N1116" s="40"/>
      <c r="O1116" s="41"/>
      <c r="P1116" s="42"/>
      <c r="Q1116" s="57"/>
      <c r="R1116" s="58"/>
      <c r="S1116" s="56"/>
      <c r="T1116" s="56"/>
      <c r="U1116" s="29"/>
      <c r="V1116" s="60"/>
      <c r="W1116" s="50"/>
      <c r="X1116" s="51"/>
      <c r="Y1116" s="32"/>
      <c r="Z1116" s="61"/>
      <c r="AA1116" s="62"/>
    </row>
    <row r="1117" spans="1:27" ht="12.75">
      <c r="A1117" s="91" t="str">
        <f t="shared" si="17"/>
        <v xml:space="preserve"> </v>
      </c>
      <c r="B1117" s="52"/>
      <c r="C1117" s="53"/>
      <c r="D1117" s="69"/>
      <c r="E1117" s="75"/>
      <c r="F1117" s="94" t="str">
        <f>IF(OR(E1117=0,E1117="jiné")," ",IF(E1117="13a","info o cenách CK",VLOOKUP(E1117,'Pokyny k vyplnění'!B$8:D$18,3)))</f>
        <v xml:space="preserve"> </v>
      </c>
      <c r="G1117" s="53"/>
      <c r="H1117" s="96" t="str">
        <f>IF(G1117=0," ",VLOOKUP(G1117,'Pokyny k vyplnění'!B1151:D1154,3))</f>
        <v xml:space="preserve"> </v>
      </c>
      <c r="I1117" s="54"/>
      <c r="J1117" s="55"/>
      <c r="K1117" s="56"/>
      <c r="L1117" s="59"/>
      <c r="M1117" s="61"/>
      <c r="N1117" s="40"/>
      <c r="O1117" s="41"/>
      <c r="P1117" s="42"/>
      <c r="Q1117" s="57"/>
      <c r="R1117" s="58"/>
      <c r="S1117" s="56"/>
      <c r="T1117" s="56"/>
      <c r="U1117" s="29"/>
      <c r="V1117" s="60"/>
      <c r="W1117" s="50"/>
      <c r="X1117" s="51"/>
      <c r="Y1117" s="32"/>
      <c r="Z1117" s="61"/>
      <c r="AA1117" s="62"/>
    </row>
    <row r="1118" spans="1:27" ht="12.75">
      <c r="A1118" s="91" t="str">
        <f t="shared" si="17"/>
        <v xml:space="preserve"> </v>
      </c>
      <c r="B1118" s="52"/>
      <c r="C1118" s="53"/>
      <c r="D1118" s="69"/>
      <c r="E1118" s="75"/>
      <c r="F1118" s="94" t="str">
        <f>IF(OR(E1118=0,E1118="jiné")," ",IF(E1118="13a","info o cenách CK",VLOOKUP(E1118,'Pokyny k vyplnění'!B$8:D$18,3)))</f>
        <v xml:space="preserve"> </v>
      </c>
      <c r="G1118" s="53"/>
      <c r="H1118" s="96" t="str">
        <f>IF(G1118=0," ",VLOOKUP(G1118,'Pokyny k vyplnění'!B1152:D1155,3))</f>
        <v xml:space="preserve"> </v>
      </c>
      <c r="I1118" s="54"/>
      <c r="J1118" s="55"/>
      <c r="K1118" s="56"/>
      <c r="L1118" s="59"/>
      <c r="M1118" s="61"/>
      <c r="N1118" s="40"/>
      <c r="O1118" s="41"/>
      <c r="P1118" s="42"/>
      <c r="Q1118" s="57"/>
      <c r="R1118" s="58"/>
      <c r="S1118" s="56"/>
      <c r="T1118" s="56"/>
      <c r="U1118" s="29"/>
      <c r="V1118" s="60"/>
      <c r="W1118" s="50"/>
      <c r="X1118" s="51"/>
      <c r="Y1118" s="32"/>
      <c r="Z1118" s="61"/>
      <c r="AA1118" s="62"/>
    </row>
    <row r="1119" spans="1:27" ht="12.75">
      <c r="A1119" s="91" t="str">
        <f t="shared" si="17"/>
        <v xml:space="preserve"> </v>
      </c>
      <c r="B1119" s="52"/>
      <c r="C1119" s="53"/>
      <c r="D1119" s="69"/>
      <c r="E1119" s="75"/>
      <c r="F1119" s="94" t="str">
        <f>IF(OR(E1119=0,E1119="jiné")," ",IF(E1119="13a","info o cenách CK",VLOOKUP(E1119,'Pokyny k vyplnění'!B$8:D$18,3)))</f>
        <v xml:space="preserve"> </v>
      </c>
      <c r="G1119" s="53"/>
      <c r="H1119" s="96" t="str">
        <f>IF(G1119=0," ",VLOOKUP(G1119,'Pokyny k vyplnění'!B1153:D1156,3))</f>
        <v xml:space="preserve"> </v>
      </c>
      <c r="I1119" s="54"/>
      <c r="J1119" s="55"/>
      <c r="K1119" s="56"/>
      <c r="L1119" s="59"/>
      <c r="M1119" s="61"/>
      <c r="N1119" s="40"/>
      <c r="O1119" s="41"/>
      <c r="P1119" s="42"/>
      <c r="Q1119" s="57"/>
      <c r="R1119" s="58"/>
      <c r="S1119" s="56"/>
      <c r="T1119" s="56"/>
      <c r="U1119" s="29"/>
      <c r="V1119" s="60"/>
      <c r="W1119" s="50"/>
      <c r="X1119" s="51"/>
      <c r="Y1119" s="32"/>
      <c r="Z1119" s="61"/>
      <c r="AA1119" s="62"/>
    </row>
    <row r="1120" spans="1:27" ht="12.75">
      <c r="A1120" s="91" t="str">
        <f t="shared" si="17"/>
        <v xml:space="preserve"> </v>
      </c>
      <c r="B1120" s="52"/>
      <c r="C1120" s="53"/>
      <c r="D1120" s="69"/>
      <c r="E1120" s="75"/>
      <c r="F1120" s="94" t="str">
        <f>IF(OR(E1120=0,E1120="jiné")," ",IF(E1120="13a","info o cenách CK",VLOOKUP(E1120,'Pokyny k vyplnění'!B$8:D$18,3)))</f>
        <v xml:space="preserve"> </v>
      </c>
      <c r="G1120" s="53"/>
      <c r="H1120" s="96" t="str">
        <f>IF(G1120=0," ",VLOOKUP(G1120,'Pokyny k vyplnění'!B1154:D1157,3))</f>
        <v xml:space="preserve"> </v>
      </c>
      <c r="I1120" s="54"/>
      <c r="J1120" s="55"/>
      <c r="K1120" s="56"/>
      <c r="L1120" s="59"/>
      <c r="M1120" s="61"/>
      <c r="N1120" s="40"/>
      <c r="O1120" s="41"/>
      <c r="P1120" s="42"/>
      <c r="Q1120" s="57"/>
      <c r="R1120" s="58"/>
      <c r="S1120" s="56"/>
      <c r="T1120" s="56"/>
      <c r="U1120" s="29"/>
      <c r="V1120" s="60"/>
      <c r="W1120" s="50"/>
      <c r="X1120" s="51"/>
      <c r="Y1120" s="32"/>
      <c r="Z1120" s="61"/>
      <c r="AA1120" s="62"/>
    </row>
    <row r="1121" spans="1:27" ht="12.75">
      <c r="A1121" s="91" t="str">
        <f t="shared" si="17"/>
        <v xml:space="preserve"> </v>
      </c>
      <c r="B1121" s="52"/>
      <c r="C1121" s="53"/>
      <c r="D1121" s="69"/>
      <c r="E1121" s="75"/>
      <c r="F1121" s="94" t="str">
        <f>IF(OR(E1121=0,E1121="jiné")," ",IF(E1121="13a","info o cenách CK",VLOOKUP(E1121,'Pokyny k vyplnění'!B$8:D$18,3)))</f>
        <v xml:space="preserve"> </v>
      </c>
      <c r="G1121" s="53"/>
      <c r="H1121" s="96" t="str">
        <f>IF(G1121=0," ",VLOOKUP(G1121,'Pokyny k vyplnění'!B1155:D1158,3))</f>
        <v xml:space="preserve"> </v>
      </c>
      <c r="I1121" s="54"/>
      <c r="J1121" s="55"/>
      <c r="K1121" s="56"/>
      <c r="L1121" s="59"/>
      <c r="M1121" s="61"/>
      <c r="N1121" s="40"/>
      <c r="O1121" s="41"/>
      <c r="P1121" s="42"/>
      <c r="Q1121" s="57"/>
      <c r="R1121" s="58"/>
      <c r="S1121" s="56"/>
      <c r="T1121" s="56"/>
      <c r="U1121" s="29"/>
      <c r="V1121" s="60"/>
      <c r="W1121" s="50"/>
      <c r="X1121" s="51"/>
      <c r="Y1121" s="32"/>
      <c r="Z1121" s="61"/>
      <c r="AA1121" s="62"/>
    </row>
    <row r="1122" spans="1:27" ht="12.75">
      <c r="A1122" s="91" t="str">
        <f t="shared" si="17"/>
        <v xml:space="preserve"> </v>
      </c>
      <c r="B1122" s="52"/>
      <c r="C1122" s="53"/>
      <c r="D1122" s="69"/>
      <c r="E1122" s="75"/>
      <c r="F1122" s="94" t="str">
        <f>IF(OR(E1122=0,E1122="jiné")," ",IF(E1122="13a","info o cenách CK",VLOOKUP(E1122,'Pokyny k vyplnění'!B$8:D$18,3)))</f>
        <v xml:space="preserve"> </v>
      </c>
      <c r="G1122" s="53"/>
      <c r="H1122" s="96" t="str">
        <f>IF(G1122=0," ",VLOOKUP(G1122,'Pokyny k vyplnění'!B1156:D1159,3))</f>
        <v xml:space="preserve"> </v>
      </c>
      <c r="I1122" s="54"/>
      <c r="J1122" s="55"/>
      <c r="K1122" s="56"/>
      <c r="L1122" s="59"/>
      <c r="M1122" s="61"/>
      <c r="N1122" s="40"/>
      <c r="O1122" s="41"/>
      <c r="P1122" s="42"/>
      <c r="Q1122" s="57"/>
      <c r="R1122" s="58"/>
      <c r="S1122" s="56"/>
      <c r="T1122" s="56"/>
      <c r="U1122" s="29"/>
      <c r="V1122" s="60"/>
      <c r="W1122" s="50"/>
      <c r="X1122" s="51"/>
      <c r="Y1122" s="32"/>
      <c r="Z1122" s="61"/>
      <c r="AA1122" s="62"/>
    </row>
    <row r="1123" spans="1:27" ht="12.75">
      <c r="A1123" s="91" t="str">
        <f t="shared" si="17"/>
        <v xml:space="preserve"> </v>
      </c>
      <c r="B1123" s="52"/>
      <c r="C1123" s="53"/>
      <c r="D1123" s="69"/>
      <c r="E1123" s="75"/>
      <c r="F1123" s="94" t="str">
        <f>IF(OR(E1123=0,E1123="jiné")," ",IF(E1123="13a","info o cenách CK",VLOOKUP(E1123,'Pokyny k vyplnění'!B$8:D$18,3)))</f>
        <v xml:space="preserve"> </v>
      </c>
      <c r="G1123" s="53"/>
      <c r="H1123" s="96" t="str">
        <f>IF(G1123=0," ",VLOOKUP(G1123,'Pokyny k vyplnění'!B1157:D1160,3))</f>
        <v xml:space="preserve"> </v>
      </c>
      <c r="I1123" s="54"/>
      <c r="J1123" s="55"/>
      <c r="K1123" s="56"/>
      <c r="L1123" s="59"/>
      <c r="M1123" s="61"/>
      <c r="N1123" s="40"/>
      <c r="O1123" s="41"/>
      <c r="P1123" s="42"/>
      <c r="Q1123" s="57"/>
      <c r="R1123" s="58"/>
      <c r="S1123" s="56"/>
      <c r="T1123" s="56"/>
      <c r="U1123" s="29"/>
      <c r="V1123" s="60"/>
      <c r="W1123" s="50"/>
      <c r="X1123" s="51"/>
      <c r="Y1123" s="32"/>
      <c r="Z1123" s="61"/>
      <c r="AA1123" s="62"/>
    </row>
    <row r="1124" spans="1:27" ht="12.75">
      <c r="A1124" s="91" t="str">
        <f t="shared" si="17"/>
        <v xml:space="preserve"> </v>
      </c>
      <c r="B1124" s="52"/>
      <c r="C1124" s="53"/>
      <c r="D1124" s="69"/>
      <c r="E1124" s="75"/>
      <c r="F1124" s="94" t="str">
        <f>IF(OR(E1124=0,E1124="jiné")," ",IF(E1124="13a","info o cenách CK",VLOOKUP(E1124,'Pokyny k vyplnění'!B$8:D$18,3)))</f>
        <v xml:space="preserve"> </v>
      </c>
      <c r="G1124" s="53"/>
      <c r="H1124" s="96" t="str">
        <f>IF(G1124=0," ",VLOOKUP(G1124,'Pokyny k vyplnění'!B1158:D1161,3))</f>
        <v xml:space="preserve"> </v>
      </c>
      <c r="I1124" s="54"/>
      <c r="J1124" s="55"/>
      <c r="K1124" s="56"/>
      <c r="L1124" s="59"/>
      <c r="M1124" s="61"/>
      <c r="N1124" s="40"/>
      <c r="O1124" s="41"/>
      <c r="P1124" s="42"/>
      <c r="Q1124" s="57"/>
      <c r="R1124" s="58"/>
      <c r="S1124" s="56"/>
      <c r="T1124" s="56"/>
      <c r="U1124" s="29"/>
      <c r="V1124" s="60"/>
      <c r="W1124" s="50"/>
      <c r="X1124" s="51"/>
      <c r="Y1124" s="32"/>
      <c r="Z1124" s="61"/>
      <c r="AA1124" s="62"/>
    </row>
    <row r="1125" spans="1:27" ht="12.75">
      <c r="A1125" s="91" t="str">
        <f t="shared" si="17"/>
        <v xml:space="preserve"> </v>
      </c>
      <c r="B1125" s="52"/>
      <c r="C1125" s="53"/>
      <c r="D1125" s="69"/>
      <c r="E1125" s="75"/>
      <c r="F1125" s="94" t="str">
        <f>IF(OR(E1125=0,E1125="jiné")," ",IF(E1125="13a","info o cenách CK",VLOOKUP(E1125,'Pokyny k vyplnění'!B$8:D$18,3)))</f>
        <v xml:space="preserve"> </v>
      </c>
      <c r="G1125" s="53"/>
      <c r="H1125" s="96" t="str">
        <f>IF(G1125=0," ",VLOOKUP(G1125,'Pokyny k vyplnění'!B1159:D1162,3))</f>
        <v xml:space="preserve"> </v>
      </c>
      <c r="I1125" s="54"/>
      <c r="J1125" s="55"/>
      <c r="K1125" s="56"/>
      <c r="L1125" s="59"/>
      <c r="M1125" s="61"/>
      <c r="N1125" s="40"/>
      <c r="O1125" s="41"/>
      <c r="P1125" s="42"/>
      <c r="Q1125" s="57"/>
      <c r="R1125" s="58"/>
      <c r="S1125" s="56"/>
      <c r="T1125" s="56"/>
      <c r="U1125" s="29"/>
      <c r="V1125" s="60"/>
      <c r="W1125" s="50"/>
      <c r="X1125" s="51"/>
      <c r="Y1125" s="32"/>
      <c r="Z1125" s="61"/>
      <c r="AA1125" s="62"/>
    </row>
    <row r="1126" spans="1:27" ht="12.75">
      <c r="A1126" s="91" t="str">
        <f t="shared" si="17"/>
        <v xml:space="preserve"> </v>
      </c>
      <c r="B1126" s="52"/>
      <c r="C1126" s="53"/>
      <c r="D1126" s="69"/>
      <c r="E1126" s="75"/>
      <c r="F1126" s="94" t="str">
        <f>IF(OR(E1126=0,E1126="jiné")," ",IF(E1126="13a","info o cenách CK",VLOOKUP(E1126,'Pokyny k vyplnění'!B$8:D$18,3)))</f>
        <v xml:space="preserve"> </v>
      </c>
      <c r="G1126" s="53"/>
      <c r="H1126" s="96" t="str">
        <f>IF(G1126=0," ",VLOOKUP(G1126,'Pokyny k vyplnění'!B1160:D1163,3))</f>
        <v xml:space="preserve"> </v>
      </c>
      <c r="I1126" s="54"/>
      <c r="J1126" s="55"/>
      <c r="K1126" s="56"/>
      <c r="L1126" s="59"/>
      <c r="M1126" s="61"/>
      <c r="N1126" s="40"/>
      <c r="O1126" s="41"/>
      <c r="P1126" s="42"/>
      <c r="Q1126" s="57"/>
      <c r="R1126" s="58"/>
      <c r="S1126" s="56"/>
      <c r="T1126" s="56"/>
      <c r="U1126" s="29"/>
      <c r="V1126" s="60"/>
      <c r="W1126" s="50"/>
      <c r="X1126" s="51"/>
      <c r="Y1126" s="32"/>
      <c r="Z1126" s="61"/>
      <c r="AA1126" s="62"/>
    </row>
    <row r="1127" spans="1:27" ht="12.75">
      <c r="A1127" s="91" t="str">
        <f t="shared" si="17"/>
        <v xml:space="preserve"> </v>
      </c>
      <c r="B1127" s="52"/>
      <c r="C1127" s="53"/>
      <c r="D1127" s="69"/>
      <c r="E1127" s="75"/>
      <c r="F1127" s="94" t="str">
        <f>IF(OR(E1127=0,E1127="jiné")," ",IF(E1127="13a","info o cenách CK",VLOOKUP(E1127,'Pokyny k vyplnění'!B$8:D$18,3)))</f>
        <v xml:space="preserve"> </v>
      </c>
      <c r="G1127" s="53"/>
      <c r="H1127" s="96" t="str">
        <f>IF(G1127=0," ",VLOOKUP(G1127,'Pokyny k vyplnění'!B1161:D1164,3))</f>
        <v xml:space="preserve"> </v>
      </c>
      <c r="I1127" s="54"/>
      <c r="J1127" s="55"/>
      <c r="K1127" s="56"/>
      <c r="L1127" s="59"/>
      <c r="M1127" s="61"/>
      <c r="N1127" s="40"/>
      <c r="O1127" s="41"/>
      <c r="P1127" s="42"/>
      <c r="Q1127" s="57"/>
      <c r="R1127" s="58"/>
      <c r="S1127" s="56"/>
      <c r="T1127" s="56"/>
      <c r="U1127" s="29"/>
      <c r="V1127" s="60"/>
      <c r="W1127" s="50"/>
      <c r="X1127" s="51"/>
      <c r="Y1127" s="32"/>
      <c r="Z1127" s="61"/>
      <c r="AA1127" s="62"/>
    </row>
    <row r="1128" spans="1:27" ht="12.75">
      <c r="A1128" s="91" t="str">
        <f t="shared" si="17"/>
        <v xml:space="preserve"> </v>
      </c>
      <c r="B1128" s="52"/>
      <c r="C1128" s="53"/>
      <c r="D1128" s="69"/>
      <c r="E1128" s="75"/>
      <c r="F1128" s="94" t="str">
        <f>IF(OR(E1128=0,E1128="jiné")," ",IF(E1128="13a","info o cenách CK",VLOOKUP(E1128,'Pokyny k vyplnění'!B$8:D$18,3)))</f>
        <v xml:space="preserve"> </v>
      </c>
      <c r="G1128" s="53"/>
      <c r="H1128" s="96" t="str">
        <f>IF(G1128=0," ",VLOOKUP(G1128,'Pokyny k vyplnění'!B1162:D1165,3))</f>
        <v xml:space="preserve"> </v>
      </c>
      <c r="I1128" s="54"/>
      <c r="J1128" s="55"/>
      <c r="K1128" s="56"/>
      <c r="L1128" s="59"/>
      <c r="M1128" s="61"/>
      <c r="N1128" s="40"/>
      <c r="O1128" s="41"/>
      <c r="P1128" s="42"/>
      <c r="Q1128" s="57"/>
      <c r="R1128" s="58"/>
      <c r="S1128" s="56"/>
      <c r="T1128" s="56"/>
      <c r="U1128" s="29"/>
      <c r="V1128" s="60"/>
      <c r="W1128" s="50"/>
      <c r="X1128" s="51"/>
      <c r="Y1128" s="32"/>
      <c r="Z1128" s="61"/>
      <c r="AA1128" s="62"/>
    </row>
    <row r="1129" spans="1:27" ht="12.75">
      <c r="A1129" s="91" t="str">
        <f t="shared" si="17"/>
        <v xml:space="preserve"> </v>
      </c>
      <c r="B1129" s="52"/>
      <c r="C1129" s="53"/>
      <c r="D1129" s="69"/>
      <c r="E1129" s="75"/>
      <c r="F1129" s="94" t="str">
        <f>IF(OR(E1129=0,E1129="jiné")," ",IF(E1129="13a","info o cenách CK",VLOOKUP(E1129,'Pokyny k vyplnění'!B$8:D$18,3)))</f>
        <v xml:space="preserve"> </v>
      </c>
      <c r="G1129" s="53"/>
      <c r="H1129" s="96" t="str">
        <f>IF(G1129=0," ",VLOOKUP(G1129,'Pokyny k vyplnění'!B1163:D1166,3))</f>
        <v xml:space="preserve"> </v>
      </c>
      <c r="I1129" s="54"/>
      <c r="J1129" s="55"/>
      <c r="K1129" s="56"/>
      <c r="L1129" s="59"/>
      <c r="M1129" s="61"/>
      <c r="N1129" s="40"/>
      <c r="O1129" s="41"/>
      <c r="P1129" s="42"/>
      <c r="Q1129" s="57"/>
      <c r="R1129" s="58"/>
      <c r="S1129" s="56"/>
      <c r="T1129" s="56"/>
      <c r="U1129" s="29"/>
      <c r="V1129" s="60"/>
      <c r="W1129" s="50"/>
      <c r="X1129" s="51"/>
      <c r="Y1129" s="32"/>
      <c r="Z1129" s="61"/>
      <c r="AA1129" s="62"/>
    </row>
    <row r="1130" spans="1:27" ht="12.75">
      <c r="A1130" s="91" t="str">
        <f t="shared" si="17"/>
        <v xml:space="preserve"> </v>
      </c>
      <c r="B1130" s="52"/>
      <c r="C1130" s="53"/>
      <c r="D1130" s="69"/>
      <c r="E1130" s="75"/>
      <c r="F1130" s="94" t="str">
        <f>IF(OR(E1130=0,E1130="jiné")," ",IF(E1130="13a","info o cenách CK",VLOOKUP(E1130,'Pokyny k vyplnění'!B$8:D$18,3)))</f>
        <v xml:space="preserve"> </v>
      </c>
      <c r="G1130" s="53"/>
      <c r="H1130" s="96" t="str">
        <f>IF(G1130=0," ",VLOOKUP(G1130,'Pokyny k vyplnění'!B1164:D1167,3))</f>
        <v xml:space="preserve"> </v>
      </c>
      <c r="I1130" s="54"/>
      <c r="J1130" s="55"/>
      <c r="K1130" s="56"/>
      <c r="L1130" s="59"/>
      <c r="M1130" s="61"/>
      <c r="N1130" s="40"/>
      <c r="O1130" s="41"/>
      <c r="P1130" s="42"/>
      <c r="Q1130" s="57"/>
      <c r="R1130" s="58"/>
      <c r="S1130" s="56"/>
      <c r="T1130" s="56"/>
      <c r="U1130" s="29"/>
      <c r="V1130" s="60"/>
      <c r="W1130" s="50"/>
      <c r="X1130" s="51"/>
      <c r="Y1130" s="32"/>
      <c r="Z1130" s="61"/>
      <c r="AA1130" s="62"/>
    </row>
    <row r="1131" spans="1:27" ht="12.75">
      <c r="A1131" s="91" t="str">
        <f t="shared" si="17"/>
        <v xml:space="preserve"> </v>
      </c>
      <c r="B1131" s="52"/>
      <c r="C1131" s="53"/>
      <c r="D1131" s="69"/>
      <c r="E1131" s="75"/>
      <c r="F1131" s="94" t="str">
        <f>IF(OR(E1131=0,E1131="jiné")," ",IF(E1131="13a","info o cenách CK",VLOOKUP(E1131,'Pokyny k vyplnění'!B$8:D$18,3)))</f>
        <v xml:space="preserve"> </v>
      </c>
      <c r="G1131" s="53"/>
      <c r="H1131" s="96" t="str">
        <f>IF(G1131=0," ",VLOOKUP(G1131,'Pokyny k vyplnění'!B1165:D1168,3))</f>
        <v xml:space="preserve"> </v>
      </c>
      <c r="I1131" s="54"/>
      <c r="J1131" s="55"/>
      <c r="K1131" s="56"/>
      <c r="L1131" s="59"/>
      <c r="M1131" s="61"/>
      <c r="N1131" s="40"/>
      <c r="O1131" s="41"/>
      <c r="P1131" s="42"/>
      <c r="Q1131" s="57"/>
      <c r="R1131" s="58"/>
      <c r="S1131" s="56"/>
      <c r="T1131" s="56"/>
      <c r="U1131" s="29"/>
      <c r="V1131" s="60"/>
      <c r="W1131" s="50"/>
      <c r="X1131" s="51"/>
      <c r="Y1131" s="32"/>
      <c r="Z1131" s="61"/>
      <c r="AA1131" s="62"/>
    </row>
    <row r="1132" spans="1:27" ht="12.75">
      <c r="A1132" s="91" t="str">
        <f t="shared" si="17"/>
        <v xml:space="preserve"> </v>
      </c>
      <c r="B1132" s="52"/>
      <c r="C1132" s="53"/>
      <c r="D1132" s="69"/>
      <c r="E1132" s="75"/>
      <c r="F1132" s="94" t="str">
        <f>IF(OR(E1132=0,E1132="jiné")," ",IF(E1132="13a","info o cenách CK",VLOOKUP(E1132,'Pokyny k vyplnění'!B$8:D$18,3)))</f>
        <v xml:space="preserve"> </v>
      </c>
      <c r="G1132" s="53"/>
      <c r="H1132" s="96" t="str">
        <f>IF(G1132=0," ",VLOOKUP(G1132,'Pokyny k vyplnění'!B1166:D1169,3))</f>
        <v xml:space="preserve"> </v>
      </c>
      <c r="I1132" s="54"/>
      <c r="J1132" s="55"/>
      <c r="K1132" s="56"/>
      <c r="L1132" s="59"/>
      <c r="M1132" s="61"/>
      <c r="N1132" s="40"/>
      <c r="O1132" s="41"/>
      <c r="P1132" s="42"/>
      <c r="Q1132" s="57"/>
      <c r="R1132" s="58"/>
      <c r="S1132" s="56"/>
      <c r="T1132" s="56"/>
      <c r="U1132" s="29"/>
      <c r="V1132" s="60"/>
      <c r="W1132" s="50"/>
      <c r="X1132" s="51"/>
      <c r="Y1132" s="32"/>
      <c r="Z1132" s="61"/>
      <c r="AA1132" s="62"/>
    </row>
    <row r="1133" spans="1:27" ht="12.75">
      <c r="A1133" s="91" t="str">
        <f t="shared" si="17"/>
        <v xml:space="preserve"> </v>
      </c>
      <c r="B1133" s="52"/>
      <c r="C1133" s="53"/>
      <c r="D1133" s="69"/>
      <c r="E1133" s="75"/>
      <c r="F1133" s="94" t="str">
        <f>IF(OR(E1133=0,E1133="jiné")," ",IF(E1133="13a","info o cenách CK",VLOOKUP(E1133,'Pokyny k vyplnění'!B$8:D$18,3)))</f>
        <v xml:space="preserve"> </v>
      </c>
      <c r="G1133" s="53"/>
      <c r="H1133" s="96" t="str">
        <f>IF(G1133=0," ",VLOOKUP(G1133,'Pokyny k vyplnění'!B1167:D1170,3))</f>
        <v xml:space="preserve"> </v>
      </c>
      <c r="I1133" s="54"/>
      <c r="J1133" s="55"/>
      <c r="K1133" s="56"/>
      <c r="L1133" s="59"/>
      <c r="M1133" s="61"/>
      <c r="N1133" s="40"/>
      <c r="O1133" s="41"/>
      <c r="P1133" s="42"/>
      <c r="Q1133" s="57"/>
      <c r="R1133" s="58"/>
      <c r="S1133" s="56"/>
      <c r="T1133" s="56"/>
      <c r="U1133" s="29"/>
      <c r="V1133" s="60"/>
      <c r="W1133" s="50"/>
      <c r="X1133" s="51"/>
      <c r="Y1133" s="32"/>
      <c r="Z1133" s="61"/>
      <c r="AA1133" s="62"/>
    </row>
    <row r="1134" spans="1:27" ht="12.75">
      <c r="A1134" s="91" t="str">
        <f t="shared" si="17"/>
        <v xml:space="preserve"> </v>
      </c>
      <c r="B1134" s="52"/>
      <c r="C1134" s="53"/>
      <c r="D1134" s="69"/>
      <c r="E1134" s="75"/>
      <c r="F1134" s="94" t="str">
        <f>IF(OR(E1134=0,E1134="jiné")," ",IF(E1134="13a","info o cenách CK",VLOOKUP(E1134,'Pokyny k vyplnění'!B$8:D$18,3)))</f>
        <v xml:space="preserve"> </v>
      </c>
      <c r="G1134" s="53"/>
      <c r="H1134" s="96" t="str">
        <f>IF(G1134=0," ",VLOOKUP(G1134,'Pokyny k vyplnění'!B1168:D1171,3))</f>
        <v xml:space="preserve"> </v>
      </c>
      <c r="I1134" s="54"/>
      <c r="J1134" s="55"/>
      <c r="K1134" s="56"/>
      <c r="L1134" s="59"/>
      <c r="M1134" s="61"/>
      <c r="N1134" s="40"/>
      <c r="O1134" s="41"/>
      <c r="P1134" s="42"/>
      <c r="Q1134" s="57"/>
      <c r="R1134" s="58"/>
      <c r="S1134" s="56"/>
      <c r="T1134" s="56"/>
      <c r="U1134" s="29"/>
      <c r="V1134" s="60"/>
      <c r="W1134" s="50"/>
      <c r="X1134" s="51"/>
      <c r="Y1134" s="32"/>
      <c r="Z1134" s="61"/>
      <c r="AA1134" s="62"/>
    </row>
    <row r="1135" spans="1:27" ht="12.75">
      <c r="A1135" s="91" t="str">
        <f t="shared" si="17"/>
        <v xml:space="preserve"> </v>
      </c>
      <c r="B1135" s="52"/>
      <c r="C1135" s="53"/>
      <c r="D1135" s="69"/>
      <c r="E1135" s="75"/>
      <c r="F1135" s="94" t="str">
        <f>IF(OR(E1135=0,E1135="jiné")," ",IF(E1135="13a","info o cenách CK",VLOOKUP(E1135,'Pokyny k vyplnění'!B$8:D$18,3)))</f>
        <v xml:space="preserve"> </v>
      </c>
      <c r="G1135" s="53"/>
      <c r="H1135" s="96" t="str">
        <f>IF(G1135=0," ",VLOOKUP(G1135,'Pokyny k vyplnění'!B1169:D1172,3))</f>
        <v xml:space="preserve"> </v>
      </c>
      <c r="I1135" s="54"/>
      <c r="J1135" s="55"/>
      <c r="K1135" s="56"/>
      <c r="L1135" s="59"/>
      <c r="M1135" s="61"/>
      <c r="N1135" s="40"/>
      <c r="O1135" s="41"/>
      <c r="P1135" s="42"/>
      <c r="Q1135" s="57"/>
      <c r="R1135" s="58"/>
      <c r="S1135" s="56"/>
      <c r="T1135" s="56"/>
      <c r="U1135" s="29"/>
      <c r="V1135" s="60"/>
      <c r="W1135" s="50"/>
      <c r="X1135" s="51"/>
      <c r="Y1135" s="32"/>
      <c r="Z1135" s="61"/>
      <c r="AA1135" s="62"/>
    </row>
    <row r="1136" spans="1:27" ht="12.75">
      <c r="A1136" s="91" t="str">
        <f t="shared" si="17"/>
        <v xml:space="preserve"> </v>
      </c>
      <c r="B1136" s="52"/>
      <c r="C1136" s="53"/>
      <c r="D1136" s="69"/>
      <c r="E1136" s="75"/>
      <c r="F1136" s="94" t="str">
        <f>IF(OR(E1136=0,E1136="jiné")," ",IF(E1136="13a","info o cenách CK",VLOOKUP(E1136,'Pokyny k vyplnění'!B$8:D$18,3)))</f>
        <v xml:space="preserve"> </v>
      </c>
      <c r="G1136" s="53"/>
      <c r="H1136" s="96" t="str">
        <f>IF(G1136=0," ",VLOOKUP(G1136,'Pokyny k vyplnění'!B1170:D1173,3))</f>
        <v xml:space="preserve"> </v>
      </c>
      <c r="I1136" s="54"/>
      <c r="J1136" s="55"/>
      <c r="K1136" s="56"/>
      <c r="L1136" s="59"/>
      <c r="M1136" s="61"/>
      <c r="N1136" s="40"/>
      <c r="O1136" s="41"/>
      <c r="P1136" s="42"/>
      <c r="Q1136" s="57"/>
      <c r="R1136" s="58"/>
      <c r="S1136" s="56"/>
      <c r="T1136" s="56"/>
      <c r="U1136" s="29"/>
      <c r="V1136" s="60"/>
      <c r="W1136" s="50"/>
      <c r="X1136" s="51"/>
      <c r="Y1136" s="32"/>
      <c r="Z1136" s="61"/>
      <c r="AA1136" s="62"/>
    </row>
    <row r="1137" spans="1:27" ht="12.75">
      <c r="A1137" s="91" t="str">
        <f t="shared" si="17"/>
        <v xml:space="preserve"> </v>
      </c>
      <c r="B1137" s="52"/>
      <c r="C1137" s="53"/>
      <c r="D1137" s="69"/>
      <c r="E1137" s="75"/>
      <c r="F1137" s="94" t="str">
        <f>IF(OR(E1137=0,E1137="jiné")," ",IF(E1137="13a","info o cenách CK",VLOOKUP(E1137,'Pokyny k vyplnění'!B$8:D$18,3)))</f>
        <v xml:space="preserve"> </v>
      </c>
      <c r="G1137" s="53"/>
      <c r="H1137" s="96" t="str">
        <f>IF(G1137=0," ",VLOOKUP(G1137,'Pokyny k vyplnění'!B1171:D1174,3))</f>
        <v xml:space="preserve"> </v>
      </c>
      <c r="I1137" s="54"/>
      <c r="J1137" s="55"/>
      <c r="K1137" s="56"/>
      <c r="L1137" s="59"/>
      <c r="M1137" s="61"/>
      <c r="N1137" s="40"/>
      <c r="O1137" s="41"/>
      <c r="P1137" s="42"/>
      <c r="Q1137" s="57"/>
      <c r="R1137" s="58"/>
      <c r="S1137" s="56"/>
      <c r="T1137" s="56"/>
      <c r="U1137" s="29"/>
      <c r="V1137" s="60"/>
      <c r="W1137" s="50"/>
      <c r="X1137" s="51"/>
      <c r="Y1137" s="32"/>
      <c r="Z1137" s="61"/>
      <c r="AA1137" s="62"/>
    </row>
    <row r="1138" spans="1:27" ht="12.75">
      <c r="A1138" s="91" t="str">
        <f t="shared" si="17"/>
        <v xml:space="preserve"> </v>
      </c>
      <c r="B1138" s="52"/>
      <c r="C1138" s="53"/>
      <c r="D1138" s="69"/>
      <c r="E1138" s="75"/>
      <c r="F1138" s="94" t="str">
        <f>IF(OR(E1138=0,E1138="jiné")," ",IF(E1138="13a","info o cenách CK",VLOOKUP(E1138,'Pokyny k vyplnění'!B$8:D$18,3)))</f>
        <v xml:space="preserve"> </v>
      </c>
      <c r="G1138" s="53"/>
      <c r="H1138" s="96" t="str">
        <f>IF(G1138=0," ",VLOOKUP(G1138,'Pokyny k vyplnění'!B1172:D1175,3))</f>
        <v xml:space="preserve"> </v>
      </c>
      <c r="I1138" s="54"/>
      <c r="J1138" s="55"/>
      <c r="K1138" s="56"/>
      <c r="L1138" s="59"/>
      <c r="M1138" s="61"/>
      <c r="N1138" s="40"/>
      <c r="O1138" s="41"/>
      <c r="P1138" s="42"/>
      <c r="Q1138" s="57"/>
      <c r="R1138" s="58"/>
      <c r="S1138" s="56"/>
      <c r="T1138" s="56"/>
      <c r="U1138" s="29"/>
      <c r="V1138" s="60"/>
      <c r="W1138" s="50"/>
      <c r="X1138" s="51"/>
      <c r="Y1138" s="32"/>
      <c r="Z1138" s="61"/>
      <c r="AA1138" s="62"/>
    </row>
    <row r="1139" spans="1:27" ht="12.75">
      <c r="A1139" s="91" t="str">
        <f t="shared" si="17"/>
        <v xml:space="preserve"> </v>
      </c>
      <c r="B1139" s="52"/>
      <c r="C1139" s="53"/>
      <c r="D1139" s="69"/>
      <c r="E1139" s="75"/>
      <c r="F1139" s="94" t="str">
        <f>IF(OR(E1139=0,E1139="jiné")," ",IF(E1139="13a","info o cenách CK",VLOOKUP(E1139,'Pokyny k vyplnění'!B$8:D$18,3)))</f>
        <v xml:space="preserve"> </v>
      </c>
      <c r="G1139" s="53"/>
      <c r="H1139" s="96" t="str">
        <f>IF(G1139=0," ",VLOOKUP(G1139,'Pokyny k vyplnění'!B1173:D1176,3))</f>
        <v xml:space="preserve"> </v>
      </c>
      <c r="I1139" s="54"/>
      <c r="J1139" s="55"/>
      <c r="K1139" s="56"/>
      <c r="L1139" s="59"/>
      <c r="M1139" s="61"/>
      <c r="N1139" s="40"/>
      <c r="O1139" s="41"/>
      <c r="P1139" s="42"/>
      <c r="Q1139" s="57"/>
      <c r="R1139" s="58"/>
      <c r="S1139" s="56"/>
      <c r="T1139" s="56"/>
      <c r="U1139" s="29"/>
      <c r="V1139" s="60"/>
      <c r="W1139" s="50"/>
      <c r="X1139" s="51"/>
      <c r="Y1139" s="32"/>
      <c r="Z1139" s="61"/>
      <c r="AA1139" s="62"/>
    </row>
    <row r="1140" spans="1:27" ht="12.75">
      <c r="A1140" s="91" t="str">
        <f t="shared" si="17"/>
        <v xml:space="preserve"> </v>
      </c>
      <c r="B1140" s="52"/>
      <c r="C1140" s="53"/>
      <c r="D1140" s="69"/>
      <c r="E1140" s="75"/>
      <c r="F1140" s="94" t="str">
        <f>IF(OR(E1140=0,E1140="jiné")," ",IF(E1140="13a","info o cenách CK",VLOOKUP(E1140,'Pokyny k vyplnění'!B$8:D$18,3)))</f>
        <v xml:space="preserve"> </v>
      </c>
      <c r="G1140" s="53"/>
      <c r="H1140" s="96" t="str">
        <f>IF(G1140=0," ",VLOOKUP(G1140,'Pokyny k vyplnění'!B1174:D1177,3))</f>
        <v xml:space="preserve"> </v>
      </c>
      <c r="I1140" s="54"/>
      <c r="J1140" s="55"/>
      <c r="K1140" s="56"/>
      <c r="L1140" s="59"/>
      <c r="M1140" s="61"/>
      <c r="N1140" s="40"/>
      <c r="O1140" s="41"/>
      <c r="P1140" s="42"/>
      <c r="Q1140" s="57"/>
      <c r="R1140" s="58"/>
      <c r="S1140" s="56"/>
      <c r="T1140" s="56"/>
      <c r="U1140" s="29"/>
      <c r="V1140" s="60"/>
      <c r="W1140" s="50"/>
      <c r="X1140" s="51"/>
      <c r="Y1140" s="32"/>
      <c r="Z1140" s="61"/>
      <c r="AA1140" s="62"/>
    </row>
    <row r="1141" spans="1:27" ht="12.75">
      <c r="A1141" s="91" t="str">
        <f t="shared" si="18" ref="A1141:A1204">IF(B1141=0," ",ROW(B1141)-5)</f>
        <v xml:space="preserve"> </v>
      </c>
      <c r="B1141" s="52"/>
      <c r="C1141" s="53"/>
      <c r="D1141" s="69"/>
      <c r="E1141" s="75"/>
      <c r="F1141" s="94" t="str">
        <f>IF(OR(E1141=0,E1141="jiné")," ",IF(E1141="13a","info o cenách CK",VLOOKUP(E1141,'Pokyny k vyplnění'!B$8:D$18,3)))</f>
        <v xml:space="preserve"> </v>
      </c>
      <c r="G1141" s="53"/>
      <c r="H1141" s="96" t="str">
        <f>IF(G1141=0," ",VLOOKUP(G1141,'Pokyny k vyplnění'!B1175:D1178,3))</f>
        <v xml:space="preserve"> </v>
      </c>
      <c r="I1141" s="54"/>
      <c r="J1141" s="55"/>
      <c r="K1141" s="56"/>
      <c r="L1141" s="59"/>
      <c r="M1141" s="61"/>
      <c r="N1141" s="40"/>
      <c r="O1141" s="41"/>
      <c r="P1141" s="42"/>
      <c r="Q1141" s="57"/>
      <c r="R1141" s="58"/>
      <c r="S1141" s="56"/>
      <c r="T1141" s="56"/>
      <c r="U1141" s="29"/>
      <c r="V1141" s="60"/>
      <c r="W1141" s="50"/>
      <c r="X1141" s="51"/>
      <c r="Y1141" s="32"/>
      <c r="Z1141" s="61"/>
      <c r="AA1141" s="62"/>
    </row>
    <row r="1142" spans="1:27" ht="12.75">
      <c r="A1142" s="91" t="str">
        <f t="shared" si="18"/>
        <v xml:space="preserve"> </v>
      </c>
      <c r="B1142" s="52"/>
      <c r="C1142" s="53"/>
      <c r="D1142" s="69"/>
      <c r="E1142" s="75"/>
      <c r="F1142" s="94" t="str">
        <f>IF(OR(E1142=0,E1142="jiné")," ",IF(E1142="13a","info o cenách CK",VLOOKUP(E1142,'Pokyny k vyplnění'!B$8:D$18,3)))</f>
        <v xml:space="preserve"> </v>
      </c>
      <c r="G1142" s="53"/>
      <c r="H1142" s="96" t="str">
        <f>IF(G1142=0," ",VLOOKUP(G1142,'Pokyny k vyplnění'!B1176:D1179,3))</f>
        <v xml:space="preserve"> </v>
      </c>
      <c r="I1142" s="54"/>
      <c r="J1142" s="55"/>
      <c r="K1142" s="56"/>
      <c r="L1142" s="59"/>
      <c r="M1142" s="61"/>
      <c r="N1142" s="40"/>
      <c r="O1142" s="41"/>
      <c r="P1142" s="42"/>
      <c r="Q1142" s="57"/>
      <c r="R1142" s="58"/>
      <c r="S1142" s="56"/>
      <c r="T1142" s="56"/>
      <c r="U1142" s="29"/>
      <c r="V1142" s="60"/>
      <c r="W1142" s="50"/>
      <c r="X1142" s="51"/>
      <c r="Y1142" s="32"/>
      <c r="Z1142" s="61"/>
      <c r="AA1142" s="62"/>
    </row>
    <row r="1143" spans="1:27" ht="12.75">
      <c r="A1143" s="91" t="str">
        <f t="shared" si="18"/>
        <v xml:space="preserve"> </v>
      </c>
      <c r="B1143" s="52"/>
      <c r="C1143" s="53"/>
      <c r="D1143" s="69"/>
      <c r="E1143" s="75"/>
      <c r="F1143" s="94" t="str">
        <f>IF(OR(E1143=0,E1143="jiné")," ",IF(E1143="13a","info o cenách CK",VLOOKUP(E1143,'Pokyny k vyplnění'!B$8:D$18,3)))</f>
        <v xml:space="preserve"> </v>
      </c>
      <c r="G1143" s="53"/>
      <c r="H1143" s="96" t="str">
        <f>IF(G1143=0," ",VLOOKUP(G1143,'Pokyny k vyplnění'!B1177:D1180,3))</f>
        <v xml:space="preserve"> </v>
      </c>
      <c r="I1143" s="54"/>
      <c r="J1143" s="55"/>
      <c r="K1143" s="56"/>
      <c r="L1143" s="59"/>
      <c r="M1143" s="61"/>
      <c r="N1143" s="40"/>
      <c r="O1143" s="41"/>
      <c r="P1143" s="42"/>
      <c r="Q1143" s="57"/>
      <c r="R1143" s="58"/>
      <c r="S1143" s="56"/>
      <c r="T1143" s="56"/>
      <c r="U1143" s="29"/>
      <c r="V1143" s="60"/>
      <c r="W1143" s="50"/>
      <c r="X1143" s="51"/>
      <c r="Y1143" s="32"/>
      <c r="Z1143" s="61"/>
      <c r="AA1143" s="62"/>
    </row>
    <row r="1144" spans="1:27" ht="12.75">
      <c r="A1144" s="91" t="str">
        <f t="shared" si="18"/>
        <v xml:space="preserve"> </v>
      </c>
      <c r="B1144" s="52"/>
      <c r="C1144" s="53"/>
      <c r="D1144" s="69"/>
      <c r="E1144" s="75"/>
      <c r="F1144" s="94" t="str">
        <f>IF(OR(E1144=0,E1144="jiné")," ",IF(E1144="13a","info o cenách CK",VLOOKUP(E1144,'Pokyny k vyplnění'!B$8:D$18,3)))</f>
        <v xml:space="preserve"> </v>
      </c>
      <c r="G1144" s="53"/>
      <c r="H1144" s="96" t="str">
        <f>IF(G1144=0," ",VLOOKUP(G1144,'Pokyny k vyplnění'!B1178:D1181,3))</f>
        <v xml:space="preserve"> </v>
      </c>
      <c r="I1144" s="54"/>
      <c r="J1144" s="55"/>
      <c r="K1144" s="56"/>
      <c r="L1144" s="59"/>
      <c r="M1144" s="61"/>
      <c r="N1144" s="40"/>
      <c r="O1144" s="41"/>
      <c r="P1144" s="42"/>
      <c r="Q1144" s="57"/>
      <c r="R1144" s="58"/>
      <c r="S1144" s="56"/>
      <c r="T1144" s="56"/>
      <c r="U1144" s="29"/>
      <c r="V1144" s="60"/>
      <c r="W1144" s="50"/>
      <c r="X1144" s="51"/>
      <c r="Y1144" s="32"/>
      <c r="Z1144" s="61"/>
      <c r="AA1144" s="62"/>
    </row>
    <row r="1145" spans="1:27" ht="12.75">
      <c r="A1145" s="91" t="str">
        <f t="shared" si="18"/>
        <v xml:space="preserve"> </v>
      </c>
      <c r="B1145" s="52"/>
      <c r="C1145" s="53"/>
      <c r="D1145" s="69"/>
      <c r="E1145" s="75"/>
      <c r="F1145" s="94" t="str">
        <f>IF(OR(E1145=0,E1145="jiné")," ",IF(E1145="13a","info o cenách CK",VLOOKUP(E1145,'Pokyny k vyplnění'!B$8:D$18,3)))</f>
        <v xml:space="preserve"> </v>
      </c>
      <c r="G1145" s="53"/>
      <c r="H1145" s="96" t="str">
        <f>IF(G1145=0," ",VLOOKUP(G1145,'Pokyny k vyplnění'!B1179:D1182,3))</f>
        <v xml:space="preserve"> </v>
      </c>
      <c r="I1145" s="54"/>
      <c r="J1145" s="55"/>
      <c r="K1145" s="56"/>
      <c r="L1145" s="59"/>
      <c r="M1145" s="61"/>
      <c r="N1145" s="40"/>
      <c r="O1145" s="41"/>
      <c r="P1145" s="42"/>
      <c r="Q1145" s="57"/>
      <c r="R1145" s="58"/>
      <c r="S1145" s="56"/>
      <c r="T1145" s="56"/>
      <c r="U1145" s="29"/>
      <c r="V1145" s="60"/>
      <c r="W1145" s="50"/>
      <c r="X1145" s="51"/>
      <c r="Y1145" s="32"/>
      <c r="Z1145" s="61"/>
      <c r="AA1145" s="62"/>
    </row>
    <row r="1146" spans="1:27" ht="12.75">
      <c r="A1146" s="91" t="str">
        <f t="shared" si="18"/>
        <v xml:space="preserve"> </v>
      </c>
      <c r="B1146" s="52"/>
      <c r="C1146" s="53"/>
      <c r="D1146" s="69"/>
      <c r="E1146" s="75"/>
      <c r="F1146" s="94" t="str">
        <f>IF(OR(E1146=0,E1146="jiné")," ",IF(E1146="13a","info o cenách CK",VLOOKUP(E1146,'Pokyny k vyplnění'!B$8:D$18,3)))</f>
        <v xml:space="preserve"> </v>
      </c>
      <c r="G1146" s="53"/>
      <c r="H1146" s="96" t="str">
        <f>IF(G1146=0," ",VLOOKUP(G1146,'Pokyny k vyplnění'!B1180:D1183,3))</f>
        <v xml:space="preserve"> </v>
      </c>
      <c r="I1146" s="54"/>
      <c r="J1146" s="55"/>
      <c r="K1146" s="56"/>
      <c r="L1146" s="59"/>
      <c r="M1146" s="61"/>
      <c r="N1146" s="40"/>
      <c r="O1146" s="41"/>
      <c r="P1146" s="42"/>
      <c r="Q1146" s="57"/>
      <c r="R1146" s="58"/>
      <c r="S1146" s="56"/>
      <c r="T1146" s="56"/>
      <c r="U1146" s="29"/>
      <c r="V1146" s="60"/>
      <c r="W1146" s="50"/>
      <c r="X1146" s="51"/>
      <c r="Y1146" s="32"/>
      <c r="Z1146" s="61"/>
      <c r="AA1146" s="62"/>
    </row>
    <row r="1147" spans="1:27" ht="12.75">
      <c r="A1147" s="91" t="str">
        <f t="shared" si="18"/>
        <v xml:space="preserve"> </v>
      </c>
      <c r="B1147" s="52"/>
      <c r="C1147" s="53"/>
      <c r="D1147" s="69"/>
      <c r="E1147" s="75"/>
      <c r="F1147" s="94" t="str">
        <f>IF(OR(E1147=0,E1147="jiné")," ",IF(E1147="13a","info o cenách CK",VLOOKUP(E1147,'Pokyny k vyplnění'!B$8:D$18,3)))</f>
        <v xml:space="preserve"> </v>
      </c>
      <c r="G1147" s="53"/>
      <c r="H1147" s="96" t="str">
        <f>IF(G1147=0," ",VLOOKUP(G1147,'Pokyny k vyplnění'!B1181:D1184,3))</f>
        <v xml:space="preserve"> </v>
      </c>
      <c r="I1147" s="54"/>
      <c r="J1147" s="55"/>
      <c r="K1147" s="56"/>
      <c r="L1147" s="59"/>
      <c r="M1147" s="61"/>
      <c r="N1147" s="40"/>
      <c r="O1147" s="41"/>
      <c r="P1147" s="42"/>
      <c r="Q1147" s="57"/>
      <c r="R1147" s="58"/>
      <c r="S1147" s="56"/>
      <c r="T1147" s="56"/>
      <c r="U1147" s="29"/>
      <c r="V1147" s="60"/>
      <c r="W1147" s="50"/>
      <c r="X1147" s="51"/>
      <c r="Y1147" s="32"/>
      <c r="Z1147" s="61"/>
      <c r="AA1147" s="62"/>
    </row>
    <row r="1148" spans="1:27" ht="12.75">
      <c r="A1148" s="91" t="str">
        <f t="shared" si="18"/>
        <v xml:space="preserve"> </v>
      </c>
      <c r="B1148" s="52"/>
      <c r="C1148" s="53"/>
      <c r="D1148" s="69"/>
      <c r="E1148" s="75"/>
      <c r="F1148" s="94" t="str">
        <f>IF(OR(E1148=0,E1148="jiné")," ",IF(E1148="13a","info o cenách CK",VLOOKUP(E1148,'Pokyny k vyplnění'!B$8:D$18,3)))</f>
        <v xml:space="preserve"> </v>
      </c>
      <c r="G1148" s="53"/>
      <c r="H1148" s="96" t="str">
        <f>IF(G1148=0," ",VLOOKUP(G1148,'Pokyny k vyplnění'!B1182:D1185,3))</f>
        <v xml:space="preserve"> </v>
      </c>
      <c r="I1148" s="54"/>
      <c r="J1148" s="55"/>
      <c r="K1148" s="56"/>
      <c r="L1148" s="59"/>
      <c r="M1148" s="61"/>
      <c r="N1148" s="40"/>
      <c r="O1148" s="41"/>
      <c r="P1148" s="42"/>
      <c r="Q1148" s="57"/>
      <c r="R1148" s="58"/>
      <c r="S1148" s="56"/>
      <c r="T1148" s="56"/>
      <c r="U1148" s="29"/>
      <c r="V1148" s="60"/>
      <c r="W1148" s="50"/>
      <c r="X1148" s="51"/>
      <c r="Y1148" s="32"/>
      <c r="Z1148" s="61"/>
      <c r="AA1148" s="62"/>
    </row>
    <row r="1149" spans="1:27" ht="12.75">
      <c r="A1149" s="91" t="str">
        <f t="shared" si="18"/>
        <v xml:space="preserve"> </v>
      </c>
      <c r="B1149" s="52"/>
      <c r="C1149" s="53"/>
      <c r="D1149" s="69"/>
      <c r="E1149" s="75"/>
      <c r="F1149" s="94" t="str">
        <f>IF(OR(E1149=0,E1149="jiné")," ",IF(E1149="13a","info o cenách CK",VLOOKUP(E1149,'Pokyny k vyplnění'!B$8:D$18,3)))</f>
        <v xml:space="preserve"> </v>
      </c>
      <c r="G1149" s="53"/>
      <c r="H1149" s="96" t="str">
        <f>IF(G1149=0," ",VLOOKUP(G1149,'Pokyny k vyplnění'!B1183:D1186,3))</f>
        <v xml:space="preserve"> </v>
      </c>
      <c r="I1149" s="54"/>
      <c r="J1149" s="55"/>
      <c r="K1149" s="56"/>
      <c r="L1149" s="59"/>
      <c r="M1149" s="61"/>
      <c r="N1149" s="40"/>
      <c r="O1149" s="41"/>
      <c r="P1149" s="42"/>
      <c r="Q1149" s="57"/>
      <c r="R1149" s="58"/>
      <c r="S1149" s="56"/>
      <c r="T1149" s="56"/>
      <c r="U1149" s="29"/>
      <c r="V1149" s="60"/>
      <c r="W1149" s="50"/>
      <c r="X1149" s="51"/>
      <c r="Y1149" s="32"/>
      <c r="Z1149" s="61"/>
      <c r="AA1149" s="62"/>
    </row>
    <row r="1150" spans="1:27" ht="12.75">
      <c r="A1150" s="91" t="str">
        <f t="shared" si="18"/>
        <v xml:space="preserve"> </v>
      </c>
      <c r="B1150" s="52"/>
      <c r="C1150" s="53"/>
      <c r="D1150" s="69"/>
      <c r="E1150" s="75"/>
      <c r="F1150" s="94" t="str">
        <f>IF(OR(E1150=0,E1150="jiné")," ",IF(E1150="13a","info o cenách CK",VLOOKUP(E1150,'Pokyny k vyplnění'!B$8:D$18,3)))</f>
        <v xml:space="preserve"> </v>
      </c>
      <c r="G1150" s="53"/>
      <c r="H1150" s="96" t="str">
        <f>IF(G1150=0," ",VLOOKUP(G1150,'Pokyny k vyplnění'!B1184:D1187,3))</f>
        <v xml:space="preserve"> </v>
      </c>
      <c r="I1150" s="54"/>
      <c r="J1150" s="55"/>
      <c r="K1150" s="56"/>
      <c r="L1150" s="59"/>
      <c r="M1150" s="61"/>
      <c r="N1150" s="40"/>
      <c r="O1150" s="41"/>
      <c r="P1150" s="42"/>
      <c r="Q1150" s="57"/>
      <c r="R1150" s="58"/>
      <c r="S1150" s="56"/>
      <c r="T1150" s="56"/>
      <c r="U1150" s="29"/>
      <c r="V1150" s="60"/>
      <c r="W1150" s="50"/>
      <c r="X1150" s="51"/>
      <c r="Y1150" s="32"/>
      <c r="Z1150" s="61"/>
      <c r="AA1150" s="62"/>
    </row>
    <row r="1151" spans="1:27" ht="12.75">
      <c r="A1151" s="91" t="str">
        <f t="shared" si="18"/>
        <v xml:space="preserve"> </v>
      </c>
      <c r="B1151" s="52"/>
      <c r="C1151" s="53"/>
      <c r="D1151" s="69"/>
      <c r="E1151" s="75"/>
      <c r="F1151" s="94" t="str">
        <f>IF(OR(E1151=0,E1151="jiné")," ",IF(E1151="13a","info o cenách CK",VLOOKUP(E1151,'Pokyny k vyplnění'!B$8:D$18,3)))</f>
        <v xml:space="preserve"> </v>
      </c>
      <c r="G1151" s="53"/>
      <c r="H1151" s="96" t="str">
        <f>IF(G1151=0," ",VLOOKUP(G1151,'Pokyny k vyplnění'!B1185:D1188,3))</f>
        <v xml:space="preserve"> </v>
      </c>
      <c r="I1151" s="54"/>
      <c r="J1151" s="55"/>
      <c r="K1151" s="56"/>
      <c r="L1151" s="59"/>
      <c r="M1151" s="61"/>
      <c r="N1151" s="40"/>
      <c r="O1151" s="41"/>
      <c r="P1151" s="42"/>
      <c r="Q1151" s="57"/>
      <c r="R1151" s="58"/>
      <c r="S1151" s="56"/>
      <c r="T1151" s="56"/>
      <c r="U1151" s="29"/>
      <c r="V1151" s="60"/>
      <c r="W1151" s="50"/>
      <c r="X1151" s="51"/>
      <c r="Y1151" s="32"/>
      <c r="Z1151" s="61"/>
      <c r="AA1151" s="62"/>
    </row>
    <row r="1152" spans="1:27" ht="12.75">
      <c r="A1152" s="91" t="str">
        <f t="shared" si="18"/>
        <v xml:space="preserve"> </v>
      </c>
      <c r="B1152" s="52"/>
      <c r="C1152" s="53"/>
      <c r="D1152" s="69"/>
      <c r="E1152" s="75"/>
      <c r="F1152" s="94" t="str">
        <f>IF(OR(E1152=0,E1152="jiné")," ",IF(E1152="13a","info o cenách CK",VLOOKUP(E1152,'Pokyny k vyplnění'!B$8:D$18,3)))</f>
        <v xml:space="preserve"> </v>
      </c>
      <c r="G1152" s="53"/>
      <c r="H1152" s="96" t="str">
        <f>IF(G1152=0," ",VLOOKUP(G1152,'Pokyny k vyplnění'!B1186:D1189,3))</f>
        <v xml:space="preserve"> </v>
      </c>
      <c r="I1152" s="54"/>
      <c r="J1152" s="55"/>
      <c r="K1152" s="56"/>
      <c r="L1152" s="59"/>
      <c r="M1152" s="61"/>
      <c r="N1152" s="40"/>
      <c r="O1152" s="41"/>
      <c r="P1152" s="42"/>
      <c r="Q1152" s="57"/>
      <c r="R1152" s="58"/>
      <c r="S1152" s="56"/>
      <c r="T1152" s="56"/>
      <c r="U1152" s="29"/>
      <c r="V1152" s="60"/>
      <c r="W1152" s="50"/>
      <c r="X1152" s="51"/>
      <c r="Y1152" s="32"/>
      <c r="Z1152" s="61"/>
      <c r="AA1152" s="62"/>
    </row>
    <row r="1153" spans="1:27" ht="12.75">
      <c r="A1153" s="91" t="str">
        <f t="shared" si="18"/>
        <v xml:space="preserve"> </v>
      </c>
      <c r="B1153" s="52"/>
      <c r="C1153" s="53"/>
      <c r="D1153" s="69"/>
      <c r="E1153" s="75"/>
      <c r="F1153" s="94" t="str">
        <f>IF(OR(E1153=0,E1153="jiné")," ",IF(E1153="13a","info o cenách CK",VLOOKUP(E1153,'Pokyny k vyplnění'!B$8:D$18,3)))</f>
        <v xml:space="preserve"> </v>
      </c>
      <c r="G1153" s="53"/>
      <c r="H1153" s="96" t="str">
        <f>IF(G1153=0," ",VLOOKUP(G1153,'Pokyny k vyplnění'!B1187:D1190,3))</f>
        <v xml:space="preserve"> </v>
      </c>
      <c r="I1153" s="54"/>
      <c r="J1153" s="55"/>
      <c r="K1153" s="56"/>
      <c r="L1153" s="59"/>
      <c r="M1153" s="61"/>
      <c r="N1153" s="40"/>
      <c r="O1153" s="41"/>
      <c r="P1153" s="42"/>
      <c r="Q1153" s="57"/>
      <c r="R1153" s="58"/>
      <c r="S1153" s="56"/>
      <c r="T1153" s="56"/>
      <c r="U1153" s="29"/>
      <c r="V1153" s="60"/>
      <c r="W1153" s="50"/>
      <c r="X1153" s="51"/>
      <c r="Y1153" s="32"/>
      <c r="Z1153" s="61"/>
      <c r="AA1153" s="62"/>
    </row>
    <row r="1154" spans="1:27" ht="12.75">
      <c r="A1154" s="91" t="str">
        <f t="shared" si="18"/>
        <v xml:space="preserve"> </v>
      </c>
      <c r="B1154" s="52"/>
      <c r="C1154" s="53"/>
      <c r="D1154" s="69"/>
      <c r="E1154" s="75"/>
      <c r="F1154" s="94" t="str">
        <f>IF(OR(E1154=0,E1154="jiné")," ",IF(E1154="13a","info o cenách CK",VLOOKUP(E1154,'Pokyny k vyplnění'!B$8:D$18,3)))</f>
        <v xml:space="preserve"> </v>
      </c>
      <c r="G1154" s="53"/>
      <c r="H1154" s="96" t="str">
        <f>IF(G1154=0," ",VLOOKUP(G1154,'Pokyny k vyplnění'!B1188:D1191,3))</f>
        <v xml:space="preserve"> </v>
      </c>
      <c r="I1154" s="54"/>
      <c r="J1154" s="55"/>
      <c r="K1154" s="56"/>
      <c r="L1154" s="59"/>
      <c r="M1154" s="61"/>
      <c r="N1154" s="40"/>
      <c r="O1154" s="41"/>
      <c r="P1154" s="42"/>
      <c r="Q1154" s="57"/>
      <c r="R1154" s="58"/>
      <c r="S1154" s="56"/>
      <c r="T1154" s="56"/>
      <c r="U1154" s="29"/>
      <c r="V1154" s="60"/>
      <c r="W1154" s="50"/>
      <c r="X1154" s="51"/>
      <c r="Y1154" s="32"/>
      <c r="Z1154" s="61"/>
      <c r="AA1154" s="62"/>
    </row>
    <row r="1155" spans="1:27" ht="12.75">
      <c r="A1155" s="91" t="str">
        <f t="shared" si="18"/>
        <v xml:space="preserve"> </v>
      </c>
      <c r="B1155" s="52"/>
      <c r="C1155" s="53"/>
      <c r="D1155" s="69"/>
      <c r="E1155" s="75"/>
      <c r="F1155" s="94" t="str">
        <f>IF(OR(E1155=0,E1155="jiné")," ",IF(E1155="13a","info o cenách CK",VLOOKUP(E1155,'Pokyny k vyplnění'!B$8:D$18,3)))</f>
        <v xml:space="preserve"> </v>
      </c>
      <c r="G1155" s="53"/>
      <c r="H1155" s="96" t="str">
        <f>IF(G1155=0," ",VLOOKUP(G1155,'Pokyny k vyplnění'!B1189:D1192,3))</f>
        <v xml:space="preserve"> </v>
      </c>
      <c r="I1155" s="54"/>
      <c r="J1155" s="55"/>
      <c r="K1155" s="56"/>
      <c r="L1155" s="59"/>
      <c r="M1155" s="61"/>
      <c r="N1155" s="40"/>
      <c r="O1155" s="41"/>
      <c r="P1155" s="42"/>
      <c r="Q1155" s="57"/>
      <c r="R1155" s="58"/>
      <c r="S1155" s="56"/>
      <c r="T1155" s="56"/>
      <c r="U1155" s="29"/>
      <c r="V1155" s="60"/>
      <c r="W1155" s="50"/>
      <c r="X1155" s="51"/>
      <c r="Y1155" s="32"/>
      <c r="Z1155" s="61"/>
      <c r="AA1155" s="62"/>
    </row>
    <row r="1156" spans="1:27" ht="12.75">
      <c r="A1156" s="91" t="str">
        <f t="shared" si="18"/>
        <v xml:space="preserve"> </v>
      </c>
      <c r="B1156" s="52"/>
      <c r="C1156" s="53"/>
      <c r="D1156" s="69"/>
      <c r="E1156" s="75"/>
      <c r="F1156" s="94" t="str">
        <f>IF(OR(E1156=0,E1156="jiné")," ",IF(E1156="13a","info o cenách CK",VLOOKUP(E1156,'Pokyny k vyplnění'!B$8:D$18,3)))</f>
        <v xml:space="preserve"> </v>
      </c>
      <c r="G1156" s="53"/>
      <c r="H1156" s="96" t="str">
        <f>IF(G1156=0," ",VLOOKUP(G1156,'Pokyny k vyplnění'!B1190:D1193,3))</f>
        <v xml:space="preserve"> </v>
      </c>
      <c r="I1156" s="54"/>
      <c r="J1156" s="55"/>
      <c r="K1156" s="56"/>
      <c r="L1156" s="59"/>
      <c r="M1156" s="61"/>
      <c r="N1156" s="40"/>
      <c r="O1156" s="41"/>
      <c r="P1156" s="42"/>
      <c r="Q1156" s="57"/>
      <c r="R1156" s="58"/>
      <c r="S1156" s="56"/>
      <c r="T1156" s="56"/>
      <c r="U1156" s="29"/>
      <c r="V1156" s="60"/>
      <c r="W1156" s="50"/>
      <c r="X1156" s="51"/>
      <c r="Y1156" s="32"/>
      <c r="Z1156" s="61"/>
      <c r="AA1156" s="62"/>
    </row>
    <row r="1157" spans="1:27" ht="12.75">
      <c r="A1157" s="91" t="str">
        <f t="shared" si="18"/>
        <v xml:space="preserve"> </v>
      </c>
      <c r="B1157" s="52"/>
      <c r="C1157" s="53"/>
      <c r="D1157" s="69"/>
      <c r="E1157" s="75"/>
      <c r="F1157" s="94" t="str">
        <f>IF(OR(E1157=0,E1157="jiné")," ",IF(E1157="13a","info o cenách CK",VLOOKUP(E1157,'Pokyny k vyplnění'!B$8:D$18,3)))</f>
        <v xml:space="preserve"> </v>
      </c>
      <c r="G1157" s="53"/>
      <c r="H1157" s="96" t="str">
        <f>IF(G1157=0," ",VLOOKUP(G1157,'Pokyny k vyplnění'!B1191:D1194,3))</f>
        <v xml:space="preserve"> </v>
      </c>
      <c r="I1157" s="54"/>
      <c r="J1157" s="55"/>
      <c r="K1157" s="56"/>
      <c r="L1157" s="59"/>
      <c r="M1157" s="61"/>
      <c r="N1157" s="40"/>
      <c r="O1157" s="41"/>
      <c r="P1157" s="42"/>
      <c r="Q1157" s="57"/>
      <c r="R1157" s="58"/>
      <c r="S1157" s="56"/>
      <c r="T1157" s="56"/>
      <c r="U1157" s="29"/>
      <c r="V1157" s="60"/>
      <c r="W1157" s="50"/>
      <c r="X1157" s="51"/>
      <c r="Y1157" s="32"/>
      <c r="Z1157" s="61"/>
      <c r="AA1157" s="62"/>
    </row>
    <row r="1158" spans="1:27" ht="12.75">
      <c r="A1158" s="91" t="str">
        <f t="shared" si="18"/>
        <v xml:space="preserve"> </v>
      </c>
      <c r="B1158" s="52"/>
      <c r="C1158" s="53"/>
      <c r="D1158" s="69"/>
      <c r="E1158" s="75"/>
      <c r="F1158" s="94" t="str">
        <f>IF(OR(E1158=0,E1158="jiné")," ",IF(E1158="13a","info o cenách CK",VLOOKUP(E1158,'Pokyny k vyplnění'!B$8:D$18,3)))</f>
        <v xml:space="preserve"> </v>
      </c>
      <c r="G1158" s="53"/>
      <c r="H1158" s="96" t="str">
        <f>IF(G1158=0," ",VLOOKUP(G1158,'Pokyny k vyplnění'!B1192:D1195,3))</f>
        <v xml:space="preserve"> </v>
      </c>
      <c r="I1158" s="54"/>
      <c r="J1158" s="55"/>
      <c r="K1158" s="56"/>
      <c r="L1158" s="59"/>
      <c r="M1158" s="61"/>
      <c r="N1158" s="40"/>
      <c r="O1158" s="41"/>
      <c r="P1158" s="42"/>
      <c r="Q1158" s="57"/>
      <c r="R1158" s="58"/>
      <c r="S1158" s="56"/>
      <c r="T1158" s="56"/>
      <c r="U1158" s="29"/>
      <c r="V1158" s="60"/>
      <c r="W1158" s="50"/>
      <c r="X1158" s="51"/>
      <c r="Y1158" s="32"/>
      <c r="Z1158" s="61"/>
      <c r="AA1158" s="62"/>
    </row>
    <row r="1159" spans="1:27" ht="12.75">
      <c r="A1159" s="91" t="str">
        <f t="shared" si="18"/>
        <v xml:space="preserve"> </v>
      </c>
      <c r="B1159" s="52"/>
      <c r="C1159" s="53"/>
      <c r="D1159" s="69"/>
      <c r="E1159" s="75"/>
      <c r="F1159" s="94" t="str">
        <f>IF(OR(E1159=0,E1159="jiné")," ",IF(E1159="13a","info o cenách CK",VLOOKUP(E1159,'Pokyny k vyplnění'!B$8:D$18,3)))</f>
        <v xml:space="preserve"> </v>
      </c>
      <c r="G1159" s="53"/>
      <c r="H1159" s="96" t="str">
        <f>IF(G1159=0," ",VLOOKUP(G1159,'Pokyny k vyplnění'!B1193:D1196,3))</f>
        <v xml:space="preserve"> </v>
      </c>
      <c r="I1159" s="54"/>
      <c r="J1159" s="55"/>
      <c r="K1159" s="56"/>
      <c r="L1159" s="59"/>
      <c r="M1159" s="61"/>
      <c r="N1159" s="40"/>
      <c r="O1159" s="41"/>
      <c r="P1159" s="42"/>
      <c r="Q1159" s="57"/>
      <c r="R1159" s="58"/>
      <c r="S1159" s="56"/>
      <c r="T1159" s="56"/>
      <c r="U1159" s="29"/>
      <c r="V1159" s="60"/>
      <c r="W1159" s="50"/>
      <c r="X1159" s="51"/>
      <c r="Y1159" s="32"/>
      <c r="Z1159" s="61"/>
      <c r="AA1159" s="62"/>
    </row>
    <row r="1160" spans="1:27" ht="12.75">
      <c r="A1160" s="91" t="str">
        <f t="shared" si="18"/>
        <v xml:space="preserve"> </v>
      </c>
      <c r="B1160" s="52"/>
      <c r="C1160" s="53"/>
      <c r="D1160" s="69"/>
      <c r="E1160" s="75"/>
      <c r="F1160" s="94" t="str">
        <f>IF(OR(E1160=0,E1160="jiné")," ",IF(E1160="13a","info o cenách CK",VLOOKUP(E1160,'Pokyny k vyplnění'!B$8:D$18,3)))</f>
        <v xml:space="preserve"> </v>
      </c>
      <c r="G1160" s="53"/>
      <c r="H1160" s="96" t="str">
        <f>IF(G1160=0," ",VLOOKUP(G1160,'Pokyny k vyplnění'!B1194:D1197,3))</f>
        <v xml:space="preserve"> </v>
      </c>
      <c r="I1160" s="54"/>
      <c r="J1160" s="55"/>
      <c r="K1160" s="56"/>
      <c r="L1160" s="59"/>
      <c r="M1160" s="61"/>
      <c r="N1160" s="40"/>
      <c r="O1160" s="41"/>
      <c r="P1160" s="42"/>
      <c r="Q1160" s="57"/>
      <c r="R1160" s="58"/>
      <c r="S1160" s="56"/>
      <c r="T1160" s="56"/>
      <c r="U1160" s="29"/>
      <c r="V1160" s="60"/>
      <c r="W1160" s="50"/>
      <c r="X1160" s="51"/>
      <c r="Y1160" s="32"/>
      <c r="Z1160" s="61"/>
      <c r="AA1160" s="62"/>
    </row>
    <row r="1161" spans="1:27" ht="12.75">
      <c r="A1161" s="91" t="str">
        <f t="shared" si="18"/>
        <v xml:space="preserve"> </v>
      </c>
      <c r="B1161" s="52"/>
      <c r="C1161" s="53"/>
      <c r="D1161" s="69"/>
      <c r="E1161" s="75"/>
      <c r="F1161" s="94" t="str">
        <f>IF(OR(E1161=0,E1161="jiné")," ",IF(E1161="13a","info o cenách CK",VLOOKUP(E1161,'Pokyny k vyplnění'!B$8:D$18,3)))</f>
        <v xml:space="preserve"> </v>
      </c>
      <c r="G1161" s="53"/>
      <c r="H1161" s="96" t="str">
        <f>IF(G1161=0," ",VLOOKUP(G1161,'Pokyny k vyplnění'!B1195:D1198,3))</f>
        <v xml:space="preserve"> </v>
      </c>
      <c r="I1161" s="54"/>
      <c r="J1161" s="55"/>
      <c r="K1161" s="56"/>
      <c r="L1161" s="59"/>
      <c r="M1161" s="61"/>
      <c r="N1161" s="40"/>
      <c r="O1161" s="41"/>
      <c r="P1161" s="42"/>
      <c r="Q1161" s="57"/>
      <c r="R1161" s="58"/>
      <c r="S1161" s="56"/>
      <c r="T1161" s="56"/>
      <c r="U1161" s="29"/>
      <c r="V1161" s="60"/>
      <c r="W1161" s="50"/>
      <c r="X1161" s="51"/>
      <c r="Y1161" s="32"/>
      <c r="Z1161" s="61"/>
      <c r="AA1161" s="62"/>
    </row>
    <row r="1162" spans="1:27" ht="12.75">
      <c r="A1162" s="91" t="str">
        <f t="shared" si="18"/>
        <v xml:space="preserve"> </v>
      </c>
      <c r="B1162" s="52"/>
      <c r="C1162" s="53"/>
      <c r="D1162" s="69"/>
      <c r="E1162" s="75"/>
      <c r="F1162" s="94" t="str">
        <f>IF(OR(E1162=0,E1162="jiné")," ",IF(E1162="13a","info o cenách CK",VLOOKUP(E1162,'Pokyny k vyplnění'!B$8:D$18,3)))</f>
        <v xml:space="preserve"> </v>
      </c>
      <c r="G1162" s="53"/>
      <c r="H1162" s="96" t="str">
        <f>IF(G1162=0," ",VLOOKUP(G1162,'Pokyny k vyplnění'!B1196:D1199,3))</f>
        <v xml:space="preserve"> </v>
      </c>
      <c r="I1162" s="54"/>
      <c r="J1162" s="55"/>
      <c r="K1162" s="56"/>
      <c r="L1162" s="59"/>
      <c r="M1162" s="61"/>
      <c r="N1162" s="40"/>
      <c r="O1162" s="41"/>
      <c r="P1162" s="42"/>
      <c r="Q1162" s="57"/>
      <c r="R1162" s="58"/>
      <c r="S1162" s="56"/>
      <c r="T1162" s="56"/>
      <c r="U1162" s="29"/>
      <c r="V1162" s="60"/>
      <c r="W1162" s="50"/>
      <c r="X1162" s="51"/>
      <c r="Y1162" s="32"/>
      <c r="Z1162" s="61"/>
      <c r="AA1162" s="62"/>
    </row>
    <row r="1163" spans="1:27" ht="12.75">
      <c r="A1163" s="91" t="str">
        <f t="shared" si="18"/>
        <v xml:space="preserve"> </v>
      </c>
      <c r="B1163" s="52"/>
      <c r="C1163" s="53"/>
      <c r="D1163" s="69"/>
      <c r="E1163" s="75"/>
      <c r="F1163" s="94" t="str">
        <f>IF(OR(E1163=0,E1163="jiné")," ",IF(E1163="13a","info o cenách CK",VLOOKUP(E1163,'Pokyny k vyplnění'!B$8:D$18,3)))</f>
        <v xml:space="preserve"> </v>
      </c>
      <c r="G1163" s="53"/>
      <c r="H1163" s="96" t="str">
        <f>IF(G1163=0," ",VLOOKUP(G1163,'Pokyny k vyplnění'!B1197:D1200,3))</f>
        <v xml:space="preserve"> </v>
      </c>
      <c r="I1163" s="54"/>
      <c r="J1163" s="55"/>
      <c r="K1163" s="56"/>
      <c r="L1163" s="59"/>
      <c r="M1163" s="61"/>
      <c r="N1163" s="40"/>
      <c r="O1163" s="41"/>
      <c r="P1163" s="42"/>
      <c r="Q1163" s="57"/>
      <c r="R1163" s="58"/>
      <c r="S1163" s="56"/>
      <c r="T1163" s="56"/>
      <c r="U1163" s="29"/>
      <c r="V1163" s="60"/>
      <c r="W1163" s="50"/>
      <c r="X1163" s="51"/>
      <c r="Y1163" s="32"/>
      <c r="Z1163" s="61"/>
      <c r="AA1163" s="62"/>
    </row>
    <row r="1164" spans="1:27" ht="12.75">
      <c r="A1164" s="91" t="str">
        <f t="shared" si="18"/>
        <v xml:space="preserve"> </v>
      </c>
      <c r="B1164" s="52"/>
      <c r="C1164" s="53"/>
      <c r="D1164" s="69"/>
      <c r="E1164" s="75"/>
      <c r="F1164" s="94" t="str">
        <f>IF(OR(E1164=0,E1164="jiné")," ",IF(E1164="13a","info o cenách CK",VLOOKUP(E1164,'Pokyny k vyplnění'!B$8:D$18,3)))</f>
        <v xml:space="preserve"> </v>
      </c>
      <c r="G1164" s="53"/>
      <c r="H1164" s="96" t="str">
        <f>IF(G1164=0," ",VLOOKUP(G1164,'Pokyny k vyplnění'!B1198:D1201,3))</f>
        <v xml:space="preserve"> </v>
      </c>
      <c r="I1164" s="54"/>
      <c r="J1164" s="55"/>
      <c r="K1164" s="56"/>
      <c r="L1164" s="59"/>
      <c r="M1164" s="61"/>
      <c r="N1164" s="40"/>
      <c r="O1164" s="41"/>
      <c r="P1164" s="42"/>
      <c r="Q1164" s="57"/>
      <c r="R1164" s="58"/>
      <c r="S1164" s="56"/>
      <c r="T1164" s="56"/>
      <c r="U1164" s="29"/>
      <c r="V1164" s="60"/>
      <c r="W1164" s="50"/>
      <c r="X1164" s="51"/>
      <c r="Y1164" s="32"/>
      <c r="Z1164" s="61"/>
      <c r="AA1164" s="62"/>
    </row>
    <row r="1165" spans="1:27" ht="12.75">
      <c r="A1165" s="91" t="str">
        <f t="shared" si="18"/>
        <v xml:space="preserve"> </v>
      </c>
      <c r="B1165" s="52"/>
      <c r="C1165" s="53"/>
      <c r="D1165" s="69"/>
      <c r="E1165" s="75"/>
      <c r="F1165" s="94" t="str">
        <f>IF(OR(E1165=0,E1165="jiné")," ",IF(E1165="13a","info o cenách CK",VLOOKUP(E1165,'Pokyny k vyplnění'!B$8:D$18,3)))</f>
        <v xml:space="preserve"> </v>
      </c>
      <c r="G1165" s="53"/>
      <c r="H1165" s="96" t="str">
        <f>IF(G1165=0," ",VLOOKUP(G1165,'Pokyny k vyplnění'!B1199:D1202,3))</f>
        <v xml:space="preserve"> </v>
      </c>
      <c r="I1165" s="54"/>
      <c r="J1165" s="55"/>
      <c r="K1165" s="56"/>
      <c r="L1165" s="59"/>
      <c r="M1165" s="61"/>
      <c r="N1165" s="40"/>
      <c r="O1165" s="41"/>
      <c r="P1165" s="42"/>
      <c r="Q1165" s="57"/>
      <c r="R1165" s="58"/>
      <c r="S1165" s="56"/>
      <c r="T1165" s="56"/>
      <c r="U1165" s="29"/>
      <c r="V1165" s="60"/>
      <c r="W1165" s="50"/>
      <c r="X1165" s="51"/>
      <c r="Y1165" s="32"/>
      <c r="Z1165" s="61"/>
      <c r="AA1165" s="62"/>
    </row>
    <row r="1166" spans="1:27" ht="12.75">
      <c r="A1166" s="91" t="str">
        <f t="shared" si="18"/>
        <v xml:space="preserve"> </v>
      </c>
      <c r="B1166" s="52"/>
      <c r="C1166" s="53"/>
      <c r="D1166" s="69"/>
      <c r="E1166" s="75"/>
      <c r="F1166" s="94" t="str">
        <f>IF(OR(E1166=0,E1166="jiné")," ",IF(E1166="13a","info o cenách CK",VLOOKUP(E1166,'Pokyny k vyplnění'!B$8:D$18,3)))</f>
        <v xml:space="preserve"> </v>
      </c>
      <c r="G1166" s="53"/>
      <c r="H1166" s="96" t="str">
        <f>IF(G1166=0," ",VLOOKUP(G1166,'Pokyny k vyplnění'!B1200:D1203,3))</f>
        <v xml:space="preserve"> </v>
      </c>
      <c r="I1166" s="54"/>
      <c r="J1166" s="55"/>
      <c r="K1166" s="56"/>
      <c r="L1166" s="59"/>
      <c r="M1166" s="61"/>
      <c r="N1166" s="40"/>
      <c r="O1166" s="41"/>
      <c r="P1166" s="42"/>
      <c r="Q1166" s="57"/>
      <c r="R1166" s="58"/>
      <c r="S1166" s="56"/>
      <c r="T1166" s="56"/>
      <c r="U1166" s="29"/>
      <c r="V1166" s="60"/>
      <c r="W1166" s="50"/>
      <c r="X1166" s="51"/>
      <c r="Y1166" s="32"/>
      <c r="Z1166" s="61"/>
      <c r="AA1166" s="62"/>
    </row>
    <row r="1167" spans="1:27" ht="12.75">
      <c r="A1167" s="91" t="str">
        <f t="shared" si="18"/>
        <v xml:space="preserve"> </v>
      </c>
      <c r="B1167" s="52"/>
      <c r="C1167" s="53"/>
      <c r="D1167" s="69"/>
      <c r="E1167" s="75"/>
      <c r="F1167" s="94" t="str">
        <f>IF(OR(E1167=0,E1167="jiné")," ",IF(E1167="13a","info o cenách CK",VLOOKUP(E1167,'Pokyny k vyplnění'!B$8:D$18,3)))</f>
        <v xml:space="preserve"> </v>
      </c>
      <c r="G1167" s="53"/>
      <c r="H1167" s="96" t="str">
        <f>IF(G1167=0," ",VLOOKUP(G1167,'Pokyny k vyplnění'!B1201:D1204,3))</f>
        <v xml:space="preserve"> </v>
      </c>
      <c r="I1167" s="54"/>
      <c r="J1167" s="55"/>
      <c r="K1167" s="56"/>
      <c r="L1167" s="59"/>
      <c r="M1167" s="61"/>
      <c r="N1167" s="40"/>
      <c r="O1167" s="41"/>
      <c r="P1167" s="42"/>
      <c r="Q1167" s="57"/>
      <c r="R1167" s="58"/>
      <c r="S1167" s="56"/>
      <c r="T1167" s="56"/>
      <c r="U1167" s="29"/>
      <c r="V1167" s="60"/>
      <c r="W1167" s="50"/>
      <c r="X1167" s="51"/>
      <c r="Y1167" s="32"/>
      <c r="Z1167" s="61"/>
      <c r="AA1167" s="62"/>
    </row>
    <row r="1168" spans="1:27" ht="12.75">
      <c r="A1168" s="91" t="str">
        <f t="shared" si="18"/>
        <v xml:space="preserve"> </v>
      </c>
      <c r="B1168" s="52"/>
      <c r="C1168" s="53"/>
      <c r="D1168" s="69"/>
      <c r="E1168" s="75"/>
      <c r="F1168" s="94" t="str">
        <f>IF(OR(E1168=0,E1168="jiné")," ",IF(E1168="13a","info o cenách CK",VLOOKUP(E1168,'Pokyny k vyplnění'!B$8:D$18,3)))</f>
        <v xml:space="preserve"> </v>
      </c>
      <c r="G1168" s="53"/>
      <c r="H1168" s="96" t="str">
        <f>IF(G1168=0," ",VLOOKUP(G1168,'Pokyny k vyplnění'!B1202:D1205,3))</f>
        <v xml:space="preserve"> </v>
      </c>
      <c r="I1168" s="54"/>
      <c r="J1168" s="55"/>
      <c r="K1168" s="56"/>
      <c r="L1168" s="59"/>
      <c r="M1168" s="61"/>
      <c r="N1168" s="40"/>
      <c r="O1168" s="41"/>
      <c r="P1168" s="42"/>
      <c r="Q1168" s="57"/>
      <c r="R1168" s="58"/>
      <c r="S1168" s="56"/>
      <c r="T1168" s="56"/>
      <c r="U1168" s="29"/>
      <c r="V1168" s="60"/>
      <c r="W1168" s="50"/>
      <c r="X1168" s="51"/>
      <c r="Y1168" s="32"/>
      <c r="Z1168" s="61"/>
      <c r="AA1168" s="62"/>
    </row>
    <row r="1169" spans="1:27" ht="12.75">
      <c r="A1169" s="91" t="str">
        <f t="shared" si="18"/>
        <v xml:space="preserve"> </v>
      </c>
      <c r="B1169" s="52"/>
      <c r="C1169" s="53"/>
      <c r="D1169" s="69"/>
      <c r="E1169" s="75"/>
      <c r="F1169" s="94" t="str">
        <f>IF(OR(E1169=0,E1169="jiné")," ",IF(E1169="13a","info o cenách CK",VLOOKUP(E1169,'Pokyny k vyplnění'!B$8:D$18,3)))</f>
        <v xml:space="preserve"> </v>
      </c>
      <c r="G1169" s="53"/>
      <c r="H1169" s="96" t="str">
        <f>IF(G1169=0," ",VLOOKUP(G1169,'Pokyny k vyplnění'!B1203:D1206,3))</f>
        <v xml:space="preserve"> </v>
      </c>
      <c r="I1169" s="54"/>
      <c r="J1169" s="55"/>
      <c r="K1169" s="56"/>
      <c r="L1169" s="59"/>
      <c r="M1169" s="61"/>
      <c r="N1169" s="40"/>
      <c r="O1169" s="41"/>
      <c r="P1169" s="42"/>
      <c r="Q1169" s="57"/>
      <c r="R1169" s="58"/>
      <c r="S1169" s="56"/>
      <c r="T1169" s="56"/>
      <c r="U1169" s="29"/>
      <c r="V1169" s="60"/>
      <c r="W1169" s="50"/>
      <c r="X1169" s="51"/>
      <c r="Y1169" s="32"/>
      <c r="Z1169" s="61"/>
      <c r="AA1169" s="62"/>
    </row>
    <row r="1170" spans="1:27" ht="12.75">
      <c r="A1170" s="91" t="str">
        <f t="shared" si="18"/>
        <v xml:space="preserve"> </v>
      </c>
      <c r="B1170" s="52"/>
      <c r="C1170" s="53"/>
      <c r="D1170" s="69"/>
      <c r="E1170" s="75"/>
      <c r="F1170" s="94" t="str">
        <f>IF(OR(E1170=0,E1170="jiné")," ",IF(E1170="13a","info o cenách CK",VLOOKUP(E1170,'Pokyny k vyplnění'!B$8:D$18,3)))</f>
        <v xml:space="preserve"> </v>
      </c>
      <c r="G1170" s="53"/>
      <c r="H1170" s="96" t="str">
        <f>IF(G1170=0," ",VLOOKUP(G1170,'Pokyny k vyplnění'!B1204:D1207,3))</f>
        <v xml:space="preserve"> </v>
      </c>
      <c r="I1170" s="54"/>
      <c r="J1170" s="55"/>
      <c r="K1170" s="56"/>
      <c r="L1170" s="59"/>
      <c r="M1170" s="61"/>
      <c r="N1170" s="40"/>
      <c r="O1170" s="41"/>
      <c r="P1170" s="42"/>
      <c r="Q1170" s="57"/>
      <c r="R1170" s="58"/>
      <c r="S1170" s="56"/>
      <c r="T1170" s="56"/>
      <c r="U1170" s="29"/>
      <c r="V1170" s="60"/>
      <c r="W1170" s="50"/>
      <c r="X1170" s="51"/>
      <c r="Y1170" s="32"/>
      <c r="Z1170" s="61"/>
      <c r="AA1170" s="62"/>
    </row>
    <row r="1171" spans="1:27" ht="12.75">
      <c r="A1171" s="91" t="str">
        <f t="shared" si="18"/>
        <v xml:space="preserve"> </v>
      </c>
      <c r="B1171" s="52"/>
      <c r="C1171" s="53"/>
      <c r="D1171" s="69"/>
      <c r="E1171" s="75"/>
      <c r="F1171" s="94" t="str">
        <f>IF(OR(E1171=0,E1171="jiné")," ",IF(E1171="13a","info o cenách CK",VLOOKUP(E1171,'Pokyny k vyplnění'!B$8:D$18,3)))</f>
        <v xml:space="preserve"> </v>
      </c>
      <c r="G1171" s="53"/>
      <c r="H1171" s="96" t="str">
        <f>IF(G1171=0," ",VLOOKUP(G1171,'Pokyny k vyplnění'!B1205:D1208,3))</f>
        <v xml:space="preserve"> </v>
      </c>
      <c r="I1171" s="54"/>
      <c r="J1171" s="55"/>
      <c r="K1171" s="56"/>
      <c r="L1171" s="59"/>
      <c r="M1171" s="61"/>
      <c r="N1171" s="40"/>
      <c r="O1171" s="41"/>
      <c r="P1171" s="42"/>
      <c r="Q1171" s="57"/>
      <c r="R1171" s="58"/>
      <c r="S1171" s="56"/>
      <c r="T1171" s="56"/>
      <c r="U1171" s="29"/>
      <c r="V1171" s="60"/>
      <c r="W1171" s="50"/>
      <c r="X1171" s="51"/>
      <c r="Y1171" s="32"/>
      <c r="Z1171" s="61"/>
      <c r="AA1171" s="62"/>
    </row>
    <row r="1172" spans="1:27" ht="12.75">
      <c r="A1172" s="91" t="str">
        <f t="shared" si="18"/>
        <v xml:space="preserve"> </v>
      </c>
      <c r="B1172" s="52"/>
      <c r="C1172" s="53"/>
      <c r="D1172" s="69"/>
      <c r="E1172" s="75"/>
      <c r="F1172" s="94" t="str">
        <f>IF(OR(E1172=0,E1172="jiné")," ",IF(E1172="13a","info o cenách CK",VLOOKUP(E1172,'Pokyny k vyplnění'!B$8:D$18,3)))</f>
        <v xml:space="preserve"> </v>
      </c>
      <c r="G1172" s="53"/>
      <c r="H1172" s="96" t="str">
        <f>IF(G1172=0," ",VLOOKUP(G1172,'Pokyny k vyplnění'!B1206:D1209,3))</f>
        <v xml:space="preserve"> </v>
      </c>
      <c r="I1172" s="54"/>
      <c r="J1172" s="55"/>
      <c r="K1172" s="56"/>
      <c r="L1172" s="59"/>
      <c r="M1172" s="61"/>
      <c r="N1172" s="40"/>
      <c r="O1172" s="41"/>
      <c r="P1172" s="42"/>
      <c r="Q1172" s="57"/>
      <c r="R1172" s="58"/>
      <c r="S1172" s="56"/>
      <c r="T1172" s="56"/>
      <c r="U1172" s="29"/>
      <c r="V1172" s="60"/>
      <c r="W1172" s="50"/>
      <c r="X1172" s="51"/>
      <c r="Y1172" s="32"/>
      <c r="Z1172" s="61"/>
      <c r="AA1172" s="62"/>
    </row>
    <row r="1173" spans="1:27" ht="12.75">
      <c r="A1173" s="91" t="str">
        <f t="shared" si="18"/>
        <v xml:space="preserve"> </v>
      </c>
      <c r="B1173" s="52"/>
      <c r="C1173" s="53"/>
      <c r="D1173" s="69"/>
      <c r="E1173" s="75"/>
      <c r="F1173" s="94" t="str">
        <f>IF(OR(E1173=0,E1173="jiné")," ",IF(E1173="13a","info o cenách CK",VLOOKUP(E1173,'Pokyny k vyplnění'!B$8:D$18,3)))</f>
        <v xml:space="preserve"> </v>
      </c>
      <c r="G1173" s="53"/>
      <c r="H1173" s="96" t="str">
        <f>IF(G1173=0," ",VLOOKUP(G1173,'Pokyny k vyplnění'!B1207:D1210,3))</f>
        <v xml:space="preserve"> </v>
      </c>
      <c r="I1173" s="54"/>
      <c r="J1173" s="55"/>
      <c r="K1173" s="56"/>
      <c r="L1173" s="59"/>
      <c r="M1173" s="61"/>
      <c r="N1173" s="40"/>
      <c r="O1173" s="41"/>
      <c r="P1173" s="42"/>
      <c r="Q1173" s="57"/>
      <c r="R1173" s="58"/>
      <c r="S1173" s="56"/>
      <c r="T1173" s="56"/>
      <c r="U1173" s="29"/>
      <c r="V1173" s="60"/>
      <c r="W1173" s="50"/>
      <c r="X1173" s="51"/>
      <c r="Y1173" s="32"/>
      <c r="Z1173" s="61"/>
      <c r="AA1173" s="62"/>
    </row>
    <row r="1174" spans="1:27" ht="12.75">
      <c r="A1174" s="91" t="str">
        <f t="shared" si="18"/>
        <v xml:space="preserve"> </v>
      </c>
      <c r="B1174" s="52"/>
      <c r="C1174" s="53"/>
      <c r="D1174" s="69"/>
      <c r="E1174" s="75"/>
      <c r="F1174" s="94" t="str">
        <f>IF(OR(E1174=0,E1174="jiné")," ",IF(E1174="13a","info o cenách CK",VLOOKUP(E1174,'Pokyny k vyplnění'!B$8:D$18,3)))</f>
        <v xml:space="preserve"> </v>
      </c>
      <c r="G1174" s="53"/>
      <c r="H1174" s="96" t="str">
        <f>IF(G1174=0," ",VLOOKUP(G1174,'Pokyny k vyplnění'!B1208:D1211,3))</f>
        <v xml:space="preserve"> </v>
      </c>
      <c r="I1174" s="54"/>
      <c r="J1174" s="55"/>
      <c r="K1174" s="56"/>
      <c r="L1174" s="59"/>
      <c r="M1174" s="61"/>
      <c r="N1174" s="40"/>
      <c r="O1174" s="41"/>
      <c r="P1174" s="42"/>
      <c r="Q1174" s="57"/>
      <c r="R1174" s="58"/>
      <c r="S1174" s="56"/>
      <c r="T1174" s="56"/>
      <c r="U1174" s="29"/>
      <c r="V1174" s="60"/>
      <c r="W1174" s="50"/>
      <c r="X1174" s="51"/>
      <c r="Y1174" s="32"/>
      <c r="Z1174" s="61"/>
      <c r="AA1174" s="62"/>
    </row>
    <row r="1175" spans="1:27" ht="12.75">
      <c r="A1175" s="91" t="str">
        <f t="shared" si="18"/>
        <v xml:space="preserve"> </v>
      </c>
      <c r="B1175" s="52"/>
      <c r="C1175" s="53"/>
      <c r="D1175" s="69"/>
      <c r="E1175" s="75"/>
      <c r="F1175" s="94" t="str">
        <f>IF(OR(E1175=0,E1175="jiné")," ",IF(E1175="13a","info o cenách CK",VLOOKUP(E1175,'Pokyny k vyplnění'!B$8:D$18,3)))</f>
        <v xml:space="preserve"> </v>
      </c>
      <c r="G1175" s="53"/>
      <c r="H1175" s="96" t="str">
        <f>IF(G1175=0," ",VLOOKUP(G1175,'Pokyny k vyplnění'!B1209:D1212,3))</f>
        <v xml:space="preserve"> </v>
      </c>
      <c r="I1175" s="54"/>
      <c r="J1175" s="55"/>
      <c r="K1175" s="56"/>
      <c r="L1175" s="59"/>
      <c r="M1175" s="61"/>
      <c r="N1175" s="40"/>
      <c r="O1175" s="41"/>
      <c r="P1175" s="42"/>
      <c r="Q1175" s="57"/>
      <c r="R1175" s="58"/>
      <c r="S1175" s="56"/>
      <c r="T1175" s="56"/>
      <c r="U1175" s="29"/>
      <c r="V1175" s="60"/>
      <c r="W1175" s="50"/>
      <c r="X1175" s="51"/>
      <c r="Y1175" s="32"/>
      <c r="Z1175" s="61"/>
      <c r="AA1175" s="62"/>
    </row>
    <row r="1176" spans="1:27" ht="12.75">
      <c r="A1176" s="91" t="str">
        <f t="shared" si="18"/>
        <v xml:space="preserve"> </v>
      </c>
      <c r="B1176" s="52"/>
      <c r="C1176" s="53"/>
      <c r="D1176" s="69"/>
      <c r="E1176" s="75"/>
      <c r="F1176" s="94" t="str">
        <f>IF(OR(E1176=0,E1176="jiné")," ",IF(E1176="13a","info o cenách CK",VLOOKUP(E1176,'Pokyny k vyplnění'!B$8:D$18,3)))</f>
        <v xml:space="preserve"> </v>
      </c>
      <c r="G1176" s="53"/>
      <c r="H1176" s="96" t="str">
        <f>IF(G1176=0," ",VLOOKUP(G1176,'Pokyny k vyplnění'!B1210:D1213,3))</f>
        <v xml:space="preserve"> </v>
      </c>
      <c r="I1176" s="54"/>
      <c r="J1176" s="55"/>
      <c r="K1176" s="56"/>
      <c r="L1176" s="59"/>
      <c r="M1176" s="61"/>
      <c r="N1176" s="40"/>
      <c r="O1176" s="41"/>
      <c r="P1176" s="42"/>
      <c r="Q1176" s="57"/>
      <c r="R1176" s="58"/>
      <c r="S1176" s="56"/>
      <c r="T1176" s="56"/>
      <c r="U1176" s="29"/>
      <c r="V1176" s="60"/>
      <c r="W1176" s="50"/>
      <c r="X1176" s="51"/>
      <c r="Y1176" s="32"/>
      <c r="Z1176" s="61"/>
      <c r="AA1176" s="62"/>
    </row>
    <row r="1177" spans="1:27" ht="12.75">
      <c r="A1177" s="91" t="str">
        <f t="shared" si="18"/>
        <v xml:space="preserve"> </v>
      </c>
      <c r="B1177" s="52"/>
      <c r="C1177" s="53"/>
      <c r="D1177" s="69"/>
      <c r="E1177" s="75"/>
      <c r="F1177" s="94" t="str">
        <f>IF(OR(E1177=0,E1177="jiné")," ",IF(E1177="13a","info o cenách CK",VLOOKUP(E1177,'Pokyny k vyplnění'!B$8:D$18,3)))</f>
        <v xml:space="preserve"> </v>
      </c>
      <c r="G1177" s="53"/>
      <c r="H1177" s="96" t="str">
        <f>IF(G1177=0," ",VLOOKUP(G1177,'Pokyny k vyplnění'!B1211:D1214,3))</f>
        <v xml:space="preserve"> </v>
      </c>
      <c r="I1177" s="54"/>
      <c r="J1177" s="55"/>
      <c r="K1177" s="56"/>
      <c r="L1177" s="59"/>
      <c r="M1177" s="61"/>
      <c r="N1177" s="40"/>
      <c r="O1177" s="41"/>
      <c r="P1177" s="42"/>
      <c r="Q1177" s="57"/>
      <c r="R1177" s="58"/>
      <c r="S1177" s="56"/>
      <c r="T1177" s="56"/>
      <c r="U1177" s="29"/>
      <c r="V1177" s="60"/>
      <c r="W1177" s="50"/>
      <c r="X1177" s="51"/>
      <c r="Y1177" s="32"/>
      <c r="Z1177" s="61"/>
      <c r="AA1177" s="62"/>
    </row>
    <row r="1178" spans="1:27" ht="12.75">
      <c r="A1178" s="91" t="str">
        <f t="shared" si="18"/>
        <v xml:space="preserve"> </v>
      </c>
      <c r="B1178" s="52"/>
      <c r="C1178" s="53"/>
      <c r="D1178" s="69"/>
      <c r="E1178" s="75"/>
      <c r="F1178" s="94" t="str">
        <f>IF(OR(E1178=0,E1178="jiné")," ",IF(E1178="13a","info o cenách CK",VLOOKUP(E1178,'Pokyny k vyplnění'!B$8:D$18,3)))</f>
        <v xml:space="preserve"> </v>
      </c>
      <c r="G1178" s="53"/>
      <c r="H1178" s="96" t="str">
        <f>IF(G1178=0," ",VLOOKUP(G1178,'Pokyny k vyplnění'!B1212:D1215,3))</f>
        <v xml:space="preserve"> </v>
      </c>
      <c r="I1178" s="54"/>
      <c r="J1178" s="55"/>
      <c r="K1178" s="56"/>
      <c r="L1178" s="59"/>
      <c r="M1178" s="61"/>
      <c r="N1178" s="40"/>
      <c r="O1178" s="41"/>
      <c r="P1178" s="42"/>
      <c r="Q1178" s="57"/>
      <c r="R1178" s="58"/>
      <c r="S1178" s="56"/>
      <c r="T1178" s="56"/>
      <c r="U1178" s="29"/>
      <c r="V1178" s="60"/>
      <c r="W1178" s="50"/>
      <c r="X1178" s="51"/>
      <c r="Y1178" s="32"/>
      <c r="Z1178" s="61"/>
      <c r="AA1178" s="62"/>
    </row>
    <row r="1179" spans="1:27" ht="12.75">
      <c r="A1179" s="91" t="str">
        <f t="shared" si="18"/>
        <v xml:space="preserve"> </v>
      </c>
      <c r="B1179" s="52"/>
      <c r="C1179" s="53"/>
      <c r="D1179" s="69"/>
      <c r="E1179" s="75"/>
      <c r="F1179" s="94" t="str">
        <f>IF(OR(E1179=0,E1179="jiné")," ",IF(E1179="13a","info o cenách CK",VLOOKUP(E1179,'Pokyny k vyplnění'!B$8:D$18,3)))</f>
        <v xml:space="preserve"> </v>
      </c>
      <c r="G1179" s="53"/>
      <c r="H1179" s="96" t="str">
        <f>IF(G1179=0," ",VLOOKUP(G1179,'Pokyny k vyplnění'!B1213:D1216,3))</f>
        <v xml:space="preserve"> </v>
      </c>
      <c r="I1179" s="54"/>
      <c r="J1179" s="55"/>
      <c r="K1179" s="56"/>
      <c r="L1179" s="59"/>
      <c r="M1179" s="61"/>
      <c r="N1179" s="40"/>
      <c r="O1179" s="41"/>
      <c r="P1179" s="42"/>
      <c r="Q1179" s="57"/>
      <c r="R1179" s="58"/>
      <c r="S1179" s="56"/>
      <c r="T1179" s="56"/>
      <c r="U1179" s="29"/>
      <c r="V1179" s="60"/>
      <c r="W1179" s="50"/>
      <c r="X1179" s="51"/>
      <c r="Y1179" s="32"/>
      <c r="Z1179" s="61"/>
      <c r="AA1179" s="62"/>
    </row>
    <row r="1180" spans="1:27" ht="12.75">
      <c r="A1180" s="91" t="str">
        <f t="shared" si="18"/>
        <v xml:space="preserve"> </v>
      </c>
      <c r="B1180" s="52"/>
      <c r="C1180" s="53"/>
      <c r="D1180" s="69"/>
      <c r="E1180" s="75"/>
      <c r="F1180" s="94" t="str">
        <f>IF(OR(E1180=0,E1180="jiné")," ",IF(E1180="13a","info o cenách CK",VLOOKUP(E1180,'Pokyny k vyplnění'!B$8:D$18,3)))</f>
        <v xml:space="preserve"> </v>
      </c>
      <c r="G1180" s="53"/>
      <c r="H1180" s="96" t="str">
        <f>IF(G1180=0," ",VLOOKUP(G1180,'Pokyny k vyplnění'!B1214:D1217,3))</f>
        <v xml:space="preserve"> </v>
      </c>
      <c r="I1180" s="54"/>
      <c r="J1180" s="55"/>
      <c r="K1180" s="56"/>
      <c r="L1180" s="59"/>
      <c r="M1180" s="61"/>
      <c r="N1180" s="40"/>
      <c r="O1180" s="41"/>
      <c r="P1180" s="42"/>
      <c r="Q1180" s="57"/>
      <c r="R1180" s="58"/>
      <c r="S1180" s="56"/>
      <c r="T1180" s="56"/>
      <c r="U1180" s="29"/>
      <c r="V1180" s="60"/>
      <c r="W1180" s="50"/>
      <c r="X1180" s="51"/>
      <c r="Y1180" s="32"/>
      <c r="Z1180" s="61"/>
      <c r="AA1180" s="62"/>
    </row>
    <row r="1181" spans="1:27" ht="12.75">
      <c r="A1181" s="91" t="str">
        <f t="shared" si="18"/>
        <v xml:space="preserve"> </v>
      </c>
      <c r="B1181" s="52"/>
      <c r="C1181" s="53"/>
      <c r="D1181" s="69"/>
      <c r="E1181" s="75"/>
      <c r="F1181" s="94" t="str">
        <f>IF(OR(E1181=0,E1181="jiné")," ",IF(E1181="13a","info o cenách CK",VLOOKUP(E1181,'Pokyny k vyplnění'!B$8:D$18,3)))</f>
        <v xml:space="preserve"> </v>
      </c>
      <c r="G1181" s="53"/>
      <c r="H1181" s="96" t="str">
        <f>IF(G1181=0," ",VLOOKUP(G1181,'Pokyny k vyplnění'!B1215:D1218,3))</f>
        <v xml:space="preserve"> </v>
      </c>
      <c r="I1181" s="54"/>
      <c r="J1181" s="55"/>
      <c r="K1181" s="56"/>
      <c r="L1181" s="59"/>
      <c r="M1181" s="61"/>
      <c r="N1181" s="40"/>
      <c r="O1181" s="41"/>
      <c r="P1181" s="42"/>
      <c r="Q1181" s="57"/>
      <c r="R1181" s="58"/>
      <c r="S1181" s="56"/>
      <c r="T1181" s="56"/>
      <c r="U1181" s="29"/>
      <c r="V1181" s="60"/>
      <c r="W1181" s="50"/>
      <c r="X1181" s="51"/>
      <c r="Y1181" s="32"/>
      <c r="Z1181" s="61"/>
      <c r="AA1181" s="62"/>
    </row>
    <row r="1182" spans="1:27" ht="12.75">
      <c r="A1182" s="91" t="str">
        <f t="shared" si="18"/>
        <v xml:space="preserve"> </v>
      </c>
      <c r="B1182" s="52"/>
      <c r="C1182" s="53"/>
      <c r="D1182" s="69"/>
      <c r="E1182" s="75"/>
      <c r="F1182" s="94" t="str">
        <f>IF(OR(E1182=0,E1182="jiné")," ",IF(E1182="13a","info o cenách CK",VLOOKUP(E1182,'Pokyny k vyplnění'!B$8:D$18,3)))</f>
        <v xml:space="preserve"> </v>
      </c>
      <c r="G1182" s="53"/>
      <c r="H1182" s="96" t="str">
        <f>IF(G1182=0," ",VLOOKUP(G1182,'Pokyny k vyplnění'!B1216:D1219,3))</f>
        <v xml:space="preserve"> </v>
      </c>
      <c r="I1182" s="54"/>
      <c r="J1182" s="55"/>
      <c r="K1182" s="56"/>
      <c r="L1182" s="59"/>
      <c r="M1182" s="61"/>
      <c r="N1182" s="40"/>
      <c r="O1182" s="41"/>
      <c r="P1182" s="42"/>
      <c r="Q1182" s="57"/>
      <c r="R1182" s="58"/>
      <c r="S1182" s="56"/>
      <c r="T1182" s="56"/>
      <c r="U1182" s="29"/>
      <c r="V1182" s="60"/>
      <c r="W1182" s="50"/>
      <c r="X1182" s="51"/>
      <c r="Y1182" s="32"/>
      <c r="Z1182" s="61"/>
      <c r="AA1182" s="62"/>
    </row>
    <row r="1183" spans="1:27" ht="12.75">
      <c r="A1183" s="91" t="str">
        <f t="shared" si="18"/>
        <v xml:space="preserve"> </v>
      </c>
      <c r="B1183" s="52"/>
      <c r="C1183" s="53"/>
      <c r="D1183" s="69"/>
      <c r="E1183" s="75"/>
      <c r="F1183" s="94" t="str">
        <f>IF(OR(E1183=0,E1183="jiné")," ",IF(E1183="13a","info o cenách CK",VLOOKUP(E1183,'Pokyny k vyplnění'!B$8:D$18,3)))</f>
        <v xml:space="preserve"> </v>
      </c>
      <c r="G1183" s="53"/>
      <c r="H1183" s="96" t="str">
        <f>IF(G1183=0," ",VLOOKUP(G1183,'Pokyny k vyplnění'!B1217:D1220,3))</f>
        <v xml:space="preserve"> </v>
      </c>
      <c r="I1183" s="54"/>
      <c r="J1183" s="55"/>
      <c r="K1183" s="56"/>
      <c r="L1183" s="59"/>
      <c r="M1183" s="61"/>
      <c r="N1183" s="40"/>
      <c r="O1183" s="41"/>
      <c r="P1183" s="42"/>
      <c r="Q1183" s="57"/>
      <c r="R1183" s="58"/>
      <c r="S1183" s="56"/>
      <c r="T1183" s="56"/>
      <c r="U1183" s="29"/>
      <c r="V1183" s="60"/>
      <c r="W1183" s="50"/>
      <c r="X1183" s="51"/>
      <c r="Y1183" s="32"/>
      <c r="Z1183" s="61"/>
      <c r="AA1183" s="62"/>
    </row>
    <row r="1184" spans="1:27" ht="12.75">
      <c r="A1184" s="91" t="str">
        <f t="shared" si="18"/>
        <v xml:space="preserve"> </v>
      </c>
      <c r="B1184" s="52"/>
      <c r="C1184" s="53"/>
      <c r="D1184" s="69"/>
      <c r="E1184" s="75"/>
      <c r="F1184" s="94" t="str">
        <f>IF(OR(E1184=0,E1184="jiné")," ",IF(E1184="13a","info o cenách CK",VLOOKUP(E1184,'Pokyny k vyplnění'!B$8:D$18,3)))</f>
        <v xml:space="preserve"> </v>
      </c>
      <c r="G1184" s="53"/>
      <c r="H1184" s="96" t="str">
        <f>IF(G1184=0," ",VLOOKUP(G1184,'Pokyny k vyplnění'!B1218:D1221,3))</f>
        <v xml:space="preserve"> </v>
      </c>
      <c r="I1184" s="54"/>
      <c r="J1184" s="55"/>
      <c r="K1184" s="56"/>
      <c r="L1184" s="59"/>
      <c r="M1184" s="61"/>
      <c r="N1184" s="40"/>
      <c r="O1184" s="41"/>
      <c r="P1184" s="42"/>
      <c r="Q1184" s="57"/>
      <c r="R1184" s="58"/>
      <c r="S1184" s="56"/>
      <c r="T1184" s="56"/>
      <c r="U1184" s="29"/>
      <c r="V1184" s="60"/>
      <c r="W1184" s="50"/>
      <c r="X1184" s="51"/>
      <c r="Y1184" s="32"/>
      <c r="Z1184" s="61"/>
      <c r="AA1184" s="62"/>
    </row>
    <row r="1185" spans="1:27" ht="12.75">
      <c r="A1185" s="91" t="str">
        <f t="shared" si="18"/>
        <v xml:space="preserve"> </v>
      </c>
      <c r="B1185" s="52"/>
      <c r="C1185" s="53"/>
      <c r="D1185" s="69"/>
      <c r="E1185" s="75"/>
      <c r="F1185" s="94" t="str">
        <f>IF(OR(E1185=0,E1185="jiné")," ",IF(E1185="13a","info o cenách CK",VLOOKUP(E1185,'Pokyny k vyplnění'!B$8:D$18,3)))</f>
        <v xml:space="preserve"> </v>
      </c>
      <c r="G1185" s="53"/>
      <c r="H1185" s="96" t="str">
        <f>IF(G1185=0," ",VLOOKUP(G1185,'Pokyny k vyplnění'!B1219:D1222,3))</f>
        <v xml:space="preserve"> </v>
      </c>
      <c r="I1185" s="54"/>
      <c r="J1185" s="55"/>
      <c r="K1185" s="56"/>
      <c r="L1185" s="59"/>
      <c r="M1185" s="61"/>
      <c r="N1185" s="40"/>
      <c r="O1185" s="41"/>
      <c r="P1185" s="42"/>
      <c r="Q1185" s="57"/>
      <c r="R1185" s="58"/>
      <c r="S1185" s="56"/>
      <c r="T1185" s="56"/>
      <c r="U1185" s="29"/>
      <c r="V1185" s="60"/>
      <c r="W1185" s="50"/>
      <c r="X1185" s="51"/>
      <c r="Y1185" s="32"/>
      <c r="Z1185" s="61"/>
      <c r="AA1185" s="62"/>
    </row>
    <row r="1186" spans="1:27" ht="12.75">
      <c r="A1186" s="91" t="str">
        <f t="shared" si="18"/>
        <v xml:space="preserve"> </v>
      </c>
      <c r="B1186" s="52"/>
      <c r="C1186" s="53"/>
      <c r="D1186" s="69"/>
      <c r="E1186" s="75"/>
      <c r="F1186" s="94" t="str">
        <f>IF(OR(E1186=0,E1186="jiné")," ",IF(E1186="13a","info o cenách CK",VLOOKUP(E1186,'Pokyny k vyplnění'!B$8:D$18,3)))</f>
        <v xml:space="preserve"> </v>
      </c>
      <c r="G1186" s="53"/>
      <c r="H1186" s="96" t="str">
        <f>IF(G1186=0," ",VLOOKUP(G1186,'Pokyny k vyplnění'!B1220:D1223,3))</f>
        <v xml:space="preserve"> </v>
      </c>
      <c r="I1186" s="54"/>
      <c r="J1186" s="55"/>
      <c r="K1186" s="56"/>
      <c r="L1186" s="59"/>
      <c r="M1186" s="61"/>
      <c r="N1186" s="40"/>
      <c r="O1186" s="41"/>
      <c r="P1186" s="42"/>
      <c r="Q1186" s="57"/>
      <c r="R1186" s="58"/>
      <c r="S1186" s="56"/>
      <c r="T1186" s="56"/>
      <c r="U1186" s="29"/>
      <c r="V1186" s="60"/>
      <c r="W1186" s="50"/>
      <c r="X1186" s="51"/>
      <c r="Y1186" s="32"/>
      <c r="Z1186" s="61"/>
      <c r="AA1186" s="62"/>
    </row>
    <row r="1187" spans="1:27" ht="12.75">
      <c r="A1187" s="91" t="str">
        <f t="shared" si="18"/>
        <v xml:space="preserve"> </v>
      </c>
      <c r="B1187" s="52"/>
      <c r="C1187" s="53"/>
      <c r="D1187" s="69"/>
      <c r="E1187" s="75"/>
      <c r="F1187" s="94" t="str">
        <f>IF(OR(E1187=0,E1187="jiné")," ",IF(E1187="13a","info o cenách CK",VLOOKUP(E1187,'Pokyny k vyplnění'!B$8:D$18,3)))</f>
        <v xml:space="preserve"> </v>
      </c>
      <c r="G1187" s="53"/>
      <c r="H1187" s="96" t="str">
        <f>IF(G1187=0," ",VLOOKUP(G1187,'Pokyny k vyplnění'!B1221:D1224,3))</f>
        <v xml:space="preserve"> </v>
      </c>
      <c r="I1187" s="54"/>
      <c r="J1187" s="55"/>
      <c r="K1187" s="56"/>
      <c r="L1187" s="59"/>
      <c r="M1187" s="61"/>
      <c r="N1187" s="40"/>
      <c r="O1187" s="41"/>
      <c r="P1187" s="42"/>
      <c r="Q1187" s="57"/>
      <c r="R1187" s="58"/>
      <c r="S1187" s="56"/>
      <c r="T1187" s="56"/>
      <c r="U1187" s="29"/>
      <c r="V1187" s="60"/>
      <c r="W1187" s="50"/>
      <c r="X1187" s="51"/>
      <c r="Y1187" s="32"/>
      <c r="Z1187" s="61"/>
      <c r="AA1187" s="62"/>
    </row>
    <row r="1188" spans="1:27" ht="12.75">
      <c r="A1188" s="91" t="str">
        <f t="shared" si="18"/>
        <v xml:space="preserve"> </v>
      </c>
      <c r="B1188" s="52"/>
      <c r="C1188" s="53"/>
      <c r="D1188" s="69"/>
      <c r="E1188" s="75"/>
      <c r="F1188" s="94" t="str">
        <f>IF(OR(E1188=0,E1188="jiné")," ",IF(E1188="13a","info o cenách CK",VLOOKUP(E1188,'Pokyny k vyplnění'!B$8:D$18,3)))</f>
        <v xml:space="preserve"> </v>
      </c>
      <c r="G1188" s="53"/>
      <c r="H1188" s="96" t="str">
        <f>IF(G1188=0," ",VLOOKUP(G1188,'Pokyny k vyplnění'!B1222:D1225,3))</f>
        <v xml:space="preserve"> </v>
      </c>
      <c r="I1188" s="54"/>
      <c r="J1188" s="55"/>
      <c r="K1188" s="56"/>
      <c r="L1188" s="59"/>
      <c r="M1188" s="61"/>
      <c r="N1188" s="40"/>
      <c r="O1188" s="41"/>
      <c r="P1188" s="42"/>
      <c r="Q1188" s="57"/>
      <c r="R1188" s="58"/>
      <c r="S1188" s="56"/>
      <c r="T1188" s="56"/>
      <c r="U1188" s="29"/>
      <c r="V1188" s="60"/>
      <c r="W1188" s="50"/>
      <c r="X1188" s="51"/>
      <c r="Y1188" s="32"/>
      <c r="Z1188" s="61"/>
      <c r="AA1188" s="62"/>
    </row>
    <row r="1189" spans="1:27" ht="12.75">
      <c r="A1189" s="91" t="str">
        <f t="shared" si="18"/>
        <v xml:space="preserve"> </v>
      </c>
      <c r="B1189" s="52"/>
      <c r="C1189" s="53"/>
      <c r="D1189" s="69"/>
      <c r="E1189" s="75"/>
      <c r="F1189" s="94" t="str">
        <f>IF(OR(E1189=0,E1189="jiné")," ",IF(E1189="13a","info o cenách CK",VLOOKUP(E1189,'Pokyny k vyplnění'!B$8:D$18,3)))</f>
        <v xml:space="preserve"> </v>
      </c>
      <c r="G1189" s="53"/>
      <c r="H1189" s="96" t="str">
        <f>IF(G1189=0," ",VLOOKUP(G1189,'Pokyny k vyplnění'!B1223:D1226,3))</f>
        <v xml:space="preserve"> </v>
      </c>
      <c r="I1189" s="54"/>
      <c r="J1189" s="55"/>
      <c r="K1189" s="56"/>
      <c r="L1189" s="59"/>
      <c r="M1189" s="61"/>
      <c r="N1189" s="40"/>
      <c r="O1189" s="41"/>
      <c r="P1189" s="42"/>
      <c r="Q1189" s="57"/>
      <c r="R1189" s="58"/>
      <c r="S1189" s="56"/>
      <c r="T1189" s="56"/>
      <c r="U1189" s="29"/>
      <c r="V1189" s="60"/>
      <c r="W1189" s="50"/>
      <c r="X1189" s="51"/>
      <c r="Y1189" s="32"/>
      <c r="Z1189" s="61"/>
      <c r="AA1189" s="62"/>
    </row>
    <row r="1190" spans="1:27" ht="12.75">
      <c r="A1190" s="91" t="str">
        <f t="shared" si="18"/>
        <v xml:space="preserve"> </v>
      </c>
      <c r="B1190" s="52"/>
      <c r="C1190" s="53"/>
      <c r="D1190" s="69"/>
      <c r="E1190" s="75"/>
      <c r="F1190" s="94" t="str">
        <f>IF(OR(E1190=0,E1190="jiné")," ",IF(E1190="13a","info o cenách CK",VLOOKUP(E1190,'Pokyny k vyplnění'!B$8:D$18,3)))</f>
        <v xml:space="preserve"> </v>
      </c>
      <c r="G1190" s="53"/>
      <c r="H1190" s="96" t="str">
        <f>IF(G1190=0," ",VLOOKUP(G1190,'Pokyny k vyplnění'!B1224:D1227,3))</f>
        <v xml:space="preserve"> </v>
      </c>
      <c r="I1190" s="54"/>
      <c r="J1190" s="55"/>
      <c r="K1190" s="56"/>
      <c r="L1190" s="59"/>
      <c r="M1190" s="61"/>
      <c r="N1190" s="40"/>
      <c r="O1190" s="41"/>
      <c r="P1190" s="42"/>
      <c r="Q1190" s="57"/>
      <c r="R1190" s="58"/>
      <c r="S1190" s="56"/>
      <c r="T1190" s="56"/>
      <c r="U1190" s="29"/>
      <c r="V1190" s="60"/>
      <c r="W1190" s="50"/>
      <c r="X1190" s="51"/>
      <c r="Y1190" s="32"/>
      <c r="Z1190" s="61"/>
      <c r="AA1190" s="62"/>
    </row>
    <row r="1191" spans="1:27" ht="12.75">
      <c r="A1191" s="91" t="str">
        <f t="shared" si="18"/>
        <v xml:space="preserve"> </v>
      </c>
      <c r="B1191" s="52"/>
      <c r="C1191" s="53"/>
      <c r="D1191" s="69"/>
      <c r="E1191" s="75"/>
      <c r="F1191" s="94" t="str">
        <f>IF(OR(E1191=0,E1191="jiné")," ",IF(E1191="13a","info o cenách CK",VLOOKUP(E1191,'Pokyny k vyplnění'!B$8:D$18,3)))</f>
        <v xml:space="preserve"> </v>
      </c>
      <c r="G1191" s="53"/>
      <c r="H1191" s="96" t="str">
        <f>IF(G1191=0," ",VLOOKUP(G1191,'Pokyny k vyplnění'!B1225:D1228,3))</f>
        <v xml:space="preserve"> </v>
      </c>
      <c r="I1191" s="54"/>
      <c r="J1191" s="55"/>
      <c r="K1191" s="56"/>
      <c r="L1191" s="59"/>
      <c r="M1191" s="61"/>
      <c r="N1191" s="40"/>
      <c r="O1191" s="41"/>
      <c r="P1191" s="42"/>
      <c r="Q1191" s="57"/>
      <c r="R1191" s="58"/>
      <c r="S1191" s="56"/>
      <c r="T1191" s="56"/>
      <c r="U1191" s="29"/>
      <c r="V1191" s="60"/>
      <c r="W1191" s="50"/>
      <c r="X1191" s="51"/>
      <c r="Y1191" s="32"/>
      <c r="Z1191" s="61"/>
      <c r="AA1191" s="62"/>
    </row>
    <row r="1192" spans="1:27" ht="12.75">
      <c r="A1192" s="91" t="str">
        <f t="shared" si="18"/>
        <v xml:space="preserve"> </v>
      </c>
      <c r="B1192" s="52"/>
      <c r="C1192" s="53"/>
      <c r="D1192" s="69"/>
      <c r="E1192" s="75"/>
      <c r="F1192" s="94" t="str">
        <f>IF(OR(E1192=0,E1192="jiné")," ",IF(E1192="13a","info o cenách CK",VLOOKUP(E1192,'Pokyny k vyplnění'!B$8:D$18,3)))</f>
        <v xml:space="preserve"> </v>
      </c>
      <c r="G1192" s="53"/>
      <c r="H1192" s="96" t="str">
        <f>IF(G1192=0," ",VLOOKUP(G1192,'Pokyny k vyplnění'!B1226:D1229,3))</f>
        <v xml:space="preserve"> </v>
      </c>
      <c r="I1192" s="54"/>
      <c r="J1192" s="55"/>
      <c r="K1192" s="56"/>
      <c r="L1192" s="59"/>
      <c r="M1192" s="61"/>
      <c r="N1192" s="40"/>
      <c r="O1192" s="41"/>
      <c r="P1192" s="42"/>
      <c r="Q1192" s="57"/>
      <c r="R1192" s="58"/>
      <c r="S1192" s="56"/>
      <c r="T1192" s="56"/>
      <c r="U1192" s="29"/>
      <c r="V1192" s="60"/>
      <c r="W1192" s="50"/>
      <c r="X1192" s="51"/>
      <c r="Y1192" s="32"/>
      <c r="Z1192" s="61"/>
      <c r="AA1192" s="62"/>
    </row>
    <row r="1193" spans="1:27" ht="12.75">
      <c r="A1193" s="91" t="str">
        <f t="shared" si="18"/>
        <v xml:space="preserve"> </v>
      </c>
      <c r="B1193" s="52"/>
      <c r="C1193" s="53"/>
      <c r="D1193" s="69"/>
      <c r="E1193" s="75"/>
      <c r="F1193" s="94" t="str">
        <f>IF(OR(E1193=0,E1193="jiné")," ",IF(E1193="13a","info o cenách CK",VLOOKUP(E1193,'Pokyny k vyplnění'!B$8:D$18,3)))</f>
        <v xml:space="preserve"> </v>
      </c>
      <c r="G1193" s="53"/>
      <c r="H1193" s="96" t="str">
        <f>IF(G1193=0," ",VLOOKUP(G1193,'Pokyny k vyplnění'!B1227:D1230,3))</f>
        <v xml:space="preserve"> </v>
      </c>
      <c r="I1193" s="54"/>
      <c r="J1193" s="55"/>
      <c r="K1193" s="56"/>
      <c r="L1193" s="59"/>
      <c r="M1193" s="61"/>
      <c r="N1193" s="40"/>
      <c r="O1193" s="41"/>
      <c r="P1193" s="42"/>
      <c r="Q1193" s="57"/>
      <c r="R1193" s="58"/>
      <c r="S1193" s="56"/>
      <c r="T1193" s="56"/>
      <c r="U1193" s="29"/>
      <c r="V1193" s="60"/>
      <c r="W1193" s="50"/>
      <c r="X1193" s="51"/>
      <c r="Y1193" s="32"/>
      <c r="Z1193" s="61"/>
      <c r="AA1193" s="62"/>
    </row>
    <row r="1194" spans="1:27" ht="12.75">
      <c r="A1194" s="91" t="str">
        <f t="shared" si="18"/>
        <v xml:space="preserve"> </v>
      </c>
      <c r="B1194" s="52"/>
      <c r="C1194" s="53"/>
      <c r="D1194" s="69"/>
      <c r="E1194" s="75"/>
      <c r="F1194" s="94" t="str">
        <f>IF(OR(E1194=0,E1194="jiné")," ",IF(E1194="13a","info o cenách CK",VLOOKUP(E1194,'Pokyny k vyplnění'!B$8:D$18,3)))</f>
        <v xml:space="preserve"> </v>
      </c>
      <c r="G1194" s="53"/>
      <c r="H1194" s="96" t="str">
        <f>IF(G1194=0," ",VLOOKUP(G1194,'Pokyny k vyplnění'!B1228:D1231,3))</f>
        <v xml:space="preserve"> </v>
      </c>
      <c r="I1194" s="54"/>
      <c r="J1194" s="55"/>
      <c r="K1194" s="56"/>
      <c r="L1194" s="59"/>
      <c r="M1194" s="61"/>
      <c r="N1194" s="40"/>
      <c r="O1194" s="41"/>
      <c r="P1194" s="42"/>
      <c r="Q1194" s="57"/>
      <c r="R1194" s="58"/>
      <c r="S1194" s="56"/>
      <c r="T1194" s="56"/>
      <c r="U1194" s="29"/>
      <c r="V1194" s="60"/>
      <c r="W1194" s="50"/>
      <c r="X1194" s="51"/>
      <c r="Y1194" s="32"/>
      <c r="Z1194" s="61"/>
      <c r="AA1194" s="62"/>
    </row>
    <row r="1195" spans="1:27" ht="12.75">
      <c r="A1195" s="91" t="str">
        <f t="shared" si="18"/>
        <v xml:space="preserve"> </v>
      </c>
      <c r="B1195" s="52"/>
      <c r="C1195" s="53"/>
      <c r="D1195" s="69"/>
      <c r="E1195" s="75"/>
      <c r="F1195" s="94" t="str">
        <f>IF(OR(E1195=0,E1195="jiné")," ",IF(E1195="13a","info o cenách CK",VLOOKUP(E1195,'Pokyny k vyplnění'!B$8:D$18,3)))</f>
        <v xml:space="preserve"> </v>
      </c>
      <c r="G1195" s="53"/>
      <c r="H1195" s="96" t="str">
        <f>IF(G1195=0," ",VLOOKUP(G1195,'Pokyny k vyplnění'!B1229:D1232,3))</f>
        <v xml:space="preserve"> </v>
      </c>
      <c r="I1195" s="54"/>
      <c r="J1195" s="55"/>
      <c r="K1195" s="56"/>
      <c r="L1195" s="59"/>
      <c r="M1195" s="61"/>
      <c r="N1195" s="40"/>
      <c r="O1195" s="41"/>
      <c r="P1195" s="42"/>
      <c r="Q1195" s="57"/>
      <c r="R1195" s="58"/>
      <c r="S1195" s="56"/>
      <c r="T1195" s="56"/>
      <c r="U1195" s="29"/>
      <c r="V1195" s="60"/>
      <c r="W1195" s="50"/>
      <c r="X1195" s="51"/>
      <c r="Y1195" s="32"/>
      <c r="Z1195" s="61"/>
      <c r="AA1195" s="62"/>
    </row>
    <row r="1196" spans="1:27" ht="12.75">
      <c r="A1196" s="91" t="str">
        <f t="shared" si="18"/>
        <v xml:space="preserve"> </v>
      </c>
      <c r="B1196" s="52"/>
      <c r="C1196" s="53"/>
      <c r="D1196" s="69"/>
      <c r="E1196" s="75"/>
      <c r="F1196" s="94" t="str">
        <f>IF(OR(E1196=0,E1196="jiné")," ",IF(E1196="13a","info o cenách CK",VLOOKUP(E1196,'Pokyny k vyplnění'!B$8:D$18,3)))</f>
        <v xml:space="preserve"> </v>
      </c>
      <c r="G1196" s="53"/>
      <c r="H1196" s="96" t="str">
        <f>IF(G1196=0," ",VLOOKUP(G1196,'Pokyny k vyplnění'!B1230:D1233,3))</f>
        <v xml:space="preserve"> </v>
      </c>
      <c r="I1196" s="54"/>
      <c r="J1196" s="55"/>
      <c r="K1196" s="56"/>
      <c r="L1196" s="59"/>
      <c r="M1196" s="61"/>
      <c r="N1196" s="40"/>
      <c r="O1196" s="41"/>
      <c r="P1196" s="42"/>
      <c r="Q1196" s="57"/>
      <c r="R1196" s="58"/>
      <c r="S1196" s="56"/>
      <c r="T1196" s="56"/>
      <c r="U1196" s="29"/>
      <c r="V1196" s="60"/>
      <c r="W1196" s="50"/>
      <c r="X1196" s="51"/>
      <c r="Y1196" s="32"/>
      <c r="Z1196" s="61"/>
      <c r="AA1196" s="62"/>
    </row>
    <row r="1197" spans="1:27" ht="12.75">
      <c r="A1197" s="91" t="str">
        <f t="shared" si="18"/>
        <v xml:space="preserve"> </v>
      </c>
      <c r="B1197" s="52"/>
      <c r="C1197" s="53"/>
      <c r="D1197" s="69"/>
      <c r="E1197" s="75"/>
      <c r="F1197" s="94" t="str">
        <f>IF(OR(E1197=0,E1197="jiné")," ",IF(E1197="13a","info o cenách CK",VLOOKUP(E1197,'Pokyny k vyplnění'!B$8:D$18,3)))</f>
        <v xml:space="preserve"> </v>
      </c>
      <c r="G1197" s="53"/>
      <c r="H1197" s="96" t="str">
        <f>IF(G1197=0," ",VLOOKUP(G1197,'Pokyny k vyplnění'!B1231:D1234,3))</f>
        <v xml:space="preserve"> </v>
      </c>
      <c r="I1197" s="54"/>
      <c r="J1197" s="55"/>
      <c r="K1197" s="56"/>
      <c r="L1197" s="59"/>
      <c r="M1197" s="61"/>
      <c r="N1197" s="40"/>
      <c r="O1197" s="41"/>
      <c r="P1197" s="42"/>
      <c r="Q1197" s="57"/>
      <c r="R1197" s="58"/>
      <c r="S1197" s="56"/>
      <c r="T1197" s="56"/>
      <c r="U1197" s="29"/>
      <c r="V1197" s="60"/>
      <c r="W1197" s="50"/>
      <c r="X1197" s="51"/>
      <c r="Y1197" s="32"/>
      <c r="Z1197" s="61"/>
      <c r="AA1197" s="62"/>
    </row>
    <row r="1198" spans="1:27" ht="12.75">
      <c r="A1198" s="91" t="str">
        <f t="shared" si="18"/>
        <v xml:space="preserve"> </v>
      </c>
      <c r="B1198" s="52"/>
      <c r="C1198" s="53"/>
      <c r="D1198" s="69"/>
      <c r="E1198" s="75"/>
      <c r="F1198" s="94" t="str">
        <f>IF(OR(E1198=0,E1198="jiné")," ",IF(E1198="13a","info o cenách CK",VLOOKUP(E1198,'Pokyny k vyplnění'!B$8:D$18,3)))</f>
        <v xml:space="preserve"> </v>
      </c>
      <c r="G1198" s="53"/>
      <c r="H1198" s="96" t="str">
        <f>IF(G1198=0," ",VLOOKUP(G1198,'Pokyny k vyplnění'!B1232:D1235,3))</f>
        <v xml:space="preserve"> </v>
      </c>
      <c r="I1198" s="54"/>
      <c r="J1198" s="55"/>
      <c r="K1198" s="56"/>
      <c r="L1198" s="59"/>
      <c r="M1198" s="61"/>
      <c r="N1198" s="40"/>
      <c r="O1198" s="41"/>
      <c r="P1198" s="42"/>
      <c r="Q1198" s="57"/>
      <c r="R1198" s="58"/>
      <c r="S1198" s="56"/>
      <c r="T1198" s="56"/>
      <c r="U1198" s="29"/>
      <c r="V1198" s="60"/>
      <c r="W1198" s="50"/>
      <c r="X1198" s="51"/>
      <c r="Y1198" s="32"/>
      <c r="Z1198" s="61"/>
      <c r="AA1198" s="62"/>
    </row>
    <row r="1199" spans="1:27" ht="12.75">
      <c r="A1199" s="91" t="str">
        <f t="shared" si="18"/>
        <v xml:space="preserve"> </v>
      </c>
      <c r="B1199" s="52"/>
      <c r="C1199" s="53"/>
      <c r="D1199" s="69"/>
      <c r="E1199" s="75"/>
      <c r="F1199" s="94" t="str">
        <f>IF(OR(E1199=0,E1199="jiné")," ",IF(E1199="13a","info o cenách CK",VLOOKUP(E1199,'Pokyny k vyplnění'!B$8:D$18,3)))</f>
        <v xml:space="preserve"> </v>
      </c>
      <c r="G1199" s="53"/>
      <c r="H1199" s="96" t="str">
        <f>IF(G1199=0," ",VLOOKUP(G1199,'Pokyny k vyplnění'!B1233:D1236,3))</f>
        <v xml:space="preserve"> </v>
      </c>
      <c r="I1199" s="54"/>
      <c r="J1199" s="55"/>
      <c r="K1199" s="56"/>
      <c r="L1199" s="59"/>
      <c r="M1199" s="61"/>
      <c r="N1199" s="40"/>
      <c r="O1199" s="41"/>
      <c r="P1199" s="42"/>
      <c r="Q1199" s="57"/>
      <c r="R1199" s="58"/>
      <c r="S1199" s="56"/>
      <c r="T1199" s="56"/>
      <c r="U1199" s="29"/>
      <c r="V1199" s="60"/>
      <c r="W1199" s="50"/>
      <c r="X1199" s="51"/>
      <c r="Y1199" s="32"/>
      <c r="Z1199" s="61"/>
      <c r="AA1199" s="62"/>
    </row>
    <row r="1200" spans="1:27" ht="12.75">
      <c r="A1200" s="91" t="str">
        <f t="shared" si="18"/>
        <v xml:space="preserve"> </v>
      </c>
      <c r="B1200" s="52"/>
      <c r="C1200" s="53"/>
      <c r="D1200" s="69"/>
      <c r="E1200" s="75"/>
      <c r="F1200" s="94" t="str">
        <f>IF(OR(E1200=0,E1200="jiné")," ",IF(E1200="13a","info o cenách CK",VLOOKUP(E1200,'Pokyny k vyplnění'!B$8:D$18,3)))</f>
        <v xml:space="preserve"> </v>
      </c>
      <c r="G1200" s="53"/>
      <c r="H1200" s="96" t="str">
        <f>IF(G1200=0," ",VLOOKUP(G1200,'Pokyny k vyplnění'!B1234:D1237,3))</f>
        <v xml:space="preserve"> </v>
      </c>
      <c r="I1200" s="54"/>
      <c r="J1200" s="55"/>
      <c r="K1200" s="56"/>
      <c r="L1200" s="59"/>
      <c r="M1200" s="61"/>
      <c r="N1200" s="40"/>
      <c r="O1200" s="41"/>
      <c r="P1200" s="42"/>
      <c r="Q1200" s="57"/>
      <c r="R1200" s="58"/>
      <c r="S1200" s="56"/>
      <c r="T1200" s="56"/>
      <c r="U1200" s="29"/>
      <c r="V1200" s="60"/>
      <c r="W1200" s="50"/>
      <c r="X1200" s="51"/>
      <c r="Y1200" s="32"/>
      <c r="Z1200" s="61"/>
      <c r="AA1200" s="62"/>
    </row>
    <row r="1201" spans="1:27" ht="12.75">
      <c r="A1201" s="91" t="str">
        <f t="shared" si="18"/>
        <v xml:space="preserve"> </v>
      </c>
      <c r="B1201" s="52"/>
      <c r="C1201" s="53"/>
      <c r="D1201" s="69"/>
      <c r="E1201" s="75"/>
      <c r="F1201" s="94" t="str">
        <f>IF(OR(E1201=0,E1201="jiné")," ",IF(E1201="13a","info o cenách CK",VLOOKUP(E1201,'Pokyny k vyplnění'!B$8:D$18,3)))</f>
        <v xml:space="preserve"> </v>
      </c>
      <c r="G1201" s="53"/>
      <c r="H1201" s="96" t="str">
        <f>IF(G1201=0," ",VLOOKUP(G1201,'Pokyny k vyplnění'!B1235:D1238,3))</f>
        <v xml:space="preserve"> </v>
      </c>
      <c r="I1201" s="54"/>
      <c r="J1201" s="55"/>
      <c r="K1201" s="56"/>
      <c r="L1201" s="59"/>
      <c r="M1201" s="61"/>
      <c r="N1201" s="40"/>
      <c r="O1201" s="41"/>
      <c r="P1201" s="42"/>
      <c r="Q1201" s="57"/>
      <c r="R1201" s="58"/>
      <c r="S1201" s="56"/>
      <c r="T1201" s="56"/>
      <c r="U1201" s="29"/>
      <c r="V1201" s="60"/>
      <c r="W1201" s="50"/>
      <c r="X1201" s="51"/>
      <c r="Y1201" s="32"/>
      <c r="Z1201" s="61"/>
      <c r="AA1201" s="62"/>
    </row>
    <row r="1202" spans="1:27" ht="12.75">
      <c r="A1202" s="91" t="str">
        <f t="shared" si="18"/>
        <v xml:space="preserve"> </v>
      </c>
      <c r="B1202" s="52"/>
      <c r="C1202" s="53"/>
      <c r="D1202" s="69"/>
      <c r="E1202" s="75"/>
      <c r="F1202" s="94" t="str">
        <f>IF(OR(E1202=0,E1202="jiné")," ",IF(E1202="13a","info o cenách CK",VLOOKUP(E1202,'Pokyny k vyplnění'!B$8:D$18,3)))</f>
        <v xml:space="preserve"> </v>
      </c>
      <c r="G1202" s="53"/>
      <c r="H1202" s="96" t="str">
        <f>IF(G1202=0," ",VLOOKUP(G1202,'Pokyny k vyplnění'!B1236:D1239,3))</f>
        <v xml:space="preserve"> </v>
      </c>
      <c r="I1202" s="54"/>
      <c r="J1202" s="55"/>
      <c r="K1202" s="56"/>
      <c r="L1202" s="59"/>
      <c r="M1202" s="61"/>
      <c r="N1202" s="40"/>
      <c r="O1202" s="41"/>
      <c r="P1202" s="42"/>
      <c r="Q1202" s="57"/>
      <c r="R1202" s="58"/>
      <c r="S1202" s="56"/>
      <c r="T1202" s="56"/>
      <c r="U1202" s="29"/>
      <c r="V1202" s="60"/>
      <c r="W1202" s="50"/>
      <c r="X1202" s="51"/>
      <c r="Y1202" s="32"/>
      <c r="Z1202" s="61"/>
      <c r="AA1202" s="62"/>
    </row>
    <row r="1203" spans="1:27" ht="12.75">
      <c r="A1203" s="91" t="str">
        <f t="shared" si="18"/>
        <v xml:space="preserve"> </v>
      </c>
      <c r="B1203" s="52"/>
      <c r="C1203" s="53"/>
      <c r="D1203" s="69"/>
      <c r="E1203" s="75"/>
      <c r="F1203" s="94" t="str">
        <f>IF(OR(E1203=0,E1203="jiné")," ",IF(E1203="13a","info o cenách CK",VLOOKUP(E1203,'Pokyny k vyplnění'!B$8:D$18,3)))</f>
        <v xml:space="preserve"> </v>
      </c>
      <c r="G1203" s="53"/>
      <c r="H1203" s="96" t="str">
        <f>IF(G1203=0," ",VLOOKUP(G1203,'Pokyny k vyplnění'!B1237:D1240,3))</f>
        <v xml:space="preserve"> </v>
      </c>
      <c r="I1203" s="54"/>
      <c r="J1203" s="55"/>
      <c r="K1203" s="56"/>
      <c r="L1203" s="59"/>
      <c r="M1203" s="61"/>
      <c r="N1203" s="40"/>
      <c r="O1203" s="41"/>
      <c r="P1203" s="42"/>
      <c r="Q1203" s="57"/>
      <c r="R1203" s="58"/>
      <c r="S1203" s="56"/>
      <c r="T1203" s="56"/>
      <c r="U1203" s="29"/>
      <c r="V1203" s="60"/>
      <c r="W1203" s="50"/>
      <c r="X1203" s="51"/>
      <c r="Y1203" s="32"/>
      <c r="Z1203" s="61"/>
      <c r="AA1203" s="62"/>
    </row>
    <row r="1204" spans="1:27" ht="12.75">
      <c r="A1204" s="91" t="str">
        <f t="shared" si="18"/>
        <v xml:space="preserve"> </v>
      </c>
      <c r="B1204" s="52"/>
      <c r="C1204" s="53"/>
      <c r="D1204" s="69"/>
      <c r="E1204" s="75"/>
      <c r="F1204" s="94" t="str">
        <f>IF(OR(E1204=0,E1204="jiné")," ",IF(E1204="13a","info o cenách CK",VLOOKUP(E1204,'Pokyny k vyplnění'!B$8:D$18,3)))</f>
        <v xml:space="preserve"> </v>
      </c>
      <c r="G1204" s="53"/>
      <c r="H1204" s="96" t="str">
        <f>IF(G1204=0," ",VLOOKUP(G1204,'Pokyny k vyplnění'!B1238:D1241,3))</f>
        <v xml:space="preserve"> </v>
      </c>
      <c r="I1204" s="54"/>
      <c r="J1204" s="55"/>
      <c r="K1204" s="56"/>
      <c r="L1204" s="59"/>
      <c r="M1204" s="61"/>
      <c r="N1204" s="40"/>
      <c r="O1204" s="41"/>
      <c r="P1204" s="42"/>
      <c r="Q1204" s="57"/>
      <c r="R1204" s="58"/>
      <c r="S1204" s="56"/>
      <c r="T1204" s="56"/>
      <c r="U1204" s="29"/>
      <c r="V1204" s="60"/>
      <c r="W1204" s="50"/>
      <c r="X1204" s="51"/>
      <c r="Y1204" s="32"/>
      <c r="Z1204" s="61"/>
      <c r="AA1204" s="62"/>
    </row>
    <row r="1205" spans="1:27" ht="12.75">
      <c r="A1205" s="91" t="str">
        <f t="shared" si="19" ref="A1205:A1268">IF(B1205=0," ",ROW(B1205)-5)</f>
        <v xml:space="preserve"> </v>
      </c>
      <c r="B1205" s="52"/>
      <c r="C1205" s="53"/>
      <c r="D1205" s="69"/>
      <c r="E1205" s="75"/>
      <c r="F1205" s="94" t="str">
        <f>IF(OR(E1205=0,E1205="jiné")," ",IF(E1205="13a","info o cenách CK",VLOOKUP(E1205,'Pokyny k vyplnění'!B$8:D$18,3)))</f>
        <v xml:space="preserve"> </v>
      </c>
      <c r="G1205" s="53"/>
      <c r="H1205" s="96" t="str">
        <f>IF(G1205=0," ",VLOOKUP(G1205,'Pokyny k vyplnění'!B1239:D1242,3))</f>
        <v xml:space="preserve"> </v>
      </c>
      <c r="I1205" s="54"/>
      <c r="J1205" s="55"/>
      <c r="K1205" s="56"/>
      <c r="L1205" s="59"/>
      <c r="M1205" s="61"/>
      <c r="N1205" s="40"/>
      <c r="O1205" s="41"/>
      <c r="P1205" s="42"/>
      <c r="Q1205" s="57"/>
      <c r="R1205" s="58"/>
      <c r="S1205" s="56"/>
      <c r="T1205" s="56"/>
      <c r="U1205" s="29"/>
      <c r="V1205" s="60"/>
      <c r="W1205" s="50"/>
      <c r="X1205" s="51"/>
      <c r="Y1205" s="32"/>
      <c r="Z1205" s="61"/>
      <c r="AA1205" s="62"/>
    </row>
    <row r="1206" spans="1:27" ht="12.75">
      <c r="A1206" s="91" t="str">
        <f t="shared" si="19"/>
        <v xml:space="preserve"> </v>
      </c>
      <c r="B1206" s="52"/>
      <c r="C1206" s="53"/>
      <c r="D1206" s="69"/>
      <c r="E1206" s="75"/>
      <c r="F1206" s="94" t="str">
        <f>IF(OR(E1206=0,E1206="jiné")," ",IF(E1206="13a","info o cenách CK",VLOOKUP(E1206,'Pokyny k vyplnění'!B$8:D$18,3)))</f>
        <v xml:space="preserve"> </v>
      </c>
      <c r="G1206" s="53"/>
      <c r="H1206" s="96" t="str">
        <f>IF(G1206=0," ",VLOOKUP(G1206,'Pokyny k vyplnění'!B1240:D1243,3))</f>
        <v xml:space="preserve"> </v>
      </c>
      <c r="I1206" s="54"/>
      <c r="J1206" s="55"/>
      <c r="K1206" s="56"/>
      <c r="L1206" s="59"/>
      <c r="M1206" s="61"/>
      <c r="N1206" s="40"/>
      <c r="O1206" s="41"/>
      <c r="P1206" s="42"/>
      <c r="Q1206" s="57"/>
      <c r="R1206" s="58"/>
      <c r="S1206" s="56"/>
      <c r="T1206" s="56"/>
      <c r="U1206" s="29"/>
      <c r="V1206" s="60"/>
      <c r="W1206" s="50"/>
      <c r="X1206" s="51"/>
      <c r="Y1206" s="32"/>
      <c r="Z1206" s="61"/>
      <c r="AA1206" s="62"/>
    </row>
    <row r="1207" spans="1:27" ht="12.75">
      <c r="A1207" s="91" t="str">
        <f t="shared" si="19"/>
        <v xml:space="preserve"> </v>
      </c>
      <c r="B1207" s="52"/>
      <c r="C1207" s="53"/>
      <c r="D1207" s="69"/>
      <c r="E1207" s="75"/>
      <c r="F1207" s="94" t="str">
        <f>IF(OR(E1207=0,E1207="jiné")," ",IF(E1207="13a","info o cenách CK",VLOOKUP(E1207,'Pokyny k vyplnění'!B$8:D$18,3)))</f>
        <v xml:space="preserve"> </v>
      </c>
      <c r="G1207" s="53"/>
      <c r="H1207" s="96" t="str">
        <f>IF(G1207=0," ",VLOOKUP(G1207,'Pokyny k vyplnění'!B1241:D1244,3))</f>
        <v xml:space="preserve"> </v>
      </c>
      <c r="I1207" s="54"/>
      <c r="J1207" s="55"/>
      <c r="K1207" s="56"/>
      <c r="L1207" s="59"/>
      <c r="M1207" s="61"/>
      <c r="N1207" s="40"/>
      <c r="O1207" s="41"/>
      <c r="P1207" s="42"/>
      <c r="Q1207" s="57"/>
      <c r="R1207" s="58"/>
      <c r="S1207" s="56"/>
      <c r="T1207" s="56"/>
      <c r="U1207" s="29"/>
      <c r="V1207" s="60"/>
      <c r="W1207" s="50"/>
      <c r="X1207" s="51"/>
      <c r="Y1207" s="32"/>
      <c r="Z1207" s="61"/>
      <c r="AA1207" s="62"/>
    </row>
    <row r="1208" spans="1:27" ht="12.75">
      <c r="A1208" s="91" t="str">
        <f t="shared" si="19"/>
        <v xml:space="preserve"> </v>
      </c>
      <c r="B1208" s="52"/>
      <c r="C1208" s="53"/>
      <c r="D1208" s="69"/>
      <c r="E1208" s="75"/>
      <c r="F1208" s="94" t="str">
        <f>IF(OR(E1208=0,E1208="jiné")," ",IF(E1208="13a","info o cenách CK",VLOOKUP(E1208,'Pokyny k vyplnění'!B$8:D$18,3)))</f>
        <v xml:space="preserve"> </v>
      </c>
      <c r="G1208" s="53"/>
      <c r="H1208" s="96" t="str">
        <f>IF(G1208=0," ",VLOOKUP(G1208,'Pokyny k vyplnění'!B1242:D1245,3))</f>
        <v xml:space="preserve"> </v>
      </c>
      <c r="I1208" s="54"/>
      <c r="J1208" s="55"/>
      <c r="K1208" s="56"/>
      <c r="L1208" s="59"/>
      <c r="M1208" s="61"/>
      <c r="N1208" s="40"/>
      <c r="O1208" s="41"/>
      <c r="P1208" s="42"/>
      <c r="Q1208" s="57"/>
      <c r="R1208" s="58"/>
      <c r="S1208" s="56"/>
      <c r="T1208" s="56"/>
      <c r="U1208" s="29"/>
      <c r="V1208" s="60"/>
      <c r="W1208" s="50"/>
      <c r="X1208" s="51"/>
      <c r="Y1208" s="32"/>
      <c r="Z1208" s="61"/>
      <c r="AA1208" s="62"/>
    </row>
    <row r="1209" spans="1:27" ht="12.75">
      <c r="A1209" s="91" t="str">
        <f t="shared" si="19"/>
        <v xml:space="preserve"> </v>
      </c>
      <c r="B1209" s="52"/>
      <c r="C1209" s="53"/>
      <c r="D1209" s="69"/>
      <c r="E1209" s="75"/>
      <c r="F1209" s="94" t="str">
        <f>IF(OR(E1209=0,E1209="jiné")," ",IF(E1209="13a","info o cenách CK",VLOOKUP(E1209,'Pokyny k vyplnění'!B$8:D$18,3)))</f>
        <v xml:space="preserve"> </v>
      </c>
      <c r="G1209" s="53"/>
      <c r="H1209" s="96" t="str">
        <f>IF(G1209=0," ",VLOOKUP(G1209,'Pokyny k vyplnění'!B1243:D1246,3))</f>
        <v xml:space="preserve"> </v>
      </c>
      <c r="I1209" s="54"/>
      <c r="J1209" s="55"/>
      <c r="K1209" s="56"/>
      <c r="L1209" s="59"/>
      <c r="M1209" s="61"/>
      <c r="N1209" s="40"/>
      <c r="O1209" s="41"/>
      <c r="P1209" s="42"/>
      <c r="Q1209" s="57"/>
      <c r="R1209" s="58"/>
      <c r="S1209" s="56"/>
      <c r="T1209" s="56"/>
      <c r="U1209" s="29"/>
      <c r="V1209" s="60"/>
      <c r="W1209" s="50"/>
      <c r="X1209" s="51"/>
      <c r="Y1209" s="32"/>
      <c r="Z1209" s="61"/>
      <c r="AA1209" s="62"/>
    </row>
    <row r="1210" spans="1:27" ht="12.75">
      <c r="A1210" s="91" t="str">
        <f t="shared" si="19"/>
        <v xml:space="preserve"> </v>
      </c>
      <c r="B1210" s="52"/>
      <c r="C1210" s="53"/>
      <c r="D1210" s="69"/>
      <c r="E1210" s="75"/>
      <c r="F1210" s="94" t="str">
        <f>IF(OR(E1210=0,E1210="jiné")," ",IF(E1210="13a","info o cenách CK",VLOOKUP(E1210,'Pokyny k vyplnění'!B$8:D$18,3)))</f>
        <v xml:space="preserve"> </v>
      </c>
      <c r="G1210" s="53"/>
      <c r="H1210" s="96" t="str">
        <f>IF(G1210=0," ",VLOOKUP(G1210,'Pokyny k vyplnění'!B1244:D1247,3))</f>
        <v xml:space="preserve"> </v>
      </c>
      <c r="I1210" s="54"/>
      <c r="J1210" s="55"/>
      <c r="K1210" s="56"/>
      <c r="L1210" s="59"/>
      <c r="M1210" s="61"/>
      <c r="N1210" s="40"/>
      <c r="O1210" s="41"/>
      <c r="P1210" s="42"/>
      <c r="Q1210" s="57"/>
      <c r="R1210" s="58"/>
      <c r="S1210" s="56"/>
      <c r="T1210" s="56"/>
      <c r="U1210" s="29"/>
      <c r="V1210" s="60"/>
      <c r="W1210" s="50"/>
      <c r="X1210" s="51"/>
      <c r="Y1210" s="32"/>
      <c r="Z1210" s="61"/>
      <c r="AA1210" s="62"/>
    </row>
    <row r="1211" spans="1:27" ht="12.75">
      <c r="A1211" s="91" t="str">
        <f t="shared" si="19"/>
        <v xml:space="preserve"> </v>
      </c>
      <c r="B1211" s="52"/>
      <c r="C1211" s="53"/>
      <c r="D1211" s="69"/>
      <c r="E1211" s="75"/>
      <c r="F1211" s="94" t="str">
        <f>IF(OR(E1211=0,E1211="jiné")," ",IF(E1211="13a","info o cenách CK",VLOOKUP(E1211,'Pokyny k vyplnění'!B$8:D$18,3)))</f>
        <v xml:space="preserve"> </v>
      </c>
      <c r="G1211" s="53"/>
      <c r="H1211" s="96" t="str">
        <f>IF(G1211=0," ",VLOOKUP(G1211,'Pokyny k vyplnění'!B1245:D1248,3))</f>
        <v xml:space="preserve"> </v>
      </c>
      <c r="I1211" s="54"/>
      <c r="J1211" s="55"/>
      <c r="K1211" s="56"/>
      <c r="L1211" s="59"/>
      <c r="M1211" s="61"/>
      <c r="N1211" s="40"/>
      <c r="O1211" s="41"/>
      <c r="P1211" s="42"/>
      <c r="Q1211" s="57"/>
      <c r="R1211" s="58"/>
      <c r="S1211" s="56"/>
      <c r="T1211" s="56"/>
      <c r="U1211" s="29"/>
      <c r="V1211" s="60"/>
      <c r="W1211" s="50"/>
      <c r="X1211" s="51"/>
      <c r="Y1211" s="32"/>
      <c r="Z1211" s="61"/>
      <c r="AA1211" s="62"/>
    </row>
    <row r="1212" spans="1:27" ht="12.75">
      <c r="A1212" s="91" t="str">
        <f t="shared" si="19"/>
        <v xml:space="preserve"> </v>
      </c>
      <c r="B1212" s="52"/>
      <c r="C1212" s="53"/>
      <c r="D1212" s="69"/>
      <c r="E1212" s="75"/>
      <c r="F1212" s="94" t="str">
        <f>IF(OR(E1212=0,E1212="jiné")," ",IF(E1212="13a","info o cenách CK",VLOOKUP(E1212,'Pokyny k vyplnění'!B$8:D$18,3)))</f>
        <v xml:space="preserve"> </v>
      </c>
      <c r="G1212" s="53"/>
      <c r="H1212" s="96" t="str">
        <f>IF(G1212=0," ",VLOOKUP(G1212,'Pokyny k vyplnění'!B1246:D1249,3))</f>
        <v xml:space="preserve"> </v>
      </c>
      <c r="I1212" s="54"/>
      <c r="J1212" s="55"/>
      <c r="K1212" s="56"/>
      <c r="L1212" s="59"/>
      <c r="M1212" s="61"/>
      <c r="N1212" s="40"/>
      <c r="O1212" s="41"/>
      <c r="P1212" s="42"/>
      <c r="Q1212" s="57"/>
      <c r="R1212" s="58"/>
      <c r="S1212" s="56"/>
      <c r="T1212" s="56"/>
      <c r="U1212" s="29"/>
      <c r="V1212" s="60"/>
      <c r="W1212" s="50"/>
      <c r="X1212" s="51"/>
      <c r="Y1212" s="32"/>
      <c r="Z1212" s="61"/>
      <c r="AA1212" s="62"/>
    </row>
    <row r="1213" spans="1:27" ht="12.75">
      <c r="A1213" s="91" t="str">
        <f t="shared" si="19"/>
        <v xml:space="preserve"> </v>
      </c>
      <c r="B1213" s="52"/>
      <c r="C1213" s="53"/>
      <c r="D1213" s="69"/>
      <c r="E1213" s="75"/>
      <c r="F1213" s="94" t="str">
        <f>IF(OR(E1213=0,E1213="jiné")," ",IF(E1213="13a","info o cenách CK",VLOOKUP(E1213,'Pokyny k vyplnění'!B$8:D$18,3)))</f>
        <v xml:space="preserve"> </v>
      </c>
      <c r="G1213" s="53"/>
      <c r="H1213" s="96" t="str">
        <f>IF(G1213=0," ",VLOOKUP(G1213,'Pokyny k vyplnění'!B1247:D1250,3))</f>
        <v xml:space="preserve"> </v>
      </c>
      <c r="I1213" s="54"/>
      <c r="J1213" s="55"/>
      <c r="K1213" s="56"/>
      <c r="L1213" s="59"/>
      <c r="M1213" s="61"/>
      <c r="N1213" s="40"/>
      <c r="O1213" s="41"/>
      <c r="P1213" s="42"/>
      <c r="Q1213" s="57"/>
      <c r="R1213" s="58"/>
      <c r="S1213" s="56"/>
      <c r="T1213" s="56"/>
      <c r="U1213" s="29"/>
      <c r="V1213" s="60"/>
      <c r="W1213" s="50"/>
      <c r="X1213" s="51"/>
      <c r="Y1213" s="32"/>
      <c r="Z1213" s="61"/>
      <c r="AA1213" s="62"/>
    </row>
    <row r="1214" spans="1:27" ht="12.75">
      <c r="A1214" s="91" t="str">
        <f t="shared" si="19"/>
        <v xml:space="preserve"> </v>
      </c>
      <c r="B1214" s="52"/>
      <c r="C1214" s="53"/>
      <c r="D1214" s="69"/>
      <c r="E1214" s="75"/>
      <c r="F1214" s="94" t="str">
        <f>IF(OR(E1214=0,E1214="jiné")," ",IF(E1214="13a","info o cenách CK",VLOOKUP(E1214,'Pokyny k vyplnění'!B$8:D$18,3)))</f>
        <v xml:space="preserve"> </v>
      </c>
      <c r="G1214" s="53"/>
      <c r="H1214" s="96" t="str">
        <f>IF(G1214=0," ",VLOOKUP(G1214,'Pokyny k vyplnění'!B1248:D1251,3))</f>
        <v xml:space="preserve"> </v>
      </c>
      <c r="I1214" s="54"/>
      <c r="J1214" s="55"/>
      <c r="K1214" s="56"/>
      <c r="L1214" s="59"/>
      <c r="M1214" s="61"/>
      <c r="N1214" s="40"/>
      <c r="O1214" s="41"/>
      <c r="P1214" s="42"/>
      <c r="Q1214" s="57"/>
      <c r="R1214" s="58"/>
      <c r="S1214" s="56"/>
      <c r="T1214" s="56"/>
      <c r="U1214" s="29"/>
      <c r="V1214" s="60"/>
      <c r="W1214" s="50"/>
      <c r="X1214" s="51"/>
      <c r="Y1214" s="32"/>
      <c r="Z1214" s="61"/>
      <c r="AA1214" s="62"/>
    </row>
    <row r="1215" spans="1:27" ht="12.75">
      <c r="A1215" s="91" t="str">
        <f t="shared" si="19"/>
        <v xml:space="preserve"> </v>
      </c>
      <c r="B1215" s="52"/>
      <c r="C1215" s="53"/>
      <c r="D1215" s="69"/>
      <c r="E1215" s="75"/>
      <c r="F1215" s="94" t="str">
        <f>IF(OR(E1215=0,E1215="jiné")," ",IF(E1215="13a","info o cenách CK",VLOOKUP(E1215,'Pokyny k vyplnění'!B$8:D$18,3)))</f>
        <v xml:space="preserve"> </v>
      </c>
      <c r="G1215" s="53"/>
      <c r="H1215" s="96" t="str">
        <f>IF(G1215=0," ",VLOOKUP(G1215,'Pokyny k vyplnění'!B1249:D1252,3))</f>
        <v xml:space="preserve"> </v>
      </c>
      <c r="I1215" s="54"/>
      <c r="J1215" s="55"/>
      <c r="K1215" s="56"/>
      <c r="L1215" s="59"/>
      <c r="M1215" s="61"/>
      <c r="N1215" s="40"/>
      <c r="O1215" s="41"/>
      <c r="P1215" s="42"/>
      <c r="Q1215" s="57"/>
      <c r="R1215" s="58"/>
      <c r="S1215" s="56"/>
      <c r="T1215" s="56"/>
      <c r="U1215" s="29"/>
      <c r="V1215" s="60"/>
      <c r="W1215" s="50"/>
      <c r="X1215" s="51"/>
      <c r="Y1215" s="32"/>
      <c r="Z1215" s="61"/>
      <c r="AA1215" s="62"/>
    </row>
    <row r="1216" spans="1:27" ht="12.75">
      <c r="A1216" s="91" t="str">
        <f t="shared" si="19"/>
        <v xml:space="preserve"> </v>
      </c>
      <c r="B1216" s="52"/>
      <c r="C1216" s="53"/>
      <c r="D1216" s="69"/>
      <c r="E1216" s="75"/>
      <c r="F1216" s="94" t="str">
        <f>IF(OR(E1216=0,E1216="jiné")," ",IF(E1216="13a","info o cenách CK",VLOOKUP(E1216,'Pokyny k vyplnění'!B$8:D$18,3)))</f>
        <v xml:space="preserve"> </v>
      </c>
      <c r="G1216" s="53"/>
      <c r="H1216" s="96" t="str">
        <f>IF(G1216=0," ",VLOOKUP(G1216,'Pokyny k vyplnění'!B1250:D1253,3))</f>
        <v xml:space="preserve"> </v>
      </c>
      <c r="I1216" s="54"/>
      <c r="J1216" s="55"/>
      <c r="K1216" s="56"/>
      <c r="L1216" s="59"/>
      <c r="M1216" s="61"/>
      <c r="N1216" s="40"/>
      <c r="O1216" s="41"/>
      <c r="P1216" s="42"/>
      <c r="Q1216" s="57"/>
      <c r="R1216" s="58"/>
      <c r="S1216" s="56"/>
      <c r="T1216" s="56"/>
      <c r="U1216" s="29"/>
      <c r="V1216" s="60"/>
      <c r="W1216" s="50"/>
      <c r="X1216" s="51"/>
      <c r="Y1216" s="32"/>
      <c r="Z1216" s="61"/>
      <c r="AA1216" s="62"/>
    </row>
    <row r="1217" spans="1:27" ht="12.75">
      <c r="A1217" s="91" t="str">
        <f t="shared" si="19"/>
        <v xml:space="preserve"> </v>
      </c>
      <c r="B1217" s="52"/>
      <c r="C1217" s="53"/>
      <c r="D1217" s="69"/>
      <c r="E1217" s="75"/>
      <c r="F1217" s="94" t="str">
        <f>IF(OR(E1217=0,E1217="jiné")," ",IF(E1217="13a","info o cenách CK",VLOOKUP(E1217,'Pokyny k vyplnění'!B$8:D$18,3)))</f>
        <v xml:space="preserve"> </v>
      </c>
      <c r="G1217" s="53"/>
      <c r="H1217" s="96" t="str">
        <f>IF(G1217=0," ",VLOOKUP(G1217,'Pokyny k vyplnění'!B1251:D1254,3))</f>
        <v xml:space="preserve"> </v>
      </c>
      <c r="I1217" s="54"/>
      <c r="J1217" s="55"/>
      <c r="K1217" s="56"/>
      <c r="L1217" s="59"/>
      <c r="M1217" s="61"/>
      <c r="N1217" s="40"/>
      <c r="O1217" s="41"/>
      <c r="P1217" s="42"/>
      <c r="Q1217" s="57"/>
      <c r="R1217" s="58"/>
      <c r="S1217" s="56"/>
      <c r="T1217" s="56"/>
      <c r="U1217" s="29"/>
      <c r="V1217" s="60"/>
      <c r="W1217" s="50"/>
      <c r="X1217" s="51"/>
      <c r="Y1217" s="32"/>
      <c r="Z1217" s="61"/>
      <c r="AA1217" s="62"/>
    </row>
    <row r="1218" spans="1:27" ht="12.75">
      <c r="A1218" s="91" t="str">
        <f t="shared" si="19"/>
        <v xml:space="preserve"> </v>
      </c>
      <c r="B1218" s="52"/>
      <c r="C1218" s="53"/>
      <c r="D1218" s="69"/>
      <c r="E1218" s="75"/>
      <c r="F1218" s="94" t="str">
        <f>IF(OR(E1218=0,E1218="jiné")," ",IF(E1218="13a","info o cenách CK",VLOOKUP(E1218,'Pokyny k vyplnění'!B$8:D$18,3)))</f>
        <v xml:space="preserve"> </v>
      </c>
      <c r="G1218" s="53"/>
      <c r="H1218" s="96" t="str">
        <f>IF(G1218=0," ",VLOOKUP(G1218,'Pokyny k vyplnění'!B1252:D1255,3))</f>
        <v xml:space="preserve"> </v>
      </c>
      <c r="I1218" s="54"/>
      <c r="J1218" s="55"/>
      <c r="K1218" s="56"/>
      <c r="L1218" s="59"/>
      <c r="M1218" s="61"/>
      <c r="N1218" s="40"/>
      <c r="O1218" s="41"/>
      <c r="P1218" s="42"/>
      <c r="Q1218" s="57"/>
      <c r="R1218" s="58"/>
      <c r="S1218" s="56"/>
      <c r="T1218" s="56"/>
      <c r="U1218" s="29"/>
      <c r="V1218" s="60"/>
      <c r="W1218" s="50"/>
      <c r="X1218" s="51"/>
      <c r="Y1218" s="32"/>
      <c r="Z1218" s="61"/>
      <c r="AA1218" s="62"/>
    </row>
    <row r="1219" spans="1:27" ht="12.75">
      <c r="A1219" s="91" t="str">
        <f t="shared" si="19"/>
        <v xml:space="preserve"> </v>
      </c>
      <c r="B1219" s="52"/>
      <c r="C1219" s="53"/>
      <c r="D1219" s="69"/>
      <c r="E1219" s="75"/>
      <c r="F1219" s="94" t="str">
        <f>IF(OR(E1219=0,E1219="jiné")," ",IF(E1219="13a","info o cenách CK",VLOOKUP(E1219,'Pokyny k vyplnění'!B$8:D$18,3)))</f>
        <v xml:space="preserve"> </v>
      </c>
      <c r="G1219" s="53"/>
      <c r="H1219" s="96" t="str">
        <f>IF(G1219=0," ",VLOOKUP(G1219,'Pokyny k vyplnění'!B1253:D1256,3))</f>
        <v xml:space="preserve"> </v>
      </c>
      <c r="I1219" s="54"/>
      <c r="J1219" s="55"/>
      <c r="K1219" s="56"/>
      <c r="L1219" s="59"/>
      <c r="M1219" s="61"/>
      <c r="N1219" s="40"/>
      <c r="O1219" s="41"/>
      <c r="P1219" s="42"/>
      <c r="Q1219" s="57"/>
      <c r="R1219" s="58"/>
      <c r="S1219" s="56"/>
      <c r="T1219" s="56"/>
      <c r="U1219" s="29"/>
      <c r="V1219" s="60"/>
      <c r="W1219" s="50"/>
      <c r="X1219" s="51"/>
      <c r="Y1219" s="32"/>
      <c r="Z1219" s="61"/>
      <c r="AA1219" s="62"/>
    </row>
    <row r="1220" spans="1:27" ht="12.75">
      <c r="A1220" s="91" t="str">
        <f t="shared" si="19"/>
        <v xml:space="preserve"> </v>
      </c>
      <c r="B1220" s="52"/>
      <c r="C1220" s="53"/>
      <c r="D1220" s="69"/>
      <c r="E1220" s="75"/>
      <c r="F1220" s="94" t="str">
        <f>IF(OR(E1220=0,E1220="jiné")," ",IF(E1220="13a","info o cenách CK",VLOOKUP(E1220,'Pokyny k vyplnění'!B$8:D$18,3)))</f>
        <v xml:space="preserve"> </v>
      </c>
      <c r="G1220" s="53"/>
      <c r="H1220" s="96" t="str">
        <f>IF(G1220=0," ",VLOOKUP(G1220,'Pokyny k vyplnění'!B1254:D1257,3))</f>
        <v xml:space="preserve"> </v>
      </c>
      <c r="I1220" s="54"/>
      <c r="J1220" s="55"/>
      <c r="K1220" s="56"/>
      <c r="L1220" s="59"/>
      <c r="M1220" s="61"/>
      <c r="N1220" s="40"/>
      <c r="O1220" s="41"/>
      <c r="P1220" s="42"/>
      <c r="Q1220" s="57"/>
      <c r="R1220" s="58"/>
      <c r="S1220" s="56"/>
      <c r="T1220" s="56"/>
      <c r="U1220" s="29"/>
      <c r="V1220" s="60"/>
      <c r="W1220" s="50"/>
      <c r="X1220" s="51"/>
      <c r="Y1220" s="32"/>
      <c r="Z1220" s="61"/>
      <c r="AA1220" s="62"/>
    </row>
    <row r="1221" spans="1:27" ht="12.75">
      <c r="A1221" s="91" t="str">
        <f t="shared" si="19"/>
        <v xml:space="preserve"> </v>
      </c>
      <c r="B1221" s="52"/>
      <c r="C1221" s="53"/>
      <c r="D1221" s="69"/>
      <c r="E1221" s="75"/>
      <c r="F1221" s="94" t="str">
        <f>IF(OR(E1221=0,E1221="jiné")," ",IF(E1221="13a","info o cenách CK",VLOOKUP(E1221,'Pokyny k vyplnění'!B$8:D$18,3)))</f>
        <v xml:space="preserve"> </v>
      </c>
      <c r="G1221" s="53"/>
      <c r="H1221" s="96" t="str">
        <f>IF(G1221=0," ",VLOOKUP(G1221,'Pokyny k vyplnění'!B1255:D1258,3))</f>
        <v xml:space="preserve"> </v>
      </c>
      <c r="I1221" s="54"/>
      <c r="J1221" s="55"/>
      <c r="K1221" s="56"/>
      <c r="L1221" s="59"/>
      <c r="M1221" s="61"/>
      <c r="N1221" s="40"/>
      <c r="O1221" s="41"/>
      <c r="P1221" s="42"/>
      <c r="Q1221" s="57"/>
      <c r="R1221" s="58"/>
      <c r="S1221" s="56"/>
      <c r="T1221" s="56"/>
      <c r="U1221" s="29"/>
      <c r="V1221" s="60"/>
      <c r="W1221" s="50"/>
      <c r="X1221" s="51"/>
      <c r="Y1221" s="32"/>
      <c r="Z1221" s="61"/>
      <c r="AA1221" s="62"/>
    </row>
    <row r="1222" spans="1:27" ht="12.75">
      <c r="A1222" s="91" t="str">
        <f t="shared" si="19"/>
        <v xml:space="preserve"> </v>
      </c>
      <c r="B1222" s="52"/>
      <c r="C1222" s="53"/>
      <c r="D1222" s="69"/>
      <c r="E1222" s="75"/>
      <c r="F1222" s="94" t="str">
        <f>IF(OR(E1222=0,E1222="jiné")," ",IF(E1222="13a","info o cenách CK",VLOOKUP(E1222,'Pokyny k vyplnění'!B$8:D$18,3)))</f>
        <v xml:space="preserve"> </v>
      </c>
      <c r="G1222" s="53"/>
      <c r="H1222" s="96" t="str">
        <f>IF(G1222=0," ",VLOOKUP(G1222,'Pokyny k vyplnění'!B1256:D1259,3))</f>
        <v xml:space="preserve"> </v>
      </c>
      <c r="I1222" s="54"/>
      <c r="J1222" s="55"/>
      <c r="K1222" s="56"/>
      <c r="L1222" s="59"/>
      <c r="M1222" s="61"/>
      <c r="N1222" s="40"/>
      <c r="O1222" s="41"/>
      <c r="P1222" s="42"/>
      <c r="Q1222" s="57"/>
      <c r="R1222" s="58"/>
      <c r="S1222" s="56"/>
      <c r="T1222" s="56"/>
      <c r="U1222" s="29"/>
      <c r="V1222" s="60"/>
      <c r="W1222" s="50"/>
      <c r="X1222" s="51"/>
      <c r="Y1222" s="32"/>
      <c r="Z1222" s="61"/>
      <c r="AA1222" s="62"/>
    </row>
    <row r="1223" spans="1:27" ht="12.75">
      <c r="A1223" s="91" t="str">
        <f t="shared" si="19"/>
        <v xml:space="preserve"> </v>
      </c>
      <c r="B1223" s="52"/>
      <c r="C1223" s="53"/>
      <c r="D1223" s="69"/>
      <c r="E1223" s="75"/>
      <c r="F1223" s="94" t="str">
        <f>IF(OR(E1223=0,E1223="jiné")," ",IF(E1223="13a","info o cenách CK",VLOOKUP(E1223,'Pokyny k vyplnění'!B$8:D$18,3)))</f>
        <v xml:space="preserve"> </v>
      </c>
      <c r="G1223" s="53"/>
      <c r="H1223" s="96" t="str">
        <f>IF(G1223=0," ",VLOOKUP(G1223,'Pokyny k vyplnění'!B1257:D1260,3))</f>
        <v xml:space="preserve"> </v>
      </c>
      <c r="I1223" s="54"/>
      <c r="J1223" s="55"/>
      <c r="K1223" s="56"/>
      <c r="L1223" s="59"/>
      <c r="M1223" s="61"/>
      <c r="N1223" s="40"/>
      <c r="O1223" s="41"/>
      <c r="P1223" s="42"/>
      <c r="Q1223" s="57"/>
      <c r="R1223" s="58"/>
      <c r="S1223" s="56"/>
      <c r="T1223" s="56"/>
      <c r="U1223" s="29"/>
      <c r="V1223" s="60"/>
      <c r="W1223" s="50"/>
      <c r="X1223" s="51"/>
      <c r="Y1223" s="32"/>
      <c r="Z1223" s="61"/>
      <c r="AA1223" s="62"/>
    </row>
    <row r="1224" spans="1:27" ht="12.75">
      <c r="A1224" s="91" t="str">
        <f t="shared" si="19"/>
        <v xml:space="preserve"> </v>
      </c>
      <c r="B1224" s="52"/>
      <c r="C1224" s="53"/>
      <c r="D1224" s="69"/>
      <c r="E1224" s="75"/>
      <c r="F1224" s="94" t="str">
        <f>IF(OR(E1224=0,E1224="jiné")," ",IF(E1224="13a","info o cenách CK",VLOOKUP(E1224,'Pokyny k vyplnění'!B$8:D$18,3)))</f>
        <v xml:space="preserve"> </v>
      </c>
      <c r="G1224" s="53"/>
      <c r="H1224" s="96" t="str">
        <f>IF(G1224=0," ",VLOOKUP(G1224,'Pokyny k vyplnění'!B1258:D1261,3))</f>
        <v xml:space="preserve"> </v>
      </c>
      <c r="I1224" s="54"/>
      <c r="J1224" s="55"/>
      <c r="K1224" s="56"/>
      <c r="L1224" s="59"/>
      <c r="M1224" s="61"/>
      <c r="N1224" s="40"/>
      <c r="O1224" s="41"/>
      <c r="P1224" s="42"/>
      <c r="Q1224" s="57"/>
      <c r="R1224" s="58"/>
      <c r="S1224" s="56"/>
      <c r="T1224" s="56"/>
      <c r="U1224" s="29"/>
      <c r="V1224" s="60"/>
      <c r="W1224" s="50"/>
      <c r="X1224" s="51"/>
      <c r="Y1224" s="32"/>
      <c r="Z1224" s="61"/>
      <c r="AA1224" s="62"/>
    </row>
    <row r="1225" spans="1:27" ht="12.75">
      <c r="A1225" s="91" t="str">
        <f t="shared" si="19"/>
        <v xml:space="preserve"> </v>
      </c>
      <c r="B1225" s="52"/>
      <c r="C1225" s="53"/>
      <c r="D1225" s="69"/>
      <c r="E1225" s="75"/>
      <c r="F1225" s="94" t="str">
        <f>IF(OR(E1225=0,E1225="jiné")," ",IF(E1225="13a","info o cenách CK",VLOOKUP(E1225,'Pokyny k vyplnění'!B$8:D$18,3)))</f>
        <v xml:space="preserve"> </v>
      </c>
      <c r="G1225" s="53"/>
      <c r="H1225" s="96" t="str">
        <f>IF(G1225=0," ",VLOOKUP(G1225,'Pokyny k vyplnění'!B1259:D1262,3))</f>
        <v xml:space="preserve"> </v>
      </c>
      <c r="I1225" s="54"/>
      <c r="J1225" s="55"/>
      <c r="K1225" s="56"/>
      <c r="L1225" s="59"/>
      <c r="M1225" s="61"/>
      <c r="N1225" s="40"/>
      <c r="O1225" s="41"/>
      <c r="P1225" s="42"/>
      <c r="Q1225" s="57"/>
      <c r="R1225" s="58"/>
      <c r="S1225" s="56"/>
      <c r="T1225" s="56"/>
      <c r="U1225" s="29"/>
      <c r="V1225" s="60"/>
      <c r="W1225" s="50"/>
      <c r="X1225" s="51"/>
      <c r="Y1225" s="32"/>
      <c r="Z1225" s="61"/>
      <c r="AA1225" s="62"/>
    </row>
    <row r="1226" spans="1:27" ht="12.75">
      <c r="A1226" s="91" t="str">
        <f t="shared" si="19"/>
        <v xml:space="preserve"> </v>
      </c>
      <c r="B1226" s="52"/>
      <c r="C1226" s="53"/>
      <c r="D1226" s="69"/>
      <c r="E1226" s="75"/>
      <c r="F1226" s="94" t="str">
        <f>IF(OR(E1226=0,E1226="jiné")," ",IF(E1226="13a","info o cenách CK",VLOOKUP(E1226,'Pokyny k vyplnění'!B$8:D$18,3)))</f>
        <v xml:space="preserve"> </v>
      </c>
      <c r="G1226" s="53"/>
      <c r="H1226" s="96" t="str">
        <f>IF(G1226=0," ",VLOOKUP(G1226,'Pokyny k vyplnění'!B1260:D1263,3))</f>
        <v xml:space="preserve"> </v>
      </c>
      <c r="I1226" s="54"/>
      <c r="J1226" s="55"/>
      <c r="K1226" s="56"/>
      <c r="L1226" s="59"/>
      <c r="M1226" s="61"/>
      <c r="N1226" s="40"/>
      <c r="O1226" s="41"/>
      <c r="P1226" s="42"/>
      <c r="Q1226" s="57"/>
      <c r="R1226" s="58"/>
      <c r="S1226" s="56"/>
      <c r="T1226" s="56"/>
      <c r="U1226" s="29"/>
      <c r="V1226" s="60"/>
      <c r="W1226" s="50"/>
      <c r="X1226" s="51"/>
      <c r="Y1226" s="32"/>
      <c r="Z1226" s="61"/>
      <c r="AA1226" s="62"/>
    </row>
    <row r="1227" spans="1:27" ht="12.75">
      <c r="A1227" s="91" t="str">
        <f t="shared" si="19"/>
        <v xml:space="preserve"> </v>
      </c>
      <c r="B1227" s="52"/>
      <c r="C1227" s="53"/>
      <c r="D1227" s="69"/>
      <c r="E1227" s="75"/>
      <c r="F1227" s="94" t="str">
        <f>IF(OR(E1227=0,E1227="jiné")," ",IF(E1227="13a","info o cenách CK",VLOOKUP(E1227,'Pokyny k vyplnění'!B$8:D$18,3)))</f>
        <v xml:space="preserve"> </v>
      </c>
      <c r="G1227" s="53"/>
      <c r="H1227" s="96" t="str">
        <f>IF(G1227=0," ",VLOOKUP(G1227,'Pokyny k vyplnění'!B1261:D1264,3))</f>
        <v xml:space="preserve"> </v>
      </c>
      <c r="I1227" s="54"/>
      <c r="J1227" s="55"/>
      <c r="K1227" s="56"/>
      <c r="L1227" s="59"/>
      <c r="M1227" s="61"/>
      <c r="N1227" s="40"/>
      <c r="O1227" s="41"/>
      <c r="P1227" s="42"/>
      <c r="Q1227" s="57"/>
      <c r="R1227" s="58"/>
      <c r="S1227" s="56"/>
      <c r="T1227" s="56"/>
      <c r="U1227" s="29"/>
      <c r="V1227" s="60"/>
      <c r="W1227" s="50"/>
      <c r="X1227" s="51"/>
      <c r="Y1227" s="32"/>
      <c r="Z1227" s="61"/>
      <c r="AA1227" s="62"/>
    </row>
    <row r="1228" spans="1:27" ht="12.75">
      <c r="A1228" s="91" t="str">
        <f t="shared" si="19"/>
        <v xml:space="preserve"> </v>
      </c>
      <c r="B1228" s="52"/>
      <c r="C1228" s="53"/>
      <c r="D1228" s="69"/>
      <c r="E1228" s="75"/>
      <c r="F1228" s="94" t="str">
        <f>IF(OR(E1228=0,E1228="jiné")," ",IF(E1228="13a","info o cenách CK",VLOOKUP(E1228,'Pokyny k vyplnění'!B$8:D$18,3)))</f>
        <v xml:space="preserve"> </v>
      </c>
      <c r="G1228" s="53"/>
      <c r="H1228" s="96" t="str">
        <f>IF(G1228=0," ",VLOOKUP(G1228,'Pokyny k vyplnění'!B1262:D1265,3))</f>
        <v xml:space="preserve"> </v>
      </c>
      <c r="I1228" s="54"/>
      <c r="J1228" s="55"/>
      <c r="K1228" s="56"/>
      <c r="L1228" s="59"/>
      <c r="M1228" s="61"/>
      <c r="N1228" s="40"/>
      <c r="O1228" s="41"/>
      <c r="P1228" s="42"/>
      <c r="Q1228" s="57"/>
      <c r="R1228" s="58"/>
      <c r="S1228" s="56"/>
      <c r="T1228" s="56"/>
      <c r="U1228" s="29"/>
      <c r="V1228" s="60"/>
      <c r="W1228" s="50"/>
      <c r="X1228" s="51"/>
      <c r="Y1228" s="32"/>
      <c r="Z1228" s="61"/>
      <c r="AA1228" s="62"/>
    </row>
    <row r="1229" spans="1:27" ht="12.75">
      <c r="A1229" s="91" t="str">
        <f t="shared" si="19"/>
        <v xml:space="preserve"> </v>
      </c>
      <c r="B1229" s="52"/>
      <c r="C1229" s="53"/>
      <c r="D1229" s="69"/>
      <c r="E1229" s="75"/>
      <c r="F1229" s="94" t="str">
        <f>IF(OR(E1229=0,E1229="jiné")," ",IF(E1229="13a","info o cenách CK",VLOOKUP(E1229,'Pokyny k vyplnění'!B$8:D$18,3)))</f>
        <v xml:space="preserve"> </v>
      </c>
      <c r="G1229" s="53"/>
      <c r="H1229" s="96" t="str">
        <f>IF(G1229=0," ",VLOOKUP(G1229,'Pokyny k vyplnění'!B1263:D1266,3))</f>
        <v xml:space="preserve"> </v>
      </c>
      <c r="I1229" s="54"/>
      <c r="J1229" s="55"/>
      <c r="K1229" s="56"/>
      <c r="L1229" s="59"/>
      <c r="M1229" s="61"/>
      <c r="N1229" s="40"/>
      <c r="O1229" s="41"/>
      <c r="P1229" s="42"/>
      <c r="Q1229" s="57"/>
      <c r="R1229" s="58"/>
      <c r="S1229" s="56"/>
      <c r="T1229" s="56"/>
      <c r="U1229" s="29"/>
      <c r="V1229" s="60"/>
      <c r="W1229" s="50"/>
      <c r="X1229" s="51"/>
      <c r="Y1229" s="32"/>
      <c r="Z1229" s="61"/>
      <c r="AA1229" s="62"/>
    </row>
    <row r="1230" spans="1:27" ht="12.75">
      <c r="A1230" s="91" t="str">
        <f t="shared" si="19"/>
        <v xml:space="preserve"> </v>
      </c>
      <c r="B1230" s="52"/>
      <c r="C1230" s="53"/>
      <c r="D1230" s="69"/>
      <c r="E1230" s="75"/>
      <c r="F1230" s="94" t="str">
        <f>IF(OR(E1230=0,E1230="jiné")," ",IF(E1230="13a","info o cenách CK",VLOOKUP(E1230,'Pokyny k vyplnění'!B$8:D$18,3)))</f>
        <v xml:space="preserve"> </v>
      </c>
      <c r="G1230" s="53"/>
      <c r="H1230" s="96" t="str">
        <f>IF(G1230=0," ",VLOOKUP(G1230,'Pokyny k vyplnění'!B1264:D1267,3))</f>
        <v xml:space="preserve"> </v>
      </c>
      <c r="I1230" s="54"/>
      <c r="J1230" s="55"/>
      <c r="K1230" s="56"/>
      <c r="L1230" s="59"/>
      <c r="M1230" s="61"/>
      <c r="N1230" s="40"/>
      <c r="O1230" s="41"/>
      <c r="P1230" s="42"/>
      <c r="Q1230" s="57"/>
      <c r="R1230" s="58"/>
      <c r="S1230" s="56"/>
      <c r="T1230" s="56"/>
      <c r="U1230" s="29"/>
      <c r="V1230" s="60"/>
      <c r="W1230" s="50"/>
      <c r="X1230" s="51"/>
      <c r="Y1230" s="32"/>
      <c r="Z1230" s="61"/>
      <c r="AA1230" s="62"/>
    </row>
    <row r="1231" spans="1:27" ht="12.75">
      <c r="A1231" s="91" t="str">
        <f t="shared" si="19"/>
        <v xml:space="preserve"> </v>
      </c>
      <c r="B1231" s="52"/>
      <c r="C1231" s="53"/>
      <c r="D1231" s="69"/>
      <c r="E1231" s="75"/>
      <c r="F1231" s="94" t="str">
        <f>IF(OR(E1231=0,E1231="jiné")," ",IF(E1231="13a","info o cenách CK",VLOOKUP(E1231,'Pokyny k vyplnění'!B$8:D$18,3)))</f>
        <v xml:space="preserve"> </v>
      </c>
      <c r="G1231" s="53"/>
      <c r="H1231" s="96" t="str">
        <f>IF(G1231=0," ",VLOOKUP(G1231,'Pokyny k vyplnění'!B1265:D1268,3))</f>
        <v xml:space="preserve"> </v>
      </c>
      <c r="I1231" s="54"/>
      <c r="J1231" s="55"/>
      <c r="K1231" s="56"/>
      <c r="L1231" s="59"/>
      <c r="M1231" s="61"/>
      <c r="N1231" s="40"/>
      <c r="O1231" s="41"/>
      <c r="P1231" s="42"/>
      <c r="Q1231" s="57"/>
      <c r="R1231" s="58"/>
      <c r="S1231" s="56"/>
      <c r="T1231" s="56"/>
      <c r="U1231" s="29"/>
      <c r="V1231" s="60"/>
      <c r="W1231" s="50"/>
      <c r="X1231" s="51"/>
      <c r="Y1231" s="32"/>
      <c r="Z1231" s="61"/>
      <c r="AA1231" s="62"/>
    </row>
    <row r="1232" spans="1:27" ht="12.75">
      <c r="A1232" s="91" t="str">
        <f t="shared" si="19"/>
        <v xml:space="preserve"> </v>
      </c>
      <c r="B1232" s="52"/>
      <c r="C1232" s="53"/>
      <c r="D1232" s="69"/>
      <c r="E1232" s="75"/>
      <c r="F1232" s="94" t="str">
        <f>IF(OR(E1232=0,E1232="jiné")," ",IF(E1232="13a","info o cenách CK",VLOOKUP(E1232,'Pokyny k vyplnění'!B$8:D$18,3)))</f>
        <v xml:space="preserve"> </v>
      </c>
      <c r="G1232" s="53"/>
      <c r="H1232" s="96" t="str">
        <f>IF(G1232=0," ",VLOOKUP(G1232,'Pokyny k vyplnění'!B1266:D1269,3))</f>
        <v xml:space="preserve"> </v>
      </c>
      <c r="I1232" s="54"/>
      <c r="J1232" s="55"/>
      <c r="K1232" s="56"/>
      <c r="L1232" s="59"/>
      <c r="M1232" s="61"/>
      <c r="N1232" s="40"/>
      <c r="O1232" s="41"/>
      <c r="P1232" s="42"/>
      <c r="Q1232" s="57"/>
      <c r="R1232" s="58"/>
      <c r="S1232" s="56"/>
      <c r="T1232" s="56"/>
      <c r="U1232" s="29"/>
      <c r="V1232" s="60"/>
      <c r="W1232" s="50"/>
      <c r="X1232" s="51"/>
      <c r="Y1232" s="32"/>
      <c r="Z1232" s="61"/>
      <c r="AA1232" s="62"/>
    </row>
    <row r="1233" spans="1:27" ht="12.75">
      <c r="A1233" s="91" t="str">
        <f t="shared" si="19"/>
        <v xml:space="preserve"> </v>
      </c>
      <c r="B1233" s="52"/>
      <c r="C1233" s="53"/>
      <c r="D1233" s="69"/>
      <c r="E1233" s="75"/>
      <c r="F1233" s="94" t="str">
        <f>IF(OR(E1233=0,E1233="jiné")," ",IF(E1233="13a","info o cenách CK",VLOOKUP(E1233,'Pokyny k vyplnění'!B$8:D$18,3)))</f>
        <v xml:space="preserve"> </v>
      </c>
      <c r="G1233" s="53"/>
      <c r="H1233" s="96" t="str">
        <f>IF(G1233=0," ",VLOOKUP(G1233,'Pokyny k vyplnění'!B1267:D1270,3))</f>
        <v xml:space="preserve"> </v>
      </c>
      <c r="I1233" s="54"/>
      <c r="J1233" s="55"/>
      <c r="K1233" s="56"/>
      <c r="L1233" s="59"/>
      <c r="M1233" s="61"/>
      <c r="N1233" s="40"/>
      <c r="O1233" s="41"/>
      <c r="P1233" s="42"/>
      <c r="Q1233" s="57"/>
      <c r="R1233" s="58"/>
      <c r="S1233" s="56"/>
      <c r="T1233" s="56"/>
      <c r="U1233" s="29"/>
      <c r="V1233" s="60"/>
      <c r="W1233" s="50"/>
      <c r="X1233" s="51"/>
      <c r="Y1233" s="32"/>
      <c r="Z1233" s="61"/>
      <c r="AA1233" s="62"/>
    </row>
    <row r="1234" spans="1:27" ht="12.75">
      <c r="A1234" s="91" t="str">
        <f t="shared" si="19"/>
        <v xml:space="preserve"> </v>
      </c>
      <c r="B1234" s="52"/>
      <c r="C1234" s="53"/>
      <c r="D1234" s="69"/>
      <c r="E1234" s="75"/>
      <c r="F1234" s="94" t="str">
        <f>IF(OR(E1234=0,E1234="jiné")," ",IF(E1234="13a","info o cenách CK",VLOOKUP(E1234,'Pokyny k vyplnění'!B$8:D$18,3)))</f>
        <v xml:space="preserve"> </v>
      </c>
      <c r="G1234" s="53"/>
      <c r="H1234" s="96" t="str">
        <f>IF(G1234=0," ",VLOOKUP(G1234,'Pokyny k vyplnění'!B1268:D1271,3))</f>
        <v xml:space="preserve"> </v>
      </c>
      <c r="I1234" s="54"/>
      <c r="J1234" s="55"/>
      <c r="K1234" s="56"/>
      <c r="L1234" s="59"/>
      <c r="M1234" s="61"/>
      <c r="N1234" s="40"/>
      <c r="O1234" s="41"/>
      <c r="P1234" s="42"/>
      <c r="Q1234" s="57"/>
      <c r="R1234" s="58"/>
      <c r="S1234" s="56"/>
      <c r="T1234" s="56"/>
      <c r="U1234" s="29"/>
      <c r="V1234" s="60"/>
      <c r="W1234" s="50"/>
      <c r="X1234" s="51"/>
      <c r="Y1234" s="32"/>
      <c r="Z1234" s="61"/>
      <c r="AA1234" s="62"/>
    </row>
    <row r="1235" spans="1:27" ht="12.75">
      <c r="A1235" s="91" t="str">
        <f t="shared" si="19"/>
        <v xml:space="preserve"> </v>
      </c>
      <c r="B1235" s="52"/>
      <c r="C1235" s="53"/>
      <c r="D1235" s="69"/>
      <c r="E1235" s="75"/>
      <c r="F1235" s="94" t="str">
        <f>IF(OR(E1235=0,E1235="jiné")," ",IF(E1235="13a","info o cenách CK",VLOOKUP(E1235,'Pokyny k vyplnění'!B$8:D$18,3)))</f>
        <v xml:space="preserve"> </v>
      </c>
      <c r="G1235" s="53"/>
      <c r="H1235" s="96" t="str">
        <f>IF(G1235=0," ",VLOOKUP(G1235,'Pokyny k vyplnění'!B1269:D1272,3))</f>
        <v xml:space="preserve"> </v>
      </c>
      <c r="I1235" s="54"/>
      <c r="J1235" s="55"/>
      <c r="K1235" s="56"/>
      <c r="L1235" s="59"/>
      <c r="M1235" s="61"/>
      <c r="N1235" s="40"/>
      <c r="O1235" s="41"/>
      <c r="P1235" s="42"/>
      <c r="Q1235" s="57"/>
      <c r="R1235" s="58"/>
      <c r="S1235" s="56"/>
      <c r="T1235" s="56"/>
      <c r="U1235" s="29"/>
      <c r="V1235" s="60"/>
      <c r="W1235" s="50"/>
      <c r="X1235" s="51"/>
      <c r="Y1235" s="32"/>
      <c r="Z1235" s="61"/>
      <c r="AA1235" s="62"/>
    </row>
    <row r="1236" spans="1:27" ht="12.75">
      <c r="A1236" s="91" t="str">
        <f t="shared" si="19"/>
        <v xml:space="preserve"> </v>
      </c>
      <c r="B1236" s="52"/>
      <c r="C1236" s="53"/>
      <c r="D1236" s="69"/>
      <c r="E1236" s="75"/>
      <c r="F1236" s="94" t="str">
        <f>IF(OR(E1236=0,E1236="jiné")," ",IF(E1236="13a","info o cenách CK",VLOOKUP(E1236,'Pokyny k vyplnění'!B$8:D$18,3)))</f>
        <v xml:space="preserve"> </v>
      </c>
      <c r="G1236" s="53"/>
      <c r="H1236" s="96" t="str">
        <f>IF(G1236=0," ",VLOOKUP(G1236,'Pokyny k vyplnění'!B1270:D1273,3))</f>
        <v xml:space="preserve"> </v>
      </c>
      <c r="I1236" s="54"/>
      <c r="J1236" s="55"/>
      <c r="K1236" s="56"/>
      <c r="L1236" s="59"/>
      <c r="M1236" s="61"/>
      <c r="N1236" s="40"/>
      <c r="O1236" s="41"/>
      <c r="P1236" s="42"/>
      <c r="Q1236" s="57"/>
      <c r="R1236" s="58"/>
      <c r="S1236" s="56"/>
      <c r="T1236" s="56"/>
      <c r="U1236" s="29"/>
      <c r="V1236" s="60"/>
      <c r="W1236" s="50"/>
      <c r="X1236" s="51"/>
      <c r="Y1236" s="32"/>
      <c r="Z1236" s="61"/>
      <c r="AA1236" s="62"/>
    </row>
    <row r="1237" spans="1:27" ht="12.75">
      <c r="A1237" s="91" t="str">
        <f t="shared" si="19"/>
        <v xml:space="preserve"> </v>
      </c>
      <c r="B1237" s="52"/>
      <c r="C1237" s="53"/>
      <c r="D1237" s="69"/>
      <c r="E1237" s="75"/>
      <c r="F1237" s="94" t="str">
        <f>IF(OR(E1237=0,E1237="jiné")," ",IF(E1237="13a","info o cenách CK",VLOOKUP(E1237,'Pokyny k vyplnění'!B$8:D$18,3)))</f>
        <v xml:space="preserve"> </v>
      </c>
      <c r="G1237" s="53"/>
      <c r="H1237" s="96" t="str">
        <f>IF(G1237=0," ",VLOOKUP(G1237,'Pokyny k vyplnění'!B1271:D1274,3))</f>
        <v xml:space="preserve"> </v>
      </c>
      <c r="I1237" s="54"/>
      <c r="J1237" s="55"/>
      <c r="K1237" s="56"/>
      <c r="L1237" s="59"/>
      <c r="M1237" s="61"/>
      <c r="N1237" s="40"/>
      <c r="O1237" s="41"/>
      <c r="P1237" s="42"/>
      <c r="Q1237" s="57"/>
      <c r="R1237" s="58"/>
      <c r="S1237" s="56"/>
      <c r="T1237" s="56"/>
      <c r="U1237" s="29"/>
      <c r="V1237" s="60"/>
      <c r="W1237" s="50"/>
      <c r="X1237" s="51"/>
      <c r="Y1237" s="32"/>
      <c r="Z1237" s="61"/>
      <c r="AA1237" s="62"/>
    </row>
    <row r="1238" spans="1:27" ht="12.75">
      <c r="A1238" s="91" t="str">
        <f t="shared" si="19"/>
        <v xml:space="preserve"> </v>
      </c>
      <c r="B1238" s="52"/>
      <c r="C1238" s="53"/>
      <c r="D1238" s="69"/>
      <c r="E1238" s="75"/>
      <c r="F1238" s="94" t="str">
        <f>IF(OR(E1238=0,E1238="jiné")," ",IF(E1238="13a","info o cenách CK",VLOOKUP(E1238,'Pokyny k vyplnění'!B$8:D$18,3)))</f>
        <v xml:space="preserve"> </v>
      </c>
      <c r="G1238" s="53"/>
      <c r="H1238" s="96" t="str">
        <f>IF(G1238=0," ",VLOOKUP(G1238,'Pokyny k vyplnění'!B1272:D1275,3))</f>
        <v xml:space="preserve"> </v>
      </c>
      <c r="I1238" s="54"/>
      <c r="J1238" s="55"/>
      <c r="K1238" s="56"/>
      <c r="L1238" s="59"/>
      <c r="M1238" s="61"/>
      <c r="N1238" s="40"/>
      <c r="O1238" s="41"/>
      <c r="P1238" s="42"/>
      <c r="Q1238" s="57"/>
      <c r="R1238" s="58"/>
      <c r="S1238" s="56"/>
      <c r="T1238" s="56"/>
      <c r="U1238" s="29"/>
      <c r="V1238" s="60"/>
      <c r="W1238" s="50"/>
      <c r="X1238" s="51"/>
      <c r="Y1238" s="32"/>
      <c r="Z1238" s="61"/>
      <c r="AA1238" s="62"/>
    </row>
    <row r="1239" spans="1:27" ht="12.75">
      <c r="A1239" s="91" t="str">
        <f t="shared" si="19"/>
        <v xml:space="preserve"> </v>
      </c>
      <c r="B1239" s="52"/>
      <c r="C1239" s="53"/>
      <c r="D1239" s="69"/>
      <c r="E1239" s="75"/>
      <c r="F1239" s="94" t="str">
        <f>IF(OR(E1239=0,E1239="jiné")," ",IF(E1239="13a","info o cenách CK",VLOOKUP(E1239,'Pokyny k vyplnění'!B$8:D$18,3)))</f>
        <v xml:space="preserve"> </v>
      </c>
      <c r="G1239" s="53"/>
      <c r="H1239" s="96" t="str">
        <f>IF(G1239=0," ",VLOOKUP(G1239,'Pokyny k vyplnění'!B1273:D1276,3))</f>
        <v xml:space="preserve"> </v>
      </c>
      <c r="I1239" s="54"/>
      <c r="J1239" s="55"/>
      <c r="K1239" s="56"/>
      <c r="L1239" s="59"/>
      <c r="M1239" s="61"/>
      <c r="N1239" s="40"/>
      <c r="O1239" s="41"/>
      <c r="P1239" s="42"/>
      <c r="Q1239" s="57"/>
      <c r="R1239" s="58"/>
      <c r="S1239" s="56"/>
      <c r="T1239" s="56"/>
      <c r="U1239" s="29"/>
      <c r="V1239" s="60"/>
      <c r="W1239" s="50"/>
      <c r="X1239" s="51"/>
      <c r="Y1239" s="32"/>
      <c r="Z1239" s="61"/>
      <c r="AA1239" s="62"/>
    </row>
    <row r="1240" spans="1:27" ht="12.75">
      <c r="A1240" s="91" t="str">
        <f t="shared" si="19"/>
        <v xml:space="preserve"> </v>
      </c>
      <c r="B1240" s="52"/>
      <c r="C1240" s="53"/>
      <c r="D1240" s="69"/>
      <c r="E1240" s="75"/>
      <c r="F1240" s="94" t="str">
        <f>IF(OR(E1240=0,E1240="jiné")," ",IF(E1240="13a","info o cenách CK",VLOOKUP(E1240,'Pokyny k vyplnění'!B$8:D$18,3)))</f>
        <v xml:space="preserve"> </v>
      </c>
      <c r="G1240" s="53"/>
      <c r="H1240" s="96" t="str">
        <f>IF(G1240=0," ",VLOOKUP(G1240,'Pokyny k vyplnění'!B1274:D1277,3))</f>
        <v xml:space="preserve"> </v>
      </c>
      <c r="I1240" s="54"/>
      <c r="J1240" s="55"/>
      <c r="K1240" s="56"/>
      <c r="L1240" s="59"/>
      <c r="M1240" s="61"/>
      <c r="N1240" s="40"/>
      <c r="O1240" s="41"/>
      <c r="P1240" s="42"/>
      <c r="Q1240" s="57"/>
      <c r="R1240" s="58"/>
      <c r="S1240" s="56"/>
      <c r="T1240" s="56"/>
      <c r="U1240" s="29"/>
      <c r="V1240" s="60"/>
      <c r="W1240" s="50"/>
      <c r="X1240" s="51"/>
      <c r="Y1240" s="32"/>
      <c r="Z1240" s="61"/>
      <c r="AA1240" s="62"/>
    </row>
    <row r="1241" spans="1:27" ht="12.75">
      <c r="A1241" s="91" t="str">
        <f t="shared" si="19"/>
        <v xml:space="preserve"> </v>
      </c>
      <c r="B1241" s="52"/>
      <c r="C1241" s="53"/>
      <c r="D1241" s="69"/>
      <c r="E1241" s="75"/>
      <c r="F1241" s="94" t="str">
        <f>IF(OR(E1241=0,E1241="jiné")," ",IF(E1241="13a","info o cenách CK",VLOOKUP(E1241,'Pokyny k vyplnění'!B$8:D$18,3)))</f>
        <v xml:space="preserve"> </v>
      </c>
      <c r="G1241" s="53"/>
      <c r="H1241" s="96" t="str">
        <f>IF(G1241=0," ",VLOOKUP(G1241,'Pokyny k vyplnění'!B1275:D1278,3))</f>
        <v xml:space="preserve"> </v>
      </c>
      <c r="I1241" s="54"/>
      <c r="J1241" s="55"/>
      <c r="K1241" s="56"/>
      <c r="L1241" s="59"/>
      <c r="M1241" s="61"/>
      <c r="N1241" s="40"/>
      <c r="O1241" s="41"/>
      <c r="P1241" s="42"/>
      <c r="Q1241" s="57"/>
      <c r="R1241" s="58"/>
      <c r="S1241" s="56"/>
      <c r="T1241" s="56"/>
      <c r="U1241" s="29"/>
      <c r="V1241" s="60"/>
      <c r="W1241" s="50"/>
      <c r="X1241" s="51"/>
      <c r="Y1241" s="32"/>
      <c r="Z1241" s="61"/>
      <c r="AA1241" s="62"/>
    </row>
    <row r="1242" spans="1:27" ht="12.75">
      <c r="A1242" s="91" t="str">
        <f t="shared" si="19"/>
        <v xml:space="preserve"> </v>
      </c>
      <c r="B1242" s="52"/>
      <c r="C1242" s="53"/>
      <c r="D1242" s="69"/>
      <c r="E1242" s="75"/>
      <c r="F1242" s="94" t="str">
        <f>IF(OR(E1242=0,E1242="jiné")," ",IF(E1242="13a","info o cenách CK",VLOOKUP(E1242,'Pokyny k vyplnění'!B$8:D$18,3)))</f>
        <v xml:space="preserve"> </v>
      </c>
      <c r="G1242" s="53"/>
      <c r="H1242" s="96" t="str">
        <f>IF(G1242=0," ",VLOOKUP(G1242,'Pokyny k vyplnění'!B1276:D1279,3))</f>
        <v xml:space="preserve"> </v>
      </c>
      <c r="I1242" s="54"/>
      <c r="J1242" s="55"/>
      <c r="K1242" s="56"/>
      <c r="L1242" s="59"/>
      <c r="M1242" s="61"/>
      <c r="N1242" s="40"/>
      <c r="O1242" s="41"/>
      <c r="P1242" s="42"/>
      <c r="Q1242" s="57"/>
      <c r="R1242" s="58"/>
      <c r="S1242" s="56"/>
      <c r="T1242" s="56"/>
      <c r="U1242" s="29"/>
      <c r="V1242" s="60"/>
      <c r="W1242" s="50"/>
      <c r="X1242" s="51"/>
      <c r="Y1242" s="32"/>
      <c r="Z1242" s="61"/>
      <c r="AA1242" s="62"/>
    </row>
    <row r="1243" spans="1:27" ht="12.75">
      <c r="A1243" s="91" t="str">
        <f t="shared" si="19"/>
        <v xml:space="preserve"> </v>
      </c>
      <c r="B1243" s="52"/>
      <c r="C1243" s="53"/>
      <c r="D1243" s="69"/>
      <c r="E1243" s="75"/>
      <c r="F1243" s="94" t="str">
        <f>IF(OR(E1243=0,E1243="jiné")," ",IF(E1243="13a","info o cenách CK",VLOOKUP(E1243,'Pokyny k vyplnění'!B$8:D$18,3)))</f>
        <v xml:space="preserve"> </v>
      </c>
      <c r="G1243" s="53"/>
      <c r="H1243" s="96" t="str">
        <f>IF(G1243=0," ",VLOOKUP(G1243,'Pokyny k vyplnění'!B1277:D1280,3))</f>
        <v xml:space="preserve"> </v>
      </c>
      <c r="I1243" s="54"/>
      <c r="J1243" s="55"/>
      <c r="K1243" s="56"/>
      <c r="L1243" s="59"/>
      <c r="M1243" s="61"/>
      <c r="N1243" s="40"/>
      <c r="O1243" s="41"/>
      <c r="P1243" s="42"/>
      <c r="Q1243" s="57"/>
      <c r="R1243" s="58"/>
      <c r="S1243" s="56"/>
      <c r="T1243" s="56"/>
      <c r="U1243" s="29"/>
      <c r="V1243" s="60"/>
      <c r="W1243" s="50"/>
      <c r="X1243" s="51"/>
      <c r="Y1243" s="32"/>
      <c r="Z1243" s="61"/>
      <c r="AA1243" s="62"/>
    </row>
    <row r="1244" spans="1:27" ht="12.75">
      <c r="A1244" s="91" t="str">
        <f t="shared" si="19"/>
        <v xml:space="preserve"> </v>
      </c>
      <c r="B1244" s="52"/>
      <c r="C1244" s="53"/>
      <c r="D1244" s="69"/>
      <c r="E1244" s="75"/>
      <c r="F1244" s="94" t="str">
        <f>IF(OR(E1244=0,E1244="jiné")," ",IF(E1244="13a","info o cenách CK",VLOOKUP(E1244,'Pokyny k vyplnění'!B$8:D$18,3)))</f>
        <v xml:space="preserve"> </v>
      </c>
      <c r="G1244" s="53"/>
      <c r="H1244" s="96" t="str">
        <f>IF(G1244=0," ",VLOOKUP(G1244,'Pokyny k vyplnění'!B1278:D1281,3))</f>
        <v xml:space="preserve"> </v>
      </c>
      <c r="I1244" s="54"/>
      <c r="J1244" s="55"/>
      <c r="K1244" s="56"/>
      <c r="L1244" s="59"/>
      <c r="M1244" s="61"/>
      <c r="N1244" s="40"/>
      <c r="O1244" s="41"/>
      <c r="P1244" s="42"/>
      <c r="Q1244" s="57"/>
      <c r="R1244" s="58"/>
      <c r="S1244" s="56"/>
      <c r="T1244" s="56"/>
      <c r="U1244" s="29"/>
      <c r="V1244" s="60"/>
      <c r="W1244" s="50"/>
      <c r="X1244" s="51"/>
      <c r="Y1244" s="32"/>
      <c r="Z1244" s="61"/>
      <c r="AA1244" s="62"/>
    </row>
    <row r="1245" spans="1:27" ht="12.75">
      <c r="A1245" s="91" t="str">
        <f t="shared" si="19"/>
        <v xml:space="preserve"> </v>
      </c>
      <c r="B1245" s="52"/>
      <c r="C1245" s="53"/>
      <c r="D1245" s="69"/>
      <c r="E1245" s="75"/>
      <c r="F1245" s="94" t="str">
        <f>IF(OR(E1245=0,E1245="jiné")," ",IF(E1245="13a","info o cenách CK",VLOOKUP(E1245,'Pokyny k vyplnění'!B$8:D$18,3)))</f>
        <v xml:space="preserve"> </v>
      </c>
      <c r="G1245" s="53"/>
      <c r="H1245" s="96" t="str">
        <f>IF(G1245=0," ",VLOOKUP(G1245,'Pokyny k vyplnění'!B1279:D1282,3))</f>
        <v xml:space="preserve"> </v>
      </c>
      <c r="I1245" s="54"/>
      <c r="J1245" s="55"/>
      <c r="K1245" s="56"/>
      <c r="L1245" s="59"/>
      <c r="M1245" s="61"/>
      <c r="N1245" s="40"/>
      <c r="O1245" s="41"/>
      <c r="P1245" s="42"/>
      <c r="Q1245" s="57"/>
      <c r="R1245" s="58"/>
      <c r="S1245" s="56"/>
      <c r="T1245" s="56"/>
      <c r="U1245" s="29"/>
      <c r="V1245" s="60"/>
      <c r="W1245" s="50"/>
      <c r="X1245" s="51"/>
      <c r="Y1245" s="32"/>
      <c r="Z1245" s="61"/>
      <c r="AA1245" s="62"/>
    </row>
    <row r="1246" spans="1:27" ht="12.75">
      <c r="A1246" s="91" t="str">
        <f t="shared" si="19"/>
        <v xml:space="preserve"> </v>
      </c>
      <c r="B1246" s="52"/>
      <c r="C1246" s="53"/>
      <c r="D1246" s="69"/>
      <c r="E1246" s="75"/>
      <c r="F1246" s="94" t="str">
        <f>IF(OR(E1246=0,E1246="jiné")," ",IF(E1246="13a","info o cenách CK",VLOOKUP(E1246,'Pokyny k vyplnění'!B$8:D$18,3)))</f>
        <v xml:space="preserve"> </v>
      </c>
      <c r="G1246" s="53"/>
      <c r="H1246" s="96" t="str">
        <f>IF(G1246=0," ",VLOOKUP(G1246,'Pokyny k vyplnění'!B1280:D1283,3))</f>
        <v xml:space="preserve"> </v>
      </c>
      <c r="I1246" s="54"/>
      <c r="J1246" s="55"/>
      <c r="K1246" s="56"/>
      <c r="L1246" s="59"/>
      <c r="M1246" s="61"/>
      <c r="N1246" s="40"/>
      <c r="O1246" s="41"/>
      <c r="P1246" s="42"/>
      <c r="Q1246" s="57"/>
      <c r="R1246" s="58"/>
      <c r="S1246" s="56"/>
      <c r="T1246" s="56"/>
      <c r="U1246" s="29"/>
      <c r="V1246" s="60"/>
      <c r="W1246" s="50"/>
      <c r="X1246" s="51"/>
      <c r="Y1246" s="32"/>
      <c r="Z1246" s="61"/>
      <c r="AA1246" s="62"/>
    </row>
    <row r="1247" spans="1:27" ht="12.75">
      <c r="A1247" s="91" t="str">
        <f t="shared" si="19"/>
        <v xml:space="preserve"> </v>
      </c>
      <c r="B1247" s="52"/>
      <c r="C1247" s="53"/>
      <c r="D1247" s="69"/>
      <c r="E1247" s="75"/>
      <c r="F1247" s="94" t="str">
        <f>IF(OR(E1247=0,E1247="jiné")," ",IF(E1247="13a","info o cenách CK",VLOOKUP(E1247,'Pokyny k vyplnění'!B$8:D$18,3)))</f>
        <v xml:space="preserve"> </v>
      </c>
      <c r="G1247" s="53"/>
      <c r="H1247" s="96" t="str">
        <f>IF(G1247=0," ",VLOOKUP(G1247,'Pokyny k vyplnění'!B1281:D1284,3))</f>
        <v xml:space="preserve"> </v>
      </c>
      <c r="I1247" s="54"/>
      <c r="J1247" s="55"/>
      <c r="K1247" s="56"/>
      <c r="L1247" s="59"/>
      <c r="M1247" s="61"/>
      <c r="N1247" s="40"/>
      <c r="O1247" s="41"/>
      <c r="P1247" s="42"/>
      <c r="Q1247" s="57"/>
      <c r="R1247" s="58"/>
      <c r="S1247" s="56"/>
      <c r="T1247" s="56"/>
      <c r="U1247" s="29"/>
      <c r="V1247" s="60"/>
      <c r="W1247" s="50"/>
      <c r="X1247" s="51"/>
      <c r="Y1247" s="32"/>
      <c r="Z1247" s="61"/>
      <c r="AA1247" s="62"/>
    </row>
    <row r="1248" spans="1:27" ht="12.75">
      <c r="A1248" s="91" t="str">
        <f t="shared" si="19"/>
        <v xml:space="preserve"> </v>
      </c>
      <c r="B1248" s="52"/>
      <c r="C1248" s="53"/>
      <c r="D1248" s="69"/>
      <c r="E1248" s="75"/>
      <c r="F1248" s="94" t="str">
        <f>IF(OR(E1248=0,E1248="jiné")," ",IF(E1248="13a","info o cenách CK",VLOOKUP(E1248,'Pokyny k vyplnění'!B$8:D$18,3)))</f>
        <v xml:space="preserve"> </v>
      </c>
      <c r="G1248" s="53"/>
      <c r="H1248" s="96" t="str">
        <f>IF(G1248=0," ",VLOOKUP(G1248,'Pokyny k vyplnění'!B1282:D1285,3))</f>
        <v xml:space="preserve"> </v>
      </c>
      <c r="I1248" s="54"/>
      <c r="J1248" s="55"/>
      <c r="K1248" s="56"/>
      <c r="L1248" s="59"/>
      <c r="M1248" s="61"/>
      <c r="N1248" s="40"/>
      <c r="O1248" s="41"/>
      <c r="P1248" s="42"/>
      <c r="Q1248" s="57"/>
      <c r="R1248" s="58"/>
      <c r="S1248" s="56"/>
      <c r="T1248" s="56"/>
      <c r="U1248" s="29"/>
      <c r="V1248" s="60"/>
      <c r="W1248" s="50"/>
      <c r="X1248" s="51"/>
      <c r="Y1248" s="32"/>
      <c r="Z1248" s="61"/>
      <c r="AA1248" s="62"/>
    </row>
    <row r="1249" spans="1:27" ht="12.75">
      <c r="A1249" s="91" t="str">
        <f t="shared" si="19"/>
        <v xml:space="preserve"> </v>
      </c>
      <c r="B1249" s="52"/>
      <c r="C1249" s="53"/>
      <c r="D1249" s="69"/>
      <c r="E1249" s="75"/>
      <c r="F1249" s="94" t="str">
        <f>IF(OR(E1249=0,E1249="jiné")," ",IF(E1249="13a","info o cenách CK",VLOOKUP(E1249,'Pokyny k vyplnění'!B$8:D$18,3)))</f>
        <v xml:space="preserve"> </v>
      </c>
      <c r="G1249" s="53"/>
      <c r="H1249" s="96" t="str">
        <f>IF(G1249=0," ",VLOOKUP(G1249,'Pokyny k vyplnění'!B1283:D1286,3))</f>
        <v xml:space="preserve"> </v>
      </c>
      <c r="I1249" s="54"/>
      <c r="J1249" s="55"/>
      <c r="K1249" s="56"/>
      <c r="L1249" s="59"/>
      <c r="M1249" s="61"/>
      <c r="N1249" s="40"/>
      <c r="O1249" s="41"/>
      <c r="P1249" s="42"/>
      <c r="Q1249" s="57"/>
      <c r="R1249" s="58"/>
      <c r="S1249" s="56"/>
      <c r="T1249" s="56"/>
      <c r="U1249" s="29"/>
      <c r="V1249" s="60"/>
      <c r="W1249" s="50"/>
      <c r="X1249" s="51"/>
      <c r="Y1249" s="32"/>
      <c r="Z1249" s="61"/>
      <c r="AA1249" s="62"/>
    </row>
    <row r="1250" spans="1:27" ht="12.75">
      <c r="A1250" s="91" t="str">
        <f t="shared" si="19"/>
        <v xml:space="preserve"> </v>
      </c>
      <c r="B1250" s="52"/>
      <c r="C1250" s="53"/>
      <c r="D1250" s="69"/>
      <c r="E1250" s="75"/>
      <c r="F1250" s="94" t="str">
        <f>IF(OR(E1250=0,E1250="jiné")," ",IF(E1250="13a","info o cenách CK",VLOOKUP(E1250,'Pokyny k vyplnění'!B$8:D$18,3)))</f>
        <v xml:space="preserve"> </v>
      </c>
      <c r="G1250" s="53"/>
      <c r="H1250" s="96" t="str">
        <f>IF(G1250=0," ",VLOOKUP(G1250,'Pokyny k vyplnění'!B1284:D1287,3))</f>
        <v xml:space="preserve"> </v>
      </c>
      <c r="I1250" s="54"/>
      <c r="J1250" s="55"/>
      <c r="K1250" s="56"/>
      <c r="L1250" s="59"/>
      <c r="M1250" s="61"/>
      <c r="N1250" s="40"/>
      <c r="O1250" s="41"/>
      <c r="P1250" s="42"/>
      <c r="Q1250" s="57"/>
      <c r="R1250" s="58"/>
      <c r="S1250" s="56"/>
      <c r="T1250" s="56"/>
      <c r="U1250" s="29"/>
      <c r="V1250" s="60"/>
      <c r="W1250" s="50"/>
      <c r="X1250" s="51"/>
      <c r="Y1250" s="32"/>
      <c r="Z1250" s="61"/>
      <c r="AA1250" s="62"/>
    </row>
    <row r="1251" spans="1:27" ht="12.75">
      <c r="A1251" s="91" t="str">
        <f t="shared" si="19"/>
        <v xml:space="preserve"> </v>
      </c>
      <c r="B1251" s="52"/>
      <c r="C1251" s="53"/>
      <c r="D1251" s="69"/>
      <c r="E1251" s="75"/>
      <c r="F1251" s="94" t="str">
        <f>IF(OR(E1251=0,E1251="jiné")," ",IF(E1251="13a","info o cenách CK",VLOOKUP(E1251,'Pokyny k vyplnění'!B$8:D$18,3)))</f>
        <v xml:space="preserve"> </v>
      </c>
      <c r="G1251" s="53"/>
      <c r="H1251" s="96" t="str">
        <f>IF(G1251=0," ",VLOOKUP(G1251,'Pokyny k vyplnění'!B1285:D1288,3))</f>
        <v xml:space="preserve"> </v>
      </c>
      <c r="I1251" s="54"/>
      <c r="J1251" s="55"/>
      <c r="K1251" s="56"/>
      <c r="L1251" s="59"/>
      <c r="M1251" s="61"/>
      <c r="N1251" s="40"/>
      <c r="O1251" s="41"/>
      <c r="P1251" s="42"/>
      <c r="Q1251" s="57"/>
      <c r="R1251" s="58"/>
      <c r="S1251" s="56"/>
      <c r="T1251" s="56"/>
      <c r="U1251" s="29"/>
      <c r="V1251" s="60"/>
      <c r="W1251" s="50"/>
      <c r="X1251" s="51"/>
      <c r="Y1251" s="32"/>
      <c r="Z1251" s="61"/>
      <c r="AA1251" s="62"/>
    </row>
    <row r="1252" spans="1:27" ht="12.75">
      <c r="A1252" s="91" t="str">
        <f t="shared" si="19"/>
        <v xml:space="preserve"> </v>
      </c>
      <c r="B1252" s="52"/>
      <c r="C1252" s="53"/>
      <c r="D1252" s="69"/>
      <c r="E1252" s="75"/>
      <c r="F1252" s="94" t="str">
        <f>IF(OR(E1252=0,E1252="jiné")," ",IF(E1252="13a","info o cenách CK",VLOOKUP(E1252,'Pokyny k vyplnění'!B$8:D$18,3)))</f>
        <v xml:space="preserve"> </v>
      </c>
      <c r="G1252" s="53"/>
      <c r="H1252" s="96" t="str">
        <f>IF(G1252=0," ",VLOOKUP(G1252,'Pokyny k vyplnění'!B1286:D1289,3))</f>
        <v xml:space="preserve"> </v>
      </c>
      <c r="I1252" s="54"/>
      <c r="J1252" s="55"/>
      <c r="K1252" s="56"/>
      <c r="L1252" s="59"/>
      <c r="M1252" s="61"/>
      <c r="N1252" s="40"/>
      <c r="O1252" s="41"/>
      <c r="P1252" s="42"/>
      <c r="Q1252" s="57"/>
      <c r="R1252" s="58"/>
      <c r="S1252" s="56"/>
      <c r="T1252" s="56"/>
      <c r="U1252" s="29"/>
      <c r="V1252" s="60"/>
      <c r="W1252" s="50"/>
      <c r="X1252" s="51"/>
      <c r="Y1252" s="32"/>
      <c r="Z1252" s="61"/>
      <c r="AA1252" s="62"/>
    </row>
    <row r="1253" spans="1:27" ht="12.75">
      <c r="A1253" s="91" t="str">
        <f t="shared" si="19"/>
        <v xml:space="preserve"> </v>
      </c>
      <c r="B1253" s="52"/>
      <c r="C1253" s="53"/>
      <c r="D1253" s="69"/>
      <c r="E1253" s="75"/>
      <c r="F1253" s="94" t="str">
        <f>IF(OR(E1253=0,E1253="jiné")," ",IF(E1253="13a","info o cenách CK",VLOOKUP(E1253,'Pokyny k vyplnění'!B$8:D$18,3)))</f>
        <v xml:space="preserve"> </v>
      </c>
      <c r="G1253" s="53"/>
      <c r="H1253" s="96" t="str">
        <f>IF(G1253=0," ",VLOOKUP(G1253,'Pokyny k vyplnění'!B1287:D1290,3))</f>
        <v xml:space="preserve"> </v>
      </c>
      <c r="I1253" s="54"/>
      <c r="J1253" s="55"/>
      <c r="K1253" s="56"/>
      <c r="L1253" s="59"/>
      <c r="M1253" s="61"/>
      <c r="N1253" s="40"/>
      <c r="O1253" s="41"/>
      <c r="P1253" s="42"/>
      <c r="Q1253" s="57"/>
      <c r="R1253" s="58"/>
      <c r="S1253" s="56"/>
      <c r="T1253" s="56"/>
      <c r="U1253" s="29"/>
      <c r="V1253" s="60"/>
      <c r="W1253" s="50"/>
      <c r="X1253" s="51"/>
      <c r="Y1253" s="32"/>
      <c r="Z1253" s="61"/>
      <c r="AA1253" s="62"/>
    </row>
    <row r="1254" spans="1:27" ht="12.75">
      <c r="A1254" s="91" t="str">
        <f t="shared" si="19"/>
        <v xml:space="preserve"> </v>
      </c>
      <c r="B1254" s="52"/>
      <c r="C1254" s="53"/>
      <c r="D1254" s="69"/>
      <c r="E1254" s="75"/>
      <c r="F1254" s="94" t="str">
        <f>IF(OR(E1254=0,E1254="jiné")," ",IF(E1254="13a","info o cenách CK",VLOOKUP(E1254,'Pokyny k vyplnění'!B$8:D$18,3)))</f>
        <v xml:space="preserve"> </v>
      </c>
      <c r="G1254" s="53"/>
      <c r="H1254" s="96" t="str">
        <f>IF(G1254=0," ",VLOOKUP(G1254,'Pokyny k vyplnění'!B1288:D1291,3))</f>
        <v xml:space="preserve"> </v>
      </c>
      <c r="I1254" s="54"/>
      <c r="J1254" s="55"/>
      <c r="K1254" s="56"/>
      <c r="L1254" s="59"/>
      <c r="M1254" s="61"/>
      <c r="N1254" s="40"/>
      <c r="O1254" s="41"/>
      <c r="P1254" s="42"/>
      <c r="Q1254" s="57"/>
      <c r="R1254" s="58"/>
      <c r="S1254" s="56"/>
      <c r="T1254" s="56"/>
      <c r="U1254" s="29"/>
      <c r="V1254" s="60"/>
      <c r="W1254" s="50"/>
      <c r="X1254" s="51"/>
      <c r="Y1254" s="32"/>
      <c r="Z1254" s="61"/>
      <c r="AA1254" s="62"/>
    </row>
    <row r="1255" spans="1:27" ht="12.75">
      <c r="A1255" s="91" t="str">
        <f t="shared" si="19"/>
        <v xml:space="preserve"> </v>
      </c>
      <c r="B1255" s="52"/>
      <c r="C1255" s="53"/>
      <c r="D1255" s="69"/>
      <c r="E1255" s="75"/>
      <c r="F1255" s="94" t="str">
        <f>IF(OR(E1255=0,E1255="jiné")," ",IF(E1255="13a","info o cenách CK",VLOOKUP(E1255,'Pokyny k vyplnění'!B$8:D$18,3)))</f>
        <v xml:space="preserve"> </v>
      </c>
      <c r="G1255" s="53"/>
      <c r="H1255" s="96" t="str">
        <f>IF(G1255=0," ",VLOOKUP(G1255,'Pokyny k vyplnění'!B1289:D1292,3))</f>
        <v xml:space="preserve"> </v>
      </c>
      <c r="I1255" s="54"/>
      <c r="J1255" s="55"/>
      <c r="K1255" s="56"/>
      <c r="L1255" s="59"/>
      <c r="M1255" s="61"/>
      <c r="N1255" s="40"/>
      <c r="O1255" s="41"/>
      <c r="P1255" s="42"/>
      <c r="Q1255" s="57"/>
      <c r="R1255" s="58"/>
      <c r="S1255" s="56"/>
      <c r="T1255" s="56"/>
      <c r="U1255" s="29"/>
      <c r="V1255" s="60"/>
      <c r="W1255" s="50"/>
      <c r="X1255" s="51"/>
      <c r="Y1255" s="32"/>
      <c r="Z1255" s="61"/>
      <c r="AA1255" s="62"/>
    </row>
    <row r="1256" spans="1:27" ht="12.75">
      <c r="A1256" s="91" t="str">
        <f t="shared" si="19"/>
        <v xml:space="preserve"> </v>
      </c>
      <c r="B1256" s="52"/>
      <c r="C1256" s="53"/>
      <c r="D1256" s="69"/>
      <c r="E1256" s="75"/>
      <c r="F1256" s="94" t="str">
        <f>IF(OR(E1256=0,E1256="jiné")," ",IF(E1256="13a","info o cenách CK",VLOOKUP(E1256,'Pokyny k vyplnění'!B$8:D$18,3)))</f>
        <v xml:space="preserve"> </v>
      </c>
      <c r="G1256" s="53"/>
      <c r="H1256" s="96" t="str">
        <f>IF(G1256=0," ",VLOOKUP(G1256,'Pokyny k vyplnění'!B1290:D1293,3))</f>
        <v xml:space="preserve"> </v>
      </c>
      <c r="I1256" s="54"/>
      <c r="J1256" s="55"/>
      <c r="K1256" s="56"/>
      <c r="L1256" s="59"/>
      <c r="M1256" s="61"/>
      <c r="N1256" s="40"/>
      <c r="O1256" s="41"/>
      <c r="P1256" s="42"/>
      <c r="Q1256" s="57"/>
      <c r="R1256" s="58"/>
      <c r="S1256" s="56"/>
      <c r="T1256" s="56"/>
      <c r="U1256" s="29"/>
      <c r="V1256" s="60"/>
      <c r="W1256" s="50"/>
      <c r="X1256" s="51"/>
      <c r="Y1256" s="32"/>
      <c r="Z1256" s="61"/>
      <c r="AA1256" s="62"/>
    </row>
    <row r="1257" spans="1:27" ht="12.75">
      <c r="A1257" s="91" t="str">
        <f t="shared" si="19"/>
        <v xml:space="preserve"> </v>
      </c>
      <c r="B1257" s="52"/>
      <c r="C1257" s="53"/>
      <c r="D1257" s="69"/>
      <c r="E1257" s="75"/>
      <c r="F1257" s="94" t="str">
        <f>IF(OR(E1257=0,E1257="jiné")," ",IF(E1257="13a","info o cenách CK",VLOOKUP(E1257,'Pokyny k vyplnění'!B$8:D$18,3)))</f>
        <v xml:space="preserve"> </v>
      </c>
      <c r="G1257" s="53"/>
      <c r="H1257" s="96" t="str">
        <f>IF(G1257=0," ",VLOOKUP(G1257,'Pokyny k vyplnění'!B1291:D1294,3))</f>
        <v xml:space="preserve"> </v>
      </c>
      <c r="I1257" s="54"/>
      <c r="J1257" s="55"/>
      <c r="K1257" s="56"/>
      <c r="L1257" s="59"/>
      <c r="M1257" s="61"/>
      <c r="N1257" s="40"/>
      <c r="O1257" s="41"/>
      <c r="P1257" s="42"/>
      <c r="Q1257" s="57"/>
      <c r="R1257" s="58"/>
      <c r="S1257" s="56"/>
      <c r="T1257" s="56"/>
      <c r="U1257" s="29"/>
      <c r="V1257" s="60"/>
      <c r="W1257" s="50"/>
      <c r="X1257" s="51"/>
      <c r="Y1257" s="32"/>
      <c r="Z1257" s="61"/>
      <c r="AA1257" s="62"/>
    </row>
    <row r="1258" spans="1:27" ht="12.75">
      <c r="A1258" s="91" t="str">
        <f t="shared" si="19"/>
        <v xml:space="preserve"> </v>
      </c>
      <c r="B1258" s="52"/>
      <c r="C1258" s="53"/>
      <c r="D1258" s="69"/>
      <c r="E1258" s="75"/>
      <c r="F1258" s="94" t="str">
        <f>IF(OR(E1258=0,E1258="jiné")," ",IF(E1258="13a","info o cenách CK",VLOOKUP(E1258,'Pokyny k vyplnění'!B$8:D$18,3)))</f>
        <v xml:space="preserve"> </v>
      </c>
      <c r="G1258" s="53"/>
      <c r="H1258" s="96" t="str">
        <f>IF(G1258=0," ",VLOOKUP(G1258,'Pokyny k vyplnění'!B1292:D1295,3))</f>
        <v xml:space="preserve"> </v>
      </c>
      <c r="I1258" s="54"/>
      <c r="J1258" s="55"/>
      <c r="K1258" s="56"/>
      <c r="L1258" s="59"/>
      <c r="M1258" s="61"/>
      <c r="N1258" s="40"/>
      <c r="O1258" s="41"/>
      <c r="P1258" s="42"/>
      <c r="Q1258" s="57"/>
      <c r="R1258" s="58"/>
      <c r="S1258" s="56"/>
      <c r="T1258" s="56"/>
      <c r="U1258" s="29"/>
      <c r="V1258" s="60"/>
      <c r="W1258" s="50"/>
      <c r="X1258" s="51"/>
      <c r="Y1258" s="32"/>
      <c r="Z1258" s="61"/>
      <c r="AA1258" s="62"/>
    </row>
    <row r="1259" spans="1:27" ht="12.75">
      <c r="A1259" s="91" t="str">
        <f t="shared" si="19"/>
        <v xml:space="preserve"> </v>
      </c>
      <c r="B1259" s="52"/>
      <c r="C1259" s="53"/>
      <c r="D1259" s="69"/>
      <c r="E1259" s="75"/>
      <c r="F1259" s="94" t="str">
        <f>IF(OR(E1259=0,E1259="jiné")," ",IF(E1259="13a","info o cenách CK",VLOOKUP(E1259,'Pokyny k vyplnění'!B$8:D$18,3)))</f>
        <v xml:space="preserve"> </v>
      </c>
      <c r="G1259" s="53"/>
      <c r="H1259" s="96" t="str">
        <f>IF(G1259=0," ",VLOOKUP(G1259,'Pokyny k vyplnění'!B1293:D1296,3))</f>
        <v xml:space="preserve"> </v>
      </c>
      <c r="I1259" s="54"/>
      <c r="J1259" s="55"/>
      <c r="K1259" s="56"/>
      <c r="L1259" s="59"/>
      <c r="M1259" s="61"/>
      <c r="N1259" s="40"/>
      <c r="O1259" s="41"/>
      <c r="P1259" s="42"/>
      <c r="Q1259" s="57"/>
      <c r="R1259" s="58"/>
      <c r="S1259" s="56"/>
      <c r="T1259" s="56"/>
      <c r="U1259" s="29"/>
      <c r="V1259" s="60"/>
      <c r="W1259" s="50"/>
      <c r="X1259" s="51"/>
      <c r="Y1259" s="32"/>
      <c r="Z1259" s="61"/>
      <c r="AA1259" s="62"/>
    </row>
    <row r="1260" spans="1:27" ht="12.75">
      <c r="A1260" s="91" t="str">
        <f t="shared" si="19"/>
        <v xml:space="preserve"> </v>
      </c>
      <c r="B1260" s="52"/>
      <c r="C1260" s="53"/>
      <c r="D1260" s="69"/>
      <c r="E1260" s="75"/>
      <c r="F1260" s="94" t="str">
        <f>IF(OR(E1260=0,E1260="jiné")," ",IF(E1260="13a","info o cenách CK",VLOOKUP(E1260,'Pokyny k vyplnění'!B$8:D$18,3)))</f>
        <v xml:space="preserve"> </v>
      </c>
      <c r="G1260" s="53"/>
      <c r="H1260" s="96" t="str">
        <f>IF(G1260=0," ",VLOOKUP(G1260,'Pokyny k vyplnění'!B1294:D1297,3))</f>
        <v xml:space="preserve"> </v>
      </c>
      <c r="I1260" s="54"/>
      <c r="J1260" s="55"/>
      <c r="K1260" s="56"/>
      <c r="L1260" s="59"/>
      <c r="M1260" s="61"/>
      <c r="N1260" s="40"/>
      <c r="O1260" s="41"/>
      <c r="P1260" s="42"/>
      <c r="Q1260" s="57"/>
      <c r="R1260" s="58"/>
      <c r="S1260" s="56"/>
      <c r="T1260" s="56"/>
      <c r="U1260" s="29"/>
      <c r="V1260" s="60"/>
      <c r="W1260" s="50"/>
      <c r="X1260" s="51"/>
      <c r="Y1260" s="32"/>
      <c r="Z1260" s="61"/>
      <c r="AA1260" s="62"/>
    </row>
    <row r="1261" spans="1:27" ht="12.75">
      <c r="A1261" s="91" t="str">
        <f t="shared" si="19"/>
        <v xml:space="preserve"> </v>
      </c>
      <c r="B1261" s="52"/>
      <c r="C1261" s="53"/>
      <c r="D1261" s="69"/>
      <c r="E1261" s="75"/>
      <c r="F1261" s="94" t="str">
        <f>IF(OR(E1261=0,E1261="jiné")," ",IF(E1261="13a","info o cenách CK",VLOOKUP(E1261,'Pokyny k vyplnění'!B$8:D$18,3)))</f>
        <v xml:space="preserve"> </v>
      </c>
      <c r="G1261" s="53"/>
      <c r="H1261" s="96" t="str">
        <f>IF(G1261=0," ",VLOOKUP(G1261,'Pokyny k vyplnění'!B1295:D1298,3))</f>
        <v xml:space="preserve"> </v>
      </c>
      <c r="I1261" s="54"/>
      <c r="J1261" s="55"/>
      <c r="K1261" s="56"/>
      <c r="L1261" s="59"/>
      <c r="M1261" s="61"/>
      <c r="N1261" s="40"/>
      <c r="O1261" s="41"/>
      <c r="P1261" s="42"/>
      <c r="Q1261" s="57"/>
      <c r="R1261" s="58"/>
      <c r="S1261" s="56"/>
      <c r="T1261" s="56"/>
      <c r="U1261" s="29"/>
      <c r="V1261" s="60"/>
      <c r="W1261" s="50"/>
      <c r="X1261" s="51"/>
      <c r="Y1261" s="32"/>
      <c r="Z1261" s="61"/>
      <c r="AA1261" s="62"/>
    </row>
    <row r="1262" spans="1:27" ht="12.75">
      <c r="A1262" s="91" t="str">
        <f t="shared" si="19"/>
        <v xml:space="preserve"> </v>
      </c>
      <c r="B1262" s="52"/>
      <c r="C1262" s="53"/>
      <c r="D1262" s="69"/>
      <c r="E1262" s="75"/>
      <c r="F1262" s="94" t="str">
        <f>IF(OR(E1262=0,E1262="jiné")," ",IF(E1262="13a","info o cenách CK",VLOOKUP(E1262,'Pokyny k vyplnění'!B$8:D$18,3)))</f>
        <v xml:space="preserve"> </v>
      </c>
      <c r="G1262" s="53"/>
      <c r="H1262" s="96" t="str">
        <f>IF(G1262=0," ",VLOOKUP(G1262,'Pokyny k vyplnění'!B1296:D1299,3))</f>
        <v xml:space="preserve"> </v>
      </c>
      <c r="I1262" s="54"/>
      <c r="J1262" s="55"/>
      <c r="K1262" s="56"/>
      <c r="L1262" s="59"/>
      <c r="M1262" s="61"/>
      <c r="N1262" s="40"/>
      <c r="O1262" s="41"/>
      <c r="P1262" s="42"/>
      <c r="Q1262" s="57"/>
      <c r="R1262" s="58"/>
      <c r="S1262" s="56"/>
      <c r="T1262" s="56"/>
      <c r="U1262" s="29"/>
      <c r="V1262" s="60"/>
      <c r="W1262" s="50"/>
      <c r="X1262" s="51"/>
      <c r="Y1262" s="32"/>
      <c r="Z1262" s="61"/>
      <c r="AA1262" s="62"/>
    </row>
    <row r="1263" spans="1:27" ht="12.75">
      <c r="A1263" s="91" t="str">
        <f t="shared" si="19"/>
        <v xml:space="preserve"> </v>
      </c>
      <c r="B1263" s="52"/>
      <c r="C1263" s="53"/>
      <c r="D1263" s="69"/>
      <c r="E1263" s="75"/>
      <c r="F1263" s="94" t="str">
        <f>IF(OR(E1263=0,E1263="jiné")," ",IF(E1263="13a","info o cenách CK",VLOOKUP(E1263,'Pokyny k vyplnění'!B$8:D$18,3)))</f>
        <v xml:space="preserve"> </v>
      </c>
      <c r="G1263" s="53"/>
      <c r="H1263" s="96" t="str">
        <f>IF(G1263=0," ",VLOOKUP(G1263,'Pokyny k vyplnění'!B1297:D1300,3))</f>
        <v xml:space="preserve"> </v>
      </c>
      <c r="I1263" s="54"/>
      <c r="J1263" s="55"/>
      <c r="K1263" s="56"/>
      <c r="L1263" s="59"/>
      <c r="M1263" s="61"/>
      <c r="N1263" s="40"/>
      <c r="O1263" s="41"/>
      <c r="P1263" s="42"/>
      <c r="Q1263" s="57"/>
      <c r="R1263" s="58"/>
      <c r="S1263" s="56"/>
      <c r="T1263" s="56"/>
      <c r="U1263" s="29"/>
      <c r="V1263" s="60"/>
      <c r="W1263" s="50"/>
      <c r="X1263" s="51"/>
      <c r="Y1263" s="32"/>
      <c r="Z1263" s="61"/>
      <c r="AA1263" s="62"/>
    </row>
    <row r="1264" spans="1:27" ht="12.75">
      <c r="A1264" s="91" t="str">
        <f t="shared" si="19"/>
        <v xml:space="preserve"> </v>
      </c>
      <c r="B1264" s="52"/>
      <c r="C1264" s="53"/>
      <c r="D1264" s="69"/>
      <c r="E1264" s="75"/>
      <c r="F1264" s="94" t="str">
        <f>IF(OR(E1264=0,E1264="jiné")," ",IF(E1264="13a","info o cenách CK",VLOOKUP(E1264,'Pokyny k vyplnění'!B$8:D$18,3)))</f>
        <v xml:space="preserve"> </v>
      </c>
      <c r="G1264" s="53"/>
      <c r="H1264" s="96" t="str">
        <f>IF(G1264=0," ",VLOOKUP(G1264,'Pokyny k vyplnění'!B1298:D1301,3))</f>
        <v xml:space="preserve"> </v>
      </c>
      <c r="I1264" s="54"/>
      <c r="J1264" s="55"/>
      <c r="K1264" s="56"/>
      <c r="L1264" s="59"/>
      <c r="M1264" s="61"/>
      <c r="N1264" s="40"/>
      <c r="O1264" s="41"/>
      <c r="P1264" s="42"/>
      <c r="Q1264" s="57"/>
      <c r="R1264" s="58"/>
      <c r="S1264" s="56"/>
      <c r="T1264" s="56"/>
      <c r="U1264" s="29"/>
      <c r="V1264" s="60"/>
      <c r="W1264" s="50"/>
      <c r="X1264" s="51"/>
      <c r="Y1264" s="32"/>
      <c r="Z1264" s="61"/>
      <c r="AA1264" s="62"/>
    </row>
    <row r="1265" spans="1:27" ht="12.75">
      <c r="A1265" s="91" t="str">
        <f t="shared" si="19"/>
        <v xml:space="preserve"> </v>
      </c>
      <c r="B1265" s="52"/>
      <c r="C1265" s="53"/>
      <c r="D1265" s="69"/>
      <c r="E1265" s="75"/>
      <c r="F1265" s="94" t="str">
        <f>IF(OR(E1265=0,E1265="jiné")," ",IF(E1265="13a","info o cenách CK",VLOOKUP(E1265,'Pokyny k vyplnění'!B$8:D$18,3)))</f>
        <v xml:space="preserve"> </v>
      </c>
      <c r="G1265" s="53"/>
      <c r="H1265" s="96" t="str">
        <f>IF(G1265=0," ",VLOOKUP(G1265,'Pokyny k vyplnění'!B1299:D1302,3))</f>
        <v xml:space="preserve"> </v>
      </c>
      <c r="I1265" s="54"/>
      <c r="J1265" s="55"/>
      <c r="K1265" s="56"/>
      <c r="L1265" s="59"/>
      <c r="M1265" s="61"/>
      <c r="N1265" s="40"/>
      <c r="O1265" s="41"/>
      <c r="P1265" s="42"/>
      <c r="Q1265" s="57"/>
      <c r="R1265" s="58"/>
      <c r="S1265" s="56"/>
      <c r="T1265" s="56"/>
      <c r="U1265" s="29"/>
      <c r="V1265" s="60"/>
      <c r="W1265" s="50"/>
      <c r="X1265" s="51"/>
      <c r="Y1265" s="32"/>
      <c r="Z1265" s="61"/>
      <c r="AA1265" s="62"/>
    </row>
    <row r="1266" spans="1:27" ht="12.75">
      <c r="A1266" s="91" t="str">
        <f t="shared" si="19"/>
        <v xml:space="preserve"> </v>
      </c>
      <c r="B1266" s="52"/>
      <c r="C1266" s="53"/>
      <c r="D1266" s="69"/>
      <c r="E1266" s="75"/>
      <c r="F1266" s="94" t="str">
        <f>IF(OR(E1266=0,E1266="jiné")," ",IF(E1266="13a","info o cenách CK",VLOOKUP(E1266,'Pokyny k vyplnění'!B$8:D$18,3)))</f>
        <v xml:space="preserve"> </v>
      </c>
      <c r="G1266" s="53"/>
      <c r="H1266" s="96" t="str">
        <f>IF(G1266=0," ",VLOOKUP(G1266,'Pokyny k vyplnění'!B1300:D1303,3))</f>
        <v xml:space="preserve"> </v>
      </c>
      <c r="I1266" s="54"/>
      <c r="J1266" s="55"/>
      <c r="K1266" s="56"/>
      <c r="L1266" s="59"/>
      <c r="M1266" s="61"/>
      <c r="N1266" s="40"/>
      <c r="O1266" s="41"/>
      <c r="P1266" s="42"/>
      <c r="Q1266" s="57"/>
      <c r="R1266" s="58"/>
      <c r="S1266" s="56"/>
      <c r="T1266" s="56"/>
      <c r="U1266" s="29"/>
      <c r="V1266" s="60"/>
      <c r="W1266" s="50"/>
      <c r="X1266" s="51"/>
      <c r="Y1266" s="32"/>
      <c r="Z1266" s="61"/>
      <c r="AA1266" s="62"/>
    </row>
    <row r="1267" spans="1:27" ht="12.75">
      <c r="A1267" s="91" t="str">
        <f t="shared" si="19"/>
        <v xml:space="preserve"> </v>
      </c>
      <c r="B1267" s="52"/>
      <c r="C1267" s="53"/>
      <c r="D1267" s="69"/>
      <c r="E1267" s="75"/>
      <c r="F1267" s="94" t="str">
        <f>IF(OR(E1267=0,E1267="jiné")," ",IF(E1267="13a","info o cenách CK",VLOOKUP(E1267,'Pokyny k vyplnění'!B$8:D$18,3)))</f>
        <v xml:space="preserve"> </v>
      </c>
      <c r="G1267" s="53"/>
      <c r="H1267" s="96" t="str">
        <f>IF(G1267=0," ",VLOOKUP(G1267,'Pokyny k vyplnění'!B1301:D1304,3))</f>
        <v xml:space="preserve"> </v>
      </c>
      <c r="I1267" s="54"/>
      <c r="J1267" s="55"/>
      <c r="K1267" s="56"/>
      <c r="L1267" s="59"/>
      <c r="M1267" s="61"/>
      <c r="N1267" s="40"/>
      <c r="O1267" s="41"/>
      <c r="P1267" s="42"/>
      <c r="Q1267" s="57"/>
      <c r="R1267" s="58"/>
      <c r="S1267" s="56"/>
      <c r="T1267" s="56"/>
      <c r="U1267" s="29"/>
      <c r="V1267" s="60"/>
      <c r="W1267" s="50"/>
      <c r="X1267" s="51"/>
      <c r="Y1267" s="32"/>
      <c r="Z1267" s="61"/>
      <c r="AA1267" s="62"/>
    </row>
    <row r="1268" spans="1:27" ht="12.75">
      <c r="A1268" s="91" t="str">
        <f t="shared" si="19"/>
        <v xml:space="preserve"> </v>
      </c>
      <c r="B1268" s="52"/>
      <c r="C1268" s="53"/>
      <c r="D1268" s="69"/>
      <c r="E1268" s="75"/>
      <c r="F1268" s="94" t="str">
        <f>IF(OR(E1268=0,E1268="jiné")," ",IF(E1268="13a","info o cenách CK",VLOOKUP(E1268,'Pokyny k vyplnění'!B$8:D$18,3)))</f>
        <v xml:space="preserve"> </v>
      </c>
      <c r="G1268" s="53"/>
      <c r="H1268" s="96" t="str">
        <f>IF(G1268=0," ",VLOOKUP(G1268,'Pokyny k vyplnění'!B1302:D1305,3))</f>
        <v xml:space="preserve"> </v>
      </c>
      <c r="I1268" s="54"/>
      <c r="J1268" s="55"/>
      <c r="K1268" s="56"/>
      <c r="L1268" s="59"/>
      <c r="M1268" s="61"/>
      <c r="N1268" s="40"/>
      <c r="O1268" s="41"/>
      <c r="P1268" s="42"/>
      <c r="Q1268" s="57"/>
      <c r="R1268" s="58"/>
      <c r="S1268" s="56"/>
      <c r="T1268" s="56"/>
      <c r="U1268" s="29"/>
      <c r="V1268" s="60"/>
      <c r="W1268" s="50"/>
      <c r="X1268" s="51"/>
      <c r="Y1268" s="32"/>
      <c r="Z1268" s="61"/>
      <c r="AA1268" s="62"/>
    </row>
    <row r="1269" spans="1:27" ht="12.75">
      <c r="A1269" s="91" t="str">
        <f t="shared" si="20" ref="A1269:A1332">IF(B1269=0," ",ROW(B1269)-5)</f>
        <v xml:space="preserve"> </v>
      </c>
      <c r="B1269" s="52"/>
      <c r="C1269" s="53"/>
      <c r="D1269" s="69"/>
      <c r="E1269" s="75"/>
      <c r="F1269" s="94" t="str">
        <f>IF(OR(E1269=0,E1269="jiné")," ",IF(E1269="13a","info o cenách CK",VLOOKUP(E1269,'Pokyny k vyplnění'!B$8:D$18,3)))</f>
        <v xml:space="preserve"> </v>
      </c>
      <c r="G1269" s="53"/>
      <c r="H1269" s="96" t="str">
        <f>IF(G1269=0," ",VLOOKUP(G1269,'Pokyny k vyplnění'!B1303:D1306,3))</f>
        <v xml:space="preserve"> </v>
      </c>
      <c r="I1269" s="54"/>
      <c r="J1269" s="55"/>
      <c r="K1269" s="56"/>
      <c r="L1269" s="59"/>
      <c r="M1269" s="61"/>
      <c r="N1269" s="40"/>
      <c r="O1269" s="41"/>
      <c r="P1269" s="42"/>
      <c r="Q1269" s="57"/>
      <c r="R1269" s="58"/>
      <c r="S1269" s="56"/>
      <c r="T1269" s="56"/>
      <c r="U1269" s="29"/>
      <c r="V1269" s="60"/>
      <c r="W1269" s="50"/>
      <c r="X1269" s="51"/>
      <c r="Y1269" s="32"/>
      <c r="Z1269" s="61"/>
      <c r="AA1269" s="62"/>
    </row>
    <row r="1270" spans="1:27" ht="12.75">
      <c r="A1270" s="91" t="str">
        <f t="shared" si="20"/>
        <v xml:space="preserve"> </v>
      </c>
      <c r="B1270" s="52"/>
      <c r="C1270" s="53"/>
      <c r="D1270" s="69"/>
      <c r="E1270" s="75"/>
      <c r="F1270" s="94" t="str">
        <f>IF(OR(E1270=0,E1270="jiné")," ",IF(E1270="13a","info o cenách CK",VLOOKUP(E1270,'Pokyny k vyplnění'!B$8:D$18,3)))</f>
        <v xml:space="preserve"> </v>
      </c>
      <c r="G1270" s="53"/>
      <c r="H1270" s="96" t="str">
        <f>IF(G1270=0," ",VLOOKUP(G1270,'Pokyny k vyplnění'!B1304:D1307,3))</f>
        <v xml:space="preserve"> </v>
      </c>
      <c r="I1270" s="54"/>
      <c r="J1270" s="55"/>
      <c r="K1270" s="56"/>
      <c r="L1270" s="59"/>
      <c r="M1270" s="61"/>
      <c r="N1270" s="40"/>
      <c r="O1270" s="41"/>
      <c r="P1270" s="42"/>
      <c r="Q1270" s="57"/>
      <c r="R1270" s="58"/>
      <c r="S1270" s="56"/>
      <c r="T1270" s="56"/>
      <c r="U1270" s="29"/>
      <c r="V1270" s="60"/>
      <c r="W1270" s="50"/>
      <c r="X1270" s="51"/>
      <c r="Y1270" s="32"/>
      <c r="Z1270" s="61"/>
      <c r="AA1270" s="62"/>
    </row>
    <row r="1271" spans="1:27" ht="12.75">
      <c r="A1271" s="91" t="str">
        <f t="shared" si="20"/>
        <v xml:space="preserve"> </v>
      </c>
      <c r="B1271" s="52"/>
      <c r="C1271" s="53"/>
      <c r="D1271" s="69"/>
      <c r="E1271" s="75"/>
      <c r="F1271" s="94" t="str">
        <f>IF(OR(E1271=0,E1271="jiné")," ",IF(E1271="13a","info o cenách CK",VLOOKUP(E1271,'Pokyny k vyplnění'!B$8:D$18,3)))</f>
        <v xml:space="preserve"> </v>
      </c>
      <c r="G1271" s="53"/>
      <c r="H1271" s="96" t="str">
        <f>IF(G1271=0," ",VLOOKUP(G1271,'Pokyny k vyplnění'!B1305:D1308,3))</f>
        <v xml:space="preserve"> </v>
      </c>
      <c r="I1271" s="54"/>
      <c r="J1271" s="55"/>
      <c r="K1271" s="56"/>
      <c r="L1271" s="59"/>
      <c r="M1271" s="61"/>
      <c r="N1271" s="40"/>
      <c r="O1271" s="41"/>
      <c r="P1271" s="42"/>
      <c r="Q1271" s="57"/>
      <c r="R1271" s="58"/>
      <c r="S1271" s="56"/>
      <c r="T1271" s="56"/>
      <c r="U1271" s="29"/>
      <c r="V1271" s="60"/>
      <c r="W1271" s="50"/>
      <c r="X1271" s="51"/>
      <c r="Y1271" s="32"/>
      <c r="Z1271" s="61"/>
      <c r="AA1271" s="62"/>
    </row>
    <row r="1272" spans="1:27" ht="12.75">
      <c r="A1272" s="91" t="str">
        <f t="shared" si="20"/>
        <v xml:space="preserve"> </v>
      </c>
      <c r="B1272" s="52"/>
      <c r="C1272" s="53"/>
      <c r="D1272" s="69"/>
      <c r="E1272" s="75"/>
      <c r="F1272" s="94" t="str">
        <f>IF(OR(E1272=0,E1272="jiné")," ",IF(E1272="13a","info o cenách CK",VLOOKUP(E1272,'Pokyny k vyplnění'!B$8:D$18,3)))</f>
        <v xml:space="preserve"> </v>
      </c>
      <c r="G1272" s="53"/>
      <c r="H1272" s="96" t="str">
        <f>IF(G1272=0," ",VLOOKUP(G1272,'Pokyny k vyplnění'!B1306:D1309,3))</f>
        <v xml:space="preserve"> </v>
      </c>
      <c r="I1272" s="54"/>
      <c r="J1272" s="55"/>
      <c r="K1272" s="56"/>
      <c r="L1272" s="59"/>
      <c r="M1272" s="61"/>
      <c r="N1272" s="40"/>
      <c r="O1272" s="41"/>
      <c r="P1272" s="42"/>
      <c r="Q1272" s="57"/>
      <c r="R1272" s="58"/>
      <c r="S1272" s="56"/>
      <c r="T1272" s="56"/>
      <c r="U1272" s="29"/>
      <c r="V1272" s="60"/>
      <c r="W1272" s="50"/>
      <c r="X1272" s="51"/>
      <c r="Y1272" s="32"/>
      <c r="Z1272" s="61"/>
      <c r="AA1272" s="62"/>
    </row>
    <row r="1273" spans="1:27" ht="12.75">
      <c r="A1273" s="91" t="str">
        <f t="shared" si="20"/>
        <v xml:space="preserve"> </v>
      </c>
      <c r="B1273" s="52"/>
      <c r="C1273" s="53"/>
      <c r="D1273" s="69"/>
      <c r="E1273" s="75"/>
      <c r="F1273" s="94" t="str">
        <f>IF(OR(E1273=0,E1273="jiné")," ",IF(E1273="13a","info o cenách CK",VLOOKUP(E1273,'Pokyny k vyplnění'!B$8:D$18,3)))</f>
        <v xml:space="preserve"> </v>
      </c>
      <c r="G1273" s="53"/>
      <c r="H1273" s="96" t="str">
        <f>IF(G1273=0," ",VLOOKUP(G1273,'Pokyny k vyplnění'!B1307:D1310,3))</f>
        <v xml:space="preserve"> </v>
      </c>
      <c r="I1273" s="54"/>
      <c r="J1273" s="55"/>
      <c r="K1273" s="56"/>
      <c r="L1273" s="59"/>
      <c r="M1273" s="61"/>
      <c r="N1273" s="40"/>
      <c r="O1273" s="41"/>
      <c r="P1273" s="42"/>
      <c r="Q1273" s="57"/>
      <c r="R1273" s="58"/>
      <c r="S1273" s="56"/>
      <c r="T1273" s="56"/>
      <c r="U1273" s="29"/>
      <c r="V1273" s="60"/>
      <c r="W1273" s="50"/>
      <c r="X1273" s="51"/>
      <c r="Y1273" s="32"/>
      <c r="Z1273" s="61"/>
      <c r="AA1273" s="62"/>
    </row>
    <row r="1274" spans="1:27" ht="12.75">
      <c r="A1274" s="91" t="str">
        <f t="shared" si="20"/>
        <v xml:space="preserve"> </v>
      </c>
      <c r="B1274" s="52"/>
      <c r="C1274" s="53"/>
      <c r="D1274" s="69"/>
      <c r="E1274" s="75"/>
      <c r="F1274" s="94" t="str">
        <f>IF(OR(E1274=0,E1274="jiné")," ",IF(E1274="13a","info o cenách CK",VLOOKUP(E1274,'Pokyny k vyplnění'!B$8:D$18,3)))</f>
        <v xml:space="preserve"> </v>
      </c>
      <c r="G1274" s="53"/>
      <c r="H1274" s="96" t="str">
        <f>IF(G1274=0," ",VLOOKUP(G1274,'Pokyny k vyplnění'!B1308:D1311,3))</f>
        <v xml:space="preserve"> </v>
      </c>
      <c r="I1274" s="54"/>
      <c r="J1274" s="55"/>
      <c r="K1274" s="56"/>
      <c r="L1274" s="59"/>
      <c r="M1274" s="61"/>
      <c r="N1274" s="40"/>
      <c r="O1274" s="41"/>
      <c r="P1274" s="42"/>
      <c r="Q1274" s="57"/>
      <c r="R1274" s="58"/>
      <c r="S1274" s="56"/>
      <c r="T1274" s="56"/>
      <c r="U1274" s="29"/>
      <c r="V1274" s="60"/>
      <c r="W1274" s="50"/>
      <c r="X1274" s="51"/>
      <c r="Y1274" s="32"/>
      <c r="Z1274" s="61"/>
      <c r="AA1274" s="62"/>
    </row>
    <row r="1275" spans="1:27" ht="12.75">
      <c r="A1275" s="91" t="str">
        <f t="shared" si="20"/>
        <v xml:space="preserve"> </v>
      </c>
      <c r="B1275" s="52"/>
      <c r="C1275" s="53"/>
      <c r="D1275" s="69"/>
      <c r="E1275" s="75"/>
      <c r="F1275" s="94" t="str">
        <f>IF(OR(E1275=0,E1275="jiné")," ",IF(E1275="13a","info o cenách CK",VLOOKUP(E1275,'Pokyny k vyplnění'!B$8:D$18,3)))</f>
        <v xml:space="preserve"> </v>
      </c>
      <c r="G1275" s="53"/>
      <c r="H1275" s="96" t="str">
        <f>IF(G1275=0," ",VLOOKUP(G1275,'Pokyny k vyplnění'!B1309:D1312,3))</f>
        <v xml:space="preserve"> </v>
      </c>
      <c r="I1275" s="54"/>
      <c r="J1275" s="55"/>
      <c r="K1275" s="56"/>
      <c r="L1275" s="59"/>
      <c r="M1275" s="61"/>
      <c r="N1275" s="40"/>
      <c r="O1275" s="41"/>
      <c r="P1275" s="42"/>
      <c r="Q1275" s="57"/>
      <c r="R1275" s="58"/>
      <c r="S1275" s="56"/>
      <c r="T1275" s="56"/>
      <c r="U1275" s="29"/>
      <c r="V1275" s="60"/>
      <c r="W1275" s="50"/>
      <c r="X1275" s="51"/>
      <c r="Y1275" s="32"/>
      <c r="Z1275" s="61"/>
      <c r="AA1275" s="62"/>
    </row>
    <row r="1276" spans="1:27" ht="12.75">
      <c r="A1276" s="91" t="str">
        <f t="shared" si="20"/>
        <v xml:space="preserve"> </v>
      </c>
      <c r="B1276" s="52"/>
      <c r="C1276" s="53"/>
      <c r="D1276" s="69"/>
      <c r="E1276" s="75"/>
      <c r="F1276" s="94" t="str">
        <f>IF(OR(E1276=0,E1276="jiné")," ",IF(E1276="13a","info o cenách CK",VLOOKUP(E1276,'Pokyny k vyplnění'!B$8:D$18,3)))</f>
        <v xml:space="preserve"> </v>
      </c>
      <c r="G1276" s="53"/>
      <c r="H1276" s="96" t="str">
        <f>IF(G1276=0," ",VLOOKUP(G1276,'Pokyny k vyplnění'!B1310:D1313,3))</f>
        <v xml:space="preserve"> </v>
      </c>
      <c r="I1276" s="54"/>
      <c r="J1276" s="55"/>
      <c r="K1276" s="56"/>
      <c r="L1276" s="59"/>
      <c r="M1276" s="61"/>
      <c r="N1276" s="40"/>
      <c r="O1276" s="41"/>
      <c r="P1276" s="42"/>
      <c r="Q1276" s="57"/>
      <c r="R1276" s="58"/>
      <c r="S1276" s="56"/>
      <c r="T1276" s="56"/>
      <c r="U1276" s="29"/>
      <c r="V1276" s="60"/>
      <c r="W1276" s="50"/>
      <c r="X1276" s="51"/>
      <c r="Y1276" s="32"/>
      <c r="Z1276" s="61"/>
      <c r="AA1276" s="62"/>
    </row>
    <row r="1277" spans="1:27" ht="12.75">
      <c r="A1277" s="91" t="str">
        <f t="shared" si="20"/>
        <v xml:space="preserve"> </v>
      </c>
      <c r="B1277" s="52"/>
      <c r="C1277" s="53"/>
      <c r="D1277" s="69"/>
      <c r="E1277" s="75"/>
      <c r="F1277" s="94" t="str">
        <f>IF(OR(E1277=0,E1277="jiné")," ",IF(E1277="13a","info o cenách CK",VLOOKUP(E1277,'Pokyny k vyplnění'!B$8:D$18,3)))</f>
        <v xml:space="preserve"> </v>
      </c>
      <c r="G1277" s="53"/>
      <c r="H1277" s="96" t="str">
        <f>IF(G1277=0," ",VLOOKUP(G1277,'Pokyny k vyplnění'!B1311:D1314,3))</f>
        <v xml:space="preserve"> </v>
      </c>
      <c r="I1277" s="54"/>
      <c r="J1277" s="55"/>
      <c r="K1277" s="56"/>
      <c r="L1277" s="59"/>
      <c r="M1277" s="61"/>
      <c r="N1277" s="40"/>
      <c r="O1277" s="41"/>
      <c r="P1277" s="42"/>
      <c r="Q1277" s="57"/>
      <c r="R1277" s="58"/>
      <c r="S1277" s="56"/>
      <c r="T1277" s="56"/>
      <c r="U1277" s="29"/>
      <c r="V1277" s="60"/>
      <c r="W1277" s="50"/>
      <c r="X1277" s="51"/>
      <c r="Y1277" s="32"/>
      <c r="Z1277" s="61"/>
      <c r="AA1277" s="62"/>
    </row>
    <row r="1278" spans="1:27" ht="12.75">
      <c r="A1278" s="91" t="str">
        <f t="shared" si="20"/>
        <v xml:space="preserve"> </v>
      </c>
      <c r="B1278" s="52"/>
      <c r="C1278" s="53"/>
      <c r="D1278" s="69"/>
      <c r="E1278" s="75"/>
      <c r="F1278" s="94" t="str">
        <f>IF(OR(E1278=0,E1278="jiné")," ",IF(E1278="13a","info o cenách CK",VLOOKUP(E1278,'Pokyny k vyplnění'!B$8:D$18,3)))</f>
        <v xml:space="preserve"> </v>
      </c>
      <c r="G1278" s="53"/>
      <c r="H1278" s="96" t="str">
        <f>IF(G1278=0," ",VLOOKUP(G1278,'Pokyny k vyplnění'!B1312:D1315,3))</f>
        <v xml:space="preserve"> </v>
      </c>
      <c r="I1278" s="54"/>
      <c r="J1278" s="55"/>
      <c r="K1278" s="56"/>
      <c r="L1278" s="59"/>
      <c r="M1278" s="61"/>
      <c r="N1278" s="40"/>
      <c r="O1278" s="41"/>
      <c r="P1278" s="42"/>
      <c r="Q1278" s="57"/>
      <c r="R1278" s="58"/>
      <c r="S1278" s="56"/>
      <c r="T1278" s="56"/>
      <c r="U1278" s="29"/>
      <c r="V1278" s="60"/>
      <c r="W1278" s="50"/>
      <c r="X1278" s="51"/>
      <c r="Y1278" s="32"/>
      <c r="Z1278" s="61"/>
      <c r="AA1278" s="62"/>
    </row>
    <row r="1279" spans="1:27" ht="12.75">
      <c r="A1279" s="91" t="str">
        <f t="shared" si="20"/>
        <v xml:space="preserve"> </v>
      </c>
      <c r="B1279" s="52"/>
      <c r="C1279" s="53"/>
      <c r="D1279" s="69"/>
      <c r="E1279" s="75"/>
      <c r="F1279" s="94" t="str">
        <f>IF(OR(E1279=0,E1279="jiné")," ",IF(E1279="13a","info o cenách CK",VLOOKUP(E1279,'Pokyny k vyplnění'!B$8:D$18,3)))</f>
        <v xml:space="preserve"> </v>
      </c>
      <c r="G1279" s="53"/>
      <c r="H1279" s="96" t="str">
        <f>IF(G1279=0," ",VLOOKUP(G1279,'Pokyny k vyplnění'!B1313:D1316,3))</f>
        <v xml:space="preserve"> </v>
      </c>
      <c r="I1279" s="54"/>
      <c r="J1279" s="55"/>
      <c r="K1279" s="56"/>
      <c r="L1279" s="59"/>
      <c r="M1279" s="61"/>
      <c r="N1279" s="40"/>
      <c r="O1279" s="41"/>
      <c r="P1279" s="42"/>
      <c r="Q1279" s="57"/>
      <c r="R1279" s="58"/>
      <c r="S1279" s="56"/>
      <c r="T1279" s="56"/>
      <c r="U1279" s="29"/>
      <c r="V1279" s="60"/>
      <c r="W1279" s="50"/>
      <c r="X1279" s="51"/>
      <c r="Y1279" s="32"/>
      <c r="Z1279" s="61"/>
      <c r="AA1279" s="62"/>
    </row>
    <row r="1280" spans="1:27" ht="12.75">
      <c r="A1280" s="91" t="str">
        <f t="shared" si="20"/>
        <v xml:space="preserve"> </v>
      </c>
      <c r="B1280" s="52"/>
      <c r="C1280" s="53"/>
      <c r="D1280" s="69"/>
      <c r="E1280" s="75"/>
      <c r="F1280" s="94" t="str">
        <f>IF(OR(E1280=0,E1280="jiné")," ",IF(E1280="13a","info o cenách CK",VLOOKUP(E1280,'Pokyny k vyplnění'!B$8:D$18,3)))</f>
        <v xml:space="preserve"> </v>
      </c>
      <c r="G1280" s="53"/>
      <c r="H1280" s="96" t="str">
        <f>IF(G1280=0," ",VLOOKUP(G1280,'Pokyny k vyplnění'!B1314:D1317,3))</f>
        <v xml:space="preserve"> </v>
      </c>
      <c r="I1280" s="54"/>
      <c r="J1280" s="55"/>
      <c r="K1280" s="56"/>
      <c r="L1280" s="59"/>
      <c r="M1280" s="61"/>
      <c r="N1280" s="40"/>
      <c r="O1280" s="41"/>
      <c r="P1280" s="42"/>
      <c r="Q1280" s="57"/>
      <c r="R1280" s="58"/>
      <c r="S1280" s="56"/>
      <c r="T1280" s="56"/>
      <c r="U1280" s="29"/>
      <c r="V1280" s="60"/>
      <c r="W1280" s="50"/>
      <c r="X1280" s="51"/>
      <c r="Y1280" s="32"/>
      <c r="Z1280" s="61"/>
      <c r="AA1280" s="62"/>
    </row>
    <row r="1281" spans="1:27" ht="12.75">
      <c r="A1281" s="91" t="str">
        <f t="shared" si="20"/>
        <v xml:space="preserve"> </v>
      </c>
      <c r="B1281" s="52"/>
      <c r="C1281" s="53"/>
      <c r="D1281" s="69"/>
      <c r="E1281" s="75"/>
      <c r="F1281" s="94" t="str">
        <f>IF(OR(E1281=0,E1281="jiné")," ",IF(E1281="13a","info o cenách CK",VLOOKUP(E1281,'Pokyny k vyplnění'!B$8:D$18,3)))</f>
        <v xml:space="preserve"> </v>
      </c>
      <c r="G1281" s="53"/>
      <c r="H1281" s="96" t="str">
        <f>IF(G1281=0," ",VLOOKUP(G1281,'Pokyny k vyplnění'!B1315:D1318,3))</f>
        <v xml:space="preserve"> </v>
      </c>
      <c r="I1281" s="54"/>
      <c r="J1281" s="55"/>
      <c r="K1281" s="56"/>
      <c r="L1281" s="59"/>
      <c r="M1281" s="61"/>
      <c r="N1281" s="40"/>
      <c r="O1281" s="41"/>
      <c r="P1281" s="42"/>
      <c r="Q1281" s="57"/>
      <c r="R1281" s="58"/>
      <c r="S1281" s="56"/>
      <c r="T1281" s="56"/>
      <c r="U1281" s="29"/>
      <c r="V1281" s="60"/>
      <c r="W1281" s="50"/>
      <c r="X1281" s="51"/>
      <c r="Y1281" s="32"/>
      <c r="Z1281" s="61"/>
      <c r="AA1281" s="62"/>
    </row>
    <row r="1282" spans="1:27" ht="12.75">
      <c r="A1282" s="91" t="str">
        <f t="shared" si="20"/>
        <v xml:space="preserve"> </v>
      </c>
      <c r="B1282" s="52"/>
      <c r="C1282" s="53"/>
      <c r="D1282" s="69"/>
      <c r="E1282" s="75"/>
      <c r="F1282" s="94" t="str">
        <f>IF(OR(E1282=0,E1282="jiné")," ",IF(E1282="13a","info o cenách CK",VLOOKUP(E1282,'Pokyny k vyplnění'!B$8:D$18,3)))</f>
        <v xml:space="preserve"> </v>
      </c>
      <c r="G1282" s="53"/>
      <c r="H1282" s="96" t="str">
        <f>IF(G1282=0," ",VLOOKUP(G1282,'Pokyny k vyplnění'!B1316:D1319,3))</f>
        <v xml:space="preserve"> </v>
      </c>
      <c r="I1282" s="54"/>
      <c r="J1282" s="55"/>
      <c r="K1282" s="56"/>
      <c r="L1282" s="59"/>
      <c r="M1282" s="61"/>
      <c r="N1282" s="40"/>
      <c r="O1282" s="41"/>
      <c r="P1282" s="42"/>
      <c r="Q1282" s="57"/>
      <c r="R1282" s="58"/>
      <c r="S1282" s="56"/>
      <c r="T1282" s="56"/>
      <c r="U1282" s="29"/>
      <c r="V1282" s="60"/>
      <c r="W1282" s="50"/>
      <c r="X1282" s="51"/>
      <c r="Y1282" s="32"/>
      <c r="Z1282" s="61"/>
      <c r="AA1282" s="62"/>
    </row>
    <row r="1283" spans="1:27" ht="12.75">
      <c r="A1283" s="91" t="str">
        <f t="shared" si="20"/>
        <v xml:space="preserve"> </v>
      </c>
      <c r="B1283" s="52"/>
      <c r="C1283" s="53"/>
      <c r="D1283" s="69"/>
      <c r="E1283" s="75"/>
      <c r="F1283" s="94" t="str">
        <f>IF(OR(E1283=0,E1283="jiné")," ",IF(E1283="13a","info o cenách CK",VLOOKUP(E1283,'Pokyny k vyplnění'!B$8:D$18,3)))</f>
        <v xml:space="preserve"> </v>
      </c>
      <c r="G1283" s="53"/>
      <c r="H1283" s="96" t="str">
        <f>IF(G1283=0," ",VLOOKUP(G1283,'Pokyny k vyplnění'!B1317:D1320,3))</f>
        <v xml:space="preserve"> </v>
      </c>
      <c r="I1283" s="54"/>
      <c r="J1283" s="55"/>
      <c r="K1283" s="56"/>
      <c r="L1283" s="59"/>
      <c r="M1283" s="61"/>
      <c r="N1283" s="40"/>
      <c r="O1283" s="41"/>
      <c r="P1283" s="42"/>
      <c r="Q1283" s="57"/>
      <c r="R1283" s="58"/>
      <c r="S1283" s="56"/>
      <c r="T1283" s="56"/>
      <c r="U1283" s="29"/>
      <c r="V1283" s="60"/>
      <c r="W1283" s="50"/>
      <c r="X1283" s="51"/>
      <c r="Y1283" s="32"/>
      <c r="Z1283" s="61"/>
      <c r="AA1283" s="62"/>
    </row>
    <row r="1284" spans="1:27" ht="12.75">
      <c r="A1284" s="91" t="str">
        <f t="shared" si="20"/>
        <v xml:space="preserve"> </v>
      </c>
      <c r="B1284" s="52"/>
      <c r="C1284" s="53"/>
      <c r="D1284" s="69"/>
      <c r="E1284" s="75"/>
      <c r="F1284" s="94" t="str">
        <f>IF(OR(E1284=0,E1284="jiné")," ",IF(E1284="13a","info o cenách CK",VLOOKUP(E1284,'Pokyny k vyplnění'!B$8:D$18,3)))</f>
        <v xml:space="preserve"> </v>
      </c>
      <c r="G1284" s="53"/>
      <c r="H1284" s="96" t="str">
        <f>IF(G1284=0," ",VLOOKUP(G1284,'Pokyny k vyplnění'!B1318:D1321,3))</f>
        <v xml:space="preserve"> </v>
      </c>
      <c r="I1284" s="54"/>
      <c r="J1284" s="55"/>
      <c r="K1284" s="56"/>
      <c r="L1284" s="59"/>
      <c r="M1284" s="61"/>
      <c r="N1284" s="40"/>
      <c r="O1284" s="41"/>
      <c r="P1284" s="42"/>
      <c r="Q1284" s="57"/>
      <c r="R1284" s="58"/>
      <c r="S1284" s="56"/>
      <c r="T1284" s="56"/>
      <c r="U1284" s="29"/>
      <c r="V1284" s="60"/>
      <c r="W1284" s="50"/>
      <c r="X1284" s="51"/>
      <c r="Y1284" s="32"/>
      <c r="Z1284" s="61"/>
      <c r="AA1284" s="62"/>
    </row>
    <row r="1285" spans="1:27" ht="12.75">
      <c r="A1285" s="91" t="str">
        <f t="shared" si="20"/>
        <v xml:space="preserve"> </v>
      </c>
      <c r="B1285" s="52"/>
      <c r="C1285" s="53"/>
      <c r="D1285" s="69"/>
      <c r="E1285" s="75"/>
      <c r="F1285" s="94" t="str">
        <f>IF(OR(E1285=0,E1285="jiné")," ",IF(E1285="13a","info o cenách CK",VLOOKUP(E1285,'Pokyny k vyplnění'!B$8:D$18,3)))</f>
        <v xml:space="preserve"> </v>
      </c>
      <c r="G1285" s="53"/>
      <c r="H1285" s="96" t="str">
        <f>IF(G1285=0," ",VLOOKUP(G1285,'Pokyny k vyplnění'!B1319:D1322,3))</f>
        <v xml:space="preserve"> </v>
      </c>
      <c r="I1285" s="54"/>
      <c r="J1285" s="55"/>
      <c r="K1285" s="56"/>
      <c r="L1285" s="59"/>
      <c r="M1285" s="61"/>
      <c r="N1285" s="40"/>
      <c r="O1285" s="41"/>
      <c r="P1285" s="42"/>
      <c r="Q1285" s="57"/>
      <c r="R1285" s="58"/>
      <c r="S1285" s="56"/>
      <c r="T1285" s="56"/>
      <c r="U1285" s="29"/>
      <c r="V1285" s="60"/>
      <c r="W1285" s="50"/>
      <c r="X1285" s="51"/>
      <c r="Y1285" s="32"/>
      <c r="Z1285" s="61"/>
      <c r="AA1285" s="62"/>
    </row>
    <row r="1286" spans="1:27" ht="12.75">
      <c r="A1286" s="91" t="str">
        <f t="shared" si="20"/>
        <v xml:space="preserve"> </v>
      </c>
      <c r="B1286" s="52"/>
      <c r="C1286" s="53"/>
      <c r="D1286" s="69"/>
      <c r="E1286" s="75"/>
      <c r="F1286" s="94" t="str">
        <f>IF(OR(E1286=0,E1286="jiné")," ",IF(E1286="13a","info o cenách CK",VLOOKUP(E1286,'Pokyny k vyplnění'!B$8:D$18,3)))</f>
        <v xml:space="preserve"> </v>
      </c>
      <c r="G1286" s="53"/>
      <c r="H1286" s="96" t="str">
        <f>IF(G1286=0," ",VLOOKUP(G1286,'Pokyny k vyplnění'!B1320:D1323,3))</f>
        <v xml:space="preserve"> </v>
      </c>
      <c r="I1286" s="54"/>
      <c r="J1286" s="55"/>
      <c r="K1286" s="56"/>
      <c r="L1286" s="59"/>
      <c r="M1286" s="61"/>
      <c r="N1286" s="40"/>
      <c r="O1286" s="41"/>
      <c r="P1286" s="42"/>
      <c r="Q1286" s="57"/>
      <c r="R1286" s="58"/>
      <c r="S1286" s="56"/>
      <c r="T1286" s="56"/>
      <c r="U1286" s="29"/>
      <c r="V1286" s="60"/>
      <c r="W1286" s="50"/>
      <c r="X1286" s="51"/>
      <c r="Y1286" s="32"/>
      <c r="Z1286" s="61"/>
      <c r="AA1286" s="62"/>
    </row>
    <row r="1287" spans="1:27" ht="12.75">
      <c r="A1287" s="91" t="str">
        <f t="shared" si="20"/>
        <v xml:space="preserve"> </v>
      </c>
      <c r="B1287" s="52"/>
      <c r="C1287" s="53"/>
      <c r="D1287" s="69"/>
      <c r="E1287" s="75"/>
      <c r="F1287" s="94" t="str">
        <f>IF(OR(E1287=0,E1287="jiné")," ",IF(E1287="13a","info o cenách CK",VLOOKUP(E1287,'Pokyny k vyplnění'!B$8:D$18,3)))</f>
        <v xml:space="preserve"> </v>
      </c>
      <c r="G1287" s="53"/>
      <c r="H1287" s="96" t="str">
        <f>IF(G1287=0," ",VLOOKUP(G1287,'Pokyny k vyplnění'!B1321:D1324,3))</f>
        <v xml:space="preserve"> </v>
      </c>
      <c r="I1287" s="54"/>
      <c r="J1287" s="55"/>
      <c r="K1287" s="56"/>
      <c r="L1287" s="59"/>
      <c r="M1287" s="61"/>
      <c r="N1287" s="40"/>
      <c r="O1287" s="41"/>
      <c r="P1287" s="42"/>
      <c r="Q1287" s="57"/>
      <c r="R1287" s="58"/>
      <c r="S1287" s="56"/>
      <c r="T1287" s="56"/>
      <c r="U1287" s="29"/>
      <c r="V1287" s="60"/>
      <c r="W1287" s="50"/>
      <c r="X1287" s="51"/>
      <c r="Y1287" s="32"/>
      <c r="Z1287" s="61"/>
      <c r="AA1287" s="62"/>
    </row>
    <row r="1288" spans="1:27" ht="12.75">
      <c r="A1288" s="91" t="str">
        <f t="shared" si="20"/>
        <v xml:space="preserve"> </v>
      </c>
      <c r="B1288" s="52"/>
      <c r="C1288" s="53"/>
      <c r="D1288" s="69"/>
      <c r="E1288" s="75"/>
      <c r="F1288" s="94" t="str">
        <f>IF(OR(E1288=0,E1288="jiné")," ",IF(E1288="13a","info o cenách CK",VLOOKUP(E1288,'Pokyny k vyplnění'!B$8:D$18,3)))</f>
        <v xml:space="preserve"> </v>
      </c>
      <c r="G1288" s="53"/>
      <c r="H1288" s="96" t="str">
        <f>IF(G1288=0," ",VLOOKUP(G1288,'Pokyny k vyplnění'!B1322:D1325,3))</f>
        <v xml:space="preserve"> </v>
      </c>
      <c r="I1288" s="54"/>
      <c r="J1288" s="55"/>
      <c r="K1288" s="56"/>
      <c r="L1288" s="59"/>
      <c r="M1288" s="61"/>
      <c r="N1288" s="40"/>
      <c r="O1288" s="41"/>
      <c r="P1288" s="42"/>
      <c r="Q1288" s="57"/>
      <c r="R1288" s="58"/>
      <c r="S1288" s="56"/>
      <c r="T1288" s="56"/>
      <c r="U1288" s="29"/>
      <c r="V1288" s="60"/>
      <c r="W1288" s="50"/>
      <c r="X1288" s="51"/>
      <c r="Y1288" s="32"/>
      <c r="Z1288" s="61"/>
      <c r="AA1288" s="62"/>
    </row>
    <row r="1289" spans="1:27" ht="12.75">
      <c r="A1289" s="91" t="str">
        <f t="shared" si="20"/>
        <v xml:space="preserve"> </v>
      </c>
      <c r="B1289" s="52"/>
      <c r="C1289" s="53"/>
      <c r="D1289" s="69"/>
      <c r="E1289" s="75"/>
      <c r="F1289" s="94" t="str">
        <f>IF(OR(E1289=0,E1289="jiné")," ",IF(E1289="13a","info o cenách CK",VLOOKUP(E1289,'Pokyny k vyplnění'!B$8:D$18,3)))</f>
        <v xml:space="preserve"> </v>
      </c>
      <c r="G1289" s="53"/>
      <c r="H1289" s="96" t="str">
        <f>IF(G1289=0," ",VLOOKUP(G1289,'Pokyny k vyplnění'!B1323:D1326,3))</f>
        <v xml:space="preserve"> </v>
      </c>
      <c r="I1289" s="54"/>
      <c r="J1289" s="55"/>
      <c r="K1289" s="56"/>
      <c r="L1289" s="59"/>
      <c r="M1289" s="61"/>
      <c r="N1289" s="40"/>
      <c r="O1289" s="41"/>
      <c r="P1289" s="42"/>
      <c r="Q1289" s="57"/>
      <c r="R1289" s="58"/>
      <c r="S1289" s="56"/>
      <c r="T1289" s="56"/>
      <c r="U1289" s="29"/>
      <c r="V1289" s="60"/>
      <c r="W1289" s="50"/>
      <c r="X1289" s="51"/>
      <c r="Y1289" s="32"/>
      <c r="Z1289" s="61"/>
      <c r="AA1289" s="62"/>
    </row>
    <row r="1290" spans="1:27" ht="12.75">
      <c r="A1290" s="91" t="str">
        <f t="shared" si="20"/>
        <v xml:space="preserve"> </v>
      </c>
      <c r="B1290" s="52"/>
      <c r="C1290" s="53"/>
      <c r="D1290" s="69"/>
      <c r="E1290" s="75"/>
      <c r="F1290" s="94" t="str">
        <f>IF(OR(E1290=0,E1290="jiné")," ",IF(E1290="13a","info o cenách CK",VLOOKUP(E1290,'Pokyny k vyplnění'!B$8:D$18,3)))</f>
        <v xml:space="preserve"> </v>
      </c>
      <c r="G1290" s="53"/>
      <c r="H1290" s="96" t="str">
        <f>IF(G1290=0," ",VLOOKUP(G1290,'Pokyny k vyplnění'!B1324:D1327,3))</f>
        <v xml:space="preserve"> </v>
      </c>
      <c r="I1290" s="54"/>
      <c r="J1290" s="55"/>
      <c r="K1290" s="56"/>
      <c r="L1290" s="59"/>
      <c r="M1290" s="61"/>
      <c r="N1290" s="40"/>
      <c r="O1290" s="41"/>
      <c r="P1290" s="42"/>
      <c r="Q1290" s="57"/>
      <c r="R1290" s="58"/>
      <c r="S1290" s="56"/>
      <c r="T1290" s="56"/>
      <c r="U1290" s="29"/>
      <c r="V1290" s="60"/>
      <c r="W1290" s="50"/>
      <c r="X1290" s="51"/>
      <c r="Y1290" s="32"/>
      <c r="Z1290" s="61"/>
      <c r="AA1290" s="62"/>
    </row>
    <row r="1291" spans="1:27" ht="12.75">
      <c r="A1291" s="91" t="str">
        <f t="shared" si="20"/>
        <v xml:space="preserve"> </v>
      </c>
      <c r="B1291" s="52"/>
      <c r="C1291" s="53"/>
      <c r="D1291" s="69"/>
      <c r="E1291" s="75"/>
      <c r="F1291" s="94" t="str">
        <f>IF(OR(E1291=0,E1291="jiné")," ",IF(E1291="13a","info o cenách CK",VLOOKUP(E1291,'Pokyny k vyplnění'!B$8:D$18,3)))</f>
        <v xml:space="preserve"> </v>
      </c>
      <c r="G1291" s="53"/>
      <c r="H1291" s="96" t="str">
        <f>IF(G1291=0," ",VLOOKUP(G1291,'Pokyny k vyplnění'!B1325:D1328,3))</f>
        <v xml:space="preserve"> </v>
      </c>
      <c r="I1291" s="54"/>
      <c r="J1291" s="55"/>
      <c r="K1291" s="56"/>
      <c r="L1291" s="59"/>
      <c r="M1291" s="61"/>
      <c r="N1291" s="40"/>
      <c r="O1291" s="41"/>
      <c r="P1291" s="42"/>
      <c r="Q1291" s="57"/>
      <c r="R1291" s="58"/>
      <c r="S1291" s="56"/>
      <c r="T1291" s="56"/>
      <c r="U1291" s="29"/>
      <c r="V1291" s="60"/>
      <c r="W1291" s="50"/>
      <c r="X1291" s="51"/>
      <c r="Y1291" s="32"/>
      <c r="Z1291" s="61"/>
      <c r="AA1291" s="62"/>
    </row>
    <row r="1292" spans="1:27" ht="12.75">
      <c r="A1292" s="91" t="str">
        <f t="shared" si="20"/>
        <v xml:space="preserve"> </v>
      </c>
      <c r="B1292" s="52"/>
      <c r="C1292" s="53"/>
      <c r="D1292" s="69"/>
      <c r="E1292" s="75"/>
      <c r="F1292" s="94" t="str">
        <f>IF(OR(E1292=0,E1292="jiné")," ",IF(E1292="13a","info o cenách CK",VLOOKUP(E1292,'Pokyny k vyplnění'!B$8:D$18,3)))</f>
        <v xml:space="preserve"> </v>
      </c>
      <c r="G1292" s="53"/>
      <c r="H1292" s="96" t="str">
        <f>IF(G1292=0," ",VLOOKUP(G1292,'Pokyny k vyplnění'!B1326:D1329,3))</f>
        <v xml:space="preserve"> </v>
      </c>
      <c r="I1292" s="54"/>
      <c r="J1292" s="55"/>
      <c r="K1292" s="56"/>
      <c r="L1292" s="59"/>
      <c r="M1292" s="61"/>
      <c r="N1292" s="40"/>
      <c r="O1292" s="41"/>
      <c r="P1292" s="42"/>
      <c r="Q1292" s="57"/>
      <c r="R1292" s="58"/>
      <c r="S1292" s="56"/>
      <c r="T1292" s="56"/>
      <c r="U1292" s="29"/>
      <c r="V1292" s="60"/>
      <c r="W1292" s="50"/>
      <c r="X1292" s="51"/>
      <c r="Y1292" s="32"/>
      <c r="Z1292" s="61"/>
      <c r="AA1292" s="62"/>
    </row>
    <row r="1293" spans="1:27" ht="12.75">
      <c r="A1293" s="91" t="str">
        <f t="shared" si="20"/>
        <v xml:space="preserve"> </v>
      </c>
      <c r="B1293" s="52"/>
      <c r="C1293" s="53"/>
      <c r="D1293" s="69"/>
      <c r="E1293" s="75"/>
      <c r="F1293" s="94" t="str">
        <f>IF(OR(E1293=0,E1293="jiné")," ",IF(E1293="13a","info o cenách CK",VLOOKUP(E1293,'Pokyny k vyplnění'!B$8:D$18,3)))</f>
        <v xml:space="preserve"> </v>
      </c>
      <c r="G1293" s="53"/>
      <c r="H1293" s="96" t="str">
        <f>IF(G1293=0," ",VLOOKUP(G1293,'Pokyny k vyplnění'!B1327:D1330,3))</f>
        <v xml:space="preserve"> </v>
      </c>
      <c r="I1293" s="54"/>
      <c r="J1293" s="55"/>
      <c r="K1293" s="56"/>
      <c r="L1293" s="59"/>
      <c r="M1293" s="61"/>
      <c r="N1293" s="40"/>
      <c r="O1293" s="41"/>
      <c r="P1293" s="42"/>
      <c r="Q1293" s="57"/>
      <c r="R1293" s="58"/>
      <c r="S1293" s="56"/>
      <c r="T1293" s="56"/>
      <c r="U1293" s="29"/>
      <c r="V1293" s="60"/>
      <c r="W1293" s="50"/>
      <c r="X1293" s="51"/>
      <c r="Y1293" s="32"/>
      <c r="Z1293" s="61"/>
      <c r="AA1293" s="62"/>
    </row>
    <row r="1294" spans="1:27" ht="12.75">
      <c r="A1294" s="91" t="str">
        <f t="shared" si="20"/>
        <v xml:space="preserve"> </v>
      </c>
      <c r="B1294" s="52"/>
      <c r="C1294" s="53"/>
      <c r="D1294" s="69"/>
      <c r="E1294" s="75"/>
      <c r="F1294" s="94" t="str">
        <f>IF(OR(E1294=0,E1294="jiné")," ",IF(E1294="13a","info o cenách CK",VLOOKUP(E1294,'Pokyny k vyplnění'!B$8:D$18,3)))</f>
        <v xml:space="preserve"> </v>
      </c>
      <c r="G1294" s="53"/>
      <c r="H1294" s="96" t="str">
        <f>IF(G1294=0," ",VLOOKUP(G1294,'Pokyny k vyplnění'!B1328:D1331,3))</f>
        <v xml:space="preserve"> </v>
      </c>
      <c r="I1294" s="54"/>
      <c r="J1294" s="55"/>
      <c r="K1294" s="56"/>
      <c r="L1294" s="59"/>
      <c r="M1294" s="61"/>
      <c r="N1294" s="40"/>
      <c r="O1294" s="41"/>
      <c r="P1294" s="42"/>
      <c r="Q1294" s="57"/>
      <c r="R1294" s="58"/>
      <c r="S1294" s="56"/>
      <c r="T1294" s="56"/>
      <c r="U1294" s="29"/>
      <c r="V1294" s="60"/>
      <c r="W1294" s="50"/>
      <c r="X1294" s="51"/>
      <c r="Y1294" s="32"/>
      <c r="Z1294" s="61"/>
      <c r="AA1294" s="62"/>
    </row>
    <row r="1295" spans="1:27" ht="12.75">
      <c r="A1295" s="91" t="str">
        <f t="shared" si="20"/>
        <v xml:space="preserve"> </v>
      </c>
      <c r="B1295" s="52"/>
      <c r="C1295" s="53"/>
      <c r="D1295" s="69"/>
      <c r="E1295" s="75"/>
      <c r="F1295" s="94" t="str">
        <f>IF(OR(E1295=0,E1295="jiné")," ",IF(E1295="13a","info o cenách CK",VLOOKUP(E1295,'Pokyny k vyplnění'!B$8:D$18,3)))</f>
        <v xml:space="preserve"> </v>
      </c>
      <c r="G1295" s="53"/>
      <c r="H1295" s="96" t="str">
        <f>IF(G1295=0," ",VLOOKUP(G1295,'Pokyny k vyplnění'!B1329:D1332,3))</f>
        <v xml:space="preserve"> </v>
      </c>
      <c r="I1295" s="54"/>
      <c r="J1295" s="55"/>
      <c r="K1295" s="56"/>
      <c r="L1295" s="59"/>
      <c r="M1295" s="61"/>
      <c r="N1295" s="40"/>
      <c r="O1295" s="41"/>
      <c r="P1295" s="42"/>
      <c r="Q1295" s="57"/>
      <c r="R1295" s="58"/>
      <c r="S1295" s="56"/>
      <c r="T1295" s="56"/>
      <c r="U1295" s="29"/>
      <c r="V1295" s="60"/>
      <c r="W1295" s="50"/>
      <c r="X1295" s="51"/>
      <c r="Y1295" s="32"/>
      <c r="Z1295" s="61"/>
      <c r="AA1295" s="62"/>
    </row>
    <row r="1296" spans="1:27" ht="12.75">
      <c r="A1296" s="91" t="str">
        <f t="shared" si="20"/>
        <v xml:space="preserve"> </v>
      </c>
      <c r="B1296" s="52"/>
      <c r="C1296" s="53"/>
      <c r="D1296" s="69"/>
      <c r="E1296" s="75"/>
      <c r="F1296" s="94" t="str">
        <f>IF(OR(E1296=0,E1296="jiné")," ",IF(E1296="13a","info o cenách CK",VLOOKUP(E1296,'Pokyny k vyplnění'!B$8:D$18,3)))</f>
        <v xml:space="preserve"> </v>
      </c>
      <c r="G1296" s="53"/>
      <c r="H1296" s="96" t="str">
        <f>IF(G1296=0," ",VLOOKUP(G1296,'Pokyny k vyplnění'!B1330:D1333,3))</f>
        <v xml:space="preserve"> </v>
      </c>
      <c r="I1296" s="54"/>
      <c r="J1296" s="55"/>
      <c r="K1296" s="56"/>
      <c r="L1296" s="59"/>
      <c r="M1296" s="61"/>
      <c r="N1296" s="40"/>
      <c r="O1296" s="41"/>
      <c r="P1296" s="42"/>
      <c r="Q1296" s="57"/>
      <c r="R1296" s="58"/>
      <c r="S1296" s="56"/>
      <c r="T1296" s="56"/>
      <c r="U1296" s="29"/>
      <c r="V1296" s="60"/>
      <c r="W1296" s="50"/>
      <c r="X1296" s="51"/>
      <c r="Y1296" s="32"/>
      <c r="Z1296" s="61"/>
      <c r="AA1296" s="62"/>
    </row>
    <row r="1297" spans="1:27" ht="12.75">
      <c r="A1297" s="91" t="str">
        <f t="shared" si="20"/>
        <v xml:space="preserve"> </v>
      </c>
      <c r="B1297" s="52"/>
      <c r="C1297" s="53"/>
      <c r="D1297" s="69"/>
      <c r="E1297" s="75"/>
      <c r="F1297" s="94" t="str">
        <f>IF(OR(E1297=0,E1297="jiné")," ",IF(E1297="13a","info o cenách CK",VLOOKUP(E1297,'Pokyny k vyplnění'!B$8:D$18,3)))</f>
        <v xml:space="preserve"> </v>
      </c>
      <c r="G1297" s="53"/>
      <c r="H1297" s="96" t="str">
        <f>IF(G1297=0," ",VLOOKUP(G1297,'Pokyny k vyplnění'!B1331:D1334,3))</f>
        <v xml:space="preserve"> </v>
      </c>
      <c r="I1297" s="54"/>
      <c r="J1297" s="55"/>
      <c r="K1297" s="56"/>
      <c r="L1297" s="59"/>
      <c r="M1297" s="61"/>
      <c r="N1297" s="40"/>
      <c r="O1297" s="41"/>
      <c r="P1297" s="42"/>
      <c r="Q1297" s="57"/>
      <c r="R1297" s="58"/>
      <c r="S1297" s="56"/>
      <c r="T1297" s="56"/>
      <c r="U1297" s="29"/>
      <c r="V1297" s="60"/>
      <c r="W1297" s="50"/>
      <c r="X1297" s="51"/>
      <c r="Y1297" s="32"/>
      <c r="Z1297" s="61"/>
      <c r="AA1297" s="62"/>
    </row>
    <row r="1298" spans="1:27" ht="12.75">
      <c r="A1298" s="91" t="str">
        <f t="shared" si="20"/>
        <v xml:space="preserve"> </v>
      </c>
      <c r="B1298" s="52"/>
      <c r="C1298" s="53"/>
      <c r="D1298" s="69"/>
      <c r="E1298" s="75"/>
      <c r="F1298" s="94" t="str">
        <f>IF(OR(E1298=0,E1298="jiné")," ",IF(E1298="13a","info o cenách CK",VLOOKUP(E1298,'Pokyny k vyplnění'!B$8:D$18,3)))</f>
        <v xml:space="preserve"> </v>
      </c>
      <c r="G1298" s="53"/>
      <c r="H1298" s="96" t="str">
        <f>IF(G1298=0," ",VLOOKUP(G1298,'Pokyny k vyplnění'!B1332:D1335,3))</f>
        <v xml:space="preserve"> </v>
      </c>
      <c r="I1298" s="54"/>
      <c r="J1298" s="55"/>
      <c r="K1298" s="56"/>
      <c r="L1298" s="59"/>
      <c r="M1298" s="61"/>
      <c r="N1298" s="40"/>
      <c r="O1298" s="41"/>
      <c r="P1298" s="42"/>
      <c r="Q1298" s="57"/>
      <c r="R1298" s="58"/>
      <c r="S1298" s="56"/>
      <c r="T1298" s="56"/>
      <c r="U1298" s="29"/>
      <c r="V1298" s="60"/>
      <c r="W1298" s="50"/>
      <c r="X1298" s="51"/>
      <c r="Y1298" s="32"/>
      <c r="Z1298" s="61"/>
      <c r="AA1298" s="62"/>
    </row>
    <row r="1299" spans="1:27" ht="12.75">
      <c r="A1299" s="91" t="str">
        <f t="shared" si="20"/>
        <v xml:space="preserve"> </v>
      </c>
      <c r="B1299" s="52"/>
      <c r="C1299" s="53"/>
      <c r="D1299" s="69"/>
      <c r="E1299" s="75"/>
      <c r="F1299" s="94" t="str">
        <f>IF(OR(E1299=0,E1299="jiné")," ",IF(E1299="13a","info o cenách CK",VLOOKUP(E1299,'Pokyny k vyplnění'!B$8:D$18,3)))</f>
        <v xml:space="preserve"> </v>
      </c>
      <c r="G1299" s="53"/>
      <c r="H1299" s="96" t="str">
        <f>IF(G1299=0," ",VLOOKUP(G1299,'Pokyny k vyplnění'!B1333:D1336,3))</f>
        <v xml:space="preserve"> </v>
      </c>
      <c r="I1299" s="54"/>
      <c r="J1299" s="55"/>
      <c r="K1299" s="56"/>
      <c r="L1299" s="59"/>
      <c r="M1299" s="61"/>
      <c r="N1299" s="40"/>
      <c r="O1299" s="41"/>
      <c r="P1299" s="42"/>
      <c r="Q1299" s="57"/>
      <c r="R1299" s="58"/>
      <c r="S1299" s="56"/>
      <c r="T1299" s="56"/>
      <c r="U1299" s="29"/>
      <c r="V1299" s="60"/>
      <c r="W1299" s="50"/>
      <c r="X1299" s="51"/>
      <c r="Y1299" s="32"/>
      <c r="Z1299" s="61"/>
      <c r="AA1299" s="62"/>
    </row>
    <row r="1300" spans="1:27" ht="12.75">
      <c r="A1300" s="91" t="str">
        <f t="shared" si="20"/>
        <v xml:space="preserve"> </v>
      </c>
      <c r="B1300" s="52"/>
      <c r="C1300" s="53"/>
      <c r="D1300" s="69"/>
      <c r="E1300" s="75"/>
      <c r="F1300" s="94" t="str">
        <f>IF(OR(E1300=0,E1300="jiné")," ",IF(E1300="13a","info o cenách CK",VLOOKUP(E1300,'Pokyny k vyplnění'!B$8:D$18,3)))</f>
        <v xml:space="preserve"> </v>
      </c>
      <c r="G1300" s="53"/>
      <c r="H1300" s="96" t="str">
        <f>IF(G1300=0," ",VLOOKUP(G1300,'Pokyny k vyplnění'!B1334:D1337,3))</f>
        <v xml:space="preserve"> </v>
      </c>
      <c r="I1300" s="54"/>
      <c r="J1300" s="55"/>
      <c r="K1300" s="56"/>
      <c r="L1300" s="59"/>
      <c r="M1300" s="61"/>
      <c r="N1300" s="40"/>
      <c r="O1300" s="41"/>
      <c r="P1300" s="42"/>
      <c r="Q1300" s="57"/>
      <c r="R1300" s="58"/>
      <c r="S1300" s="56"/>
      <c r="T1300" s="56"/>
      <c r="U1300" s="29"/>
      <c r="V1300" s="60"/>
      <c r="W1300" s="50"/>
      <c r="X1300" s="51"/>
      <c r="Y1300" s="32"/>
      <c r="Z1300" s="61"/>
      <c r="AA1300" s="62"/>
    </row>
    <row r="1301" spans="1:27" ht="12.75">
      <c r="A1301" s="91" t="str">
        <f t="shared" si="20"/>
        <v xml:space="preserve"> </v>
      </c>
      <c r="B1301" s="52"/>
      <c r="C1301" s="53"/>
      <c r="D1301" s="69"/>
      <c r="E1301" s="75"/>
      <c r="F1301" s="94" t="str">
        <f>IF(OR(E1301=0,E1301="jiné")," ",IF(E1301="13a","info o cenách CK",VLOOKUP(E1301,'Pokyny k vyplnění'!B$8:D$18,3)))</f>
        <v xml:space="preserve"> </v>
      </c>
      <c r="G1301" s="53"/>
      <c r="H1301" s="96" t="str">
        <f>IF(G1301=0," ",VLOOKUP(G1301,'Pokyny k vyplnění'!B1335:D1338,3))</f>
        <v xml:space="preserve"> </v>
      </c>
      <c r="I1301" s="54"/>
      <c r="J1301" s="55"/>
      <c r="K1301" s="56"/>
      <c r="L1301" s="59"/>
      <c r="M1301" s="61"/>
      <c r="N1301" s="40"/>
      <c r="O1301" s="41"/>
      <c r="P1301" s="42"/>
      <c r="Q1301" s="57"/>
      <c r="R1301" s="58"/>
      <c r="S1301" s="56"/>
      <c r="T1301" s="56"/>
      <c r="U1301" s="29"/>
      <c r="V1301" s="60"/>
      <c r="W1301" s="50"/>
      <c r="X1301" s="51"/>
      <c r="Y1301" s="32"/>
      <c r="Z1301" s="61"/>
      <c r="AA1301" s="62"/>
    </row>
    <row r="1302" spans="1:27" ht="12.75">
      <c r="A1302" s="91" t="str">
        <f t="shared" si="20"/>
        <v xml:space="preserve"> </v>
      </c>
      <c r="B1302" s="52"/>
      <c r="C1302" s="53"/>
      <c r="D1302" s="69"/>
      <c r="E1302" s="75"/>
      <c r="F1302" s="94" t="str">
        <f>IF(OR(E1302=0,E1302="jiné")," ",IF(E1302="13a","info o cenách CK",VLOOKUP(E1302,'Pokyny k vyplnění'!B$8:D$18,3)))</f>
        <v xml:space="preserve"> </v>
      </c>
      <c r="G1302" s="53"/>
      <c r="H1302" s="96" t="str">
        <f>IF(G1302=0," ",VLOOKUP(G1302,'Pokyny k vyplnění'!B1336:D1339,3))</f>
        <v xml:space="preserve"> </v>
      </c>
      <c r="I1302" s="54"/>
      <c r="J1302" s="55"/>
      <c r="K1302" s="56"/>
      <c r="L1302" s="59"/>
      <c r="M1302" s="61"/>
      <c r="N1302" s="40"/>
      <c r="O1302" s="41"/>
      <c r="P1302" s="42"/>
      <c r="Q1302" s="57"/>
      <c r="R1302" s="58"/>
      <c r="S1302" s="56"/>
      <c r="T1302" s="56"/>
      <c r="U1302" s="29"/>
      <c r="V1302" s="60"/>
      <c r="W1302" s="50"/>
      <c r="X1302" s="51"/>
      <c r="Y1302" s="32"/>
      <c r="Z1302" s="61"/>
      <c r="AA1302" s="62"/>
    </row>
    <row r="1303" spans="1:27" ht="12.75">
      <c r="A1303" s="91" t="str">
        <f t="shared" si="20"/>
        <v xml:space="preserve"> </v>
      </c>
      <c r="B1303" s="52"/>
      <c r="C1303" s="53"/>
      <c r="D1303" s="69"/>
      <c r="E1303" s="75"/>
      <c r="F1303" s="94" t="str">
        <f>IF(OR(E1303=0,E1303="jiné")," ",IF(E1303="13a","info o cenách CK",VLOOKUP(E1303,'Pokyny k vyplnění'!B$8:D$18,3)))</f>
        <v xml:space="preserve"> </v>
      </c>
      <c r="G1303" s="53"/>
      <c r="H1303" s="96" t="str">
        <f>IF(G1303=0," ",VLOOKUP(G1303,'Pokyny k vyplnění'!B1337:D1340,3))</f>
        <v xml:space="preserve"> </v>
      </c>
      <c r="I1303" s="54"/>
      <c r="J1303" s="55"/>
      <c r="K1303" s="56"/>
      <c r="L1303" s="59"/>
      <c r="M1303" s="61"/>
      <c r="N1303" s="40"/>
      <c r="O1303" s="41"/>
      <c r="P1303" s="42"/>
      <c r="Q1303" s="57"/>
      <c r="R1303" s="58"/>
      <c r="S1303" s="56"/>
      <c r="T1303" s="56"/>
      <c r="U1303" s="29"/>
      <c r="V1303" s="60"/>
      <c r="W1303" s="50"/>
      <c r="X1303" s="51"/>
      <c r="Y1303" s="32"/>
      <c r="Z1303" s="61"/>
      <c r="AA1303" s="62"/>
    </row>
    <row r="1304" spans="1:27" ht="12.75">
      <c r="A1304" s="91" t="str">
        <f t="shared" si="20"/>
        <v xml:space="preserve"> </v>
      </c>
      <c r="B1304" s="52"/>
      <c r="C1304" s="53"/>
      <c r="D1304" s="69"/>
      <c r="E1304" s="75"/>
      <c r="F1304" s="94" t="str">
        <f>IF(OR(E1304=0,E1304="jiné")," ",IF(E1304="13a","info o cenách CK",VLOOKUP(E1304,'Pokyny k vyplnění'!B$8:D$18,3)))</f>
        <v xml:space="preserve"> </v>
      </c>
      <c r="G1304" s="53"/>
      <c r="H1304" s="96" t="str">
        <f>IF(G1304=0," ",VLOOKUP(G1304,'Pokyny k vyplnění'!B1338:D1341,3))</f>
        <v xml:space="preserve"> </v>
      </c>
      <c r="I1304" s="54"/>
      <c r="J1304" s="55"/>
      <c r="K1304" s="56"/>
      <c r="L1304" s="59"/>
      <c r="M1304" s="61"/>
      <c r="N1304" s="40"/>
      <c r="O1304" s="41"/>
      <c r="P1304" s="42"/>
      <c r="Q1304" s="57"/>
      <c r="R1304" s="58"/>
      <c r="S1304" s="56"/>
      <c r="T1304" s="56"/>
      <c r="U1304" s="29"/>
      <c r="V1304" s="60"/>
      <c r="W1304" s="50"/>
      <c r="X1304" s="51"/>
      <c r="Y1304" s="32"/>
      <c r="Z1304" s="61"/>
      <c r="AA1304" s="62"/>
    </row>
    <row r="1305" spans="1:27" ht="12.75">
      <c r="A1305" s="91" t="str">
        <f t="shared" si="20"/>
        <v xml:space="preserve"> </v>
      </c>
      <c r="B1305" s="52"/>
      <c r="C1305" s="53"/>
      <c r="D1305" s="69"/>
      <c r="E1305" s="75"/>
      <c r="F1305" s="94" t="str">
        <f>IF(OR(E1305=0,E1305="jiné")," ",IF(E1305="13a","info o cenách CK",VLOOKUP(E1305,'Pokyny k vyplnění'!B$8:D$18,3)))</f>
        <v xml:space="preserve"> </v>
      </c>
      <c r="G1305" s="53"/>
      <c r="H1305" s="96" t="str">
        <f>IF(G1305=0," ",VLOOKUP(G1305,'Pokyny k vyplnění'!B1339:D1342,3))</f>
        <v xml:space="preserve"> </v>
      </c>
      <c r="I1305" s="54"/>
      <c r="J1305" s="55"/>
      <c r="K1305" s="56"/>
      <c r="L1305" s="59"/>
      <c r="M1305" s="61"/>
      <c r="N1305" s="40"/>
      <c r="O1305" s="41"/>
      <c r="P1305" s="42"/>
      <c r="Q1305" s="57"/>
      <c r="R1305" s="58"/>
      <c r="S1305" s="56"/>
      <c r="T1305" s="56"/>
      <c r="U1305" s="29"/>
      <c r="V1305" s="60"/>
      <c r="W1305" s="50"/>
      <c r="X1305" s="51"/>
      <c r="Y1305" s="32"/>
      <c r="Z1305" s="61"/>
      <c r="AA1305" s="62"/>
    </row>
    <row r="1306" spans="1:27" ht="12.75">
      <c r="A1306" s="91" t="str">
        <f t="shared" si="20"/>
        <v xml:space="preserve"> </v>
      </c>
      <c r="B1306" s="52"/>
      <c r="C1306" s="53"/>
      <c r="D1306" s="69"/>
      <c r="E1306" s="75"/>
      <c r="F1306" s="94" t="str">
        <f>IF(OR(E1306=0,E1306="jiné")," ",IF(E1306="13a","info o cenách CK",VLOOKUP(E1306,'Pokyny k vyplnění'!B$8:D$18,3)))</f>
        <v xml:space="preserve"> </v>
      </c>
      <c r="G1306" s="53"/>
      <c r="H1306" s="96" t="str">
        <f>IF(G1306=0," ",VLOOKUP(G1306,'Pokyny k vyplnění'!B1340:D1343,3))</f>
        <v xml:space="preserve"> </v>
      </c>
      <c r="I1306" s="54"/>
      <c r="J1306" s="55"/>
      <c r="K1306" s="56"/>
      <c r="L1306" s="59"/>
      <c r="M1306" s="61"/>
      <c r="N1306" s="40"/>
      <c r="O1306" s="41"/>
      <c r="P1306" s="42"/>
      <c r="Q1306" s="57"/>
      <c r="R1306" s="58"/>
      <c r="S1306" s="56"/>
      <c r="T1306" s="56"/>
      <c r="U1306" s="29"/>
      <c r="V1306" s="60"/>
      <c r="W1306" s="50"/>
      <c r="X1306" s="51"/>
      <c r="Y1306" s="32"/>
      <c r="Z1306" s="61"/>
      <c r="AA1306" s="62"/>
    </row>
    <row r="1307" spans="1:27" ht="12.75">
      <c r="A1307" s="91" t="str">
        <f t="shared" si="20"/>
        <v xml:space="preserve"> </v>
      </c>
      <c r="B1307" s="52"/>
      <c r="C1307" s="53"/>
      <c r="D1307" s="69"/>
      <c r="E1307" s="75"/>
      <c r="F1307" s="94" t="str">
        <f>IF(OR(E1307=0,E1307="jiné")," ",IF(E1307="13a","info o cenách CK",VLOOKUP(E1307,'Pokyny k vyplnění'!B$8:D$18,3)))</f>
        <v xml:space="preserve"> </v>
      </c>
      <c r="G1307" s="53"/>
      <c r="H1307" s="96" t="str">
        <f>IF(G1307=0," ",VLOOKUP(G1307,'Pokyny k vyplnění'!B1341:D1344,3))</f>
        <v xml:space="preserve"> </v>
      </c>
      <c r="I1307" s="54"/>
      <c r="J1307" s="55"/>
      <c r="K1307" s="56"/>
      <c r="L1307" s="59"/>
      <c r="M1307" s="61"/>
      <c r="N1307" s="40"/>
      <c r="O1307" s="41"/>
      <c r="P1307" s="42"/>
      <c r="Q1307" s="57"/>
      <c r="R1307" s="58"/>
      <c r="S1307" s="56"/>
      <c r="T1307" s="56"/>
      <c r="U1307" s="29"/>
      <c r="V1307" s="60"/>
      <c r="W1307" s="50"/>
      <c r="X1307" s="51"/>
      <c r="Y1307" s="32"/>
      <c r="Z1307" s="61"/>
      <c r="AA1307" s="62"/>
    </row>
    <row r="1308" spans="1:27" ht="12.75">
      <c r="A1308" s="91" t="str">
        <f t="shared" si="20"/>
        <v xml:space="preserve"> </v>
      </c>
      <c r="B1308" s="52"/>
      <c r="C1308" s="53"/>
      <c r="D1308" s="69"/>
      <c r="E1308" s="75"/>
      <c r="F1308" s="94" t="str">
        <f>IF(OR(E1308=0,E1308="jiné")," ",IF(E1308="13a","info o cenách CK",VLOOKUP(E1308,'Pokyny k vyplnění'!B$8:D$18,3)))</f>
        <v xml:space="preserve"> </v>
      </c>
      <c r="G1308" s="53"/>
      <c r="H1308" s="96" t="str">
        <f>IF(G1308=0," ",VLOOKUP(G1308,'Pokyny k vyplnění'!B1342:D1345,3))</f>
        <v xml:space="preserve"> </v>
      </c>
      <c r="I1308" s="54"/>
      <c r="J1308" s="55"/>
      <c r="K1308" s="56"/>
      <c r="L1308" s="59"/>
      <c r="M1308" s="61"/>
      <c r="N1308" s="40"/>
      <c r="O1308" s="41"/>
      <c r="P1308" s="42"/>
      <c r="Q1308" s="57"/>
      <c r="R1308" s="58"/>
      <c r="S1308" s="56"/>
      <c r="T1308" s="56"/>
      <c r="U1308" s="29"/>
      <c r="V1308" s="60"/>
      <c r="W1308" s="50"/>
      <c r="X1308" s="51"/>
      <c r="Y1308" s="32"/>
      <c r="Z1308" s="61"/>
      <c r="AA1308" s="62"/>
    </row>
    <row r="1309" spans="1:27" ht="12.75">
      <c r="A1309" s="91" t="str">
        <f t="shared" si="20"/>
        <v xml:space="preserve"> </v>
      </c>
      <c r="B1309" s="52"/>
      <c r="C1309" s="53"/>
      <c r="D1309" s="69"/>
      <c r="E1309" s="75"/>
      <c r="F1309" s="94" t="str">
        <f>IF(OR(E1309=0,E1309="jiné")," ",IF(E1309="13a","info o cenách CK",VLOOKUP(E1309,'Pokyny k vyplnění'!B$8:D$18,3)))</f>
        <v xml:space="preserve"> </v>
      </c>
      <c r="G1309" s="53"/>
      <c r="H1309" s="96" t="str">
        <f>IF(G1309=0," ",VLOOKUP(G1309,'Pokyny k vyplnění'!B1343:D1346,3))</f>
        <v xml:space="preserve"> </v>
      </c>
      <c r="I1309" s="54"/>
      <c r="J1309" s="55"/>
      <c r="K1309" s="56"/>
      <c r="L1309" s="59"/>
      <c r="M1309" s="61"/>
      <c r="N1309" s="40"/>
      <c r="O1309" s="41"/>
      <c r="P1309" s="42"/>
      <c r="Q1309" s="57"/>
      <c r="R1309" s="58"/>
      <c r="S1309" s="56"/>
      <c r="T1309" s="56"/>
      <c r="U1309" s="29"/>
      <c r="V1309" s="60"/>
      <c r="W1309" s="50"/>
      <c r="X1309" s="51"/>
      <c r="Y1309" s="32"/>
      <c r="Z1309" s="61"/>
      <c r="AA1309" s="62"/>
    </row>
    <row r="1310" spans="1:27" ht="12.75">
      <c r="A1310" s="91" t="str">
        <f t="shared" si="20"/>
        <v xml:space="preserve"> </v>
      </c>
      <c r="B1310" s="52"/>
      <c r="C1310" s="53"/>
      <c r="D1310" s="69"/>
      <c r="E1310" s="75"/>
      <c r="F1310" s="94" t="str">
        <f>IF(OR(E1310=0,E1310="jiné")," ",IF(E1310="13a","info o cenách CK",VLOOKUP(E1310,'Pokyny k vyplnění'!B$8:D$18,3)))</f>
        <v xml:space="preserve"> </v>
      </c>
      <c r="G1310" s="53"/>
      <c r="H1310" s="96" t="str">
        <f>IF(G1310=0," ",VLOOKUP(G1310,'Pokyny k vyplnění'!B1344:D1347,3))</f>
        <v xml:space="preserve"> </v>
      </c>
      <c r="I1310" s="54"/>
      <c r="J1310" s="55"/>
      <c r="K1310" s="56"/>
      <c r="L1310" s="59"/>
      <c r="M1310" s="61"/>
      <c r="N1310" s="40"/>
      <c r="O1310" s="41"/>
      <c r="P1310" s="42"/>
      <c r="Q1310" s="57"/>
      <c r="R1310" s="58"/>
      <c r="S1310" s="56"/>
      <c r="T1310" s="56"/>
      <c r="U1310" s="29"/>
      <c r="V1310" s="60"/>
      <c r="W1310" s="50"/>
      <c r="X1310" s="51"/>
      <c r="Y1310" s="32"/>
      <c r="Z1310" s="61"/>
      <c r="AA1310" s="62"/>
    </row>
    <row r="1311" spans="1:27" ht="12.75">
      <c r="A1311" s="91" t="str">
        <f t="shared" si="20"/>
        <v xml:space="preserve"> </v>
      </c>
      <c r="B1311" s="52"/>
      <c r="C1311" s="53"/>
      <c r="D1311" s="69"/>
      <c r="E1311" s="75"/>
      <c r="F1311" s="94" t="str">
        <f>IF(OR(E1311=0,E1311="jiné")," ",IF(E1311="13a","info o cenách CK",VLOOKUP(E1311,'Pokyny k vyplnění'!B$8:D$18,3)))</f>
        <v xml:space="preserve"> </v>
      </c>
      <c r="G1311" s="53"/>
      <c r="H1311" s="96" t="str">
        <f>IF(G1311=0," ",VLOOKUP(G1311,'Pokyny k vyplnění'!B1345:D1348,3))</f>
        <v xml:space="preserve"> </v>
      </c>
      <c r="I1311" s="54"/>
      <c r="J1311" s="55"/>
      <c r="K1311" s="56"/>
      <c r="L1311" s="59"/>
      <c r="M1311" s="61"/>
      <c r="N1311" s="40"/>
      <c r="O1311" s="41"/>
      <c r="P1311" s="42"/>
      <c r="Q1311" s="57"/>
      <c r="R1311" s="58"/>
      <c r="S1311" s="56"/>
      <c r="T1311" s="56"/>
      <c r="U1311" s="29"/>
      <c r="V1311" s="60"/>
      <c r="W1311" s="50"/>
      <c r="X1311" s="51"/>
      <c r="Y1311" s="32"/>
      <c r="Z1311" s="61"/>
      <c r="AA1311" s="62"/>
    </row>
    <row r="1312" spans="1:27" ht="12.75">
      <c r="A1312" s="91" t="str">
        <f t="shared" si="20"/>
        <v xml:space="preserve"> </v>
      </c>
      <c r="B1312" s="52"/>
      <c r="C1312" s="53"/>
      <c r="D1312" s="69"/>
      <c r="E1312" s="75"/>
      <c r="F1312" s="94" t="str">
        <f>IF(OR(E1312=0,E1312="jiné")," ",IF(E1312="13a","info o cenách CK",VLOOKUP(E1312,'Pokyny k vyplnění'!B$8:D$18,3)))</f>
        <v xml:space="preserve"> </v>
      </c>
      <c r="G1312" s="53"/>
      <c r="H1312" s="96" t="str">
        <f>IF(G1312=0," ",VLOOKUP(G1312,'Pokyny k vyplnění'!B1346:D1349,3))</f>
        <v xml:space="preserve"> </v>
      </c>
      <c r="I1312" s="54"/>
      <c r="J1312" s="55"/>
      <c r="K1312" s="56"/>
      <c r="L1312" s="59"/>
      <c r="M1312" s="61"/>
      <c r="N1312" s="40"/>
      <c r="O1312" s="41"/>
      <c r="P1312" s="42"/>
      <c r="Q1312" s="57"/>
      <c r="R1312" s="58"/>
      <c r="S1312" s="56"/>
      <c r="T1312" s="56"/>
      <c r="U1312" s="29"/>
      <c r="V1312" s="60"/>
      <c r="W1312" s="50"/>
      <c r="X1312" s="51"/>
      <c r="Y1312" s="32"/>
      <c r="Z1312" s="61"/>
      <c r="AA1312" s="62"/>
    </row>
    <row r="1313" spans="1:27" ht="12.75">
      <c r="A1313" s="91" t="str">
        <f t="shared" si="20"/>
        <v xml:space="preserve"> </v>
      </c>
      <c r="B1313" s="52"/>
      <c r="C1313" s="53"/>
      <c r="D1313" s="69"/>
      <c r="E1313" s="75"/>
      <c r="F1313" s="94" t="str">
        <f>IF(OR(E1313=0,E1313="jiné")," ",IF(E1313="13a","info o cenách CK",VLOOKUP(E1313,'Pokyny k vyplnění'!B$8:D$18,3)))</f>
        <v xml:space="preserve"> </v>
      </c>
      <c r="G1313" s="53"/>
      <c r="H1313" s="96" t="str">
        <f>IF(G1313=0," ",VLOOKUP(G1313,'Pokyny k vyplnění'!B1347:D1350,3))</f>
        <v xml:space="preserve"> </v>
      </c>
      <c r="I1313" s="54"/>
      <c r="J1313" s="55"/>
      <c r="K1313" s="56"/>
      <c r="L1313" s="59"/>
      <c r="M1313" s="61"/>
      <c r="N1313" s="40"/>
      <c r="O1313" s="41"/>
      <c r="P1313" s="42"/>
      <c r="Q1313" s="57"/>
      <c r="R1313" s="58"/>
      <c r="S1313" s="56"/>
      <c r="T1313" s="56"/>
      <c r="U1313" s="29"/>
      <c r="V1313" s="60"/>
      <c r="W1313" s="50"/>
      <c r="X1313" s="51"/>
      <c r="Y1313" s="32"/>
      <c r="Z1313" s="61"/>
      <c r="AA1313" s="62"/>
    </row>
    <row r="1314" spans="1:27" ht="12.75">
      <c r="A1314" s="91" t="str">
        <f t="shared" si="20"/>
        <v xml:space="preserve"> </v>
      </c>
      <c r="B1314" s="52"/>
      <c r="C1314" s="53"/>
      <c r="D1314" s="69"/>
      <c r="E1314" s="75"/>
      <c r="F1314" s="94" t="str">
        <f>IF(OR(E1314=0,E1314="jiné")," ",IF(E1314="13a","info o cenách CK",VLOOKUP(E1314,'Pokyny k vyplnění'!B$8:D$18,3)))</f>
        <v xml:space="preserve"> </v>
      </c>
      <c r="G1314" s="53"/>
      <c r="H1314" s="96" t="str">
        <f>IF(G1314=0," ",VLOOKUP(G1314,'Pokyny k vyplnění'!B1348:D1351,3))</f>
        <v xml:space="preserve"> </v>
      </c>
      <c r="I1314" s="54"/>
      <c r="J1314" s="55"/>
      <c r="K1314" s="56"/>
      <c r="L1314" s="59"/>
      <c r="M1314" s="61"/>
      <c r="N1314" s="40"/>
      <c r="O1314" s="41"/>
      <c r="P1314" s="42"/>
      <c r="Q1314" s="57"/>
      <c r="R1314" s="58"/>
      <c r="S1314" s="56"/>
      <c r="T1314" s="56"/>
      <c r="U1314" s="29"/>
      <c r="V1314" s="60"/>
      <c r="W1314" s="50"/>
      <c r="X1314" s="51"/>
      <c r="Y1314" s="32"/>
      <c r="Z1314" s="61"/>
      <c r="AA1314" s="62"/>
    </row>
    <row r="1315" spans="1:27" ht="12.75">
      <c r="A1315" s="91" t="str">
        <f t="shared" si="20"/>
        <v xml:space="preserve"> </v>
      </c>
      <c r="B1315" s="52"/>
      <c r="C1315" s="53"/>
      <c r="D1315" s="69"/>
      <c r="E1315" s="75"/>
      <c r="F1315" s="94" t="str">
        <f>IF(OR(E1315=0,E1315="jiné")," ",IF(E1315="13a","info o cenách CK",VLOOKUP(E1315,'Pokyny k vyplnění'!B$8:D$18,3)))</f>
        <v xml:space="preserve"> </v>
      </c>
      <c r="G1315" s="53"/>
      <c r="H1315" s="96" t="str">
        <f>IF(G1315=0," ",VLOOKUP(G1315,'Pokyny k vyplnění'!B1349:D1352,3))</f>
        <v xml:space="preserve"> </v>
      </c>
      <c r="I1315" s="54"/>
      <c r="J1315" s="55"/>
      <c r="K1315" s="56"/>
      <c r="L1315" s="59"/>
      <c r="M1315" s="61"/>
      <c r="N1315" s="40"/>
      <c r="O1315" s="41"/>
      <c r="P1315" s="42"/>
      <c r="Q1315" s="57"/>
      <c r="R1315" s="58"/>
      <c r="S1315" s="56"/>
      <c r="T1315" s="56"/>
      <c r="U1315" s="29"/>
      <c r="V1315" s="60"/>
      <c r="W1315" s="50"/>
      <c r="X1315" s="51"/>
      <c r="Y1315" s="32"/>
      <c r="Z1315" s="61"/>
      <c r="AA1315" s="62"/>
    </row>
    <row r="1316" spans="1:27" ht="12.75">
      <c r="A1316" s="91" t="str">
        <f t="shared" si="20"/>
        <v xml:space="preserve"> </v>
      </c>
      <c r="B1316" s="52"/>
      <c r="C1316" s="53"/>
      <c r="D1316" s="69"/>
      <c r="E1316" s="75"/>
      <c r="F1316" s="94" t="str">
        <f>IF(OR(E1316=0,E1316="jiné")," ",IF(E1316="13a","info o cenách CK",VLOOKUP(E1316,'Pokyny k vyplnění'!B$8:D$18,3)))</f>
        <v xml:space="preserve"> </v>
      </c>
      <c r="G1316" s="53"/>
      <c r="H1316" s="96" t="str">
        <f>IF(G1316=0," ",VLOOKUP(G1316,'Pokyny k vyplnění'!B1350:D1353,3))</f>
        <v xml:space="preserve"> </v>
      </c>
      <c r="I1316" s="54"/>
      <c r="J1316" s="55"/>
      <c r="K1316" s="56"/>
      <c r="L1316" s="59"/>
      <c r="M1316" s="61"/>
      <c r="N1316" s="40"/>
      <c r="O1316" s="41"/>
      <c r="P1316" s="42"/>
      <c r="Q1316" s="57"/>
      <c r="R1316" s="58"/>
      <c r="S1316" s="56"/>
      <c r="T1316" s="56"/>
      <c r="U1316" s="29"/>
      <c r="V1316" s="60"/>
      <c r="W1316" s="50"/>
      <c r="X1316" s="51"/>
      <c r="Y1316" s="32"/>
      <c r="Z1316" s="61"/>
      <c r="AA1316" s="62"/>
    </row>
    <row r="1317" spans="1:27" ht="12.75">
      <c r="A1317" s="91" t="str">
        <f t="shared" si="20"/>
        <v xml:space="preserve"> </v>
      </c>
      <c r="B1317" s="52"/>
      <c r="C1317" s="53"/>
      <c r="D1317" s="69"/>
      <c r="E1317" s="75"/>
      <c r="F1317" s="94" t="str">
        <f>IF(OR(E1317=0,E1317="jiné")," ",IF(E1317="13a","info o cenách CK",VLOOKUP(E1317,'Pokyny k vyplnění'!B$8:D$18,3)))</f>
        <v xml:space="preserve"> </v>
      </c>
      <c r="G1317" s="53"/>
      <c r="H1317" s="96" t="str">
        <f>IF(G1317=0," ",VLOOKUP(G1317,'Pokyny k vyplnění'!B1351:D1354,3))</f>
        <v xml:space="preserve"> </v>
      </c>
      <c r="I1317" s="54"/>
      <c r="J1317" s="55"/>
      <c r="K1317" s="56"/>
      <c r="L1317" s="59"/>
      <c r="M1317" s="61"/>
      <c r="N1317" s="40"/>
      <c r="O1317" s="41"/>
      <c r="P1317" s="42"/>
      <c r="Q1317" s="57"/>
      <c r="R1317" s="58"/>
      <c r="S1317" s="56"/>
      <c r="T1317" s="56"/>
      <c r="U1317" s="29"/>
      <c r="V1317" s="60"/>
      <c r="W1317" s="50"/>
      <c r="X1317" s="51"/>
      <c r="Y1317" s="32"/>
      <c r="Z1317" s="61"/>
      <c r="AA1317" s="62"/>
    </row>
    <row r="1318" spans="1:27" ht="12.75">
      <c r="A1318" s="91" t="str">
        <f t="shared" si="20"/>
        <v xml:space="preserve"> </v>
      </c>
      <c r="B1318" s="52"/>
      <c r="C1318" s="53"/>
      <c r="D1318" s="69"/>
      <c r="E1318" s="75"/>
      <c r="F1318" s="94" t="str">
        <f>IF(OR(E1318=0,E1318="jiné")," ",IF(E1318="13a","info o cenách CK",VLOOKUP(E1318,'Pokyny k vyplnění'!B$8:D$18,3)))</f>
        <v xml:space="preserve"> </v>
      </c>
      <c r="G1318" s="53"/>
      <c r="H1318" s="96" t="str">
        <f>IF(G1318=0," ",VLOOKUP(G1318,'Pokyny k vyplnění'!B1352:D1355,3))</f>
        <v xml:space="preserve"> </v>
      </c>
      <c r="I1318" s="54"/>
      <c r="J1318" s="55"/>
      <c r="K1318" s="56"/>
      <c r="L1318" s="59"/>
      <c r="M1318" s="61"/>
      <c r="N1318" s="40"/>
      <c r="O1318" s="41"/>
      <c r="P1318" s="42"/>
      <c r="Q1318" s="57"/>
      <c r="R1318" s="58"/>
      <c r="S1318" s="56"/>
      <c r="T1318" s="56"/>
      <c r="U1318" s="29"/>
      <c r="V1318" s="60"/>
      <c r="W1318" s="50"/>
      <c r="X1318" s="51"/>
      <c r="Y1318" s="32"/>
      <c r="Z1318" s="61"/>
      <c r="AA1318" s="62"/>
    </row>
    <row r="1319" spans="1:27" ht="12.75">
      <c r="A1319" s="91" t="str">
        <f t="shared" si="20"/>
        <v xml:space="preserve"> </v>
      </c>
      <c r="B1319" s="52"/>
      <c r="C1319" s="53"/>
      <c r="D1319" s="69"/>
      <c r="E1319" s="75"/>
      <c r="F1319" s="94" t="str">
        <f>IF(OR(E1319=0,E1319="jiné")," ",IF(E1319="13a","info o cenách CK",VLOOKUP(E1319,'Pokyny k vyplnění'!B$8:D$18,3)))</f>
        <v xml:space="preserve"> </v>
      </c>
      <c r="G1319" s="53"/>
      <c r="H1319" s="96" t="str">
        <f>IF(G1319=0," ",VLOOKUP(G1319,'Pokyny k vyplnění'!B1353:D1356,3))</f>
        <v xml:space="preserve"> </v>
      </c>
      <c r="I1319" s="54"/>
      <c r="J1319" s="55"/>
      <c r="K1319" s="56"/>
      <c r="L1319" s="59"/>
      <c r="M1319" s="61"/>
      <c r="N1319" s="40"/>
      <c r="O1319" s="41"/>
      <c r="P1319" s="42"/>
      <c r="Q1319" s="57"/>
      <c r="R1319" s="58"/>
      <c r="S1319" s="56"/>
      <c r="T1319" s="56"/>
      <c r="U1319" s="29"/>
      <c r="V1319" s="60"/>
      <c r="W1319" s="50"/>
      <c r="X1319" s="51"/>
      <c r="Y1319" s="32"/>
      <c r="Z1319" s="61"/>
      <c r="AA1319" s="62"/>
    </row>
    <row r="1320" spans="1:27" ht="12.75">
      <c r="A1320" s="91" t="str">
        <f t="shared" si="20"/>
        <v xml:space="preserve"> </v>
      </c>
      <c r="B1320" s="52"/>
      <c r="C1320" s="53"/>
      <c r="D1320" s="69"/>
      <c r="E1320" s="75"/>
      <c r="F1320" s="94" t="str">
        <f>IF(OR(E1320=0,E1320="jiné")," ",IF(E1320="13a","info o cenách CK",VLOOKUP(E1320,'Pokyny k vyplnění'!B$8:D$18,3)))</f>
        <v xml:space="preserve"> </v>
      </c>
      <c r="G1320" s="53"/>
      <c r="H1320" s="96" t="str">
        <f>IF(G1320=0," ",VLOOKUP(G1320,'Pokyny k vyplnění'!B1354:D1357,3))</f>
        <v xml:space="preserve"> </v>
      </c>
      <c r="I1320" s="54"/>
      <c r="J1320" s="55"/>
      <c r="K1320" s="56"/>
      <c r="L1320" s="59"/>
      <c r="M1320" s="61"/>
      <c r="N1320" s="40"/>
      <c r="O1320" s="41"/>
      <c r="P1320" s="42"/>
      <c r="Q1320" s="57"/>
      <c r="R1320" s="58"/>
      <c r="S1320" s="56"/>
      <c r="T1320" s="56"/>
      <c r="U1320" s="29"/>
      <c r="V1320" s="60"/>
      <c r="W1320" s="50"/>
      <c r="X1320" s="51"/>
      <c r="Y1320" s="32"/>
      <c r="Z1320" s="61"/>
      <c r="AA1320" s="62"/>
    </row>
    <row r="1321" spans="1:27" ht="12.75">
      <c r="A1321" s="91" t="str">
        <f t="shared" si="20"/>
        <v xml:space="preserve"> </v>
      </c>
      <c r="B1321" s="52"/>
      <c r="C1321" s="53"/>
      <c r="D1321" s="69"/>
      <c r="E1321" s="75"/>
      <c r="F1321" s="94" t="str">
        <f>IF(OR(E1321=0,E1321="jiné")," ",IF(E1321="13a","info o cenách CK",VLOOKUP(E1321,'Pokyny k vyplnění'!B$8:D$18,3)))</f>
        <v xml:space="preserve"> </v>
      </c>
      <c r="G1321" s="53"/>
      <c r="H1321" s="96" t="str">
        <f>IF(G1321=0," ",VLOOKUP(G1321,'Pokyny k vyplnění'!B1355:D1358,3))</f>
        <v xml:space="preserve"> </v>
      </c>
      <c r="I1321" s="54"/>
      <c r="J1321" s="55"/>
      <c r="K1321" s="56"/>
      <c r="L1321" s="59"/>
      <c r="M1321" s="61"/>
      <c r="N1321" s="40"/>
      <c r="O1321" s="41"/>
      <c r="P1321" s="42"/>
      <c r="Q1321" s="57"/>
      <c r="R1321" s="58"/>
      <c r="S1321" s="56"/>
      <c r="T1321" s="56"/>
      <c r="U1321" s="29"/>
      <c r="V1321" s="60"/>
      <c r="W1321" s="50"/>
      <c r="X1321" s="51"/>
      <c r="Y1321" s="32"/>
      <c r="Z1321" s="61"/>
      <c r="AA1321" s="62"/>
    </row>
    <row r="1322" spans="1:27" ht="12.75">
      <c r="A1322" s="91" t="str">
        <f t="shared" si="20"/>
        <v xml:space="preserve"> </v>
      </c>
      <c r="B1322" s="52"/>
      <c r="C1322" s="53"/>
      <c r="D1322" s="69"/>
      <c r="E1322" s="75"/>
      <c r="F1322" s="94" t="str">
        <f>IF(OR(E1322=0,E1322="jiné")," ",IF(E1322="13a","info o cenách CK",VLOOKUP(E1322,'Pokyny k vyplnění'!B$8:D$18,3)))</f>
        <v xml:space="preserve"> </v>
      </c>
      <c r="G1322" s="53"/>
      <c r="H1322" s="96" t="str">
        <f>IF(G1322=0," ",VLOOKUP(G1322,'Pokyny k vyplnění'!B1356:D1359,3))</f>
        <v xml:space="preserve"> </v>
      </c>
      <c r="I1322" s="54"/>
      <c r="J1322" s="55"/>
      <c r="K1322" s="56"/>
      <c r="L1322" s="59"/>
      <c r="M1322" s="61"/>
      <c r="N1322" s="40"/>
      <c r="O1322" s="41"/>
      <c r="P1322" s="42"/>
      <c r="Q1322" s="57"/>
      <c r="R1322" s="58"/>
      <c r="S1322" s="56"/>
      <c r="T1322" s="56"/>
      <c r="U1322" s="29"/>
      <c r="V1322" s="60"/>
      <c r="W1322" s="50"/>
      <c r="X1322" s="51"/>
      <c r="Y1322" s="32"/>
      <c r="Z1322" s="61"/>
      <c r="AA1322" s="62"/>
    </row>
    <row r="1323" spans="1:27" ht="12.75">
      <c r="A1323" s="91" t="str">
        <f t="shared" si="20"/>
        <v xml:space="preserve"> </v>
      </c>
      <c r="B1323" s="52"/>
      <c r="C1323" s="53"/>
      <c r="D1323" s="69"/>
      <c r="E1323" s="75"/>
      <c r="F1323" s="94" t="str">
        <f>IF(OR(E1323=0,E1323="jiné")," ",IF(E1323="13a","info o cenách CK",VLOOKUP(E1323,'Pokyny k vyplnění'!B$8:D$18,3)))</f>
        <v xml:space="preserve"> </v>
      </c>
      <c r="G1323" s="53"/>
      <c r="H1323" s="96" t="str">
        <f>IF(G1323=0," ",VLOOKUP(G1323,'Pokyny k vyplnění'!B1357:D1360,3))</f>
        <v xml:space="preserve"> </v>
      </c>
      <c r="I1323" s="54"/>
      <c r="J1323" s="55"/>
      <c r="K1323" s="56"/>
      <c r="L1323" s="59"/>
      <c r="M1323" s="61"/>
      <c r="N1323" s="40"/>
      <c r="O1323" s="41"/>
      <c r="P1323" s="42"/>
      <c r="Q1323" s="57"/>
      <c r="R1323" s="58"/>
      <c r="S1323" s="56"/>
      <c r="T1323" s="56"/>
      <c r="U1323" s="29"/>
      <c r="V1323" s="60"/>
      <c r="W1323" s="50"/>
      <c r="X1323" s="51"/>
      <c r="Y1323" s="32"/>
      <c r="Z1323" s="61"/>
      <c r="AA1323" s="62"/>
    </row>
    <row r="1324" spans="1:27" ht="12.75">
      <c r="A1324" s="91" t="str">
        <f t="shared" si="20"/>
        <v xml:space="preserve"> </v>
      </c>
      <c r="B1324" s="52"/>
      <c r="C1324" s="53"/>
      <c r="D1324" s="69"/>
      <c r="E1324" s="75"/>
      <c r="F1324" s="94" t="str">
        <f>IF(OR(E1324=0,E1324="jiné")," ",IF(E1324="13a","info o cenách CK",VLOOKUP(E1324,'Pokyny k vyplnění'!B$8:D$18,3)))</f>
        <v xml:space="preserve"> </v>
      </c>
      <c r="G1324" s="53"/>
      <c r="H1324" s="96" t="str">
        <f>IF(G1324=0," ",VLOOKUP(G1324,'Pokyny k vyplnění'!B1358:D1361,3))</f>
        <v xml:space="preserve"> </v>
      </c>
      <c r="I1324" s="54"/>
      <c r="J1324" s="55"/>
      <c r="K1324" s="56"/>
      <c r="L1324" s="59"/>
      <c r="M1324" s="61"/>
      <c r="N1324" s="40"/>
      <c r="O1324" s="41"/>
      <c r="P1324" s="42"/>
      <c r="Q1324" s="57"/>
      <c r="R1324" s="58"/>
      <c r="S1324" s="56"/>
      <c r="T1324" s="56"/>
      <c r="U1324" s="29"/>
      <c r="V1324" s="60"/>
      <c r="W1324" s="50"/>
      <c r="X1324" s="51"/>
      <c r="Y1324" s="32"/>
      <c r="Z1324" s="61"/>
      <c r="AA1324" s="62"/>
    </row>
    <row r="1325" spans="1:27" ht="12.75">
      <c r="A1325" s="91" t="str">
        <f t="shared" si="20"/>
        <v xml:space="preserve"> </v>
      </c>
      <c r="B1325" s="52"/>
      <c r="C1325" s="53"/>
      <c r="D1325" s="69"/>
      <c r="E1325" s="75"/>
      <c r="F1325" s="94" t="str">
        <f>IF(OR(E1325=0,E1325="jiné")," ",IF(E1325="13a","info o cenách CK",VLOOKUP(E1325,'Pokyny k vyplnění'!B$8:D$18,3)))</f>
        <v xml:space="preserve"> </v>
      </c>
      <c r="G1325" s="53"/>
      <c r="H1325" s="96" t="str">
        <f>IF(G1325=0," ",VLOOKUP(G1325,'Pokyny k vyplnění'!B1359:D1362,3))</f>
        <v xml:space="preserve"> </v>
      </c>
      <c r="I1325" s="54"/>
      <c r="J1325" s="55"/>
      <c r="K1325" s="56"/>
      <c r="L1325" s="59"/>
      <c r="M1325" s="61"/>
      <c r="N1325" s="40"/>
      <c r="O1325" s="41"/>
      <c r="P1325" s="42"/>
      <c r="Q1325" s="57"/>
      <c r="R1325" s="58"/>
      <c r="S1325" s="56"/>
      <c r="T1325" s="56"/>
      <c r="U1325" s="29"/>
      <c r="V1325" s="60"/>
      <c r="W1325" s="50"/>
      <c r="X1325" s="51"/>
      <c r="Y1325" s="32"/>
      <c r="Z1325" s="61"/>
      <c r="AA1325" s="62"/>
    </row>
    <row r="1326" spans="1:27" ht="12.75">
      <c r="A1326" s="91" t="str">
        <f t="shared" si="20"/>
        <v xml:space="preserve"> </v>
      </c>
      <c r="B1326" s="52"/>
      <c r="C1326" s="53"/>
      <c r="D1326" s="69"/>
      <c r="E1326" s="75"/>
      <c r="F1326" s="94" t="str">
        <f>IF(OR(E1326=0,E1326="jiné")," ",IF(E1326="13a","info o cenách CK",VLOOKUP(E1326,'Pokyny k vyplnění'!B$8:D$18,3)))</f>
        <v xml:space="preserve"> </v>
      </c>
      <c r="G1326" s="53"/>
      <c r="H1326" s="96" t="str">
        <f>IF(G1326=0," ",VLOOKUP(G1326,'Pokyny k vyplnění'!B1360:D1363,3))</f>
        <v xml:space="preserve"> </v>
      </c>
      <c r="I1326" s="54"/>
      <c r="J1326" s="55"/>
      <c r="K1326" s="56"/>
      <c r="L1326" s="59"/>
      <c r="M1326" s="61"/>
      <c r="N1326" s="40"/>
      <c r="O1326" s="41"/>
      <c r="P1326" s="42"/>
      <c r="Q1326" s="57"/>
      <c r="R1326" s="58"/>
      <c r="S1326" s="56"/>
      <c r="T1326" s="56"/>
      <c r="U1326" s="29"/>
      <c r="V1326" s="60"/>
      <c r="W1326" s="50"/>
      <c r="X1326" s="51"/>
      <c r="Y1326" s="32"/>
      <c r="Z1326" s="61"/>
      <c r="AA1326" s="62"/>
    </row>
    <row r="1327" spans="1:27" ht="12.75">
      <c r="A1327" s="91" t="str">
        <f t="shared" si="20"/>
        <v xml:space="preserve"> </v>
      </c>
      <c r="B1327" s="52"/>
      <c r="C1327" s="53"/>
      <c r="D1327" s="69"/>
      <c r="E1327" s="75"/>
      <c r="F1327" s="94" t="str">
        <f>IF(OR(E1327=0,E1327="jiné")," ",IF(E1327="13a","info o cenách CK",VLOOKUP(E1327,'Pokyny k vyplnění'!B$8:D$18,3)))</f>
        <v xml:space="preserve"> </v>
      </c>
      <c r="G1327" s="53"/>
      <c r="H1327" s="96" t="str">
        <f>IF(G1327=0," ",VLOOKUP(G1327,'Pokyny k vyplnění'!B1361:D1364,3))</f>
        <v xml:space="preserve"> </v>
      </c>
      <c r="I1327" s="54"/>
      <c r="J1327" s="55"/>
      <c r="K1327" s="56"/>
      <c r="L1327" s="59"/>
      <c r="M1327" s="61"/>
      <c r="N1327" s="40"/>
      <c r="O1327" s="41"/>
      <c r="P1327" s="42"/>
      <c r="Q1327" s="57"/>
      <c r="R1327" s="58"/>
      <c r="S1327" s="56"/>
      <c r="T1327" s="56"/>
      <c r="U1327" s="29"/>
      <c r="V1327" s="60"/>
      <c r="W1327" s="50"/>
      <c r="X1327" s="51"/>
      <c r="Y1327" s="32"/>
      <c r="Z1327" s="61"/>
      <c r="AA1327" s="62"/>
    </row>
    <row r="1328" spans="1:27" ht="12.75">
      <c r="A1328" s="91" t="str">
        <f t="shared" si="20"/>
        <v xml:space="preserve"> </v>
      </c>
      <c r="B1328" s="52"/>
      <c r="C1328" s="53"/>
      <c r="D1328" s="69"/>
      <c r="E1328" s="75"/>
      <c r="F1328" s="94" t="str">
        <f>IF(OR(E1328=0,E1328="jiné")," ",IF(E1328="13a","info o cenách CK",VLOOKUP(E1328,'Pokyny k vyplnění'!B$8:D$18,3)))</f>
        <v xml:space="preserve"> </v>
      </c>
      <c r="G1328" s="53"/>
      <c r="H1328" s="96" t="str">
        <f>IF(G1328=0," ",VLOOKUP(G1328,'Pokyny k vyplnění'!B1362:D1365,3))</f>
        <v xml:space="preserve"> </v>
      </c>
      <c r="I1328" s="54"/>
      <c r="J1328" s="55"/>
      <c r="K1328" s="56"/>
      <c r="L1328" s="59"/>
      <c r="M1328" s="61"/>
      <c r="N1328" s="40"/>
      <c r="O1328" s="41"/>
      <c r="P1328" s="42"/>
      <c r="Q1328" s="57"/>
      <c r="R1328" s="58"/>
      <c r="S1328" s="56"/>
      <c r="T1328" s="56"/>
      <c r="U1328" s="29"/>
      <c r="V1328" s="60"/>
      <c r="W1328" s="50"/>
      <c r="X1328" s="51"/>
      <c r="Y1328" s="32"/>
      <c r="Z1328" s="61"/>
      <c r="AA1328" s="62"/>
    </row>
    <row r="1329" spans="1:27" ht="12.75">
      <c r="A1329" s="91" t="str">
        <f t="shared" si="20"/>
        <v xml:space="preserve"> </v>
      </c>
      <c r="B1329" s="52"/>
      <c r="C1329" s="53"/>
      <c r="D1329" s="69"/>
      <c r="E1329" s="75"/>
      <c r="F1329" s="94" t="str">
        <f>IF(OR(E1329=0,E1329="jiné")," ",IF(E1329="13a","info o cenách CK",VLOOKUP(E1329,'Pokyny k vyplnění'!B$8:D$18,3)))</f>
        <v xml:space="preserve"> </v>
      </c>
      <c r="G1329" s="53"/>
      <c r="H1329" s="96" t="str">
        <f>IF(G1329=0," ",VLOOKUP(G1329,'Pokyny k vyplnění'!B1363:D1366,3))</f>
        <v xml:space="preserve"> </v>
      </c>
      <c r="I1329" s="54"/>
      <c r="J1329" s="55"/>
      <c r="K1329" s="56"/>
      <c r="L1329" s="59"/>
      <c r="M1329" s="61"/>
      <c r="N1329" s="40"/>
      <c r="O1329" s="41"/>
      <c r="P1329" s="42"/>
      <c r="Q1329" s="57"/>
      <c r="R1329" s="58"/>
      <c r="S1329" s="56"/>
      <c r="T1329" s="56"/>
      <c r="U1329" s="29"/>
      <c r="V1329" s="60"/>
      <c r="W1329" s="50"/>
      <c r="X1329" s="51"/>
      <c r="Y1329" s="32"/>
      <c r="Z1329" s="61"/>
      <c r="AA1329" s="62"/>
    </row>
    <row r="1330" spans="1:27" ht="12.75">
      <c r="A1330" s="91" t="str">
        <f t="shared" si="20"/>
        <v xml:space="preserve"> </v>
      </c>
      <c r="B1330" s="52"/>
      <c r="C1330" s="53"/>
      <c r="D1330" s="69"/>
      <c r="E1330" s="75"/>
      <c r="F1330" s="94" t="str">
        <f>IF(OR(E1330=0,E1330="jiné")," ",IF(E1330="13a","info o cenách CK",VLOOKUP(E1330,'Pokyny k vyplnění'!B$8:D$18,3)))</f>
        <v xml:space="preserve"> </v>
      </c>
      <c r="G1330" s="53"/>
      <c r="H1330" s="96" t="str">
        <f>IF(G1330=0," ",VLOOKUP(G1330,'Pokyny k vyplnění'!B1364:D1367,3))</f>
        <v xml:space="preserve"> </v>
      </c>
      <c r="I1330" s="54"/>
      <c r="J1330" s="55"/>
      <c r="K1330" s="56"/>
      <c r="L1330" s="59"/>
      <c r="M1330" s="61"/>
      <c r="N1330" s="40"/>
      <c r="O1330" s="41"/>
      <c r="P1330" s="42"/>
      <c r="Q1330" s="57"/>
      <c r="R1330" s="58"/>
      <c r="S1330" s="56"/>
      <c r="T1330" s="56"/>
      <c r="U1330" s="29"/>
      <c r="V1330" s="60"/>
      <c r="W1330" s="50"/>
      <c r="X1330" s="51"/>
      <c r="Y1330" s="32"/>
      <c r="Z1330" s="61"/>
      <c r="AA1330" s="62"/>
    </row>
    <row r="1331" spans="1:27" ht="12.75">
      <c r="A1331" s="91" t="str">
        <f t="shared" si="20"/>
        <v xml:space="preserve"> </v>
      </c>
      <c r="B1331" s="52"/>
      <c r="C1331" s="53"/>
      <c r="D1331" s="69"/>
      <c r="E1331" s="75"/>
      <c r="F1331" s="94" t="str">
        <f>IF(OR(E1331=0,E1331="jiné")," ",IF(E1331="13a","info o cenách CK",VLOOKUP(E1331,'Pokyny k vyplnění'!B$8:D$18,3)))</f>
        <v xml:space="preserve"> </v>
      </c>
      <c r="G1331" s="53"/>
      <c r="H1331" s="96" t="str">
        <f>IF(G1331=0," ",VLOOKUP(G1331,'Pokyny k vyplnění'!B1365:D1368,3))</f>
        <v xml:space="preserve"> </v>
      </c>
      <c r="I1331" s="54"/>
      <c r="J1331" s="55"/>
      <c r="K1331" s="56"/>
      <c r="L1331" s="59"/>
      <c r="M1331" s="61"/>
      <c r="N1331" s="40"/>
      <c r="O1331" s="41"/>
      <c r="P1331" s="42"/>
      <c r="Q1331" s="57"/>
      <c r="R1331" s="58"/>
      <c r="S1331" s="56"/>
      <c r="T1331" s="56"/>
      <c r="U1331" s="29"/>
      <c r="V1331" s="60"/>
      <c r="W1331" s="50"/>
      <c r="X1331" s="51"/>
      <c r="Y1331" s="32"/>
      <c r="Z1331" s="61"/>
      <c r="AA1331" s="62"/>
    </row>
    <row r="1332" spans="1:27" ht="12.75">
      <c r="A1332" s="91" t="str">
        <f t="shared" si="20"/>
        <v xml:space="preserve"> </v>
      </c>
      <c r="B1332" s="52"/>
      <c r="C1332" s="53"/>
      <c r="D1332" s="69"/>
      <c r="E1332" s="75"/>
      <c r="F1332" s="94" t="str">
        <f>IF(OR(E1332=0,E1332="jiné")," ",IF(E1332="13a","info o cenách CK",VLOOKUP(E1332,'Pokyny k vyplnění'!B$8:D$18,3)))</f>
        <v xml:space="preserve"> </v>
      </c>
      <c r="G1332" s="53"/>
      <c r="H1332" s="96" t="str">
        <f>IF(G1332=0," ",VLOOKUP(G1332,'Pokyny k vyplnění'!B1366:D1369,3))</f>
        <v xml:space="preserve"> </v>
      </c>
      <c r="I1332" s="54"/>
      <c r="J1332" s="55"/>
      <c r="K1332" s="56"/>
      <c r="L1332" s="59"/>
      <c r="M1332" s="61"/>
      <c r="N1332" s="40"/>
      <c r="O1332" s="41"/>
      <c r="P1332" s="42"/>
      <c r="Q1332" s="57"/>
      <c r="R1332" s="58"/>
      <c r="S1332" s="56"/>
      <c r="T1332" s="56"/>
      <c r="U1332" s="29"/>
      <c r="V1332" s="60"/>
      <c r="W1332" s="50"/>
      <c r="X1332" s="51"/>
      <c r="Y1332" s="32"/>
      <c r="Z1332" s="61"/>
      <c r="AA1332" s="62"/>
    </row>
    <row r="1333" spans="1:27" ht="12.75">
      <c r="A1333" s="91" t="str">
        <f t="shared" si="21" ref="A1333:A1396">IF(B1333=0," ",ROW(B1333)-5)</f>
        <v xml:space="preserve"> </v>
      </c>
      <c r="B1333" s="52"/>
      <c r="C1333" s="53"/>
      <c r="D1333" s="69"/>
      <c r="E1333" s="75"/>
      <c r="F1333" s="94" t="str">
        <f>IF(OR(E1333=0,E1333="jiné")," ",IF(E1333="13a","info o cenách CK",VLOOKUP(E1333,'Pokyny k vyplnění'!B$8:D$18,3)))</f>
        <v xml:space="preserve"> </v>
      </c>
      <c r="G1333" s="53"/>
      <c r="H1333" s="96" t="str">
        <f>IF(G1333=0," ",VLOOKUP(G1333,'Pokyny k vyplnění'!B1367:D1370,3))</f>
        <v xml:space="preserve"> </v>
      </c>
      <c r="I1333" s="54"/>
      <c r="J1333" s="55"/>
      <c r="K1333" s="56"/>
      <c r="L1333" s="59"/>
      <c r="M1333" s="61"/>
      <c r="N1333" s="40"/>
      <c r="O1333" s="41"/>
      <c r="P1333" s="42"/>
      <c r="Q1333" s="57"/>
      <c r="R1333" s="58"/>
      <c r="S1333" s="56"/>
      <c r="T1333" s="56"/>
      <c r="U1333" s="29"/>
      <c r="V1333" s="60"/>
      <c r="W1333" s="50"/>
      <c r="X1333" s="51"/>
      <c r="Y1333" s="32"/>
      <c r="Z1333" s="61"/>
      <c r="AA1333" s="62"/>
    </row>
    <row r="1334" spans="1:27" ht="12.75">
      <c r="A1334" s="91" t="str">
        <f t="shared" si="21"/>
        <v xml:space="preserve"> </v>
      </c>
      <c r="B1334" s="52"/>
      <c r="C1334" s="53"/>
      <c r="D1334" s="69"/>
      <c r="E1334" s="75"/>
      <c r="F1334" s="94" t="str">
        <f>IF(OR(E1334=0,E1334="jiné")," ",IF(E1334="13a","info o cenách CK",VLOOKUP(E1334,'Pokyny k vyplnění'!B$8:D$18,3)))</f>
        <v xml:space="preserve"> </v>
      </c>
      <c r="G1334" s="53"/>
      <c r="H1334" s="96" t="str">
        <f>IF(G1334=0," ",VLOOKUP(G1334,'Pokyny k vyplnění'!B1368:D1371,3))</f>
        <v xml:space="preserve"> </v>
      </c>
      <c r="I1334" s="54"/>
      <c r="J1334" s="55"/>
      <c r="K1334" s="56"/>
      <c r="L1334" s="59"/>
      <c r="M1334" s="61"/>
      <c r="N1334" s="40"/>
      <c r="O1334" s="41"/>
      <c r="P1334" s="42"/>
      <c r="Q1334" s="57"/>
      <c r="R1334" s="58"/>
      <c r="S1334" s="56"/>
      <c r="T1334" s="56"/>
      <c r="U1334" s="29"/>
      <c r="V1334" s="60"/>
      <c r="W1334" s="50"/>
      <c r="X1334" s="51"/>
      <c r="Y1334" s="32"/>
      <c r="Z1334" s="61"/>
      <c r="AA1334" s="62"/>
    </row>
    <row r="1335" spans="1:27" ht="12.75">
      <c r="A1335" s="91" t="str">
        <f t="shared" si="21"/>
        <v xml:space="preserve"> </v>
      </c>
      <c r="B1335" s="52"/>
      <c r="C1335" s="53"/>
      <c r="D1335" s="69"/>
      <c r="E1335" s="75"/>
      <c r="F1335" s="94" t="str">
        <f>IF(OR(E1335=0,E1335="jiné")," ",IF(E1335="13a","info o cenách CK",VLOOKUP(E1335,'Pokyny k vyplnění'!B$8:D$18,3)))</f>
        <v xml:space="preserve"> </v>
      </c>
      <c r="G1335" s="53"/>
      <c r="H1335" s="96" t="str">
        <f>IF(G1335=0," ",VLOOKUP(G1335,'Pokyny k vyplnění'!B1369:D1372,3))</f>
        <v xml:space="preserve"> </v>
      </c>
      <c r="I1335" s="54"/>
      <c r="J1335" s="55"/>
      <c r="K1335" s="56"/>
      <c r="L1335" s="59"/>
      <c r="M1335" s="61"/>
      <c r="N1335" s="40"/>
      <c r="O1335" s="41"/>
      <c r="P1335" s="42"/>
      <c r="Q1335" s="57"/>
      <c r="R1335" s="58"/>
      <c r="S1335" s="56"/>
      <c r="T1335" s="56"/>
      <c r="U1335" s="29"/>
      <c r="V1335" s="60"/>
      <c r="W1335" s="50"/>
      <c r="X1335" s="51"/>
      <c r="Y1335" s="32"/>
      <c r="Z1335" s="61"/>
      <c r="AA1335" s="62"/>
    </row>
    <row r="1336" spans="1:27" ht="12.75">
      <c r="A1336" s="91" t="str">
        <f t="shared" si="21"/>
        <v xml:space="preserve"> </v>
      </c>
      <c r="B1336" s="52"/>
      <c r="C1336" s="53"/>
      <c r="D1336" s="69"/>
      <c r="E1336" s="75"/>
      <c r="F1336" s="94" t="str">
        <f>IF(OR(E1336=0,E1336="jiné")," ",IF(E1336="13a","info o cenách CK",VLOOKUP(E1336,'Pokyny k vyplnění'!B$8:D$18,3)))</f>
        <v xml:space="preserve"> </v>
      </c>
      <c r="G1336" s="53"/>
      <c r="H1336" s="96" t="str">
        <f>IF(G1336=0," ",VLOOKUP(G1336,'Pokyny k vyplnění'!B1370:D1373,3))</f>
        <v xml:space="preserve"> </v>
      </c>
      <c r="I1336" s="54"/>
      <c r="J1336" s="55"/>
      <c r="K1336" s="56"/>
      <c r="L1336" s="59"/>
      <c r="M1336" s="61"/>
      <c r="N1336" s="40"/>
      <c r="O1336" s="41"/>
      <c r="P1336" s="42"/>
      <c r="Q1336" s="57"/>
      <c r="R1336" s="58"/>
      <c r="S1336" s="56"/>
      <c r="T1336" s="56"/>
      <c r="U1336" s="29"/>
      <c r="V1336" s="60"/>
      <c r="W1336" s="50"/>
      <c r="X1336" s="51"/>
      <c r="Y1336" s="32"/>
      <c r="Z1336" s="61"/>
      <c r="AA1336" s="62"/>
    </row>
    <row r="1337" spans="1:27" ht="12.75">
      <c r="A1337" s="91" t="str">
        <f t="shared" si="21"/>
        <v xml:space="preserve"> </v>
      </c>
      <c r="B1337" s="52"/>
      <c r="C1337" s="53"/>
      <c r="D1337" s="69"/>
      <c r="E1337" s="75"/>
      <c r="F1337" s="94" t="str">
        <f>IF(OR(E1337=0,E1337="jiné")," ",IF(E1337="13a","info o cenách CK",VLOOKUP(E1337,'Pokyny k vyplnění'!B$8:D$18,3)))</f>
        <v xml:space="preserve"> </v>
      </c>
      <c r="G1337" s="53"/>
      <c r="H1337" s="96" t="str">
        <f>IF(G1337=0," ",VLOOKUP(G1337,'Pokyny k vyplnění'!B1371:D1374,3))</f>
        <v xml:space="preserve"> </v>
      </c>
      <c r="I1337" s="54"/>
      <c r="J1337" s="55"/>
      <c r="K1337" s="56"/>
      <c r="L1337" s="59"/>
      <c r="M1337" s="61"/>
      <c r="N1337" s="40"/>
      <c r="O1337" s="41"/>
      <c r="P1337" s="42"/>
      <c r="Q1337" s="57"/>
      <c r="R1337" s="58"/>
      <c r="S1337" s="56"/>
      <c r="T1337" s="56"/>
      <c r="U1337" s="29"/>
      <c r="V1337" s="60"/>
      <c r="W1337" s="50"/>
      <c r="X1337" s="51"/>
      <c r="Y1337" s="32"/>
      <c r="Z1337" s="61"/>
      <c r="AA1337" s="62"/>
    </row>
    <row r="1338" spans="1:27" ht="12.75">
      <c r="A1338" s="91" t="str">
        <f t="shared" si="21"/>
        <v xml:space="preserve"> </v>
      </c>
      <c r="B1338" s="52"/>
      <c r="C1338" s="53"/>
      <c r="D1338" s="69"/>
      <c r="E1338" s="75"/>
      <c r="F1338" s="94" t="str">
        <f>IF(OR(E1338=0,E1338="jiné")," ",IF(E1338="13a","info o cenách CK",VLOOKUP(E1338,'Pokyny k vyplnění'!B$8:D$18,3)))</f>
        <v xml:space="preserve"> </v>
      </c>
      <c r="G1338" s="53"/>
      <c r="H1338" s="96" t="str">
        <f>IF(G1338=0," ",VLOOKUP(G1338,'Pokyny k vyplnění'!B1372:D1375,3))</f>
        <v xml:space="preserve"> </v>
      </c>
      <c r="I1338" s="54"/>
      <c r="J1338" s="55"/>
      <c r="K1338" s="56"/>
      <c r="L1338" s="59"/>
      <c r="M1338" s="61"/>
      <c r="N1338" s="40"/>
      <c r="O1338" s="41"/>
      <c r="P1338" s="42"/>
      <c r="Q1338" s="57"/>
      <c r="R1338" s="58"/>
      <c r="S1338" s="56"/>
      <c r="T1338" s="56"/>
      <c r="U1338" s="29"/>
      <c r="V1338" s="60"/>
      <c r="W1338" s="50"/>
      <c r="X1338" s="51"/>
      <c r="Y1338" s="32"/>
      <c r="Z1338" s="61"/>
      <c r="AA1338" s="62"/>
    </row>
    <row r="1339" spans="1:27" ht="12.75">
      <c r="A1339" s="91" t="str">
        <f t="shared" si="21"/>
        <v xml:space="preserve"> </v>
      </c>
      <c r="B1339" s="52"/>
      <c r="C1339" s="53"/>
      <c r="D1339" s="69"/>
      <c r="E1339" s="75"/>
      <c r="F1339" s="94" t="str">
        <f>IF(OR(E1339=0,E1339="jiné")," ",IF(E1339="13a","info o cenách CK",VLOOKUP(E1339,'Pokyny k vyplnění'!B$8:D$18,3)))</f>
        <v xml:space="preserve"> </v>
      </c>
      <c r="G1339" s="53"/>
      <c r="H1339" s="96" t="str">
        <f>IF(G1339=0," ",VLOOKUP(G1339,'Pokyny k vyplnění'!B1373:D1376,3))</f>
        <v xml:space="preserve"> </v>
      </c>
      <c r="I1339" s="54"/>
      <c r="J1339" s="55"/>
      <c r="K1339" s="56"/>
      <c r="L1339" s="59"/>
      <c r="M1339" s="61"/>
      <c r="N1339" s="40"/>
      <c r="O1339" s="41"/>
      <c r="P1339" s="42"/>
      <c r="Q1339" s="57"/>
      <c r="R1339" s="58"/>
      <c r="S1339" s="56"/>
      <c r="T1339" s="56"/>
      <c r="U1339" s="29"/>
      <c r="V1339" s="60"/>
      <c r="W1339" s="50"/>
      <c r="X1339" s="51"/>
      <c r="Y1339" s="32"/>
      <c r="Z1339" s="61"/>
      <c r="AA1339" s="62"/>
    </row>
    <row r="1340" spans="1:27" ht="12.75">
      <c r="A1340" s="91" t="str">
        <f t="shared" si="21"/>
        <v xml:space="preserve"> </v>
      </c>
      <c r="B1340" s="52"/>
      <c r="C1340" s="53"/>
      <c r="D1340" s="69"/>
      <c r="E1340" s="75"/>
      <c r="F1340" s="94" t="str">
        <f>IF(OR(E1340=0,E1340="jiné")," ",IF(E1340="13a","info o cenách CK",VLOOKUP(E1340,'Pokyny k vyplnění'!B$8:D$18,3)))</f>
        <v xml:space="preserve"> </v>
      </c>
      <c r="G1340" s="53"/>
      <c r="H1340" s="96" t="str">
        <f>IF(G1340=0," ",VLOOKUP(G1340,'Pokyny k vyplnění'!B1374:D1377,3))</f>
        <v xml:space="preserve"> </v>
      </c>
      <c r="I1340" s="54"/>
      <c r="J1340" s="55"/>
      <c r="K1340" s="56"/>
      <c r="L1340" s="59"/>
      <c r="M1340" s="61"/>
      <c r="N1340" s="40"/>
      <c r="O1340" s="41"/>
      <c r="P1340" s="42"/>
      <c r="Q1340" s="57"/>
      <c r="R1340" s="58"/>
      <c r="S1340" s="56"/>
      <c r="T1340" s="56"/>
      <c r="U1340" s="29"/>
      <c r="V1340" s="60"/>
      <c r="W1340" s="50"/>
      <c r="X1340" s="51"/>
      <c r="Y1340" s="32"/>
      <c r="Z1340" s="61"/>
      <c r="AA1340" s="62"/>
    </row>
    <row r="1341" spans="1:27" ht="12.75">
      <c r="A1341" s="91" t="str">
        <f t="shared" si="21"/>
        <v xml:space="preserve"> </v>
      </c>
      <c r="B1341" s="52"/>
      <c r="C1341" s="53"/>
      <c r="D1341" s="69"/>
      <c r="E1341" s="75"/>
      <c r="F1341" s="94" t="str">
        <f>IF(OR(E1341=0,E1341="jiné")," ",IF(E1341="13a","info o cenách CK",VLOOKUP(E1341,'Pokyny k vyplnění'!B$8:D$18,3)))</f>
        <v xml:space="preserve"> </v>
      </c>
      <c r="G1341" s="53"/>
      <c r="H1341" s="96" t="str">
        <f>IF(G1341=0," ",VLOOKUP(G1341,'Pokyny k vyplnění'!B1375:D1378,3))</f>
        <v xml:space="preserve"> </v>
      </c>
      <c r="I1341" s="54"/>
      <c r="J1341" s="55"/>
      <c r="K1341" s="56"/>
      <c r="L1341" s="59"/>
      <c r="M1341" s="61"/>
      <c r="N1341" s="40"/>
      <c r="O1341" s="41"/>
      <c r="P1341" s="42"/>
      <c r="Q1341" s="57"/>
      <c r="R1341" s="58"/>
      <c r="S1341" s="56"/>
      <c r="T1341" s="56"/>
      <c r="U1341" s="29"/>
      <c r="V1341" s="60"/>
      <c r="W1341" s="50"/>
      <c r="X1341" s="51"/>
      <c r="Y1341" s="32"/>
      <c r="Z1341" s="61"/>
      <c r="AA1341" s="62"/>
    </row>
    <row r="1342" spans="1:27" ht="12.75">
      <c r="A1342" s="91" t="str">
        <f t="shared" si="21"/>
        <v xml:space="preserve"> </v>
      </c>
      <c r="B1342" s="52"/>
      <c r="C1342" s="53"/>
      <c r="D1342" s="69"/>
      <c r="E1342" s="75"/>
      <c r="F1342" s="94" t="str">
        <f>IF(OR(E1342=0,E1342="jiné")," ",IF(E1342="13a","info o cenách CK",VLOOKUP(E1342,'Pokyny k vyplnění'!B$8:D$18,3)))</f>
        <v xml:space="preserve"> </v>
      </c>
      <c r="G1342" s="53"/>
      <c r="H1342" s="96" t="str">
        <f>IF(G1342=0," ",VLOOKUP(G1342,'Pokyny k vyplnění'!B1376:D1379,3))</f>
        <v xml:space="preserve"> </v>
      </c>
      <c r="I1342" s="54"/>
      <c r="J1342" s="55"/>
      <c r="K1342" s="56"/>
      <c r="L1342" s="59"/>
      <c r="M1342" s="61"/>
      <c r="N1342" s="40"/>
      <c r="O1342" s="41"/>
      <c r="P1342" s="42"/>
      <c r="Q1342" s="57"/>
      <c r="R1342" s="58"/>
      <c r="S1342" s="56"/>
      <c r="T1342" s="56"/>
      <c r="U1342" s="29"/>
      <c r="V1342" s="60"/>
      <c r="W1342" s="50"/>
      <c r="X1342" s="51"/>
      <c r="Y1342" s="32"/>
      <c r="Z1342" s="61"/>
      <c r="AA1342" s="62"/>
    </row>
    <row r="1343" spans="1:27" ht="12.75">
      <c r="A1343" s="91" t="str">
        <f t="shared" si="21"/>
        <v xml:space="preserve"> </v>
      </c>
      <c r="B1343" s="52"/>
      <c r="C1343" s="53"/>
      <c r="D1343" s="69"/>
      <c r="E1343" s="75"/>
      <c r="F1343" s="94" t="str">
        <f>IF(OR(E1343=0,E1343="jiné")," ",IF(E1343="13a","info o cenách CK",VLOOKUP(E1343,'Pokyny k vyplnění'!B$8:D$18,3)))</f>
        <v xml:space="preserve"> </v>
      </c>
      <c r="G1343" s="53"/>
      <c r="H1343" s="96" t="str">
        <f>IF(G1343=0," ",VLOOKUP(G1343,'Pokyny k vyplnění'!B1377:D1380,3))</f>
        <v xml:space="preserve"> </v>
      </c>
      <c r="I1343" s="54"/>
      <c r="J1343" s="55"/>
      <c r="K1343" s="56"/>
      <c r="L1343" s="59"/>
      <c r="M1343" s="61"/>
      <c r="N1343" s="40"/>
      <c r="O1343" s="41"/>
      <c r="P1343" s="42"/>
      <c r="Q1343" s="57"/>
      <c r="R1343" s="58"/>
      <c r="S1343" s="56"/>
      <c r="T1343" s="56"/>
      <c r="U1343" s="29"/>
      <c r="V1343" s="60"/>
      <c r="W1343" s="50"/>
      <c r="X1343" s="51"/>
      <c r="Y1343" s="32"/>
      <c r="Z1343" s="61"/>
      <c r="AA1343" s="62"/>
    </row>
    <row r="1344" spans="1:27" ht="12.75">
      <c r="A1344" s="91" t="str">
        <f t="shared" si="21"/>
        <v xml:space="preserve"> </v>
      </c>
      <c r="B1344" s="52"/>
      <c r="C1344" s="53"/>
      <c r="D1344" s="69"/>
      <c r="E1344" s="75"/>
      <c r="F1344" s="94" t="str">
        <f>IF(OR(E1344=0,E1344="jiné")," ",IF(E1344="13a","info o cenách CK",VLOOKUP(E1344,'Pokyny k vyplnění'!B$8:D$18,3)))</f>
        <v xml:space="preserve"> </v>
      </c>
      <c r="G1344" s="53"/>
      <c r="H1344" s="96" t="str">
        <f>IF(G1344=0," ",VLOOKUP(G1344,'Pokyny k vyplnění'!B1378:D1381,3))</f>
        <v xml:space="preserve"> </v>
      </c>
      <c r="I1344" s="54"/>
      <c r="J1344" s="55"/>
      <c r="K1344" s="56"/>
      <c r="L1344" s="59"/>
      <c r="M1344" s="61"/>
      <c r="N1344" s="40"/>
      <c r="O1344" s="41"/>
      <c r="P1344" s="42"/>
      <c r="Q1344" s="57"/>
      <c r="R1344" s="58"/>
      <c r="S1344" s="56"/>
      <c r="T1344" s="56"/>
      <c r="U1344" s="29"/>
      <c r="V1344" s="60"/>
      <c r="W1344" s="50"/>
      <c r="X1344" s="51"/>
      <c r="Y1344" s="32"/>
      <c r="Z1344" s="61"/>
      <c r="AA1344" s="62"/>
    </row>
    <row r="1345" spans="1:27" ht="12.75">
      <c r="A1345" s="91" t="str">
        <f t="shared" si="21"/>
        <v xml:space="preserve"> </v>
      </c>
      <c r="B1345" s="52"/>
      <c r="C1345" s="53"/>
      <c r="D1345" s="69"/>
      <c r="E1345" s="75"/>
      <c r="F1345" s="94" t="str">
        <f>IF(OR(E1345=0,E1345="jiné")," ",IF(E1345="13a","info o cenách CK",VLOOKUP(E1345,'Pokyny k vyplnění'!B$8:D$18,3)))</f>
        <v xml:space="preserve"> </v>
      </c>
      <c r="G1345" s="53"/>
      <c r="H1345" s="96" t="str">
        <f>IF(G1345=0," ",VLOOKUP(G1345,'Pokyny k vyplnění'!B1379:D1382,3))</f>
        <v xml:space="preserve"> </v>
      </c>
      <c r="I1345" s="54"/>
      <c r="J1345" s="55"/>
      <c r="K1345" s="56"/>
      <c r="L1345" s="59"/>
      <c r="M1345" s="61"/>
      <c r="N1345" s="40"/>
      <c r="O1345" s="41"/>
      <c r="P1345" s="42"/>
      <c r="Q1345" s="57"/>
      <c r="R1345" s="58"/>
      <c r="S1345" s="56"/>
      <c r="T1345" s="56"/>
      <c r="U1345" s="29"/>
      <c r="V1345" s="60"/>
      <c r="W1345" s="50"/>
      <c r="X1345" s="51"/>
      <c r="Y1345" s="32"/>
      <c r="Z1345" s="61"/>
      <c r="AA1345" s="62"/>
    </row>
    <row r="1346" spans="1:27" ht="12.75">
      <c r="A1346" s="91" t="str">
        <f t="shared" si="21"/>
        <v xml:space="preserve"> </v>
      </c>
      <c r="B1346" s="52"/>
      <c r="C1346" s="53"/>
      <c r="D1346" s="69"/>
      <c r="E1346" s="75"/>
      <c r="F1346" s="94" t="str">
        <f>IF(OR(E1346=0,E1346="jiné")," ",IF(E1346="13a","info o cenách CK",VLOOKUP(E1346,'Pokyny k vyplnění'!B$8:D$18,3)))</f>
        <v xml:space="preserve"> </v>
      </c>
      <c r="G1346" s="53"/>
      <c r="H1346" s="96" t="str">
        <f>IF(G1346=0," ",VLOOKUP(G1346,'Pokyny k vyplnění'!B1380:D1383,3))</f>
        <v xml:space="preserve"> </v>
      </c>
      <c r="I1346" s="54"/>
      <c r="J1346" s="55"/>
      <c r="K1346" s="56"/>
      <c r="L1346" s="59"/>
      <c r="M1346" s="61"/>
      <c r="N1346" s="40"/>
      <c r="O1346" s="41"/>
      <c r="P1346" s="42"/>
      <c r="Q1346" s="57"/>
      <c r="R1346" s="58"/>
      <c r="S1346" s="56"/>
      <c r="T1346" s="56"/>
      <c r="U1346" s="29"/>
      <c r="V1346" s="60"/>
      <c r="W1346" s="50"/>
      <c r="X1346" s="51"/>
      <c r="Y1346" s="32"/>
      <c r="Z1346" s="61"/>
      <c r="AA1346" s="62"/>
    </row>
    <row r="1347" spans="1:27" ht="12.75">
      <c r="A1347" s="91" t="str">
        <f t="shared" si="21"/>
        <v xml:space="preserve"> </v>
      </c>
      <c r="B1347" s="52"/>
      <c r="C1347" s="53"/>
      <c r="D1347" s="69"/>
      <c r="E1347" s="75"/>
      <c r="F1347" s="94" t="str">
        <f>IF(OR(E1347=0,E1347="jiné")," ",IF(E1347="13a","info o cenách CK",VLOOKUP(E1347,'Pokyny k vyplnění'!B$8:D$18,3)))</f>
        <v xml:space="preserve"> </v>
      </c>
      <c r="G1347" s="53"/>
      <c r="H1347" s="96" t="str">
        <f>IF(G1347=0," ",VLOOKUP(G1347,'Pokyny k vyplnění'!B1381:D1384,3))</f>
        <v xml:space="preserve"> </v>
      </c>
      <c r="I1347" s="54"/>
      <c r="J1347" s="55"/>
      <c r="K1347" s="56"/>
      <c r="L1347" s="59"/>
      <c r="M1347" s="61"/>
      <c r="N1347" s="40"/>
      <c r="O1347" s="41"/>
      <c r="P1347" s="42"/>
      <c r="Q1347" s="57"/>
      <c r="R1347" s="58"/>
      <c r="S1347" s="56"/>
      <c r="T1347" s="56"/>
      <c r="U1347" s="29"/>
      <c r="V1347" s="60"/>
      <c r="W1347" s="50"/>
      <c r="X1347" s="51"/>
      <c r="Y1347" s="32"/>
      <c r="Z1347" s="61"/>
      <c r="AA1347" s="62"/>
    </row>
    <row r="1348" spans="1:27" ht="12.75">
      <c r="A1348" s="91" t="str">
        <f t="shared" si="21"/>
        <v xml:space="preserve"> </v>
      </c>
      <c r="B1348" s="52"/>
      <c r="C1348" s="53"/>
      <c r="D1348" s="69"/>
      <c r="E1348" s="75"/>
      <c r="F1348" s="94" t="str">
        <f>IF(OR(E1348=0,E1348="jiné")," ",IF(E1348="13a","info o cenách CK",VLOOKUP(E1348,'Pokyny k vyplnění'!B$8:D$18,3)))</f>
        <v xml:space="preserve"> </v>
      </c>
      <c r="G1348" s="53"/>
      <c r="H1348" s="96" t="str">
        <f>IF(G1348=0," ",VLOOKUP(G1348,'Pokyny k vyplnění'!B1382:D1385,3))</f>
        <v xml:space="preserve"> </v>
      </c>
      <c r="I1348" s="54"/>
      <c r="J1348" s="55"/>
      <c r="K1348" s="56"/>
      <c r="L1348" s="59"/>
      <c r="M1348" s="61"/>
      <c r="N1348" s="40"/>
      <c r="O1348" s="41"/>
      <c r="P1348" s="42"/>
      <c r="Q1348" s="57"/>
      <c r="R1348" s="58"/>
      <c r="S1348" s="56"/>
      <c r="T1348" s="56"/>
      <c r="U1348" s="29"/>
      <c r="V1348" s="60"/>
      <c r="W1348" s="50"/>
      <c r="X1348" s="51"/>
      <c r="Y1348" s="32"/>
      <c r="Z1348" s="61"/>
      <c r="AA1348" s="62"/>
    </row>
    <row r="1349" spans="1:27" ht="12.75">
      <c r="A1349" s="91" t="str">
        <f t="shared" si="21"/>
        <v xml:space="preserve"> </v>
      </c>
      <c r="B1349" s="52"/>
      <c r="C1349" s="53"/>
      <c r="D1349" s="69"/>
      <c r="E1349" s="75"/>
      <c r="F1349" s="94" t="str">
        <f>IF(OR(E1349=0,E1349="jiné")," ",IF(E1349="13a","info o cenách CK",VLOOKUP(E1349,'Pokyny k vyplnění'!B$8:D$18,3)))</f>
        <v xml:space="preserve"> </v>
      </c>
      <c r="G1349" s="53"/>
      <c r="H1349" s="96" t="str">
        <f>IF(G1349=0," ",VLOOKUP(G1349,'Pokyny k vyplnění'!B1383:D1386,3))</f>
        <v xml:space="preserve"> </v>
      </c>
      <c r="I1349" s="54"/>
      <c r="J1349" s="55"/>
      <c r="K1349" s="56"/>
      <c r="L1349" s="59"/>
      <c r="M1349" s="61"/>
      <c r="N1349" s="40"/>
      <c r="O1349" s="41"/>
      <c r="P1349" s="42"/>
      <c r="Q1349" s="57"/>
      <c r="R1349" s="58"/>
      <c r="S1349" s="56"/>
      <c r="T1349" s="56"/>
      <c r="U1349" s="29"/>
      <c r="V1349" s="60"/>
      <c r="W1349" s="50"/>
      <c r="X1349" s="51"/>
      <c r="Y1349" s="32"/>
      <c r="Z1349" s="61"/>
      <c r="AA1349" s="62"/>
    </row>
    <row r="1350" spans="1:27" ht="12.75">
      <c r="A1350" s="91" t="str">
        <f t="shared" si="21"/>
        <v xml:space="preserve"> </v>
      </c>
      <c r="B1350" s="52"/>
      <c r="C1350" s="53"/>
      <c r="D1350" s="69"/>
      <c r="E1350" s="75"/>
      <c r="F1350" s="94" t="str">
        <f>IF(OR(E1350=0,E1350="jiné")," ",IF(E1350="13a","info o cenách CK",VLOOKUP(E1350,'Pokyny k vyplnění'!B$8:D$18,3)))</f>
        <v xml:space="preserve"> </v>
      </c>
      <c r="G1350" s="53"/>
      <c r="H1350" s="96" t="str">
        <f>IF(G1350=0," ",VLOOKUP(G1350,'Pokyny k vyplnění'!B1384:D1387,3))</f>
        <v xml:space="preserve"> </v>
      </c>
      <c r="I1350" s="54"/>
      <c r="J1350" s="55"/>
      <c r="K1350" s="56"/>
      <c r="L1350" s="59"/>
      <c r="M1350" s="61"/>
      <c r="N1350" s="40"/>
      <c r="O1350" s="41"/>
      <c r="P1350" s="42"/>
      <c r="Q1350" s="57"/>
      <c r="R1350" s="58"/>
      <c r="S1350" s="56"/>
      <c r="T1350" s="56"/>
      <c r="U1350" s="29"/>
      <c r="V1350" s="60"/>
      <c r="W1350" s="50"/>
      <c r="X1350" s="51"/>
      <c r="Y1350" s="32"/>
      <c r="Z1350" s="61"/>
      <c r="AA1350" s="62"/>
    </row>
    <row r="1351" spans="1:27" ht="12.75">
      <c r="A1351" s="91" t="str">
        <f t="shared" si="21"/>
        <v xml:space="preserve"> </v>
      </c>
      <c r="B1351" s="52"/>
      <c r="C1351" s="53"/>
      <c r="D1351" s="69"/>
      <c r="E1351" s="75"/>
      <c r="F1351" s="94" t="str">
        <f>IF(OR(E1351=0,E1351="jiné")," ",IF(E1351="13a","info o cenách CK",VLOOKUP(E1351,'Pokyny k vyplnění'!B$8:D$18,3)))</f>
        <v xml:space="preserve"> </v>
      </c>
      <c r="G1351" s="53"/>
      <c r="H1351" s="96" t="str">
        <f>IF(G1351=0," ",VLOOKUP(G1351,'Pokyny k vyplnění'!B1385:D1388,3))</f>
        <v xml:space="preserve"> </v>
      </c>
      <c r="I1351" s="54"/>
      <c r="J1351" s="55"/>
      <c r="K1351" s="56"/>
      <c r="L1351" s="59"/>
      <c r="M1351" s="61"/>
      <c r="N1351" s="40"/>
      <c r="O1351" s="41"/>
      <c r="P1351" s="42"/>
      <c r="Q1351" s="57"/>
      <c r="R1351" s="58"/>
      <c r="S1351" s="56"/>
      <c r="T1351" s="56"/>
      <c r="U1351" s="29"/>
      <c r="V1351" s="60"/>
      <c r="W1351" s="50"/>
      <c r="X1351" s="51"/>
      <c r="Y1351" s="32"/>
      <c r="Z1351" s="61"/>
      <c r="AA1351" s="62"/>
    </row>
    <row r="1352" spans="1:27" ht="12.75">
      <c r="A1352" s="91" t="str">
        <f t="shared" si="21"/>
        <v xml:space="preserve"> </v>
      </c>
      <c r="B1352" s="52"/>
      <c r="C1352" s="53"/>
      <c r="D1352" s="69"/>
      <c r="E1352" s="75"/>
      <c r="F1352" s="94" t="str">
        <f>IF(OR(E1352=0,E1352="jiné")," ",IF(E1352="13a","info o cenách CK",VLOOKUP(E1352,'Pokyny k vyplnění'!B$8:D$18,3)))</f>
        <v xml:space="preserve"> </v>
      </c>
      <c r="G1352" s="53"/>
      <c r="H1352" s="96" t="str">
        <f>IF(G1352=0," ",VLOOKUP(G1352,'Pokyny k vyplnění'!B1386:D1389,3))</f>
        <v xml:space="preserve"> </v>
      </c>
      <c r="I1352" s="54"/>
      <c r="J1352" s="55"/>
      <c r="K1352" s="56"/>
      <c r="L1352" s="59"/>
      <c r="M1352" s="61"/>
      <c r="N1352" s="40"/>
      <c r="O1352" s="41"/>
      <c r="P1352" s="42"/>
      <c r="Q1352" s="57"/>
      <c r="R1352" s="58"/>
      <c r="S1352" s="56"/>
      <c r="T1352" s="56"/>
      <c r="U1352" s="29"/>
      <c r="V1352" s="60"/>
      <c r="W1352" s="50"/>
      <c r="X1352" s="51"/>
      <c r="Y1352" s="32"/>
      <c r="Z1352" s="61"/>
      <c r="AA1352" s="62"/>
    </row>
    <row r="1353" spans="1:27" ht="12.75">
      <c r="A1353" s="91" t="str">
        <f t="shared" si="21"/>
        <v xml:space="preserve"> </v>
      </c>
      <c r="B1353" s="52"/>
      <c r="C1353" s="53"/>
      <c r="D1353" s="69"/>
      <c r="E1353" s="75"/>
      <c r="F1353" s="94" t="str">
        <f>IF(OR(E1353=0,E1353="jiné")," ",IF(E1353="13a","info o cenách CK",VLOOKUP(E1353,'Pokyny k vyplnění'!B$8:D$18,3)))</f>
        <v xml:space="preserve"> </v>
      </c>
      <c r="G1353" s="53"/>
      <c r="H1353" s="96" t="str">
        <f>IF(G1353=0," ",VLOOKUP(G1353,'Pokyny k vyplnění'!B1387:D1390,3))</f>
        <v xml:space="preserve"> </v>
      </c>
      <c r="I1353" s="54"/>
      <c r="J1353" s="55"/>
      <c r="K1353" s="56"/>
      <c r="L1353" s="59"/>
      <c r="M1353" s="61"/>
      <c r="N1353" s="40"/>
      <c r="O1353" s="41"/>
      <c r="P1353" s="42"/>
      <c r="Q1353" s="57"/>
      <c r="R1353" s="58"/>
      <c r="S1353" s="56"/>
      <c r="T1353" s="56"/>
      <c r="U1353" s="29"/>
      <c r="V1353" s="60"/>
      <c r="W1353" s="50"/>
      <c r="X1353" s="51"/>
      <c r="Y1353" s="32"/>
      <c r="Z1353" s="61"/>
      <c r="AA1353" s="62"/>
    </row>
    <row r="1354" spans="1:27" ht="12.75">
      <c r="A1354" s="91" t="str">
        <f t="shared" si="21"/>
        <v xml:space="preserve"> </v>
      </c>
      <c r="B1354" s="52"/>
      <c r="C1354" s="53"/>
      <c r="D1354" s="69"/>
      <c r="E1354" s="75"/>
      <c r="F1354" s="94" t="str">
        <f>IF(OR(E1354=0,E1354="jiné")," ",IF(E1354="13a","info o cenách CK",VLOOKUP(E1354,'Pokyny k vyplnění'!B$8:D$18,3)))</f>
        <v xml:space="preserve"> </v>
      </c>
      <c r="G1354" s="53"/>
      <c r="H1354" s="96" t="str">
        <f>IF(G1354=0," ",VLOOKUP(G1354,'Pokyny k vyplnění'!B1388:D1391,3))</f>
        <v xml:space="preserve"> </v>
      </c>
      <c r="I1354" s="54"/>
      <c r="J1354" s="55"/>
      <c r="K1354" s="56"/>
      <c r="L1354" s="59"/>
      <c r="M1354" s="61"/>
      <c r="N1354" s="40"/>
      <c r="O1354" s="41"/>
      <c r="P1354" s="42"/>
      <c r="Q1354" s="57"/>
      <c r="R1354" s="58"/>
      <c r="S1354" s="56"/>
      <c r="T1354" s="56"/>
      <c r="U1354" s="29"/>
      <c r="V1354" s="60"/>
      <c r="W1354" s="50"/>
      <c r="X1354" s="51"/>
      <c r="Y1354" s="32"/>
      <c r="Z1354" s="61"/>
      <c r="AA1354" s="62"/>
    </row>
    <row r="1355" spans="1:27" ht="12.75">
      <c r="A1355" s="91" t="str">
        <f t="shared" si="21"/>
        <v xml:space="preserve"> </v>
      </c>
      <c r="B1355" s="52"/>
      <c r="C1355" s="53"/>
      <c r="D1355" s="69"/>
      <c r="E1355" s="75"/>
      <c r="F1355" s="94" t="str">
        <f>IF(OR(E1355=0,E1355="jiné")," ",IF(E1355="13a","info o cenách CK",VLOOKUP(E1355,'Pokyny k vyplnění'!B$8:D$18,3)))</f>
        <v xml:space="preserve"> </v>
      </c>
      <c r="G1355" s="53"/>
      <c r="H1355" s="96" t="str">
        <f>IF(G1355=0," ",VLOOKUP(G1355,'Pokyny k vyplnění'!B1389:D1392,3))</f>
        <v xml:space="preserve"> </v>
      </c>
      <c r="I1355" s="54"/>
      <c r="J1355" s="55"/>
      <c r="K1355" s="56"/>
      <c r="L1355" s="59"/>
      <c r="M1355" s="61"/>
      <c r="N1355" s="40"/>
      <c r="O1355" s="41"/>
      <c r="P1355" s="42"/>
      <c r="Q1355" s="57"/>
      <c r="R1355" s="58"/>
      <c r="S1355" s="56"/>
      <c r="T1355" s="56"/>
      <c r="U1355" s="29"/>
      <c r="V1355" s="60"/>
      <c r="W1355" s="50"/>
      <c r="X1355" s="51"/>
      <c r="Y1355" s="32"/>
      <c r="Z1355" s="61"/>
      <c r="AA1355" s="62"/>
    </row>
    <row r="1356" spans="1:27" ht="12.75">
      <c r="A1356" s="91" t="str">
        <f t="shared" si="21"/>
        <v xml:space="preserve"> </v>
      </c>
      <c r="B1356" s="52"/>
      <c r="C1356" s="53"/>
      <c r="D1356" s="69"/>
      <c r="E1356" s="75"/>
      <c r="F1356" s="94" t="str">
        <f>IF(OR(E1356=0,E1356="jiné")," ",IF(E1356="13a","info o cenách CK",VLOOKUP(E1356,'Pokyny k vyplnění'!B$8:D$18,3)))</f>
        <v xml:space="preserve"> </v>
      </c>
      <c r="G1356" s="53"/>
      <c r="H1356" s="96" t="str">
        <f>IF(G1356=0," ",VLOOKUP(G1356,'Pokyny k vyplnění'!B1390:D1393,3))</f>
        <v xml:space="preserve"> </v>
      </c>
      <c r="I1356" s="54"/>
      <c r="J1356" s="55"/>
      <c r="K1356" s="56"/>
      <c r="L1356" s="59"/>
      <c r="M1356" s="61"/>
      <c r="N1356" s="40"/>
      <c r="O1356" s="41"/>
      <c r="P1356" s="42"/>
      <c r="Q1356" s="57"/>
      <c r="R1356" s="58"/>
      <c r="S1356" s="56"/>
      <c r="T1356" s="56"/>
      <c r="U1356" s="29"/>
      <c r="V1356" s="60"/>
      <c r="W1356" s="50"/>
      <c r="X1356" s="51"/>
      <c r="Y1356" s="32"/>
      <c r="Z1356" s="61"/>
      <c r="AA1356" s="62"/>
    </row>
    <row r="1357" spans="1:27" ht="12.75">
      <c r="A1357" s="91" t="str">
        <f t="shared" si="21"/>
        <v xml:space="preserve"> </v>
      </c>
      <c r="B1357" s="52"/>
      <c r="C1357" s="53"/>
      <c r="D1357" s="69"/>
      <c r="E1357" s="75"/>
      <c r="F1357" s="94" t="str">
        <f>IF(OR(E1357=0,E1357="jiné")," ",IF(E1357="13a","info o cenách CK",VLOOKUP(E1357,'Pokyny k vyplnění'!B$8:D$18,3)))</f>
        <v xml:space="preserve"> </v>
      </c>
      <c r="G1357" s="53"/>
      <c r="H1357" s="96" t="str">
        <f>IF(G1357=0," ",VLOOKUP(G1357,'Pokyny k vyplnění'!B1391:D1394,3))</f>
        <v xml:space="preserve"> </v>
      </c>
      <c r="I1357" s="54"/>
      <c r="J1357" s="55"/>
      <c r="K1357" s="56"/>
      <c r="L1357" s="59"/>
      <c r="M1357" s="61"/>
      <c r="N1357" s="40"/>
      <c r="O1357" s="41"/>
      <c r="P1357" s="42"/>
      <c r="Q1357" s="57"/>
      <c r="R1357" s="58"/>
      <c r="S1357" s="56"/>
      <c r="T1357" s="56"/>
      <c r="U1357" s="29"/>
      <c r="V1357" s="60"/>
      <c r="W1357" s="50"/>
      <c r="X1357" s="51"/>
      <c r="Y1357" s="32"/>
      <c r="Z1357" s="61"/>
      <c r="AA1357" s="62"/>
    </row>
    <row r="1358" spans="1:27" ht="12.75">
      <c r="A1358" s="91" t="str">
        <f t="shared" si="21"/>
        <v xml:space="preserve"> </v>
      </c>
      <c r="B1358" s="52"/>
      <c r="C1358" s="53"/>
      <c r="D1358" s="69"/>
      <c r="E1358" s="75"/>
      <c r="F1358" s="94" t="str">
        <f>IF(OR(E1358=0,E1358="jiné")," ",IF(E1358="13a","info o cenách CK",VLOOKUP(E1358,'Pokyny k vyplnění'!B$8:D$18,3)))</f>
        <v xml:space="preserve"> </v>
      </c>
      <c r="G1358" s="53"/>
      <c r="H1358" s="96" t="str">
        <f>IF(G1358=0," ",VLOOKUP(G1358,'Pokyny k vyplnění'!B1392:D1395,3))</f>
        <v xml:space="preserve"> </v>
      </c>
      <c r="I1358" s="54"/>
      <c r="J1358" s="55"/>
      <c r="K1358" s="56"/>
      <c r="L1358" s="59"/>
      <c r="M1358" s="61"/>
      <c r="N1358" s="40"/>
      <c r="O1358" s="41"/>
      <c r="P1358" s="42"/>
      <c r="Q1358" s="57"/>
      <c r="R1358" s="58"/>
      <c r="S1358" s="56"/>
      <c r="T1358" s="56"/>
      <c r="U1358" s="29"/>
      <c r="V1358" s="60"/>
      <c r="W1358" s="50"/>
      <c r="X1358" s="51"/>
      <c r="Y1358" s="32"/>
      <c r="Z1358" s="61"/>
      <c r="AA1358" s="62"/>
    </row>
    <row r="1359" spans="1:27" ht="12.75">
      <c r="A1359" s="91" t="str">
        <f t="shared" si="21"/>
        <v xml:space="preserve"> </v>
      </c>
      <c r="B1359" s="52"/>
      <c r="C1359" s="53"/>
      <c r="D1359" s="69"/>
      <c r="E1359" s="75"/>
      <c r="F1359" s="94" t="str">
        <f>IF(OR(E1359=0,E1359="jiné")," ",IF(E1359="13a","info o cenách CK",VLOOKUP(E1359,'Pokyny k vyplnění'!B$8:D$18,3)))</f>
        <v xml:space="preserve"> </v>
      </c>
      <c r="G1359" s="53"/>
      <c r="H1359" s="96" t="str">
        <f>IF(G1359=0," ",VLOOKUP(G1359,'Pokyny k vyplnění'!B1393:D1396,3))</f>
        <v xml:space="preserve"> </v>
      </c>
      <c r="I1359" s="54"/>
      <c r="J1359" s="55"/>
      <c r="K1359" s="56"/>
      <c r="L1359" s="59"/>
      <c r="M1359" s="61"/>
      <c r="N1359" s="40"/>
      <c r="O1359" s="41"/>
      <c r="P1359" s="42"/>
      <c r="Q1359" s="57"/>
      <c r="R1359" s="58"/>
      <c r="S1359" s="56"/>
      <c r="T1359" s="56"/>
      <c r="U1359" s="29"/>
      <c r="V1359" s="60"/>
      <c r="W1359" s="50"/>
      <c r="X1359" s="51"/>
      <c r="Y1359" s="32"/>
      <c r="Z1359" s="61"/>
      <c r="AA1359" s="62"/>
    </row>
    <row r="1360" spans="1:27" ht="12.75">
      <c r="A1360" s="91" t="str">
        <f t="shared" si="21"/>
        <v xml:space="preserve"> </v>
      </c>
      <c r="B1360" s="52"/>
      <c r="C1360" s="53"/>
      <c r="D1360" s="69"/>
      <c r="E1360" s="75"/>
      <c r="F1360" s="94" t="str">
        <f>IF(OR(E1360=0,E1360="jiné")," ",IF(E1360="13a","info o cenách CK",VLOOKUP(E1360,'Pokyny k vyplnění'!B$8:D$18,3)))</f>
        <v xml:space="preserve"> </v>
      </c>
      <c r="G1360" s="53"/>
      <c r="H1360" s="96" t="str">
        <f>IF(G1360=0," ",VLOOKUP(G1360,'Pokyny k vyplnění'!B1394:D1397,3))</f>
        <v xml:space="preserve"> </v>
      </c>
      <c r="I1360" s="54"/>
      <c r="J1360" s="55"/>
      <c r="K1360" s="56"/>
      <c r="L1360" s="59"/>
      <c r="M1360" s="61"/>
      <c r="N1360" s="40"/>
      <c r="O1360" s="41"/>
      <c r="P1360" s="42"/>
      <c r="Q1360" s="57"/>
      <c r="R1360" s="58"/>
      <c r="S1360" s="56"/>
      <c r="T1360" s="56"/>
      <c r="U1360" s="29"/>
      <c r="V1360" s="60"/>
      <c r="W1360" s="50"/>
      <c r="X1360" s="51"/>
      <c r="Y1360" s="32"/>
      <c r="Z1360" s="61"/>
      <c r="AA1360" s="62"/>
    </row>
    <row r="1361" spans="1:27" ht="12.75">
      <c r="A1361" s="91" t="str">
        <f t="shared" si="21"/>
        <v xml:space="preserve"> </v>
      </c>
      <c r="B1361" s="52"/>
      <c r="C1361" s="53"/>
      <c r="D1361" s="69"/>
      <c r="E1361" s="75"/>
      <c r="F1361" s="94" t="str">
        <f>IF(OR(E1361=0,E1361="jiné")," ",IF(E1361="13a","info o cenách CK",VLOOKUP(E1361,'Pokyny k vyplnění'!B$8:D$18,3)))</f>
        <v xml:space="preserve"> </v>
      </c>
      <c r="G1361" s="53"/>
      <c r="H1361" s="96" t="str">
        <f>IF(G1361=0," ",VLOOKUP(G1361,'Pokyny k vyplnění'!B1395:D1398,3))</f>
        <v xml:space="preserve"> </v>
      </c>
      <c r="I1361" s="54"/>
      <c r="J1361" s="55"/>
      <c r="K1361" s="56"/>
      <c r="L1361" s="59"/>
      <c r="M1361" s="61"/>
      <c r="N1361" s="40"/>
      <c r="O1361" s="41"/>
      <c r="P1361" s="42"/>
      <c r="Q1361" s="57"/>
      <c r="R1361" s="58"/>
      <c r="S1361" s="56"/>
      <c r="T1361" s="56"/>
      <c r="U1361" s="29"/>
      <c r="V1361" s="60"/>
      <c r="W1361" s="50"/>
      <c r="X1361" s="51"/>
      <c r="Y1361" s="32"/>
      <c r="Z1361" s="61"/>
      <c r="AA1361" s="62"/>
    </row>
    <row r="1362" spans="1:27" ht="12.75">
      <c r="A1362" s="91" t="str">
        <f t="shared" si="21"/>
        <v xml:space="preserve"> </v>
      </c>
      <c r="B1362" s="52"/>
      <c r="C1362" s="53"/>
      <c r="D1362" s="69"/>
      <c r="E1362" s="75"/>
      <c r="F1362" s="94" t="str">
        <f>IF(OR(E1362=0,E1362="jiné")," ",IF(E1362="13a","info o cenách CK",VLOOKUP(E1362,'Pokyny k vyplnění'!B$8:D$18,3)))</f>
        <v xml:space="preserve"> </v>
      </c>
      <c r="G1362" s="53"/>
      <c r="H1362" s="96" t="str">
        <f>IF(G1362=0," ",VLOOKUP(G1362,'Pokyny k vyplnění'!B1396:D1399,3))</f>
        <v xml:space="preserve"> </v>
      </c>
      <c r="I1362" s="54"/>
      <c r="J1362" s="55"/>
      <c r="K1362" s="56"/>
      <c r="L1362" s="59"/>
      <c r="M1362" s="61"/>
      <c r="N1362" s="40"/>
      <c r="O1362" s="41"/>
      <c r="P1362" s="42"/>
      <c r="Q1362" s="57"/>
      <c r="R1362" s="58"/>
      <c r="S1362" s="56"/>
      <c r="T1362" s="56"/>
      <c r="U1362" s="29"/>
      <c r="V1362" s="60"/>
      <c r="W1362" s="50"/>
      <c r="X1362" s="51"/>
      <c r="Y1362" s="32"/>
      <c r="Z1362" s="61"/>
      <c r="AA1362" s="62"/>
    </row>
    <row r="1363" spans="1:27" ht="12.75">
      <c r="A1363" s="91" t="str">
        <f t="shared" si="21"/>
        <v xml:space="preserve"> </v>
      </c>
      <c r="B1363" s="52"/>
      <c r="C1363" s="53"/>
      <c r="D1363" s="69"/>
      <c r="E1363" s="75"/>
      <c r="F1363" s="94" t="str">
        <f>IF(OR(E1363=0,E1363="jiné")," ",IF(E1363="13a","info o cenách CK",VLOOKUP(E1363,'Pokyny k vyplnění'!B$8:D$18,3)))</f>
        <v xml:space="preserve"> </v>
      </c>
      <c r="G1363" s="53"/>
      <c r="H1363" s="96" t="str">
        <f>IF(G1363=0," ",VLOOKUP(G1363,'Pokyny k vyplnění'!B1397:D1400,3))</f>
        <v xml:space="preserve"> </v>
      </c>
      <c r="I1363" s="54"/>
      <c r="J1363" s="55"/>
      <c r="K1363" s="56"/>
      <c r="L1363" s="59"/>
      <c r="M1363" s="61"/>
      <c r="N1363" s="40"/>
      <c r="O1363" s="41"/>
      <c r="P1363" s="42"/>
      <c r="Q1363" s="57"/>
      <c r="R1363" s="58"/>
      <c r="S1363" s="56"/>
      <c r="T1363" s="56"/>
      <c r="U1363" s="29"/>
      <c r="V1363" s="60"/>
      <c r="W1363" s="50"/>
      <c r="X1363" s="51"/>
      <c r="Y1363" s="32"/>
      <c r="Z1363" s="61"/>
      <c r="AA1363" s="62"/>
    </row>
    <row r="1364" spans="1:27" ht="12.75">
      <c r="A1364" s="91" t="str">
        <f t="shared" si="21"/>
        <v xml:space="preserve"> </v>
      </c>
      <c r="B1364" s="52"/>
      <c r="C1364" s="53"/>
      <c r="D1364" s="69"/>
      <c r="E1364" s="75"/>
      <c r="F1364" s="94" t="str">
        <f>IF(OR(E1364=0,E1364="jiné")," ",IF(E1364="13a","info o cenách CK",VLOOKUP(E1364,'Pokyny k vyplnění'!B$8:D$18,3)))</f>
        <v xml:space="preserve"> </v>
      </c>
      <c r="G1364" s="53"/>
      <c r="H1364" s="96" t="str">
        <f>IF(G1364=0," ",VLOOKUP(G1364,'Pokyny k vyplnění'!B1398:D1401,3))</f>
        <v xml:space="preserve"> </v>
      </c>
      <c r="I1364" s="54"/>
      <c r="J1364" s="55"/>
      <c r="K1364" s="56"/>
      <c r="L1364" s="59"/>
      <c r="M1364" s="61"/>
      <c r="N1364" s="40"/>
      <c r="O1364" s="41"/>
      <c r="P1364" s="42"/>
      <c r="Q1364" s="57"/>
      <c r="R1364" s="58"/>
      <c r="S1364" s="56"/>
      <c r="T1364" s="56"/>
      <c r="U1364" s="29"/>
      <c r="V1364" s="60"/>
      <c r="W1364" s="50"/>
      <c r="X1364" s="51"/>
      <c r="Y1364" s="32"/>
      <c r="Z1364" s="61"/>
      <c r="AA1364" s="62"/>
    </row>
    <row r="1365" spans="1:27" ht="12.75">
      <c r="A1365" s="91" t="str">
        <f t="shared" si="21"/>
        <v xml:space="preserve"> </v>
      </c>
      <c r="B1365" s="52"/>
      <c r="C1365" s="53"/>
      <c r="D1365" s="69"/>
      <c r="E1365" s="75"/>
      <c r="F1365" s="94" t="str">
        <f>IF(OR(E1365=0,E1365="jiné")," ",IF(E1365="13a","info o cenách CK",VLOOKUP(E1365,'Pokyny k vyplnění'!B$8:D$18,3)))</f>
        <v xml:space="preserve"> </v>
      </c>
      <c r="G1365" s="53"/>
      <c r="H1365" s="96" t="str">
        <f>IF(G1365=0," ",VLOOKUP(G1365,'Pokyny k vyplnění'!B1399:D1402,3))</f>
        <v xml:space="preserve"> </v>
      </c>
      <c r="I1365" s="54"/>
      <c r="J1365" s="55"/>
      <c r="K1365" s="56"/>
      <c r="L1365" s="59"/>
      <c r="M1365" s="61"/>
      <c r="N1365" s="40"/>
      <c r="O1365" s="41"/>
      <c r="P1365" s="42"/>
      <c r="Q1365" s="57"/>
      <c r="R1365" s="58"/>
      <c r="S1365" s="56"/>
      <c r="T1365" s="56"/>
      <c r="U1365" s="29"/>
      <c r="V1365" s="60"/>
      <c r="W1365" s="50"/>
      <c r="X1365" s="51"/>
      <c r="Y1365" s="32"/>
      <c r="Z1365" s="61"/>
      <c r="AA1365" s="62"/>
    </row>
    <row r="1366" spans="1:27" ht="12.75">
      <c r="A1366" s="91" t="str">
        <f t="shared" si="21"/>
        <v xml:space="preserve"> </v>
      </c>
      <c r="B1366" s="52"/>
      <c r="C1366" s="53"/>
      <c r="D1366" s="69"/>
      <c r="E1366" s="75"/>
      <c r="F1366" s="94" t="str">
        <f>IF(OR(E1366=0,E1366="jiné")," ",IF(E1366="13a","info o cenách CK",VLOOKUP(E1366,'Pokyny k vyplnění'!B$8:D$18,3)))</f>
        <v xml:space="preserve"> </v>
      </c>
      <c r="G1366" s="53"/>
      <c r="H1366" s="96" t="str">
        <f>IF(G1366=0," ",VLOOKUP(G1366,'Pokyny k vyplnění'!B1400:D1403,3))</f>
        <v xml:space="preserve"> </v>
      </c>
      <c r="I1366" s="54"/>
      <c r="J1366" s="55"/>
      <c r="K1366" s="56"/>
      <c r="L1366" s="59"/>
      <c r="M1366" s="61"/>
      <c r="N1366" s="40"/>
      <c r="O1366" s="41"/>
      <c r="P1366" s="42"/>
      <c r="Q1366" s="57"/>
      <c r="R1366" s="58"/>
      <c r="S1366" s="56"/>
      <c r="T1366" s="56"/>
      <c r="U1366" s="29"/>
      <c r="V1366" s="60"/>
      <c r="W1366" s="50"/>
      <c r="X1366" s="51"/>
      <c r="Y1366" s="32"/>
      <c r="Z1366" s="61"/>
      <c r="AA1366" s="62"/>
    </row>
    <row r="1367" spans="1:27" ht="12.75">
      <c r="A1367" s="91" t="str">
        <f t="shared" si="21"/>
        <v xml:space="preserve"> </v>
      </c>
      <c r="B1367" s="52"/>
      <c r="C1367" s="53"/>
      <c r="D1367" s="69"/>
      <c r="E1367" s="75"/>
      <c r="F1367" s="94" t="str">
        <f>IF(OR(E1367=0,E1367="jiné")," ",IF(E1367="13a","info o cenách CK",VLOOKUP(E1367,'Pokyny k vyplnění'!B$8:D$18,3)))</f>
        <v xml:space="preserve"> </v>
      </c>
      <c r="G1367" s="53"/>
      <c r="H1367" s="96" t="str">
        <f>IF(G1367=0," ",VLOOKUP(G1367,'Pokyny k vyplnění'!B1401:D1404,3))</f>
        <v xml:space="preserve"> </v>
      </c>
      <c r="I1367" s="54"/>
      <c r="J1367" s="55"/>
      <c r="K1367" s="56"/>
      <c r="L1367" s="59"/>
      <c r="M1367" s="61"/>
      <c r="N1367" s="40"/>
      <c r="O1367" s="41"/>
      <c r="P1367" s="42"/>
      <c r="Q1367" s="57"/>
      <c r="R1367" s="58"/>
      <c r="S1367" s="56"/>
      <c r="T1367" s="56"/>
      <c r="U1367" s="29"/>
      <c r="V1367" s="60"/>
      <c r="W1367" s="50"/>
      <c r="X1367" s="51"/>
      <c r="Y1367" s="32"/>
      <c r="Z1367" s="61"/>
      <c r="AA1367" s="62"/>
    </row>
    <row r="1368" spans="1:27" ht="12.75">
      <c r="A1368" s="91" t="str">
        <f t="shared" si="21"/>
        <v xml:space="preserve"> </v>
      </c>
      <c r="B1368" s="52"/>
      <c r="C1368" s="53"/>
      <c r="D1368" s="69"/>
      <c r="E1368" s="75"/>
      <c r="F1368" s="94" t="str">
        <f>IF(OR(E1368=0,E1368="jiné")," ",IF(E1368="13a","info o cenách CK",VLOOKUP(E1368,'Pokyny k vyplnění'!B$8:D$18,3)))</f>
        <v xml:space="preserve"> </v>
      </c>
      <c r="G1368" s="53"/>
      <c r="H1368" s="96" t="str">
        <f>IF(G1368=0," ",VLOOKUP(G1368,'Pokyny k vyplnění'!B1402:D1405,3))</f>
        <v xml:space="preserve"> </v>
      </c>
      <c r="I1368" s="54"/>
      <c r="J1368" s="55"/>
      <c r="K1368" s="56"/>
      <c r="L1368" s="59"/>
      <c r="M1368" s="61"/>
      <c r="N1368" s="40"/>
      <c r="O1368" s="41"/>
      <c r="P1368" s="42"/>
      <c r="Q1368" s="57"/>
      <c r="R1368" s="58"/>
      <c r="S1368" s="56"/>
      <c r="T1368" s="56"/>
      <c r="U1368" s="29"/>
      <c r="V1368" s="60"/>
      <c r="W1368" s="50"/>
      <c r="X1368" s="51"/>
      <c r="Y1368" s="32"/>
      <c r="Z1368" s="61"/>
      <c r="AA1368" s="62"/>
    </row>
    <row r="1369" spans="1:27" ht="12.75">
      <c r="A1369" s="91" t="str">
        <f t="shared" si="21"/>
        <v xml:space="preserve"> </v>
      </c>
      <c r="B1369" s="52"/>
      <c r="C1369" s="53"/>
      <c r="D1369" s="69"/>
      <c r="E1369" s="75"/>
      <c r="F1369" s="94" t="str">
        <f>IF(OR(E1369=0,E1369="jiné")," ",IF(E1369="13a","info o cenách CK",VLOOKUP(E1369,'Pokyny k vyplnění'!B$8:D$18,3)))</f>
        <v xml:space="preserve"> </v>
      </c>
      <c r="G1369" s="53"/>
      <c r="H1369" s="96" t="str">
        <f>IF(G1369=0," ",VLOOKUP(G1369,'Pokyny k vyplnění'!B1403:D1406,3))</f>
        <v xml:space="preserve"> </v>
      </c>
      <c r="I1369" s="54"/>
      <c r="J1369" s="55"/>
      <c r="K1369" s="56"/>
      <c r="L1369" s="59"/>
      <c r="M1369" s="61"/>
      <c r="N1369" s="40"/>
      <c r="O1369" s="41"/>
      <c r="P1369" s="42"/>
      <c r="Q1369" s="57"/>
      <c r="R1369" s="58"/>
      <c r="S1369" s="56"/>
      <c r="T1369" s="56"/>
      <c r="U1369" s="29"/>
      <c r="V1369" s="60"/>
      <c r="W1369" s="50"/>
      <c r="X1369" s="51"/>
      <c r="Y1369" s="32"/>
      <c r="Z1369" s="61"/>
      <c r="AA1369" s="62"/>
    </row>
    <row r="1370" spans="1:27" ht="12.75">
      <c r="A1370" s="91" t="str">
        <f t="shared" si="21"/>
        <v xml:space="preserve"> </v>
      </c>
      <c r="B1370" s="52"/>
      <c r="C1370" s="53"/>
      <c r="D1370" s="69"/>
      <c r="E1370" s="75"/>
      <c r="F1370" s="94" t="str">
        <f>IF(OR(E1370=0,E1370="jiné")," ",IF(E1370="13a","info o cenách CK",VLOOKUP(E1370,'Pokyny k vyplnění'!B$8:D$18,3)))</f>
        <v xml:space="preserve"> </v>
      </c>
      <c r="G1370" s="53"/>
      <c r="H1370" s="96" t="str">
        <f>IF(G1370=0," ",VLOOKUP(G1370,'Pokyny k vyplnění'!B1404:D1407,3))</f>
        <v xml:space="preserve"> </v>
      </c>
      <c r="I1370" s="54"/>
      <c r="J1370" s="55"/>
      <c r="K1370" s="56"/>
      <c r="L1370" s="59"/>
      <c r="M1370" s="61"/>
      <c r="N1370" s="40"/>
      <c r="O1370" s="41"/>
      <c r="P1370" s="42"/>
      <c r="Q1370" s="57"/>
      <c r="R1370" s="58"/>
      <c r="S1370" s="56"/>
      <c r="T1370" s="56"/>
      <c r="U1370" s="29"/>
      <c r="V1370" s="60"/>
      <c r="W1370" s="50"/>
      <c r="X1370" s="51"/>
      <c r="Y1370" s="32"/>
      <c r="Z1370" s="61"/>
      <c r="AA1370" s="62"/>
    </row>
    <row r="1371" spans="1:27" ht="12.75">
      <c r="A1371" s="91" t="str">
        <f t="shared" si="21"/>
        <v xml:space="preserve"> </v>
      </c>
      <c r="B1371" s="52"/>
      <c r="C1371" s="53"/>
      <c r="D1371" s="69"/>
      <c r="E1371" s="75"/>
      <c r="F1371" s="94" t="str">
        <f>IF(OR(E1371=0,E1371="jiné")," ",IF(E1371="13a","info o cenách CK",VLOOKUP(E1371,'Pokyny k vyplnění'!B$8:D$18,3)))</f>
        <v xml:space="preserve"> </v>
      </c>
      <c r="G1371" s="53"/>
      <c r="H1371" s="96" t="str">
        <f>IF(G1371=0," ",VLOOKUP(G1371,'Pokyny k vyplnění'!B1405:D1408,3))</f>
        <v xml:space="preserve"> </v>
      </c>
      <c r="I1371" s="54"/>
      <c r="J1371" s="55"/>
      <c r="K1371" s="56"/>
      <c r="L1371" s="59"/>
      <c r="M1371" s="61"/>
      <c r="N1371" s="40"/>
      <c r="O1371" s="41"/>
      <c r="P1371" s="42"/>
      <c r="Q1371" s="57"/>
      <c r="R1371" s="58"/>
      <c r="S1371" s="56"/>
      <c r="T1371" s="56"/>
      <c r="U1371" s="29"/>
      <c r="V1371" s="60"/>
      <c r="W1371" s="50"/>
      <c r="X1371" s="51"/>
      <c r="Y1371" s="32"/>
      <c r="Z1371" s="61"/>
      <c r="AA1371" s="62"/>
    </row>
    <row r="1372" spans="1:27" ht="12.75">
      <c r="A1372" s="91" t="str">
        <f t="shared" si="21"/>
        <v xml:space="preserve"> </v>
      </c>
      <c r="B1372" s="52"/>
      <c r="C1372" s="53"/>
      <c r="D1372" s="69"/>
      <c r="E1372" s="75"/>
      <c r="F1372" s="94" t="str">
        <f>IF(OR(E1372=0,E1372="jiné")," ",IF(E1372="13a","info o cenách CK",VLOOKUP(E1372,'Pokyny k vyplnění'!B$8:D$18,3)))</f>
        <v xml:space="preserve"> </v>
      </c>
      <c r="G1372" s="53"/>
      <c r="H1372" s="96" t="str">
        <f>IF(G1372=0," ",VLOOKUP(G1372,'Pokyny k vyplnění'!B1406:D1409,3))</f>
        <v xml:space="preserve"> </v>
      </c>
      <c r="I1372" s="54"/>
      <c r="J1372" s="55"/>
      <c r="K1372" s="56"/>
      <c r="L1372" s="59"/>
      <c r="M1372" s="61"/>
      <c r="N1372" s="40"/>
      <c r="O1372" s="41"/>
      <c r="P1372" s="42"/>
      <c r="Q1372" s="57"/>
      <c r="R1372" s="58"/>
      <c r="S1372" s="56"/>
      <c r="T1372" s="56"/>
      <c r="U1372" s="29"/>
      <c r="V1372" s="60"/>
      <c r="W1372" s="50"/>
      <c r="X1372" s="51"/>
      <c r="Y1372" s="32"/>
      <c r="Z1372" s="61"/>
      <c r="AA1372" s="62"/>
    </row>
    <row r="1373" spans="1:27" ht="12.75">
      <c r="A1373" s="91" t="str">
        <f t="shared" si="21"/>
        <v xml:space="preserve"> </v>
      </c>
      <c r="B1373" s="52"/>
      <c r="C1373" s="53"/>
      <c r="D1373" s="69"/>
      <c r="E1373" s="75"/>
      <c r="F1373" s="94" t="str">
        <f>IF(OR(E1373=0,E1373="jiné")," ",IF(E1373="13a","info o cenách CK",VLOOKUP(E1373,'Pokyny k vyplnění'!B$8:D$18,3)))</f>
        <v xml:space="preserve"> </v>
      </c>
      <c r="G1373" s="53"/>
      <c r="H1373" s="96" t="str">
        <f>IF(G1373=0," ",VLOOKUP(G1373,'Pokyny k vyplnění'!B1407:D1410,3))</f>
        <v xml:space="preserve"> </v>
      </c>
      <c r="I1373" s="54"/>
      <c r="J1373" s="55"/>
      <c r="K1373" s="56"/>
      <c r="L1373" s="59"/>
      <c r="M1373" s="61"/>
      <c r="N1373" s="40"/>
      <c r="O1373" s="41"/>
      <c r="P1373" s="42"/>
      <c r="Q1373" s="57"/>
      <c r="R1373" s="58"/>
      <c r="S1373" s="56"/>
      <c r="T1373" s="56"/>
      <c r="U1373" s="29"/>
      <c r="V1373" s="60"/>
      <c r="W1373" s="50"/>
      <c r="X1373" s="51"/>
      <c r="Y1373" s="32"/>
      <c r="Z1373" s="61"/>
      <c r="AA1373" s="62"/>
    </row>
    <row r="1374" spans="1:27" ht="12.75">
      <c r="A1374" s="91" t="str">
        <f t="shared" si="21"/>
        <v xml:space="preserve"> </v>
      </c>
      <c r="B1374" s="52"/>
      <c r="C1374" s="53"/>
      <c r="D1374" s="69"/>
      <c r="E1374" s="75"/>
      <c r="F1374" s="94" t="str">
        <f>IF(OR(E1374=0,E1374="jiné")," ",IF(E1374="13a","info o cenách CK",VLOOKUP(E1374,'Pokyny k vyplnění'!B$8:D$18,3)))</f>
        <v xml:space="preserve"> </v>
      </c>
      <c r="G1374" s="53"/>
      <c r="H1374" s="96" t="str">
        <f>IF(G1374=0," ",VLOOKUP(G1374,'Pokyny k vyplnění'!B1408:D1411,3))</f>
        <v xml:space="preserve"> </v>
      </c>
      <c r="I1374" s="54"/>
      <c r="J1374" s="55"/>
      <c r="K1374" s="56"/>
      <c r="L1374" s="59"/>
      <c r="M1374" s="61"/>
      <c r="N1374" s="40"/>
      <c r="O1374" s="41"/>
      <c r="P1374" s="42"/>
      <c r="Q1374" s="57"/>
      <c r="R1374" s="58"/>
      <c r="S1374" s="56"/>
      <c r="T1374" s="56"/>
      <c r="U1374" s="29"/>
      <c r="V1374" s="60"/>
      <c r="W1374" s="50"/>
      <c r="X1374" s="51"/>
      <c r="Y1374" s="32"/>
      <c r="Z1374" s="61"/>
      <c r="AA1374" s="62"/>
    </row>
    <row r="1375" spans="1:27" ht="12.75">
      <c r="A1375" s="91" t="str">
        <f t="shared" si="21"/>
        <v xml:space="preserve"> </v>
      </c>
      <c r="B1375" s="52"/>
      <c r="C1375" s="53"/>
      <c r="D1375" s="69"/>
      <c r="E1375" s="75"/>
      <c r="F1375" s="94" t="str">
        <f>IF(OR(E1375=0,E1375="jiné")," ",IF(E1375="13a","info o cenách CK",VLOOKUP(E1375,'Pokyny k vyplnění'!B$8:D$18,3)))</f>
        <v xml:space="preserve"> </v>
      </c>
      <c r="G1375" s="53"/>
      <c r="H1375" s="96" t="str">
        <f>IF(G1375=0," ",VLOOKUP(G1375,'Pokyny k vyplnění'!B1409:D1412,3))</f>
        <v xml:space="preserve"> </v>
      </c>
      <c r="I1375" s="54"/>
      <c r="J1375" s="55"/>
      <c r="K1375" s="56"/>
      <c r="L1375" s="59"/>
      <c r="M1375" s="61"/>
      <c r="N1375" s="40"/>
      <c r="O1375" s="41"/>
      <c r="P1375" s="42"/>
      <c r="Q1375" s="57"/>
      <c r="R1375" s="58"/>
      <c r="S1375" s="56"/>
      <c r="T1375" s="56"/>
      <c r="U1375" s="29"/>
      <c r="V1375" s="60"/>
      <c r="W1375" s="50"/>
      <c r="X1375" s="51"/>
      <c r="Y1375" s="32"/>
      <c r="Z1375" s="61"/>
      <c r="AA1375" s="62"/>
    </row>
    <row r="1376" spans="1:27" ht="12.75">
      <c r="A1376" s="91" t="str">
        <f t="shared" si="21"/>
        <v xml:space="preserve"> </v>
      </c>
      <c r="B1376" s="52"/>
      <c r="C1376" s="53"/>
      <c r="D1376" s="69"/>
      <c r="E1376" s="75"/>
      <c r="F1376" s="94" t="str">
        <f>IF(OR(E1376=0,E1376="jiné")," ",IF(E1376="13a","info o cenách CK",VLOOKUP(E1376,'Pokyny k vyplnění'!B$8:D$18,3)))</f>
        <v xml:space="preserve"> </v>
      </c>
      <c r="G1376" s="53"/>
      <c r="H1376" s="96" t="str">
        <f>IF(G1376=0," ",VLOOKUP(G1376,'Pokyny k vyplnění'!B1410:D1413,3))</f>
        <v xml:space="preserve"> </v>
      </c>
      <c r="I1376" s="54"/>
      <c r="J1376" s="55"/>
      <c r="K1376" s="56"/>
      <c r="L1376" s="59"/>
      <c r="M1376" s="61"/>
      <c r="N1376" s="40"/>
      <c r="O1376" s="41"/>
      <c r="P1376" s="42"/>
      <c r="Q1376" s="57"/>
      <c r="R1376" s="58"/>
      <c r="S1376" s="56"/>
      <c r="T1376" s="56"/>
      <c r="U1376" s="29"/>
      <c r="V1376" s="60"/>
      <c r="W1376" s="50"/>
      <c r="X1376" s="51"/>
      <c r="Y1376" s="32"/>
      <c r="Z1376" s="61"/>
      <c r="AA1376" s="62"/>
    </row>
    <row r="1377" spans="1:27" ht="12.75">
      <c r="A1377" s="91" t="str">
        <f t="shared" si="21"/>
        <v xml:space="preserve"> </v>
      </c>
      <c r="B1377" s="52"/>
      <c r="C1377" s="53"/>
      <c r="D1377" s="69"/>
      <c r="E1377" s="75"/>
      <c r="F1377" s="94" t="str">
        <f>IF(OR(E1377=0,E1377="jiné")," ",IF(E1377="13a","info o cenách CK",VLOOKUP(E1377,'Pokyny k vyplnění'!B$8:D$18,3)))</f>
        <v xml:space="preserve"> </v>
      </c>
      <c r="G1377" s="53"/>
      <c r="H1377" s="96" t="str">
        <f>IF(G1377=0," ",VLOOKUP(G1377,'Pokyny k vyplnění'!B1411:D1414,3))</f>
        <v xml:space="preserve"> </v>
      </c>
      <c r="I1377" s="54"/>
      <c r="J1377" s="55"/>
      <c r="K1377" s="56"/>
      <c r="L1377" s="59"/>
      <c r="M1377" s="61"/>
      <c r="N1377" s="40"/>
      <c r="O1377" s="41"/>
      <c r="P1377" s="42"/>
      <c r="Q1377" s="57"/>
      <c r="R1377" s="58"/>
      <c r="S1377" s="56"/>
      <c r="T1377" s="56"/>
      <c r="U1377" s="29"/>
      <c r="V1377" s="60"/>
      <c r="W1377" s="50"/>
      <c r="X1377" s="51"/>
      <c r="Y1377" s="32"/>
      <c r="Z1377" s="61"/>
      <c r="AA1377" s="62"/>
    </row>
    <row r="1378" spans="1:27" ht="12.75">
      <c r="A1378" s="91" t="str">
        <f t="shared" si="21"/>
        <v xml:space="preserve"> </v>
      </c>
      <c r="B1378" s="52"/>
      <c r="C1378" s="53"/>
      <c r="D1378" s="69"/>
      <c r="E1378" s="75"/>
      <c r="F1378" s="94" t="str">
        <f>IF(OR(E1378=0,E1378="jiné")," ",IF(E1378="13a","info o cenách CK",VLOOKUP(E1378,'Pokyny k vyplnění'!B$8:D$18,3)))</f>
        <v xml:space="preserve"> </v>
      </c>
      <c r="G1378" s="53"/>
      <c r="H1378" s="96" t="str">
        <f>IF(G1378=0," ",VLOOKUP(G1378,'Pokyny k vyplnění'!B1412:D1415,3))</f>
        <v xml:space="preserve"> </v>
      </c>
      <c r="I1378" s="54"/>
      <c r="J1378" s="55"/>
      <c r="K1378" s="56"/>
      <c r="L1378" s="59"/>
      <c r="M1378" s="61"/>
      <c r="N1378" s="40"/>
      <c r="O1378" s="41"/>
      <c r="P1378" s="42"/>
      <c r="Q1378" s="57"/>
      <c r="R1378" s="58"/>
      <c r="S1378" s="56"/>
      <c r="T1378" s="56"/>
      <c r="U1378" s="29"/>
      <c r="V1378" s="60"/>
      <c r="W1378" s="50"/>
      <c r="X1378" s="51"/>
      <c r="Y1378" s="32"/>
      <c r="Z1378" s="61"/>
      <c r="AA1378" s="62"/>
    </row>
    <row r="1379" spans="1:27" ht="12.75">
      <c r="A1379" s="91" t="str">
        <f t="shared" si="21"/>
        <v xml:space="preserve"> </v>
      </c>
      <c r="B1379" s="52"/>
      <c r="C1379" s="53"/>
      <c r="D1379" s="69"/>
      <c r="E1379" s="75"/>
      <c r="F1379" s="94" t="str">
        <f>IF(OR(E1379=0,E1379="jiné")," ",IF(E1379="13a","info o cenách CK",VLOOKUP(E1379,'Pokyny k vyplnění'!B$8:D$18,3)))</f>
        <v xml:space="preserve"> </v>
      </c>
      <c r="G1379" s="53"/>
      <c r="H1379" s="96" t="str">
        <f>IF(G1379=0," ",VLOOKUP(G1379,'Pokyny k vyplnění'!B1413:D1416,3))</f>
        <v xml:space="preserve"> </v>
      </c>
      <c r="I1379" s="54"/>
      <c r="J1379" s="55"/>
      <c r="K1379" s="56"/>
      <c r="L1379" s="59"/>
      <c r="M1379" s="61"/>
      <c r="N1379" s="40"/>
      <c r="O1379" s="41"/>
      <c r="P1379" s="42"/>
      <c r="Q1379" s="57"/>
      <c r="R1379" s="58"/>
      <c r="S1379" s="56"/>
      <c r="T1379" s="56"/>
      <c r="U1379" s="29"/>
      <c r="V1379" s="60"/>
      <c r="W1379" s="50"/>
      <c r="X1379" s="51"/>
      <c r="Y1379" s="32"/>
      <c r="Z1379" s="61"/>
      <c r="AA1379" s="62"/>
    </row>
    <row r="1380" spans="1:27" ht="12.75">
      <c r="A1380" s="91" t="str">
        <f t="shared" si="21"/>
        <v xml:space="preserve"> </v>
      </c>
      <c r="B1380" s="52"/>
      <c r="C1380" s="53"/>
      <c r="D1380" s="69"/>
      <c r="E1380" s="75"/>
      <c r="F1380" s="94" t="str">
        <f>IF(OR(E1380=0,E1380="jiné")," ",IF(E1380="13a","info o cenách CK",VLOOKUP(E1380,'Pokyny k vyplnění'!B$8:D$18,3)))</f>
        <v xml:space="preserve"> </v>
      </c>
      <c r="G1380" s="53"/>
      <c r="H1380" s="96" t="str">
        <f>IF(G1380=0," ",VLOOKUP(G1380,'Pokyny k vyplnění'!B1414:D1417,3))</f>
        <v xml:space="preserve"> </v>
      </c>
      <c r="I1380" s="54"/>
      <c r="J1380" s="55"/>
      <c r="K1380" s="56"/>
      <c r="L1380" s="59"/>
      <c r="M1380" s="61"/>
      <c r="N1380" s="40"/>
      <c r="O1380" s="41"/>
      <c r="P1380" s="42"/>
      <c r="Q1380" s="57"/>
      <c r="R1380" s="58"/>
      <c r="S1380" s="56"/>
      <c r="T1380" s="56"/>
      <c r="U1380" s="29"/>
      <c r="V1380" s="60"/>
      <c r="W1380" s="50"/>
      <c r="X1380" s="51"/>
      <c r="Y1380" s="32"/>
      <c r="Z1380" s="61"/>
      <c r="AA1380" s="62"/>
    </row>
    <row r="1381" spans="1:27" ht="12.75">
      <c r="A1381" s="91" t="str">
        <f t="shared" si="21"/>
        <v xml:space="preserve"> </v>
      </c>
      <c r="B1381" s="52"/>
      <c r="C1381" s="53"/>
      <c r="D1381" s="69"/>
      <c r="E1381" s="75"/>
      <c r="F1381" s="94" t="str">
        <f>IF(OR(E1381=0,E1381="jiné")," ",IF(E1381="13a","info o cenách CK",VLOOKUP(E1381,'Pokyny k vyplnění'!B$8:D$18,3)))</f>
        <v xml:space="preserve"> </v>
      </c>
      <c r="G1381" s="53"/>
      <c r="H1381" s="96" t="str">
        <f>IF(G1381=0," ",VLOOKUP(G1381,'Pokyny k vyplnění'!B1415:D1418,3))</f>
        <v xml:space="preserve"> </v>
      </c>
      <c r="I1381" s="54"/>
      <c r="J1381" s="55"/>
      <c r="K1381" s="56"/>
      <c r="L1381" s="59"/>
      <c r="M1381" s="61"/>
      <c r="N1381" s="40"/>
      <c r="O1381" s="41"/>
      <c r="P1381" s="42"/>
      <c r="Q1381" s="57"/>
      <c r="R1381" s="58"/>
      <c r="S1381" s="56"/>
      <c r="T1381" s="56"/>
      <c r="U1381" s="29"/>
      <c r="V1381" s="60"/>
      <c r="W1381" s="50"/>
      <c r="X1381" s="51"/>
      <c r="Y1381" s="32"/>
      <c r="Z1381" s="61"/>
      <c r="AA1381" s="62"/>
    </row>
    <row r="1382" spans="1:27" ht="12.75">
      <c r="A1382" s="91" t="str">
        <f t="shared" si="21"/>
        <v xml:space="preserve"> </v>
      </c>
      <c r="B1382" s="52"/>
      <c r="C1382" s="53"/>
      <c r="D1382" s="69"/>
      <c r="E1382" s="75"/>
      <c r="F1382" s="94" t="str">
        <f>IF(OR(E1382=0,E1382="jiné")," ",IF(E1382="13a","info o cenách CK",VLOOKUP(E1382,'Pokyny k vyplnění'!B$8:D$18,3)))</f>
        <v xml:space="preserve"> </v>
      </c>
      <c r="G1382" s="53"/>
      <c r="H1382" s="96" t="str">
        <f>IF(G1382=0," ",VLOOKUP(G1382,'Pokyny k vyplnění'!B1416:D1419,3))</f>
        <v xml:space="preserve"> </v>
      </c>
      <c r="I1382" s="54"/>
      <c r="J1382" s="55"/>
      <c r="K1382" s="56"/>
      <c r="L1382" s="59"/>
      <c r="M1382" s="61"/>
      <c r="N1382" s="40"/>
      <c r="O1382" s="41"/>
      <c r="P1382" s="42"/>
      <c r="Q1382" s="57"/>
      <c r="R1382" s="58"/>
      <c r="S1382" s="56"/>
      <c r="T1382" s="56"/>
      <c r="U1382" s="29"/>
      <c r="V1382" s="60"/>
      <c r="W1382" s="50"/>
      <c r="X1382" s="51"/>
      <c r="Y1382" s="32"/>
      <c r="Z1382" s="61"/>
      <c r="AA1382" s="62"/>
    </row>
    <row r="1383" spans="1:27" ht="12.75">
      <c r="A1383" s="91" t="str">
        <f t="shared" si="21"/>
        <v xml:space="preserve"> </v>
      </c>
      <c r="B1383" s="52"/>
      <c r="C1383" s="53"/>
      <c r="D1383" s="69"/>
      <c r="E1383" s="75"/>
      <c r="F1383" s="94" t="str">
        <f>IF(OR(E1383=0,E1383="jiné")," ",IF(E1383="13a","info o cenách CK",VLOOKUP(E1383,'Pokyny k vyplnění'!B$8:D$18,3)))</f>
        <v xml:space="preserve"> </v>
      </c>
      <c r="G1383" s="53"/>
      <c r="H1383" s="96" t="str">
        <f>IF(G1383=0," ",VLOOKUP(G1383,'Pokyny k vyplnění'!B1417:D1420,3))</f>
        <v xml:space="preserve"> </v>
      </c>
      <c r="I1383" s="54"/>
      <c r="J1383" s="55"/>
      <c r="K1383" s="56"/>
      <c r="L1383" s="59"/>
      <c r="M1383" s="61"/>
      <c r="N1383" s="40"/>
      <c r="O1383" s="41"/>
      <c r="P1383" s="42"/>
      <c r="Q1383" s="57"/>
      <c r="R1383" s="58"/>
      <c r="S1383" s="56"/>
      <c r="T1383" s="56"/>
      <c r="U1383" s="29"/>
      <c r="V1383" s="60"/>
      <c r="W1383" s="50"/>
      <c r="X1383" s="51"/>
      <c r="Y1383" s="32"/>
      <c r="Z1383" s="61"/>
      <c r="AA1383" s="62"/>
    </row>
    <row r="1384" spans="1:27" ht="12.75">
      <c r="A1384" s="91" t="str">
        <f t="shared" si="21"/>
        <v xml:space="preserve"> </v>
      </c>
      <c r="B1384" s="52"/>
      <c r="C1384" s="53"/>
      <c r="D1384" s="69"/>
      <c r="E1384" s="75"/>
      <c r="F1384" s="94" t="str">
        <f>IF(OR(E1384=0,E1384="jiné")," ",IF(E1384="13a","info o cenách CK",VLOOKUP(E1384,'Pokyny k vyplnění'!B$8:D$18,3)))</f>
        <v xml:space="preserve"> </v>
      </c>
      <c r="G1384" s="53"/>
      <c r="H1384" s="96" t="str">
        <f>IF(G1384=0," ",VLOOKUP(G1384,'Pokyny k vyplnění'!B1418:D1421,3))</f>
        <v xml:space="preserve"> </v>
      </c>
      <c r="I1384" s="54"/>
      <c r="J1384" s="55"/>
      <c r="K1384" s="56"/>
      <c r="L1384" s="59"/>
      <c r="M1384" s="61"/>
      <c r="N1384" s="40"/>
      <c r="O1384" s="41"/>
      <c r="P1384" s="42"/>
      <c r="Q1384" s="57"/>
      <c r="R1384" s="58"/>
      <c r="S1384" s="56"/>
      <c r="T1384" s="56"/>
      <c r="U1384" s="29"/>
      <c r="V1384" s="60"/>
      <c r="W1384" s="50"/>
      <c r="X1384" s="51"/>
      <c r="Y1384" s="32"/>
      <c r="Z1384" s="61"/>
      <c r="AA1384" s="62"/>
    </row>
    <row r="1385" spans="1:27" ht="12.75">
      <c r="A1385" s="91" t="str">
        <f t="shared" si="21"/>
        <v xml:space="preserve"> </v>
      </c>
      <c r="B1385" s="52"/>
      <c r="C1385" s="53"/>
      <c r="D1385" s="69"/>
      <c r="E1385" s="75"/>
      <c r="F1385" s="94" t="str">
        <f>IF(OR(E1385=0,E1385="jiné")," ",IF(E1385="13a","info o cenách CK",VLOOKUP(E1385,'Pokyny k vyplnění'!B$8:D$18,3)))</f>
        <v xml:space="preserve"> </v>
      </c>
      <c r="G1385" s="53"/>
      <c r="H1385" s="96" t="str">
        <f>IF(G1385=0," ",VLOOKUP(G1385,'Pokyny k vyplnění'!B1419:D1422,3))</f>
        <v xml:space="preserve"> </v>
      </c>
      <c r="I1385" s="54"/>
      <c r="J1385" s="55"/>
      <c r="K1385" s="56"/>
      <c r="L1385" s="59"/>
      <c r="M1385" s="61"/>
      <c r="N1385" s="40"/>
      <c r="O1385" s="41"/>
      <c r="P1385" s="42"/>
      <c r="Q1385" s="57"/>
      <c r="R1385" s="58"/>
      <c r="S1385" s="56"/>
      <c r="T1385" s="56"/>
      <c r="U1385" s="29"/>
      <c r="V1385" s="60"/>
      <c r="W1385" s="50"/>
      <c r="X1385" s="51"/>
      <c r="Y1385" s="32"/>
      <c r="Z1385" s="61"/>
      <c r="AA1385" s="62"/>
    </row>
    <row r="1386" spans="1:27" ht="12.75">
      <c r="A1386" s="91" t="str">
        <f t="shared" si="21"/>
        <v xml:space="preserve"> </v>
      </c>
      <c r="B1386" s="52"/>
      <c r="C1386" s="53"/>
      <c r="D1386" s="69"/>
      <c r="E1386" s="75"/>
      <c r="F1386" s="94" t="str">
        <f>IF(OR(E1386=0,E1386="jiné")," ",IF(E1386="13a","info o cenách CK",VLOOKUP(E1386,'Pokyny k vyplnění'!B$8:D$18,3)))</f>
        <v xml:space="preserve"> </v>
      </c>
      <c r="G1386" s="53"/>
      <c r="H1386" s="96" t="str">
        <f>IF(G1386=0," ",VLOOKUP(G1386,'Pokyny k vyplnění'!B1420:D1423,3))</f>
        <v xml:space="preserve"> </v>
      </c>
      <c r="I1386" s="54"/>
      <c r="J1386" s="55"/>
      <c r="K1386" s="56"/>
      <c r="L1386" s="59"/>
      <c r="M1386" s="61"/>
      <c r="N1386" s="40"/>
      <c r="O1386" s="41"/>
      <c r="P1386" s="42"/>
      <c r="Q1386" s="57"/>
      <c r="R1386" s="58"/>
      <c r="S1386" s="56"/>
      <c r="T1386" s="56"/>
      <c r="U1386" s="29"/>
      <c r="V1386" s="60"/>
      <c r="W1386" s="50"/>
      <c r="X1386" s="51"/>
      <c r="Y1386" s="32"/>
      <c r="Z1386" s="61"/>
      <c r="AA1386" s="62"/>
    </row>
    <row r="1387" spans="1:27" ht="12.75">
      <c r="A1387" s="91" t="str">
        <f t="shared" si="21"/>
        <v xml:space="preserve"> </v>
      </c>
      <c r="B1387" s="52"/>
      <c r="C1387" s="53"/>
      <c r="D1387" s="69"/>
      <c r="E1387" s="75"/>
      <c r="F1387" s="94" t="str">
        <f>IF(OR(E1387=0,E1387="jiné")," ",IF(E1387="13a","info o cenách CK",VLOOKUP(E1387,'Pokyny k vyplnění'!B$8:D$18,3)))</f>
        <v xml:space="preserve"> </v>
      </c>
      <c r="G1387" s="53"/>
      <c r="H1387" s="96" t="str">
        <f>IF(G1387=0," ",VLOOKUP(G1387,'Pokyny k vyplnění'!B1421:D1424,3))</f>
        <v xml:space="preserve"> </v>
      </c>
      <c r="I1387" s="54"/>
      <c r="J1387" s="55"/>
      <c r="K1387" s="56"/>
      <c r="L1387" s="59"/>
      <c r="M1387" s="61"/>
      <c r="N1387" s="40"/>
      <c r="O1387" s="41"/>
      <c r="P1387" s="42"/>
      <c r="Q1387" s="57"/>
      <c r="R1387" s="58"/>
      <c r="S1387" s="56"/>
      <c r="T1387" s="56"/>
      <c r="U1387" s="29"/>
      <c r="V1387" s="60"/>
      <c r="W1387" s="50"/>
      <c r="X1387" s="51"/>
      <c r="Y1387" s="32"/>
      <c r="Z1387" s="61"/>
      <c r="AA1387" s="62"/>
    </row>
    <row r="1388" spans="1:27" ht="12.75">
      <c r="A1388" s="91" t="str">
        <f t="shared" si="21"/>
        <v xml:space="preserve"> </v>
      </c>
      <c r="B1388" s="52"/>
      <c r="C1388" s="53"/>
      <c r="D1388" s="69"/>
      <c r="E1388" s="75"/>
      <c r="F1388" s="94" t="str">
        <f>IF(OR(E1388=0,E1388="jiné")," ",IF(E1388="13a","info o cenách CK",VLOOKUP(E1388,'Pokyny k vyplnění'!B$8:D$18,3)))</f>
        <v xml:space="preserve"> </v>
      </c>
      <c r="G1388" s="53"/>
      <c r="H1388" s="96" t="str">
        <f>IF(G1388=0," ",VLOOKUP(G1388,'Pokyny k vyplnění'!B1422:D1425,3))</f>
        <v xml:space="preserve"> </v>
      </c>
      <c r="I1388" s="54"/>
      <c r="J1388" s="55"/>
      <c r="K1388" s="56"/>
      <c r="L1388" s="59"/>
      <c r="M1388" s="61"/>
      <c r="N1388" s="40"/>
      <c r="O1388" s="41"/>
      <c r="P1388" s="42"/>
      <c r="Q1388" s="57"/>
      <c r="R1388" s="58"/>
      <c r="S1388" s="56"/>
      <c r="T1388" s="56"/>
      <c r="U1388" s="29"/>
      <c r="V1388" s="60"/>
      <c r="W1388" s="50"/>
      <c r="X1388" s="51"/>
      <c r="Y1388" s="32"/>
      <c r="Z1388" s="61"/>
      <c r="AA1388" s="62"/>
    </row>
    <row r="1389" spans="1:27" ht="12.75">
      <c r="A1389" s="91" t="str">
        <f t="shared" si="21"/>
        <v xml:space="preserve"> </v>
      </c>
      <c r="B1389" s="52"/>
      <c r="C1389" s="53"/>
      <c r="D1389" s="69"/>
      <c r="E1389" s="75"/>
      <c r="F1389" s="94" t="str">
        <f>IF(OR(E1389=0,E1389="jiné")," ",IF(E1389="13a","info o cenách CK",VLOOKUP(E1389,'Pokyny k vyplnění'!B$8:D$18,3)))</f>
        <v xml:space="preserve"> </v>
      </c>
      <c r="G1389" s="53"/>
      <c r="H1389" s="96" t="str">
        <f>IF(G1389=0," ",VLOOKUP(G1389,'Pokyny k vyplnění'!B1423:D1426,3))</f>
        <v xml:space="preserve"> </v>
      </c>
      <c r="I1389" s="54"/>
      <c r="J1389" s="55"/>
      <c r="K1389" s="56"/>
      <c r="L1389" s="59"/>
      <c r="M1389" s="61"/>
      <c r="N1389" s="40"/>
      <c r="O1389" s="41"/>
      <c r="P1389" s="42"/>
      <c r="Q1389" s="57"/>
      <c r="R1389" s="58"/>
      <c r="S1389" s="56"/>
      <c r="T1389" s="56"/>
      <c r="U1389" s="29"/>
      <c r="V1389" s="60"/>
      <c r="W1389" s="50"/>
      <c r="X1389" s="51"/>
      <c r="Y1389" s="32"/>
      <c r="Z1389" s="61"/>
      <c r="AA1389" s="62"/>
    </row>
    <row r="1390" spans="1:27" ht="12.75">
      <c r="A1390" s="91" t="str">
        <f t="shared" si="21"/>
        <v xml:space="preserve"> </v>
      </c>
      <c r="B1390" s="52"/>
      <c r="C1390" s="53"/>
      <c r="D1390" s="69"/>
      <c r="E1390" s="75"/>
      <c r="F1390" s="94" t="str">
        <f>IF(OR(E1390=0,E1390="jiné")," ",IF(E1390="13a","info o cenách CK",VLOOKUP(E1390,'Pokyny k vyplnění'!B$8:D$18,3)))</f>
        <v xml:space="preserve"> </v>
      </c>
      <c r="G1390" s="53"/>
      <c r="H1390" s="96" t="str">
        <f>IF(G1390=0," ",VLOOKUP(G1390,'Pokyny k vyplnění'!B1424:D1427,3))</f>
        <v xml:space="preserve"> </v>
      </c>
      <c r="I1390" s="54"/>
      <c r="J1390" s="55"/>
      <c r="K1390" s="56"/>
      <c r="L1390" s="59"/>
      <c r="M1390" s="61"/>
      <c r="N1390" s="40"/>
      <c r="O1390" s="41"/>
      <c r="P1390" s="42"/>
      <c r="Q1390" s="57"/>
      <c r="R1390" s="58"/>
      <c r="S1390" s="56"/>
      <c r="T1390" s="56"/>
      <c r="U1390" s="29"/>
      <c r="V1390" s="60"/>
      <c r="W1390" s="50"/>
      <c r="X1390" s="51"/>
      <c r="Y1390" s="32"/>
      <c r="Z1390" s="61"/>
      <c r="AA1390" s="62"/>
    </row>
    <row r="1391" spans="1:27" ht="12.75">
      <c r="A1391" s="91" t="str">
        <f t="shared" si="21"/>
        <v xml:space="preserve"> </v>
      </c>
      <c r="B1391" s="52"/>
      <c r="C1391" s="53"/>
      <c r="D1391" s="69"/>
      <c r="E1391" s="75"/>
      <c r="F1391" s="94" t="str">
        <f>IF(OR(E1391=0,E1391="jiné")," ",IF(E1391="13a","info o cenách CK",VLOOKUP(E1391,'Pokyny k vyplnění'!B$8:D$18,3)))</f>
        <v xml:space="preserve"> </v>
      </c>
      <c r="G1391" s="53"/>
      <c r="H1391" s="96" t="str">
        <f>IF(G1391=0," ",VLOOKUP(G1391,'Pokyny k vyplnění'!B1425:D1428,3))</f>
        <v xml:space="preserve"> </v>
      </c>
      <c r="I1391" s="54"/>
      <c r="J1391" s="55"/>
      <c r="K1391" s="56"/>
      <c r="L1391" s="59"/>
      <c r="M1391" s="61"/>
      <c r="N1391" s="40"/>
      <c r="O1391" s="41"/>
      <c r="P1391" s="42"/>
      <c r="Q1391" s="57"/>
      <c r="R1391" s="58"/>
      <c r="S1391" s="56"/>
      <c r="T1391" s="56"/>
      <c r="U1391" s="29"/>
      <c r="V1391" s="60"/>
      <c r="W1391" s="50"/>
      <c r="X1391" s="51"/>
      <c r="Y1391" s="32"/>
      <c r="Z1391" s="61"/>
      <c r="AA1391" s="62"/>
    </row>
    <row r="1392" spans="1:27" ht="12.75">
      <c r="A1392" s="91" t="str">
        <f t="shared" si="21"/>
        <v xml:space="preserve"> </v>
      </c>
      <c r="B1392" s="52"/>
      <c r="C1392" s="53"/>
      <c r="D1392" s="69"/>
      <c r="E1392" s="75"/>
      <c r="F1392" s="94" t="str">
        <f>IF(OR(E1392=0,E1392="jiné")," ",IF(E1392="13a","info o cenách CK",VLOOKUP(E1392,'Pokyny k vyplnění'!B$8:D$18,3)))</f>
        <v xml:space="preserve"> </v>
      </c>
      <c r="G1392" s="53"/>
      <c r="H1392" s="96" t="str">
        <f>IF(G1392=0," ",VLOOKUP(G1392,'Pokyny k vyplnění'!B1426:D1429,3))</f>
        <v xml:space="preserve"> </v>
      </c>
      <c r="I1392" s="54"/>
      <c r="J1392" s="55"/>
      <c r="K1392" s="56"/>
      <c r="L1392" s="59"/>
      <c r="M1392" s="61"/>
      <c r="N1392" s="40"/>
      <c r="O1392" s="41"/>
      <c r="P1392" s="42"/>
      <c r="Q1392" s="57"/>
      <c r="R1392" s="58"/>
      <c r="S1392" s="56"/>
      <c r="T1392" s="56"/>
      <c r="U1392" s="29"/>
      <c r="V1392" s="60"/>
      <c r="W1392" s="50"/>
      <c r="X1392" s="51"/>
      <c r="Y1392" s="32"/>
      <c r="Z1392" s="61"/>
      <c r="AA1392" s="62"/>
    </row>
    <row r="1393" spans="1:27" ht="12.75">
      <c r="A1393" s="91" t="str">
        <f t="shared" si="21"/>
        <v xml:space="preserve"> </v>
      </c>
      <c r="B1393" s="52"/>
      <c r="C1393" s="53"/>
      <c r="D1393" s="69"/>
      <c r="E1393" s="75"/>
      <c r="F1393" s="94" t="str">
        <f>IF(OR(E1393=0,E1393="jiné")," ",IF(E1393="13a","info o cenách CK",VLOOKUP(E1393,'Pokyny k vyplnění'!B$8:D$18,3)))</f>
        <v xml:space="preserve"> </v>
      </c>
      <c r="G1393" s="53"/>
      <c r="H1393" s="96" t="str">
        <f>IF(G1393=0," ",VLOOKUP(G1393,'Pokyny k vyplnění'!B1427:D1430,3))</f>
        <v xml:space="preserve"> </v>
      </c>
      <c r="I1393" s="54"/>
      <c r="J1393" s="55"/>
      <c r="K1393" s="56"/>
      <c r="L1393" s="59"/>
      <c r="M1393" s="61"/>
      <c r="N1393" s="40"/>
      <c r="O1393" s="41"/>
      <c r="P1393" s="42"/>
      <c r="Q1393" s="57"/>
      <c r="R1393" s="58"/>
      <c r="S1393" s="56"/>
      <c r="T1393" s="56"/>
      <c r="U1393" s="29"/>
      <c r="V1393" s="60"/>
      <c r="W1393" s="50"/>
      <c r="X1393" s="51"/>
      <c r="Y1393" s="32"/>
      <c r="Z1393" s="61"/>
      <c r="AA1393" s="62"/>
    </row>
    <row r="1394" spans="1:27" ht="12.75">
      <c r="A1394" s="91" t="str">
        <f t="shared" si="21"/>
        <v xml:space="preserve"> </v>
      </c>
      <c r="B1394" s="52"/>
      <c r="C1394" s="53"/>
      <c r="D1394" s="69"/>
      <c r="E1394" s="75"/>
      <c r="F1394" s="94" t="str">
        <f>IF(OR(E1394=0,E1394="jiné")," ",IF(E1394="13a","info o cenách CK",VLOOKUP(E1394,'Pokyny k vyplnění'!B$8:D$18,3)))</f>
        <v xml:space="preserve"> </v>
      </c>
      <c r="G1394" s="53"/>
      <c r="H1394" s="96" t="str">
        <f>IF(G1394=0," ",VLOOKUP(G1394,'Pokyny k vyplnění'!B1428:D1431,3))</f>
        <v xml:space="preserve"> </v>
      </c>
      <c r="I1394" s="54"/>
      <c r="J1394" s="55"/>
      <c r="K1394" s="56"/>
      <c r="L1394" s="59"/>
      <c r="M1394" s="61"/>
      <c r="N1394" s="40"/>
      <c r="O1394" s="41"/>
      <c r="P1394" s="42"/>
      <c r="Q1394" s="57"/>
      <c r="R1394" s="58"/>
      <c r="S1394" s="56"/>
      <c r="T1394" s="56"/>
      <c r="U1394" s="29"/>
      <c r="V1394" s="60"/>
      <c r="W1394" s="50"/>
      <c r="X1394" s="51"/>
      <c r="Y1394" s="32"/>
      <c r="Z1394" s="61"/>
      <c r="AA1394" s="62"/>
    </row>
    <row r="1395" spans="1:27" ht="12.75">
      <c r="A1395" s="91" t="str">
        <f t="shared" si="21"/>
        <v xml:space="preserve"> </v>
      </c>
      <c r="B1395" s="52"/>
      <c r="C1395" s="53"/>
      <c r="D1395" s="69"/>
      <c r="E1395" s="75"/>
      <c r="F1395" s="94" t="str">
        <f>IF(OR(E1395=0,E1395="jiné")," ",IF(E1395="13a","info o cenách CK",VLOOKUP(E1395,'Pokyny k vyplnění'!B$8:D$18,3)))</f>
        <v xml:space="preserve"> </v>
      </c>
      <c r="G1395" s="53"/>
      <c r="H1395" s="96" t="str">
        <f>IF(G1395=0," ",VLOOKUP(G1395,'Pokyny k vyplnění'!B1429:D1432,3))</f>
        <v xml:space="preserve"> </v>
      </c>
      <c r="I1395" s="54"/>
      <c r="J1395" s="55"/>
      <c r="K1395" s="56"/>
      <c r="L1395" s="59"/>
      <c r="M1395" s="61"/>
      <c r="N1395" s="40"/>
      <c r="O1395" s="41"/>
      <c r="P1395" s="42"/>
      <c r="Q1395" s="57"/>
      <c r="R1395" s="58"/>
      <c r="S1395" s="56"/>
      <c r="T1395" s="56"/>
      <c r="U1395" s="29"/>
      <c r="V1395" s="60"/>
      <c r="W1395" s="50"/>
      <c r="X1395" s="51"/>
      <c r="Y1395" s="32"/>
      <c r="Z1395" s="61"/>
      <c r="AA1395" s="62"/>
    </row>
    <row r="1396" spans="1:27" ht="12.75">
      <c r="A1396" s="91" t="str">
        <f t="shared" si="21"/>
        <v xml:space="preserve"> </v>
      </c>
      <c r="B1396" s="52"/>
      <c r="C1396" s="53"/>
      <c r="D1396" s="69"/>
      <c r="E1396" s="75"/>
      <c r="F1396" s="94" t="str">
        <f>IF(OR(E1396=0,E1396="jiné")," ",IF(E1396="13a","info o cenách CK",VLOOKUP(E1396,'Pokyny k vyplnění'!B$8:D$18,3)))</f>
        <v xml:space="preserve"> </v>
      </c>
      <c r="G1396" s="53"/>
      <c r="H1396" s="96" t="str">
        <f>IF(G1396=0," ",VLOOKUP(G1396,'Pokyny k vyplnění'!B1430:D1433,3))</f>
        <v xml:space="preserve"> </v>
      </c>
      <c r="I1396" s="54"/>
      <c r="J1396" s="55"/>
      <c r="K1396" s="56"/>
      <c r="L1396" s="59"/>
      <c r="M1396" s="61"/>
      <c r="N1396" s="40"/>
      <c r="O1396" s="41"/>
      <c r="P1396" s="42"/>
      <c r="Q1396" s="57"/>
      <c r="R1396" s="58"/>
      <c r="S1396" s="56"/>
      <c r="T1396" s="56"/>
      <c r="U1396" s="29"/>
      <c r="V1396" s="60"/>
      <c r="W1396" s="50"/>
      <c r="X1396" s="51"/>
      <c r="Y1396" s="32"/>
      <c r="Z1396" s="61"/>
      <c r="AA1396" s="62"/>
    </row>
    <row r="1397" spans="1:27" ht="12.75">
      <c r="A1397" s="91" t="str">
        <f t="shared" si="22" ref="A1397:A1460">IF(B1397=0," ",ROW(B1397)-5)</f>
        <v xml:space="preserve"> </v>
      </c>
      <c r="B1397" s="52"/>
      <c r="C1397" s="53"/>
      <c r="D1397" s="69"/>
      <c r="E1397" s="75"/>
      <c r="F1397" s="94" t="str">
        <f>IF(OR(E1397=0,E1397="jiné")," ",IF(E1397="13a","info o cenách CK",VLOOKUP(E1397,'Pokyny k vyplnění'!B$8:D$18,3)))</f>
        <v xml:space="preserve"> </v>
      </c>
      <c r="G1397" s="53"/>
      <c r="H1397" s="96" t="str">
        <f>IF(G1397=0," ",VLOOKUP(G1397,'Pokyny k vyplnění'!B1431:D1434,3))</f>
        <v xml:space="preserve"> </v>
      </c>
      <c r="I1397" s="54"/>
      <c r="J1397" s="55"/>
      <c r="K1397" s="56"/>
      <c r="L1397" s="59"/>
      <c r="M1397" s="61"/>
      <c r="N1397" s="40"/>
      <c r="O1397" s="41"/>
      <c r="P1397" s="42"/>
      <c r="Q1397" s="57"/>
      <c r="R1397" s="58"/>
      <c r="S1397" s="56"/>
      <c r="T1397" s="56"/>
      <c r="U1397" s="29"/>
      <c r="V1397" s="60"/>
      <c r="W1397" s="50"/>
      <c r="X1397" s="51"/>
      <c r="Y1397" s="32"/>
      <c r="Z1397" s="61"/>
      <c r="AA1397" s="62"/>
    </row>
    <row r="1398" spans="1:27" ht="12.75">
      <c r="A1398" s="91" t="str">
        <f t="shared" si="22"/>
        <v xml:space="preserve"> </v>
      </c>
      <c r="B1398" s="52"/>
      <c r="C1398" s="53"/>
      <c r="D1398" s="69"/>
      <c r="E1398" s="75"/>
      <c r="F1398" s="94" t="str">
        <f>IF(OR(E1398=0,E1398="jiné")," ",IF(E1398="13a","info o cenách CK",VLOOKUP(E1398,'Pokyny k vyplnění'!B$8:D$18,3)))</f>
        <v xml:space="preserve"> </v>
      </c>
      <c r="G1398" s="53"/>
      <c r="H1398" s="96" t="str">
        <f>IF(G1398=0," ",VLOOKUP(G1398,'Pokyny k vyplnění'!B1432:D1435,3))</f>
        <v xml:space="preserve"> </v>
      </c>
      <c r="I1398" s="54"/>
      <c r="J1398" s="55"/>
      <c r="K1398" s="56"/>
      <c r="L1398" s="59"/>
      <c r="M1398" s="61"/>
      <c r="N1398" s="40"/>
      <c r="O1398" s="41"/>
      <c r="P1398" s="42"/>
      <c r="Q1398" s="57"/>
      <c r="R1398" s="58"/>
      <c r="S1398" s="56"/>
      <c r="T1398" s="56"/>
      <c r="U1398" s="29"/>
      <c r="V1398" s="60"/>
      <c r="W1398" s="50"/>
      <c r="X1398" s="51"/>
      <c r="Y1398" s="32"/>
      <c r="Z1398" s="61"/>
      <c r="AA1398" s="62"/>
    </row>
    <row r="1399" spans="1:27" ht="12.75">
      <c r="A1399" s="91" t="str">
        <f t="shared" si="22"/>
        <v xml:space="preserve"> </v>
      </c>
      <c r="B1399" s="52"/>
      <c r="C1399" s="53"/>
      <c r="D1399" s="69"/>
      <c r="E1399" s="75"/>
      <c r="F1399" s="94" t="str">
        <f>IF(OR(E1399=0,E1399="jiné")," ",IF(E1399="13a","info o cenách CK",VLOOKUP(E1399,'Pokyny k vyplnění'!B$8:D$18,3)))</f>
        <v xml:space="preserve"> </v>
      </c>
      <c r="G1399" s="53"/>
      <c r="H1399" s="96" t="str">
        <f>IF(G1399=0," ",VLOOKUP(G1399,'Pokyny k vyplnění'!B1433:D1436,3))</f>
        <v xml:space="preserve"> </v>
      </c>
      <c r="I1399" s="54"/>
      <c r="J1399" s="55"/>
      <c r="K1399" s="56"/>
      <c r="L1399" s="59"/>
      <c r="M1399" s="61"/>
      <c r="N1399" s="40"/>
      <c r="O1399" s="41"/>
      <c r="P1399" s="42"/>
      <c r="Q1399" s="57"/>
      <c r="R1399" s="58"/>
      <c r="S1399" s="56"/>
      <c r="T1399" s="56"/>
      <c r="U1399" s="29"/>
      <c r="V1399" s="60"/>
      <c r="W1399" s="50"/>
      <c r="X1399" s="51"/>
      <c r="Y1399" s="32"/>
      <c r="Z1399" s="61"/>
      <c r="AA1399" s="62"/>
    </row>
    <row r="1400" spans="1:27" ht="12.75">
      <c r="A1400" s="91" t="str">
        <f t="shared" si="22"/>
        <v xml:space="preserve"> </v>
      </c>
      <c r="B1400" s="52"/>
      <c r="C1400" s="53"/>
      <c r="D1400" s="69"/>
      <c r="E1400" s="75"/>
      <c r="F1400" s="94" t="str">
        <f>IF(OR(E1400=0,E1400="jiné")," ",IF(E1400="13a","info o cenách CK",VLOOKUP(E1400,'Pokyny k vyplnění'!B$8:D$18,3)))</f>
        <v xml:space="preserve"> </v>
      </c>
      <c r="G1400" s="53"/>
      <c r="H1400" s="96" t="str">
        <f>IF(G1400=0," ",VLOOKUP(G1400,'Pokyny k vyplnění'!B1434:D1437,3))</f>
        <v xml:space="preserve"> </v>
      </c>
      <c r="I1400" s="54"/>
      <c r="J1400" s="55"/>
      <c r="K1400" s="56"/>
      <c r="L1400" s="59"/>
      <c r="M1400" s="61"/>
      <c r="N1400" s="40"/>
      <c r="O1400" s="41"/>
      <c r="P1400" s="42"/>
      <c r="Q1400" s="57"/>
      <c r="R1400" s="58"/>
      <c r="S1400" s="56"/>
      <c r="T1400" s="56"/>
      <c r="U1400" s="29"/>
      <c r="V1400" s="60"/>
      <c r="W1400" s="50"/>
      <c r="X1400" s="51"/>
      <c r="Y1400" s="32"/>
      <c r="Z1400" s="61"/>
      <c r="AA1400" s="62"/>
    </row>
    <row r="1401" spans="1:27" ht="12.75">
      <c r="A1401" s="91" t="str">
        <f t="shared" si="22"/>
        <v xml:space="preserve"> </v>
      </c>
      <c r="B1401" s="52"/>
      <c r="C1401" s="53"/>
      <c r="D1401" s="69"/>
      <c r="E1401" s="75"/>
      <c r="F1401" s="94" t="str">
        <f>IF(OR(E1401=0,E1401="jiné")," ",IF(E1401="13a","info o cenách CK",VLOOKUP(E1401,'Pokyny k vyplnění'!B$8:D$18,3)))</f>
        <v xml:space="preserve"> </v>
      </c>
      <c r="G1401" s="53"/>
      <c r="H1401" s="96" t="str">
        <f>IF(G1401=0," ",VLOOKUP(G1401,'Pokyny k vyplnění'!B1435:D1438,3))</f>
        <v xml:space="preserve"> </v>
      </c>
      <c r="I1401" s="54"/>
      <c r="J1401" s="55"/>
      <c r="K1401" s="56"/>
      <c r="L1401" s="59"/>
      <c r="M1401" s="61"/>
      <c r="N1401" s="40"/>
      <c r="O1401" s="41"/>
      <c r="P1401" s="42"/>
      <c r="Q1401" s="57"/>
      <c r="R1401" s="58"/>
      <c r="S1401" s="56"/>
      <c r="T1401" s="56"/>
      <c r="U1401" s="29"/>
      <c r="V1401" s="60"/>
      <c r="W1401" s="50"/>
      <c r="X1401" s="51"/>
      <c r="Y1401" s="32"/>
      <c r="Z1401" s="61"/>
      <c r="AA1401" s="62"/>
    </row>
    <row r="1402" spans="1:27" ht="12.75">
      <c r="A1402" s="91" t="str">
        <f t="shared" si="22"/>
        <v xml:space="preserve"> </v>
      </c>
      <c r="B1402" s="52"/>
      <c r="C1402" s="53"/>
      <c r="D1402" s="69"/>
      <c r="E1402" s="75"/>
      <c r="F1402" s="94" t="str">
        <f>IF(OR(E1402=0,E1402="jiné")," ",IF(E1402="13a","info o cenách CK",VLOOKUP(E1402,'Pokyny k vyplnění'!B$8:D$18,3)))</f>
        <v xml:space="preserve"> </v>
      </c>
      <c r="G1402" s="53"/>
      <c r="H1402" s="96" t="str">
        <f>IF(G1402=0," ",VLOOKUP(G1402,'Pokyny k vyplnění'!B1436:D1439,3))</f>
        <v xml:space="preserve"> </v>
      </c>
      <c r="I1402" s="54"/>
      <c r="J1402" s="55"/>
      <c r="K1402" s="56"/>
      <c r="L1402" s="59"/>
      <c r="M1402" s="61"/>
      <c r="N1402" s="40"/>
      <c r="O1402" s="41"/>
      <c r="P1402" s="42"/>
      <c r="Q1402" s="57"/>
      <c r="R1402" s="58"/>
      <c r="S1402" s="56"/>
      <c r="T1402" s="56"/>
      <c r="U1402" s="29"/>
      <c r="V1402" s="60"/>
      <c r="W1402" s="50"/>
      <c r="X1402" s="51"/>
      <c r="Y1402" s="32"/>
      <c r="Z1402" s="61"/>
      <c r="AA1402" s="62"/>
    </row>
    <row r="1403" spans="1:27" ht="12.75">
      <c r="A1403" s="91" t="str">
        <f t="shared" si="22"/>
        <v xml:space="preserve"> </v>
      </c>
      <c r="B1403" s="52"/>
      <c r="C1403" s="53"/>
      <c r="D1403" s="69"/>
      <c r="E1403" s="75"/>
      <c r="F1403" s="94" t="str">
        <f>IF(OR(E1403=0,E1403="jiné")," ",IF(E1403="13a","info o cenách CK",VLOOKUP(E1403,'Pokyny k vyplnění'!B$8:D$18,3)))</f>
        <v xml:space="preserve"> </v>
      </c>
      <c r="G1403" s="53"/>
      <c r="H1403" s="96" t="str">
        <f>IF(G1403=0," ",VLOOKUP(G1403,'Pokyny k vyplnění'!B1437:D1440,3))</f>
        <v xml:space="preserve"> </v>
      </c>
      <c r="I1403" s="54"/>
      <c r="J1403" s="55"/>
      <c r="K1403" s="56"/>
      <c r="L1403" s="59"/>
      <c r="M1403" s="61"/>
      <c r="N1403" s="40"/>
      <c r="O1403" s="41"/>
      <c r="P1403" s="42"/>
      <c r="Q1403" s="57"/>
      <c r="R1403" s="58"/>
      <c r="S1403" s="56"/>
      <c r="T1403" s="56"/>
      <c r="U1403" s="29"/>
      <c r="V1403" s="60"/>
      <c r="W1403" s="50"/>
      <c r="X1403" s="51"/>
      <c r="Y1403" s="32"/>
      <c r="Z1403" s="61"/>
      <c r="AA1403" s="62"/>
    </row>
    <row r="1404" spans="1:27" ht="12.75">
      <c r="A1404" s="91" t="str">
        <f t="shared" si="22"/>
        <v xml:space="preserve"> </v>
      </c>
      <c r="B1404" s="52"/>
      <c r="C1404" s="53"/>
      <c r="D1404" s="69"/>
      <c r="E1404" s="75"/>
      <c r="F1404" s="94" t="str">
        <f>IF(OR(E1404=0,E1404="jiné")," ",IF(E1404="13a","info o cenách CK",VLOOKUP(E1404,'Pokyny k vyplnění'!B$8:D$18,3)))</f>
        <v xml:space="preserve"> </v>
      </c>
      <c r="G1404" s="53"/>
      <c r="H1404" s="96" t="str">
        <f>IF(G1404=0," ",VLOOKUP(G1404,'Pokyny k vyplnění'!B1438:D1441,3))</f>
        <v xml:space="preserve"> </v>
      </c>
      <c r="I1404" s="54"/>
      <c r="J1404" s="55"/>
      <c r="K1404" s="56"/>
      <c r="L1404" s="59"/>
      <c r="M1404" s="61"/>
      <c r="N1404" s="40"/>
      <c r="O1404" s="41"/>
      <c r="P1404" s="42"/>
      <c r="Q1404" s="57"/>
      <c r="R1404" s="58"/>
      <c r="S1404" s="56"/>
      <c r="T1404" s="56"/>
      <c r="U1404" s="29"/>
      <c r="V1404" s="60"/>
      <c r="W1404" s="50"/>
      <c r="X1404" s="51"/>
      <c r="Y1404" s="32"/>
      <c r="Z1404" s="61"/>
      <c r="AA1404" s="62"/>
    </row>
    <row r="1405" spans="1:27" ht="12.75">
      <c r="A1405" s="91" t="str">
        <f t="shared" si="22"/>
        <v xml:space="preserve"> </v>
      </c>
      <c r="B1405" s="52"/>
      <c r="C1405" s="53"/>
      <c r="D1405" s="69"/>
      <c r="E1405" s="75"/>
      <c r="F1405" s="94" t="str">
        <f>IF(OR(E1405=0,E1405="jiné")," ",IF(E1405="13a","info o cenách CK",VLOOKUP(E1405,'Pokyny k vyplnění'!B$8:D$18,3)))</f>
        <v xml:space="preserve"> </v>
      </c>
      <c r="G1405" s="53"/>
      <c r="H1405" s="96" t="str">
        <f>IF(G1405=0," ",VLOOKUP(G1405,'Pokyny k vyplnění'!B1439:D1442,3))</f>
        <v xml:space="preserve"> </v>
      </c>
      <c r="I1405" s="54"/>
      <c r="J1405" s="55"/>
      <c r="K1405" s="56"/>
      <c r="L1405" s="59"/>
      <c r="M1405" s="61"/>
      <c r="N1405" s="40"/>
      <c r="O1405" s="41"/>
      <c r="P1405" s="42"/>
      <c r="Q1405" s="57"/>
      <c r="R1405" s="58"/>
      <c r="S1405" s="56"/>
      <c r="T1405" s="56"/>
      <c r="U1405" s="29"/>
      <c r="V1405" s="60"/>
      <c r="W1405" s="50"/>
      <c r="X1405" s="51"/>
      <c r="Y1405" s="32"/>
      <c r="Z1405" s="61"/>
      <c r="AA1405" s="62"/>
    </row>
    <row r="1406" spans="1:27" ht="12.75">
      <c r="A1406" s="91" t="str">
        <f t="shared" si="22"/>
        <v xml:space="preserve"> </v>
      </c>
      <c r="B1406" s="52"/>
      <c r="C1406" s="53"/>
      <c r="D1406" s="69"/>
      <c r="E1406" s="75"/>
      <c r="F1406" s="94" t="str">
        <f>IF(OR(E1406=0,E1406="jiné")," ",IF(E1406="13a","info o cenách CK",VLOOKUP(E1406,'Pokyny k vyplnění'!B$8:D$18,3)))</f>
        <v xml:space="preserve"> </v>
      </c>
      <c r="G1406" s="53"/>
      <c r="H1406" s="96" t="str">
        <f>IF(G1406=0," ",VLOOKUP(G1406,'Pokyny k vyplnění'!B1440:D1443,3))</f>
        <v xml:space="preserve"> </v>
      </c>
      <c r="I1406" s="54"/>
      <c r="J1406" s="55"/>
      <c r="K1406" s="56"/>
      <c r="L1406" s="59"/>
      <c r="M1406" s="61"/>
      <c r="N1406" s="40"/>
      <c r="O1406" s="41"/>
      <c r="P1406" s="42"/>
      <c r="Q1406" s="57"/>
      <c r="R1406" s="58"/>
      <c r="S1406" s="56"/>
      <c r="T1406" s="56"/>
      <c r="U1406" s="29"/>
      <c r="V1406" s="60"/>
      <c r="W1406" s="50"/>
      <c r="X1406" s="51"/>
      <c r="Y1406" s="32"/>
      <c r="Z1406" s="61"/>
      <c r="AA1406" s="62"/>
    </row>
    <row r="1407" spans="1:27" ht="12.75">
      <c r="A1407" s="91" t="str">
        <f t="shared" si="22"/>
        <v xml:space="preserve"> </v>
      </c>
      <c r="B1407" s="52"/>
      <c r="C1407" s="53"/>
      <c r="D1407" s="69"/>
      <c r="E1407" s="75"/>
      <c r="F1407" s="94" t="str">
        <f>IF(OR(E1407=0,E1407="jiné")," ",IF(E1407="13a","info o cenách CK",VLOOKUP(E1407,'Pokyny k vyplnění'!B$8:D$18,3)))</f>
        <v xml:space="preserve"> </v>
      </c>
      <c r="G1407" s="53"/>
      <c r="H1407" s="96" t="str">
        <f>IF(G1407=0," ",VLOOKUP(G1407,'Pokyny k vyplnění'!B1441:D1444,3))</f>
        <v xml:space="preserve"> </v>
      </c>
      <c r="I1407" s="54"/>
      <c r="J1407" s="55"/>
      <c r="K1407" s="56"/>
      <c r="L1407" s="59"/>
      <c r="M1407" s="61"/>
      <c r="N1407" s="40"/>
      <c r="O1407" s="41"/>
      <c r="P1407" s="42"/>
      <c r="Q1407" s="57"/>
      <c r="R1407" s="58"/>
      <c r="S1407" s="56"/>
      <c r="T1407" s="56"/>
      <c r="U1407" s="29"/>
      <c r="V1407" s="60"/>
      <c r="W1407" s="50"/>
      <c r="X1407" s="51"/>
      <c r="Y1407" s="32"/>
      <c r="Z1407" s="61"/>
      <c r="AA1407" s="62"/>
    </row>
    <row r="1408" spans="1:27" ht="12.75">
      <c r="A1408" s="91" t="str">
        <f t="shared" si="22"/>
        <v xml:space="preserve"> </v>
      </c>
      <c r="B1408" s="52"/>
      <c r="C1408" s="53"/>
      <c r="D1408" s="69"/>
      <c r="E1408" s="75"/>
      <c r="F1408" s="94" t="str">
        <f>IF(OR(E1408=0,E1408="jiné")," ",IF(E1408="13a","info o cenách CK",VLOOKUP(E1408,'Pokyny k vyplnění'!B$8:D$18,3)))</f>
        <v xml:space="preserve"> </v>
      </c>
      <c r="G1408" s="53"/>
      <c r="H1408" s="96" t="str">
        <f>IF(G1408=0," ",VLOOKUP(G1408,'Pokyny k vyplnění'!B1442:D1445,3))</f>
        <v xml:space="preserve"> </v>
      </c>
      <c r="I1408" s="54"/>
      <c r="J1408" s="55"/>
      <c r="K1408" s="56"/>
      <c r="L1408" s="59"/>
      <c r="M1408" s="61"/>
      <c r="N1408" s="40"/>
      <c r="O1408" s="41"/>
      <c r="P1408" s="42"/>
      <c r="Q1408" s="57"/>
      <c r="R1408" s="58"/>
      <c r="S1408" s="56"/>
      <c r="T1408" s="56"/>
      <c r="U1408" s="29"/>
      <c r="V1408" s="60"/>
      <c r="W1408" s="50"/>
      <c r="X1408" s="51"/>
      <c r="Y1408" s="32"/>
      <c r="Z1408" s="61"/>
      <c r="AA1408" s="62"/>
    </row>
    <row r="1409" spans="1:27" ht="12.75">
      <c r="A1409" s="91" t="str">
        <f t="shared" si="22"/>
        <v xml:space="preserve"> </v>
      </c>
      <c r="B1409" s="52"/>
      <c r="C1409" s="53"/>
      <c r="D1409" s="69"/>
      <c r="E1409" s="75"/>
      <c r="F1409" s="94" t="str">
        <f>IF(OR(E1409=0,E1409="jiné")," ",IF(E1409="13a","info o cenách CK",VLOOKUP(E1409,'Pokyny k vyplnění'!B$8:D$18,3)))</f>
        <v xml:space="preserve"> </v>
      </c>
      <c r="G1409" s="53"/>
      <c r="H1409" s="96" t="str">
        <f>IF(G1409=0," ",VLOOKUP(G1409,'Pokyny k vyplnění'!B1443:D1446,3))</f>
        <v xml:space="preserve"> </v>
      </c>
      <c r="I1409" s="54"/>
      <c r="J1409" s="55"/>
      <c r="K1409" s="56"/>
      <c r="L1409" s="59"/>
      <c r="M1409" s="61"/>
      <c r="N1409" s="40"/>
      <c r="O1409" s="41"/>
      <c r="P1409" s="42"/>
      <c r="Q1409" s="57"/>
      <c r="R1409" s="58"/>
      <c r="S1409" s="56"/>
      <c r="T1409" s="56"/>
      <c r="U1409" s="29"/>
      <c r="V1409" s="60"/>
      <c r="W1409" s="50"/>
      <c r="X1409" s="51"/>
      <c r="Y1409" s="32"/>
      <c r="Z1409" s="61"/>
      <c r="AA1409" s="62"/>
    </row>
    <row r="1410" spans="1:27" ht="12.75">
      <c r="A1410" s="91" t="str">
        <f t="shared" si="22"/>
        <v xml:space="preserve"> </v>
      </c>
      <c r="B1410" s="52"/>
      <c r="C1410" s="53"/>
      <c r="D1410" s="69"/>
      <c r="E1410" s="75"/>
      <c r="F1410" s="94" t="str">
        <f>IF(OR(E1410=0,E1410="jiné")," ",IF(E1410="13a","info o cenách CK",VLOOKUP(E1410,'Pokyny k vyplnění'!B$8:D$18,3)))</f>
        <v xml:space="preserve"> </v>
      </c>
      <c r="G1410" s="53"/>
      <c r="H1410" s="96" t="str">
        <f>IF(G1410=0," ",VLOOKUP(G1410,'Pokyny k vyplnění'!B1444:D1447,3))</f>
        <v xml:space="preserve"> </v>
      </c>
      <c r="I1410" s="54"/>
      <c r="J1410" s="55"/>
      <c r="K1410" s="56"/>
      <c r="L1410" s="59"/>
      <c r="M1410" s="61"/>
      <c r="N1410" s="40"/>
      <c r="O1410" s="41"/>
      <c r="P1410" s="42"/>
      <c r="Q1410" s="57"/>
      <c r="R1410" s="58"/>
      <c r="S1410" s="56"/>
      <c r="T1410" s="56"/>
      <c r="U1410" s="29"/>
      <c r="V1410" s="60"/>
      <c r="W1410" s="50"/>
      <c r="X1410" s="51"/>
      <c r="Y1410" s="32"/>
      <c r="Z1410" s="61"/>
      <c r="AA1410" s="62"/>
    </row>
    <row r="1411" spans="1:27" ht="12.75">
      <c r="A1411" s="91" t="str">
        <f t="shared" si="22"/>
        <v xml:space="preserve"> </v>
      </c>
      <c r="B1411" s="52"/>
      <c r="C1411" s="53"/>
      <c r="D1411" s="69"/>
      <c r="E1411" s="75"/>
      <c r="F1411" s="94" t="str">
        <f>IF(OR(E1411=0,E1411="jiné")," ",IF(E1411="13a","info o cenách CK",VLOOKUP(E1411,'Pokyny k vyplnění'!B$8:D$18,3)))</f>
        <v xml:space="preserve"> </v>
      </c>
      <c r="G1411" s="53"/>
      <c r="H1411" s="96" t="str">
        <f>IF(G1411=0," ",VLOOKUP(G1411,'Pokyny k vyplnění'!B1445:D1448,3))</f>
        <v xml:space="preserve"> </v>
      </c>
      <c r="I1411" s="54"/>
      <c r="J1411" s="55"/>
      <c r="K1411" s="56"/>
      <c r="L1411" s="59"/>
      <c r="M1411" s="61"/>
      <c r="N1411" s="40"/>
      <c r="O1411" s="41"/>
      <c r="P1411" s="42"/>
      <c r="Q1411" s="57"/>
      <c r="R1411" s="58"/>
      <c r="S1411" s="56"/>
      <c r="T1411" s="56"/>
      <c r="U1411" s="29"/>
      <c r="V1411" s="60"/>
      <c r="W1411" s="50"/>
      <c r="X1411" s="51"/>
      <c r="Y1411" s="32"/>
      <c r="Z1411" s="61"/>
      <c r="AA1411" s="62"/>
    </row>
    <row r="1412" spans="1:27" ht="12.75">
      <c r="A1412" s="91" t="str">
        <f t="shared" si="22"/>
        <v xml:space="preserve"> </v>
      </c>
      <c r="B1412" s="52"/>
      <c r="C1412" s="53"/>
      <c r="D1412" s="69"/>
      <c r="E1412" s="75"/>
      <c r="F1412" s="94" t="str">
        <f>IF(OR(E1412=0,E1412="jiné")," ",IF(E1412="13a","info o cenách CK",VLOOKUP(E1412,'Pokyny k vyplnění'!B$8:D$18,3)))</f>
        <v xml:space="preserve"> </v>
      </c>
      <c r="G1412" s="53"/>
      <c r="H1412" s="96" t="str">
        <f>IF(G1412=0," ",VLOOKUP(G1412,'Pokyny k vyplnění'!B1446:D1449,3))</f>
        <v xml:space="preserve"> </v>
      </c>
      <c r="I1412" s="54"/>
      <c r="J1412" s="55"/>
      <c r="K1412" s="56"/>
      <c r="L1412" s="59"/>
      <c r="M1412" s="61"/>
      <c r="N1412" s="40"/>
      <c r="O1412" s="41"/>
      <c r="P1412" s="42"/>
      <c r="Q1412" s="57"/>
      <c r="R1412" s="58"/>
      <c r="S1412" s="56"/>
      <c r="T1412" s="56"/>
      <c r="U1412" s="29"/>
      <c r="V1412" s="60"/>
      <c r="W1412" s="50"/>
      <c r="X1412" s="51"/>
      <c r="Y1412" s="32"/>
      <c r="Z1412" s="61"/>
      <c r="AA1412" s="62"/>
    </row>
    <row r="1413" spans="1:27" ht="12.75">
      <c r="A1413" s="91" t="str">
        <f t="shared" si="22"/>
        <v xml:space="preserve"> </v>
      </c>
      <c r="B1413" s="52"/>
      <c r="C1413" s="53"/>
      <c r="D1413" s="69"/>
      <c r="E1413" s="75"/>
      <c r="F1413" s="94" t="str">
        <f>IF(OR(E1413=0,E1413="jiné")," ",IF(E1413="13a","info o cenách CK",VLOOKUP(E1413,'Pokyny k vyplnění'!B$8:D$18,3)))</f>
        <v xml:space="preserve"> </v>
      </c>
      <c r="G1413" s="53"/>
      <c r="H1413" s="96" t="str">
        <f>IF(G1413=0," ",VLOOKUP(G1413,'Pokyny k vyplnění'!B1447:D1450,3))</f>
        <v xml:space="preserve"> </v>
      </c>
      <c r="I1413" s="54"/>
      <c r="J1413" s="55"/>
      <c r="K1413" s="56"/>
      <c r="L1413" s="59"/>
      <c r="M1413" s="61"/>
      <c r="N1413" s="40"/>
      <c r="O1413" s="41"/>
      <c r="P1413" s="42"/>
      <c r="Q1413" s="57"/>
      <c r="R1413" s="58"/>
      <c r="S1413" s="56"/>
      <c r="T1413" s="56"/>
      <c r="U1413" s="29"/>
      <c r="V1413" s="60"/>
      <c r="W1413" s="50"/>
      <c r="X1413" s="51"/>
      <c r="Y1413" s="32"/>
      <c r="Z1413" s="61"/>
      <c r="AA1413" s="62"/>
    </row>
    <row r="1414" spans="1:27" ht="12.75">
      <c r="A1414" s="91" t="str">
        <f t="shared" si="22"/>
        <v xml:space="preserve"> </v>
      </c>
      <c r="B1414" s="52"/>
      <c r="C1414" s="53"/>
      <c r="D1414" s="69"/>
      <c r="E1414" s="75"/>
      <c r="F1414" s="94" t="str">
        <f>IF(OR(E1414=0,E1414="jiné")," ",IF(E1414="13a","info o cenách CK",VLOOKUP(E1414,'Pokyny k vyplnění'!B$8:D$18,3)))</f>
        <v xml:space="preserve"> </v>
      </c>
      <c r="G1414" s="53"/>
      <c r="H1414" s="96" t="str">
        <f>IF(G1414=0," ",VLOOKUP(G1414,'Pokyny k vyplnění'!B1448:D1451,3))</f>
        <v xml:space="preserve"> </v>
      </c>
      <c r="I1414" s="54"/>
      <c r="J1414" s="55"/>
      <c r="K1414" s="56"/>
      <c r="L1414" s="59"/>
      <c r="M1414" s="61"/>
      <c r="N1414" s="40"/>
      <c r="O1414" s="41"/>
      <c r="P1414" s="42"/>
      <c r="Q1414" s="57"/>
      <c r="R1414" s="58"/>
      <c r="S1414" s="56"/>
      <c r="T1414" s="56"/>
      <c r="U1414" s="29"/>
      <c r="V1414" s="60"/>
      <c r="W1414" s="50"/>
      <c r="X1414" s="51"/>
      <c r="Y1414" s="32"/>
      <c r="Z1414" s="61"/>
      <c r="AA1414" s="62"/>
    </row>
    <row r="1415" spans="1:27" ht="12.75">
      <c r="A1415" s="91" t="str">
        <f t="shared" si="22"/>
        <v xml:space="preserve"> </v>
      </c>
      <c r="B1415" s="52"/>
      <c r="C1415" s="53"/>
      <c r="D1415" s="69"/>
      <c r="E1415" s="75"/>
      <c r="F1415" s="94" t="str">
        <f>IF(OR(E1415=0,E1415="jiné")," ",IF(E1415="13a","info o cenách CK",VLOOKUP(E1415,'Pokyny k vyplnění'!B$8:D$18,3)))</f>
        <v xml:space="preserve"> </v>
      </c>
      <c r="G1415" s="53"/>
      <c r="H1415" s="96" t="str">
        <f>IF(G1415=0," ",VLOOKUP(G1415,'Pokyny k vyplnění'!B1449:D1452,3))</f>
        <v xml:space="preserve"> </v>
      </c>
      <c r="I1415" s="54"/>
      <c r="J1415" s="55"/>
      <c r="K1415" s="56"/>
      <c r="L1415" s="59"/>
      <c r="M1415" s="61"/>
      <c r="N1415" s="40"/>
      <c r="O1415" s="41"/>
      <c r="P1415" s="42"/>
      <c r="Q1415" s="57"/>
      <c r="R1415" s="58"/>
      <c r="S1415" s="56"/>
      <c r="T1415" s="56"/>
      <c r="U1415" s="29"/>
      <c r="V1415" s="60"/>
      <c r="W1415" s="50"/>
      <c r="X1415" s="51"/>
      <c r="Y1415" s="32"/>
      <c r="Z1415" s="61"/>
      <c r="AA1415" s="62"/>
    </row>
    <row r="1416" spans="1:27" ht="12.75">
      <c r="A1416" s="91" t="str">
        <f t="shared" si="22"/>
        <v xml:space="preserve"> </v>
      </c>
      <c r="B1416" s="52"/>
      <c r="C1416" s="53"/>
      <c r="D1416" s="69"/>
      <c r="E1416" s="75"/>
      <c r="F1416" s="94" t="str">
        <f>IF(OR(E1416=0,E1416="jiné")," ",IF(E1416="13a","info o cenách CK",VLOOKUP(E1416,'Pokyny k vyplnění'!B$8:D$18,3)))</f>
        <v xml:space="preserve"> </v>
      </c>
      <c r="G1416" s="53"/>
      <c r="H1416" s="96" t="str">
        <f>IF(G1416=0," ",VLOOKUP(G1416,'Pokyny k vyplnění'!B1450:D1453,3))</f>
        <v xml:space="preserve"> </v>
      </c>
      <c r="I1416" s="54"/>
      <c r="J1416" s="55"/>
      <c r="K1416" s="56"/>
      <c r="L1416" s="59"/>
      <c r="M1416" s="61"/>
      <c r="N1416" s="40"/>
      <c r="O1416" s="41"/>
      <c r="P1416" s="42"/>
      <c r="Q1416" s="57"/>
      <c r="R1416" s="58"/>
      <c r="S1416" s="56"/>
      <c r="T1416" s="56"/>
      <c r="U1416" s="29"/>
      <c r="V1416" s="60"/>
      <c r="W1416" s="50"/>
      <c r="X1416" s="51"/>
      <c r="Y1416" s="32"/>
      <c r="Z1416" s="61"/>
      <c r="AA1416" s="62"/>
    </row>
    <row r="1417" spans="1:27" ht="12.75">
      <c r="A1417" s="91" t="str">
        <f t="shared" si="22"/>
        <v xml:space="preserve"> </v>
      </c>
      <c r="B1417" s="52"/>
      <c r="C1417" s="53"/>
      <c r="D1417" s="69"/>
      <c r="E1417" s="75"/>
      <c r="F1417" s="94" t="str">
        <f>IF(OR(E1417=0,E1417="jiné")," ",IF(E1417="13a","info o cenách CK",VLOOKUP(E1417,'Pokyny k vyplnění'!B$8:D$18,3)))</f>
        <v xml:space="preserve"> </v>
      </c>
      <c r="G1417" s="53"/>
      <c r="H1417" s="96" t="str">
        <f>IF(G1417=0," ",VLOOKUP(G1417,'Pokyny k vyplnění'!B1451:D1454,3))</f>
        <v xml:space="preserve"> </v>
      </c>
      <c r="I1417" s="54"/>
      <c r="J1417" s="55"/>
      <c r="K1417" s="56"/>
      <c r="L1417" s="59"/>
      <c r="M1417" s="61"/>
      <c r="N1417" s="40"/>
      <c r="O1417" s="41"/>
      <c r="P1417" s="42"/>
      <c r="Q1417" s="57"/>
      <c r="R1417" s="58"/>
      <c r="S1417" s="56"/>
      <c r="T1417" s="56"/>
      <c r="U1417" s="29"/>
      <c r="V1417" s="60"/>
      <c r="W1417" s="50"/>
      <c r="X1417" s="51"/>
      <c r="Y1417" s="32"/>
      <c r="Z1417" s="61"/>
      <c r="AA1417" s="62"/>
    </row>
    <row r="1418" spans="1:27" ht="12.75">
      <c r="A1418" s="91" t="str">
        <f t="shared" si="22"/>
        <v xml:space="preserve"> </v>
      </c>
      <c r="B1418" s="52"/>
      <c r="C1418" s="53"/>
      <c r="D1418" s="69"/>
      <c r="E1418" s="75"/>
      <c r="F1418" s="94" t="str">
        <f>IF(OR(E1418=0,E1418="jiné")," ",IF(E1418="13a","info o cenách CK",VLOOKUP(E1418,'Pokyny k vyplnění'!B$8:D$18,3)))</f>
        <v xml:space="preserve"> </v>
      </c>
      <c r="G1418" s="53"/>
      <c r="H1418" s="96" t="str">
        <f>IF(G1418=0," ",VLOOKUP(G1418,'Pokyny k vyplnění'!B1452:D1455,3))</f>
        <v xml:space="preserve"> </v>
      </c>
      <c r="I1418" s="54"/>
      <c r="J1418" s="55"/>
      <c r="K1418" s="56"/>
      <c r="L1418" s="59"/>
      <c r="M1418" s="61"/>
      <c r="N1418" s="40"/>
      <c r="O1418" s="41"/>
      <c r="P1418" s="42"/>
      <c r="Q1418" s="57"/>
      <c r="R1418" s="58"/>
      <c r="S1418" s="56"/>
      <c r="T1418" s="56"/>
      <c r="U1418" s="29"/>
      <c r="V1418" s="60"/>
      <c r="W1418" s="50"/>
      <c r="X1418" s="51"/>
      <c r="Y1418" s="32"/>
      <c r="Z1418" s="61"/>
      <c r="AA1418" s="62"/>
    </row>
    <row r="1419" spans="1:27" ht="12.75">
      <c r="A1419" s="91" t="str">
        <f t="shared" si="22"/>
        <v xml:space="preserve"> </v>
      </c>
      <c r="B1419" s="52"/>
      <c r="C1419" s="53"/>
      <c r="D1419" s="69"/>
      <c r="E1419" s="75"/>
      <c r="F1419" s="94" t="str">
        <f>IF(OR(E1419=0,E1419="jiné")," ",IF(E1419="13a","info o cenách CK",VLOOKUP(E1419,'Pokyny k vyplnění'!B$8:D$18,3)))</f>
        <v xml:space="preserve"> </v>
      </c>
      <c r="G1419" s="53"/>
      <c r="H1419" s="96" t="str">
        <f>IF(G1419=0," ",VLOOKUP(G1419,'Pokyny k vyplnění'!B1453:D1456,3))</f>
        <v xml:space="preserve"> </v>
      </c>
      <c r="I1419" s="54"/>
      <c r="J1419" s="55"/>
      <c r="K1419" s="56"/>
      <c r="L1419" s="59"/>
      <c r="M1419" s="61"/>
      <c r="N1419" s="40"/>
      <c r="O1419" s="41"/>
      <c r="P1419" s="42"/>
      <c r="Q1419" s="57"/>
      <c r="R1419" s="58"/>
      <c r="S1419" s="56"/>
      <c r="T1419" s="56"/>
      <c r="U1419" s="29"/>
      <c r="V1419" s="60"/>
      <c r="W1419" s="50"/>
      <c r="X1419" s="51"/>
      <c r="Y1419" s="32"/>
      <c r="Z1419" s="61"/>
      <c r="AA1419" s="62"/>
    </row>
    <row r="1420" spans="1:27" ht="12.75">
      <c r="A1420" s="91" t="str">
        <f t="shared" si="22"/>
        <v xml:space="preserve"> </v>
      </c>
      <c r="B1420" s="52"/>
      <c r="C1420" s="53"/>
      <c r="D1420" s="69"/>
      <c r="E1420" s="75"/>
      <c r="F1420" s="94" t="str">
        <f>IF(OR(E1420=0,E1420="jiné")," ",IF(E1420="13a","info o cenách CK",VLOOKUP(E1420,'Pokyny k vyplnění'!B$8:D$18,3)))</f>
        <v xml:space="preserve"> </v>
      </c>
      <c r="G1420" s="53"/>
      <c r="H1420" s="96" t="str">
        <f>IF(G1420=0," ",VLOOKUP(G1420,'Pokyny k vyplnění'!B1454:D1457,3))</f>
        <v xml:space="preserve"> </v>
      </c>
      <c r="I1420" s="54"/>
      <c r="J1420" s="55"/>
      <c r="K1420" s="56"/>
      <c r="L1420" s="59"/>
      <c r="M1420" s="61"/>
      <c r="N1420" s="40"/>
      <c r="O1420" s="41"/>
      <c r="P1420" s="42"/>
      <c r="Q1420" s="57"/>
      <c r="R1420" s="58"/>
      <c r="S1420" s="56"/>
      <c r="T1420" s="56"/>
      <c r="U1420" s="29"/>
      <c r="V1420" s="60"/>
      <c r="W1420" s="50"/>
      <c r="X1420" s="51"/>
      <c r="Y1420" s="32"/>
      <c r="Z1420" s="61"/>
      <c r="AA1420" s="62"/>
    </row>
    <row r="1421" spans="1:27" ht="12.75">
      <c r="A1421" s="91" t="str">
        <f t="shared" si="22"/>
        <v xml:space="preserve"> </v>
      </c>
      <c r="B1421" s="52"/>
      <c r="C1421" s="53"/>
      <c r="D1421" s="69"/>
      <c r="E1421" s="75"/>
      <c r="F1421" s="94" t="str">
        <f>IF(OR(E1421=0,E1421="jiné")," ",IF(E1421="13a","info o cenách CK",VLOOKUP(E1421,'Pokyny k vyplnění'!B$8:D$18,3)))</f>
        <v xml:space="preserve"> </v>
      </c>
      <c r="G1421" s="53"/>
      <c r="H1421" s="96" t="str">
        <f>IF(G1421=0," ",VLOOKUP(G1421,'Pokyny k vyplnění'!B1455:D1458,3))</f>
        <v xml:space="preserve"> </v>
      </c>
      <c r="I1421" s="54"/>
      <c r="J1421" s="55"/>
      <c r="K1421" s="56"/>
      <c r="L1421" s="59"/>
      <c r="M1421" s="61"/>
      <c r="N1421" s="40"/>
      <c r="O1421" s="41"/>
      <c r="P1421" s="42"/>
      <c r="Q1421" s="57"/>
      <c r="R1421" s="58"/>
      <c r="S1421" s="56"/>
      <c r="T1421" s="56"/>
      <c r="U1421" s="29"/>
      <c r="V1421" s="60"/>
      <c r="W1421" s="50"/>
      <c r="X1421" s="51"/>
      <c r="Y1421" s="32"/>
      <c r="Z1421" s="61"/>
      <c r="AA1421" s="62"/>
    </row>
    <row r="1422" spans="1:27" ht="12.75">
      <c r="A1422" s="91" t="str">
        <f t="shared" si="22"/>
        <v xml:space="preserve"> </v>
      </c>
      <c r="B1422" s="52"/>
      <c r="C1422" s="53"/>
      <c r="D1422" s="69"/>
      <c r="E1422" s="75"/>
      <c r="F1422" s="94" t="str">
        <f>IF(OR(E1422=0,E1422="jiné")," ",IF(E1422="13a","info o cenách CK",VLOOKUP(E1422,'Pokyny k vyplnění'!B$8:D$18,3)))</f>
        <v xml:space="preserve"> </v>
      </c>
      <c r="G1422" s="53"/>
      <c r="H1422" s="96" t="str">
        <f>IF(G1422=0," ",VLOOKUP(G1422,'Pokyny k vyplnění'!B1456:D1459,3))</f>
        <v xml:space="preserve"> </v>
      </c>
      <c r="I1422" s="54"/>
      <c r="J1422" s="55"/>
      <c r="K1422" s="56"/>
      <c r="L1422" s="59"/>
      <c r="M1422" s="61"/>
      <c r="N1422" s="40"/>
      <c r="O1422" s="41"/>
      <c r="P1422" s="42"/>
      <c r="Q1422" s="57"/>
      <c r="R1422" s="58"/>
      <c r="S1422" s="56"/>
      <c r="T1422" s="56"/>
      <c r="U1422" s="29"/>
      <c r="V1422" s="60"/>
      <c r="W1422" s="50"/>
      <c r="X1422" s="51"/>
      <c r="Y1422" s="32"/>
      <c r="Z1422" s="61"/>
      <c r="AA1422" s="62"/>
    </row>
    <row r="1423" spans="1:27" ht="12.75">
      <c r="A1423" s="91" t="str">
        <f t="shared" si="22"/>
        <v xml:space="preserve"> </v>
      </c>
      <c r="B1423" s="52"/>
      <c r="C1423" s="53"/>
      <c r="D1423" s="69"/>
      <c r="E1423" s="75"/>
      <c r="F1423" s="94" t="str">
        <f>IF(OR(E1423=0,E1423="jiné")," ",IF(E1423="13a","info o cenách CK",VLOOKUP(E1423,'Pokyny k vyplnění'!B$8:D$18,3)))</f>
        <v xml:space="preserve"> </v>
      </c>
      <c r="G1423" s="53"/>
      <c r="H1423" s="96" t="str">
        <f>IF(G1423=0," ",VLOOKUP(G1423,'Pokyny k vyplnění'!B1457:D1460,3))</f>
        <v xml:space="preserve"> </v>
      </c>
      <c r="I1423" s="54"/>
      <c r="J1423" s="55"/>
      <c r="K1423" s="56"/>
      <c r="L1423" s="59"/>
      <c r="M1423" s="61"/>
      <c r="N1423" s="40"/>
      <c r="O1423" s="41"/>
      <c r="P1423" s="42"/>
      <c r="Q1423" s="57"/>
      <c r="R1423" s="58"/>
      <c r="S1423" s="56"/>
      <c r="T1423" s="56"/>
      <c r="U1423" s="29"/>
      <c r="V1423" s="60"/>
      <c r="W1423" s="50"/>
      <c r="X1423" s="51"/>
      <c r="Y1423" s="32"/>
      <c r="Z1423" s="61"/>
      <c r="AA1423" s="62"/>
    </row>
    <row r="1424" spans="1:27" ht="12.75">
      <c r="A1424" s="91" t="str">
        <f t="shared" si="22"/>
        <v xml:space="preserve"> </v>
      </c>
      <c r="B1424" s="52"/>
      <c r="C1424" s="53"/>
      <c r="D1424" s="69"/>
      <c r="E1424" s="75"/>
      <c r="F1424" s="94" t="str">
        <f>IF(OR(E1424=0,E1424="jiné")," ",IF(E1424="13a","info o cenách CK",VLOOKUP(E1424,'Pokyny k vyplnění'!B$8:D$18,3)))</f>
        <v xml:space="preserve"> </v>
      </c>
      <c r="G1424" s="53"/>
      <c r="H1424" s="96" t="str">
        <f>IF(G1424=0," ",VLOOKUP(G1424,'Pokyny k vyplnění'!B1458:D1461,3))</f>
        <v xml:space="preserve"> </v>
      </c>
      <c r="I1424" s="54"/>
      <c r="J1424" s="55"/>
      <c r="K1424" s="56"/>
      <c r="L1424" s="59"/>
      <c r="M1424" s="61"/>
      <c r="N1424" s="40"/>
      <c r="O1424" s="41"/>
      <c r="P1424" s="42"/>
      <c r="Q1424" s="57"/>
      <c r="R1424" s="58"/>
      <c r="S1424" s="56"/>
      <c r="T1424" s="56"/>
      <c r="U1424" s="29"/>
      <c r="V1424" s="60"/>
      <c r="W1424" s="50"/>
      <c r="X1424" s="51"/>
      <c r="Y1424" s="32"/>
      <c r="Z1424" s="61"/>
      <c r="AA1424" s="62"/>
    </row>
    <row r="1425" spans="1:27" ht="12.75">
      <c r="A1425" s="91" t="str">
        <f t="shared" si="22"/>
        <v xml:space="preserve"> </v>
      </c>
      <c r="B1425" s="52"/>
      <c r="C1425" s="53"/>
      <c r="D1425" s="69"/>
      <c r="E1425" s="75"/>
      <c r="F1425" s="94" t="str">
        <f>IF(OR(E1425=0,E1425="jiné")," ",IF(E1425="13a","info o cenách CK",VLOOKUP(E1425,'Pokyny k vyplnění'!B$8:D$18,3)))</f>
        <v xml:space="preserve"> </v>
      </c>
      <c r="G1425" s="53"/>
      <c r="H1425" s="96" t="str">
        <f>IF(G1425=0," ",VLOOKUP(G1425,'Pokyny k vyplnění'!B1459:D1462,3))</f>
        <v xml:space="preserve"> </v>
      </c>
      <c r="I1425" s="54"/>
      <c r="J1425" s="55"/>
      <c r="K1425" s="56"/>
      <c r="L1425" s="59"/>
      <c r="M1425" s="61"/>
      <c r="N1425" s="40"/>
      <c r="O1425" s="41"/>
      <c r="P1425" s="42"/>
      <c r="Q1425" s="57"/>
      <c r="R1425" s="58"/>
      <c r="S1425" s="56"/>
      <c r="T1425" s="56"/>
      <c r="U1425" s="29"/>
      <c r="V1425" s="60"/>
      <c r="W1425" s="50"/>
      <c r="X1425" s="51"/>
      <c r="Y1425" s="32"/>
      <c r="Z1425" s="61"/>
      <c r="AA1425" s="62"/>
    </row>
    <row r="1426" spans="1:27" ht="12.75">
      <c r="A1426" s="91" t="str">
        <f t="shared" si="22"/>
        <v xml:space="preserve"> </v>
      </c>
      <c r="B1426" s="52"/>
      <c r="C1426" s="53"/>
      <c r="D1426" s="69"/>
      <c r="E1426" s="75"/>
      <c r="F1426" s="94" t="str">
        <f>IF(OR(E1426=0,E1426="jiné")," ",IF(E1426="13a","info o cenách CK",VLOOKUP(E1426,'Pokyny k vyplnění'!B$8:D$18,3)))</f>
        <v xml:space="preserve"> </v>
      </c>
      <c r="G1426" s="53"/>
      <c r="H1426" s="96" t="str">
        <f>IF(G1426=0," ",VLOOKUP(G1426,'Pokyny k vyplnění'!B1460:D1463,3))</f>
        <v xml:space="preserve"> </v>
      </c>
      <c r="I1426" s="54"/>
      <c r="J1426" s="55"/>
      <c r="K1426" s="56"/>
      <c r="L1426" s="59"/>
      <c r="M1426" s="61"/>
      <c r="N1426" s="40"/>
      <c r="O1426" s="41"/>
      <c r="P1426" s="42"/>
      <c r="Q1426" s="57"/>
      <c r="R1426" s="58"/>
      <c r="S1426" s="56"/>
      <c r="T1426" s="56"/>
      <c r="U1426" s="29"/>
      <c r="V1426" s="60"/>
      <c r="W1426" s="50"/>
      <c r="X1426" s="51"/>
      <c r="Y1426" s="32"/>
      <c r="Z1426" s="61"/>
      <c r="AA1426" s="62"/>
    </row>
    <row r="1427" spans="1:27" ht="12.75">
      <c r="A1427" s="91" t="str">
        <f t="shared" si="22"/>
        <v xml:space="preserve"> </v>
      </c>
      <c r="B1427" s="52"/>
      <c r="C1427" s="53"/>
      <c r="D1427" s="69"/>
      <c r="E1427" s="75"/>
      <c r="F1427" s="94" t="str">
        <f>IF(OR(E1427=0,E1427="jiné")," ",IF(E1427="13a","info o cenách CK",VLOOKUP(E1427,'Pokyny k vyplnění'!B$8:D$18,3)))</f>
        <v xml:space="preserve"> </v>
      </c>
      <c r="G1427" s="53"/>
      <c r="H1427" s="96" t="str">
        <f>IF(G1427=0," ",VLOOKUP(G1427,'Pokyny k vyplnění'!B1461:D1464,3))</f>
        <v xml:space="preserve"> </v>
      </c>
      <c r="I1427" s="54"/>
      <c r="J1427" s="55"/>
      <c r="K1427" s="56"/>
      <c r="L1427" s="59"/>
      <c r="M1427" s="61"/>
      <c r="N1427" s="40"/>
      <c r="O1427" s="41"/>
      <c r="P1427" s="42"/>
      <c r="Q1427" s="57"/>
      <c r="R1427" s="58"/>
      <c r="S1427" s="56"/>
      <c r="T1427" s="56"/>
      <c r="U1427" s="29"/>
      <c r="V1427" s="60"/>
      <c r="W1427" s="50"/>
      <c r="X1427" s="51"/>
      <c r="Y1427" s="32"/>
      <c r="Z1427" s="61"/>
      <c r="AA1427" s="62"/>
    </row>
    <row r="1428" spans="1:27" ht="12.75">
      <c r="A1428" s="91" t="str">
        <f t="shared" si="22"/>
        <v xml:space="preserve"> </v>
      </c>
      <c r="B1428" s="52"/>
      <c r="C1428" s="53"/>
      <c r="D1428" s="69"/>
      <c r="E1428" s="75"/>
      <c r="F1428" s="94" t="str">
        <f>IF(OR(E1428=0,E1428="jiné")," ",IF(E1428="13a","info o cenách CK",VLOOKUP(E1428,'Pokyny k vyplnění'!B$8:D$18,3)))</f>
        <v xml:space="preserve"> </v>
      </c>
      <c r="G1428" s="53"/>
      <c r="H1428" s="96" t="str">
        <f>IF(G1428=0," ",VLOOKUP(G1428,'Pokyny k vyplnění'!B1462:D1465,3))</f>
        <v xml:space="preserve"> </v>
      </c>
      <c r="I1428" s="54"/>
      <c r="J1428" s="55"/>
      <c r="K1428" s="56"/>
      <c r="L1428" s="59"/>
      <c r="M1428" s="61"/>
      <c r="N1428" s="40"/>
      <c r="O1428" s="41"/>
      <c r="P1428" s="42"/>
      <c r="Q1428" s="57"/>
      <c r="R1428" s="58"/>
      <c r="S1428" s="56"/>
      <c r="T1428" s="56"/>
      <c r="U1428" s="29"/>
      <c r="V1428" s="60"/>
      <c r="W1428" s="50"/>
      <c r="X1428" s="51"/>
      <c r="Y1428" s="32"/>
      <c r="Z1428" s="61"/>
      <c r="AA1428" s="62"/>
    </row>
    <row r="1429" spans="1:27" ht="12.75">
      <c r="A1429" s="91" t="str">
        <f t="shared" si="22"/>
        <v xml:space="preserve"> </v>
      </c>
      <c r="B1429" s="52"/>
      <c r="C1429" s="53"/>
      <c r="D1429" s="69"/>
      <c r="E1429" s="75"/>
      <c r="F1429" s="94" t="str">
        <f>IF(OR(E1429=0,E1429="jiné")," ",IF(E1429="13a","info o cenách CK",VLOOKUP(E1429,'Pokyny k vyplnění'!B$8:D$18,3)))</f>
        <v xml:space="preserve"> </v>
      </c>
      <c r="G1429" s="53"/>
      <c r="H1429" s="96" t="str">
        <f>IF(G1429=0," ",VLOOKUP(G1429,'Pokyny k vyplnění'!B1463:D1466,3))</f>
        <v xml:space="preserve"> </v>
      </c>
      <c r="I1429" s="54"/>
      <c r="J1429" s="55"/>
      <c r="K1429" s="56"/>
      <c r="L1429" s="59"/>
      <c r="M1429" s="61"/>
      <c r="N1429" s="40"/>
      <c r="O1429" s="41"/>
      <c r="P1429" s="42"/>
      <c r="Q1429" s="57"/>
      <c r="R1429" s="58"/>
      <c r="S1429" s="56"/>
      <c r="T1429" s="56"/>
      <c r="U1429" s="29"/>
      <c r="V1429" s="60"/>
      <c r="W1429" s="50"/>
      <c r="X1429" s="51"/>
      <c r="Y1429" s="32"/>
      <c r="Z1429" s="61"/>
      <c r="AA1429" s="62"/>
    </row>
    <row r="1430" spans="1:27" ht="12.75">
      <c r="A1430" s="91" t="str">
        <f t="shared" si="22"/>
        <v xml:space="preserve"> </v>
      </c>
      <c r="B1430" s="52"/>
      <c r="C1430" s="53"/>
      <c r="D1430" s="69"/>
      <c r="E1430" s="75"/>
      <c r="F1430" s="94" t="str">
        <f>IF(OR(E1430=0,E1430="jiné")," ",IF(E1430="13a","info o cenách CK",VLOOKUP(E1430,'Pokyny k vyplnění'!B$8:D$18,3)))</f>
        <v xml:space="preserve"> </v>
      </c>
      <c r="G1430" s="53"/>
      <c r="H1430" s="96" t="str">
        <f>IF(G1430=0," ",VLOOKUP(G1430,'Pokyny k vyplnění'!B1464:D1467,3))</f>
        <v xml:space="preserve"> </v>
      </c>
      <c r="I1430" s="54"/>
      <c r="J1430" s="55"/>
      <c r="K1430" s="56"/>
      <c r="L1430" s="59"/>
      <c r="M1430" s="61"/>
      <c r="N1430" s="40"/>
      <c r="O1430" s="41"/>
      <c r="P1430" s="42"/>
      <c r="Q1430" s="57"/>
      <c r="R1430" s="58"/>
      <c r="S1430" s="56"/>
      <c r="T1430" s="56"/>
      <c r="U1430" s="29"/>
      <c r="V1430" s="60"/>
      <c r="W1430" s="50"/>
      <c r="X1430" s="51"/>
      <c r="Y1430" s="32"/>
      <c r="Z1430" s="61"/>
      <c r="AA1430" s="62"/>
    </row>
    <row r="1431" spans="1:27" ht="12.75">
      <c r="A1431" s="91" t="str">
        <f t="shared" si="22"/>
        <v xml:space="preserve"> </v>
      </c>
      <c r="B1431" s="52"/>
      <c r="C1431" s="53"/>
      <c r="D1431" s="69"/>
      <c r="E1431" s="75"/>
      <c r="F1431" s="94" t="str">
        <f>IF(OR(E1431=0,E1431="jiné")," ",IF(E1431="13a","info o cenách CK",VLOOKUP(E1431,'Pokyny k vyplnění'!B$8:D$18,3)))</f>
        <v xml:space="preserve"> </v>
      </c>
      <c r="G1431" s="53"/>
      <c r="H1431" s="96" t="str">
        <f>IF(G1431=0," ",VLOOKUP(G1431,'Pokyny k vyplnění'!B1465:D1468,3))</f>
        <v xml:space="preserve"> </v>
      </c>
      <c r="I1431" s="54"/>
      <c r="J1431" s="55"/>
      <c r="K1431" s="56"/>
      <c r="L1431" s="59"/>
      <c r="M1431" s="61"/>
      <c r="N1431" s="40"/>
      <c r="O1431" s="41"/>
      <c r="P1431" s="42"/>
      <c r="Q1431" s="57"/>
      <c r="R1431" s="58"/>
      <c r="S1431" s="56"/>
      <c r="T1431" s="56"/>
      <c r="U1431" s="29"/>
      <c r="V1431" s="60"/>
      <c r="W1431" s="50"/>
      <c r="X1431" s="51"/>
      <c r="Y1431" s="32"/>
      <c r="Z1431" s="61"/>
      <c r="AA1431" s="62"/>
    </row>
    <row r="1432" spans="1:27" ht="12.75">
      <c r="A1432" s="91" t="str">
        <f t="shared" si="22"/>
        <v xml:space="preserve"> </v>
      </c>
      <c r="B1432" s="52"/>
      <c r="C1432" s="53"/>
      <c r="D1432" s="69"/>
      <c r="E1432" s="75"/>
      <c r="F1432" s="94" t="str">
        <f>IF(OR(E1432=0,E1432="jiné")," ",IF(E1432="13a","info o cenách CK",VLOOKUP(E1432,'Pokyny k vyplnění'!B$8:D$18,3)))</f>
        <v xml:space="preserve"> </v>
      </c>
      <c r="G1432" s="53"/>
      <c r="H1432" s="96" t="str">
        <f>IF(G1432=0," ",VLOOKUP(G1432,'Pokyny k vyplnění'!B1466:D1469,3))</f>
        <v xml:space="preserve"> </v>
      </c>
      <c r="I1432" s="54"/>
      <c r="J1432" s="55"/>
      <c r="K1432" s="56"/>
      <c r="L1432" s="59"/>
      <c r="M1432" s="61"/>
      <c r="N1432" s="40"/>
      <c r="O1432" s="41"/>
      <c r="P1432" s="42"/>
      <c r="Q1432" s="57"/>
      <c r="R1432" s="58"/>
      <c r="S1432" s="56"/>
      <c r="T1432" s="56"/>
      <c r="U1432" s="29"/>
      <c r="V1432" s="60"/>
      <c r="W1432" s="50"/>
      <c r="X1432" s="51"/>
      <c r="Y1432" s="32"/>
      <c r="Z1432" s="61"/>
      <c r="AA1432" s="62"/>
    </row>
    <row r="1433" spans="1:27" ht="12.75">
      <c r="A1433" s="91" t="str">
        <f t="shared" si="22"/>
        <v xml:space="preserve"> </v>
      </c>
      <c r="B1433" s="52"/>
      <c r="C1433" s="53"/>
      <c r="D1433" s="69"/>
      <c r="E1433" s="75"/>
      <c r="F1433" s="94" t="str">
        <f>IF(OR(E1433=0,E1433="jiné")," ",IF(E1433="13a","info o cenách CK",VLOOKUP(E1433,'Pokyny k vyplnění'!B$8:D$18,3)))</f>
        <v xml:space="preserve"> </v>
      </c>
      <c r="G1433" s="53"/>
      <c r="H1433" s="96" t="str">
        <f>IF(G1433=0," ",VLOOKUP(G1433,'Pokyny k vyplnění'!B1467:D1470,3))</f>
        <v xml:space="preserve"> </v>
      </c>
      <c r="I1433" s="54"/>
      <c r="J1433" s="55"/>
      <c r="K1433" s="56"/>
      <c r="L1433" s="59"/>
      <c r="M1433" s="61"/>
      <c r="N1433" s="40"/>
      <c r="O1433" s="41"/>
      <c r="P1433" s="42"/>
      <c r="Q1433" s="57"/>
      <c r="R1433" s="58"/>
      <c r="S1433" s="56"/>
      <c r="T1433" s="56"/>
      <c r="U1433" s="29"/>
      <c r="V1433" s="60"/>
      <c r="W1433" s="50"/>
      <c r="X1433" s="51"/>
      <c r="Y1433" s="32"/>
      <c r="Z1433" s="61"/>
      <c r="AA1433" s="62"/>
    </row>
    <row r="1434" spans="1:27" ht="12.75">
      <c r="A1434" s="91" t="str">
        <f t="shared" si="22"/>
        <v xml:space="preserve"> </v>
      </c>
      <c r="B1434" s="52"/>
      <c r="C1434" s="53"/>
      <c r="D1434" s="69"/>
      <c r="E1434" s="75"/>
      <c r="F1434" s="94" t="str">
        <f>IF(OR(E1434=0,E1434="jiné")," ",IF(E1434="13a","info o cenách CK",VLOOKUP(E1434,'Pokyny k vyplnění'!B$8:D$18,3)))</f>
        <v xml:space="preserve"> </v>
      </c>
      <c r="G1434" s="53"/>
      <c r="H1434" s="96" t="str">
        <f>IF(G1434=0," ",VLOOKUP(G1434,'Pokyny k vyplnění'!B1468:D1471,3))</f>
        <v xml:space="preserve"> </v>
      </c>
      <c r="I1434" s="54"/>
      <c r="J1434" s="55"/>
      <c r="K1434" s="56"/>
      <c r="L1434" s="59"/>
      <c r="M1434" s="61"/>
      <c r="N1434" s="40"/>
      <c r="O1434" s="41"/>
      <c r="P1434" s="42"/>
      <c r="Q1434" s="57"/>
      <c r="R1434" s="58"/>
      <c r="S1434" s="56"/>
      <c r="T1434" s="56"/>
      <c r="U1434" s="29"/>
      <c r="V1434" s="60"/>
      <c r="W1434" s="50"/>
      <c r="X1434" s="51"/>
      <c r="Y1434" s="32"/>
      <c r="Z1434" s="61"/>
      <c r="AA1434" s="62"/>
    </row>
    <row r="1435" spans="1:27" ht="12.75">
      <c r="A1435" s="91" t="str">
        <f t="shared" si="22"/>
        <v xml:space="preserve"> </v>
      </c>
      <c r="B1435" s="52"/>
      <c r="C1435" s="53"/>
      <c r="D1435" s="69"/>
      <c r="E1435" s="75"/>
      <c r="F1435" s="94" t="str">
        <f>IF(OR(E1435=0,E1435="jiné")," ",IF(E1435="13a","info o cenách CK",VLOOKUP(E1435,'Pokyny k vyplnění'!B$8:D$18,3)))</f>
        <v xml:space="preserve"> </v>
      </c>
      <c r="G1435" s="53"/>
      <c r="H1435" s="96" t="str">
        <f>IF(G1435=0," ",VLOOKUP(G1435,'Pokyny k vyplnění'!B1469:D1472,3))</f>
        <v xml:space="preserve"> </v>
      </c>
      <c r="I1435" s="54"/>
      <c r="J1435" s="55"/>
      <c r="K1435" s="56"/>
      <c r="L1435" s="59"/>
      <c r="M1435" s="61"/>
      <c r="N1435" s="40"/>
      <c r="O1435" s="41"/>
      <c r="P1435" s="42"/>
      <c r="Q1435" s="57"/>
      <c r="R1435" s="58"/>
      <c r="S1435" s="56"/>
      <c r="T1435" s="56"/>
      <c r="U1435" s="29"/>
      <c r="V1435" s="60"/>
      <c r="W1435" s="50"/>
      <c r="X1435" s="51"/>
      <c r="Y1435" s="32"/>
      <c r="Z1435" s="61"/>
      <c r="AA1435" s="62"/>
    </row>
    <row r="1436" spans="1:27" ht="12.75">
      <c r="A1436" s="91" t="str">
        <f t="shared" si="22"/>
        <v xml:space="preserve"> </v>
      </c>
      <c r="B1436" s="52"/>
      <c r="C1436" s="53"/>
      <c r="D1436" s="69"/>
      <c r="E1436" s="75"/>
      <c r="F1436" s="94" t="str">
        <f>IF(OR(E1436=0,E1436="jiné")," ",IF(E1436="13a","info o cenách CK",VLOOKUP(E1436,'Pokyny k vyplnění'!B$8:D$18,3)))</f>
        <v xml:space="preserve"> </v>
      </c>
      <c r="G1436" s="53"/>
      <c r="H1436" s="96" t="str">
        <f>IF(G1436=0," ",VLOOKUP(G1436,'Pokyny k vyplnění'!B1470:D1473,3))</f>
        <v xml:space="preserve"> </v>
      </c>
      <c r="I1436" s="54"/>
      <c r="J1436" s="55"/>
      <c r="K1436" s="56"/>
      <c r="L1436" s="59"/>
      <c r="M1436" s="61"/>
      <c r="N1436" s="40"/>
      <c r="O1436" s="41"/>
      <c r="P1436" s="42"/>
      <c r="Q1436" s="57"/>
      <c r="R1436" s="58"/>
      <c r="S1436" s="56"/>
      <c r="T1436" s="56"/>
      <c r="U1436" s="29"/>
      <c r="V1436" s="60"/>
      <c r="W1436" s="50"/>
      <c r="X1436" s="51"/>
      <c r="Y1436" s="32"/>
      <c r="Z1436" s="61"/>
      <c r="AA1436" s="62"/>
    </row>
    <row r="1437" spans="1:27" ht="12.75">
      <c r="A1437" s="91" t="str">
        <f t="shared" si="22"/>
        <v xml:space="preserve"> </v>
      </c>
      <c r="B1437" s="52"/>
      <c r="C1437" s="53"/>
      <c r="D1437" s="69"/>
      <c r="E1437" s="75"/>
      <c r="F1437" s="94" t="str">
        <f>IF(OR(E1437=0,E1437="jiné")," ",IF(E1437="13a","info o cenách CK",VLOOKUP(E1437,'Pokyny k vyplnění'!B$8:D$18,3)))</f>
        <v xml:space="preserve"> </v>
      </c>
      <c r="G1437" s="53"/>
      <c r="H1437" s="96" t="str">
        <f>IF(G1437=0," ",VLOOKUP(G1437,'Pokyny k vyplnění'!B1471:D1474,3))</f>
        <v xml:space="preserve"> </v>
      </c>
      <c r="I1437" s="54"/>
      <c r="J1437" s="55"/>
      <c r="K1437" s="56"/>
      <c r="L1437" s="59"/>
      <c r="M1437" s="61"/>
      <c r="N1437" s="40"/>
      <c r="O1437" s="41"/>
      <c r="P1437" s="42"/>
      <c r="Q1437" s="57"/>
      <c r="R1437" s="58"/>
      <c r="S1437" s="56"/>
      <c r="T1437" s="56"/>
      <c r="U1437" s="29"/>
      <c r="V1437" s="60"/>
      <c r="W1437" s="50"/>
      <c r="X1437" s="51"/>
      <c r="Y1437" s="32"/>
      <c r="Z1437" s="61"/>
      <c r="AA1437" s="62"/>
    </row>
    <row r="1438" spans="1:27" ht="12.75">
      <c r="A1438" s="91" t="str">
        <f t="shared" si="22"/>
        <v xml:space="preserve"> </v>
      </c>
      <c r="B1438" s="52"/>
      <c r="C1438" s="53"/>
      <c r="D1438" s="69"/>
      <c r="E1438" s="75"/>
      <c r="F1438" s="94" t="str">
        <f>IF(OR(E1438=0,E1438="jiné")," ",IF(E1438="13a","info o cenách CK",VLOOKUP(E1438,'Pokyny k vyplnění'!B$8:D$18,3)))</f>
        <v xml:space="preserve"> </v>
      </c>
      <c r="G1438" s="53"/>
      <c r="H1438" s="96" t="str">
        <f>IF(G1438=0," ",VLOOKUP(G1438,'Pokyny k vyplnění'!B1472:D1475,3))</f>
        <v xml:space="preserve"> </v>
      </c>
      <c r="I1438" s="54"/>
      <c r="J1438" s="55"/>
      <c r="K1438" s="56"/>
      <c r="L1438" s="59"/>
      <c r="M1438" s="61"/>
      <c r="N1438" s="40"/>
      <c r="O1438" s="41"/>
      <c r="P1438" s="42"/>
      <c r="Q1438" s="57"/>
      <c r="R1438" s="58"/>
      <c r="S1438" s="56"/>
      <c r="T1438" s="56"/>
      <c r="U1438" s="29"/>
      <c r="V1438" s="60"/>
      <c r="W1438" s="50"/>
      <c r="X1438" s="51"/>
      <c r="Y1438" s="32"/>
      <c r="Z1438" s="61"/>
      <c r="AA1438" s="62"/>
    </row>
    <row r="1439" spans="1:27" ht="12.75">
      <c r="A1439" s="91" t="str">
        <f t="shared" si="22"/>
        <v xml:space="preserve"> </v>
      </c>
      <c r="B1439" s="52"/>
      <c r="C1439" s="53"/>
      <c r="D1439" s="69"/>
      <c r="E1439" s="75"/>
      <c r="F1439" s="94" t="str">
        <f>IF(OR(E1439=0,E1439="jiné")," ",IF(E1439="13a","info o cenách CK",VLOOKUP(E1439,'Pokyny k vyplnění'!B$8:D$18,3)))</f>
        <v xml:space="preserve"> </v>
      </c>
      <c r="G1439" s="53"/>
      <c r="H1439" s="96" t="str">
        <f>IF(G1439=0," ",VLOOKUP(G1439,'Pokyny k vyplnění'!B1473:D1476,3))</f>
        <v xml:space="preserve"> </v>
      </c>
      <c r="I1439" s="54"/>
      <c r="J1439" s="55"/>
      <c r="K1439" s="56"/>
      <c r="L1439" s="59"/>
      <c r="M1439" s="61"/>
      <c r="N1439" s="40"/>
      <c r="O1439" s="41"/>
      <c r="P1439" s="42"/>
      <c r="Q1439" s="57"/>
      <c r="R1439" s="58"/>
      <c r="S1439" s="56"/>
      <c r="T1439" s="56"/>
      <c r="U1439" s="29"/>
      <c r="V1439" s="60"/>
      <c r="W1439" s="50"/>
      <c r="X1439" s="51"/>
      <c r="Y1439" s="32"/>
      <c r="Z1439" s="61"/>
      <c r="AA1439" s="62"/>
    </row>
    <row r="1440" spans="1:27" ht="12.75">
      <c r="A1440" s="91" t="str">
        <f t="shared" si="22"/>
        <v xml:space="preserve"> </v>
      </c>
      <c r="B1440" s="52"/>
      <c r="C1440" s="53"/>
      <c r="D1440" s="69"/>
      <c r="E1440" s="75"/>
      <c r="F1440" s="94" t="str">
        <f>IF(OR(E1440=0,E1440="jiné")," ",IF(E1440="13a","info o cenách CK",VLOOKUP(E1440,'Pokyny k vyplnění'!B$8:D$18,3)))</f>
        <v xml:space="preserve"> </v>
      </c>
      <c r="G1440" s="53"/>
      <c r="H1440" s="96" t="str">
        <f>IF(G1440=0," ",VLOOKUP(G1440,'Pokyny k vyplnění'!B1474:D1477,3))</f>
        <v xml:space="preserve"> </v>
      </c>
      <c r="I1440" s="54"/>
      <c r="J1440" s="55"/>
      <c r="K1440" s="56"/>
      <c r="L1440" s="59"/>
      <c r="M1440" s="61"/>
      <c r="N1440" s="40"/>
      <c r="O1440" s="41"/>
      <c r="P1440" s="42"/>
      <c r="Q1440" s="57"/>
      <c r="R1440" s="58"/>
      <c r="S1440" s="56"/>
      <c r="T1440" s="56"/>
      <c r="U1440" s="29"/>
      <c r="V1440" s="60"/>
      <c r="W1440" s="50"/>
      <c r="X1440" s="51"/>
      <c r="Y1440" s="32"/>
      <c r="Z1440" s="61"/>
      <c r="AA1440" s="62"/>
    </row>
    <row r="1441" spans="1:27" ht="12.75">
      <c r="A1441" s="91" t="str">
        <f t="shared" si="22"/>
        <v xml:space="preserve"> </v>
      </c>
      <c r="B1441" s="52"/>
      <c r="C1441" s="53"/>
      <c r="D1441" s="69"/>
      <c r="E1441" s="75"/>
      <c r="F1441" s="94" t="str">
        <f>IF(OR(E1441=0,E1441="jiné")," ",IF(E1441="13a","info o cenách CK",VLOOKUP(E1441,'Pokyny k vyplnění'!B$8:D$18,3)))</f>
        <v xml:space="preserve"> </v>
      </c>
      <c r="G1441" s="53"/>
      <c r="H1441" s="96" t="str">
        <f>IF(G1441=0," ",VLOOKUP(G1441,'Pokyny k vyplnění'!B1475:D1478,3))</f>
        <v xml:space="preserve"> </v>
      </c>
      <c r="I1441" s="54"/>
      <c r="J1441" s="55"/>
      <c r="K1441" s="56"/>
      <c r="L1441" s="59"/>
      <c r="M1441" s="61"/>
      <c r="N1441" s="40"/>
      <c r="O1441" s="41"/>
      <c r="P1441" s="42"/>
      <c r="Q1441" s="57"/>
      <c r="R1441" s="58"/>
      <c r="S1441" s="56"/>
      <c r="T1441" s="56"/>
      <c r="U1441" s="29"/>
      <c r="V1441" s="60"/>
      <c r="W1441" s="50"/>
      <c r="X1441" s="51"/>
      <c r="Y1441" s="32"/>
      <c r="Z1441" s="61"/>
      <c r="AA1441" s="62"/>
    </row>
    <row r="1442" spans="1:27" ht="12.75">
      <c r="A1442" s="91" t="str">
        <f t="shared" si="22"/>
        <v xml:space="preserve"> </v>
      </c>
      <c r="B1442" s="52"/>
      <c r="C1442" s="53"/>
      <c r="D1442" s="69"/>
      <c r="E1442" s="75"/>
      <c r="F1442" s="94" t="str">
        <f>IF(OR(E1442=0,E1442="jiné")," ",IF(E1442="13a","info o cenách CK",VLOOKUP(E1442,'Pokyny k vyplnění'!B$8:D$18,3)))</f>
        <v xml:space="preserve"> </v>
      </c>
      <c r="G1442" s="53"/>
      <c r="H1442" s="96" t="str">
        <f>IF(G1442=0," ",VLOOKUP(G1442,'Pokyny k vyplnění'!B1476:D1479,3))</f>
        <v xml:space="preserve"> </v>
      </c>
      <c r="I1442" s="54"/>
      <c r="J1442" s="55"/>
      <c r="K1442" s="56"/>
      <c r="L1442" s="59"/>
      <c r="M1442" s="61"/>
      <c r="N1442" s="40"/>
      <c r="O1442" s="41"/>
      <c r="P1442" s="42"/>
      <c r="Q1442" s="57"/>
      <c r="R1442" s="58"/>
      <c r="S1442" s="56"/>
      <c r="T1442" s="56"/>
      <c r="U1442" s="29"/>
      <c r="V1442" s="60"/>
      <c r="W1442" s="50"/>
      <c r="X1442" s="51"/>
      <c r="Y1442" s="32"/>
      <c r="Z1442" s="61"/>
      <c r="AA1442" s="62"/>
    </row>
    <row r="1443" spans="1:27" ht="12.75">
      <c r="A1443" s="91" t="str">
        <f t="shared" si="22"/>
        <v xml:space="preserve"> </v>
      </c>
      <c r="B1443" s="52"/>
      <c r="C1443" s="53"/>
      <c r="D1443" s="69"/>
      <c r="E1443" s="75"/>
      <c r="F1443" s="94" t="str">
        <f>IF(OR(E1443=0,E1443="jiné")," ",IF(E1443="13a","info o cenách CK",VLOOKUP(E1443,'Pokyny k vyplnění'!B$8:D$18,3)))</f>
        <v xml:space="preserve"> </v>
      </c>
      <c r="G1443" s="53"/>
      <c r="H1443" s="96" t="str">
        <f>IF(G1443=0," ",VLOOKUP(G1443,'Pokyny k vyplnění'!B1477:D1480,3))</f>
        <v xml:space="preserve"> </v>
      </c>
      <c r="I1443" s="54"/>
      <c r="J1443" s="55"/>
      <c r="K1443" s="56"/>
      <c r="L1443" s="59"/>
      <c r="M1443" s="61"/>
      <c r="N1443" s="40"/>
      <c r="O1443" s="41"/>
      <c r="P1443" s="42"/>
      <c r="Q1443" s="57"/>
      <c r="R1443" s="58"/>
      <c r="S1443" s="56"/>
      <c r="T1443" s="56"/>
      <c r="U1443" s="29"/>
      <c r="V1443" s="60"/>
      <c r="W1443" s="50"/>
      <c r="X1443" s="51"/>
      <c r="Y1443" s="32"/>
      <c r="Z1443" s="61"/>
      <c r="AA1443" s="62"/>
    </row>
    <row r="1444" spans="1:27" ht="12.75">
      <c r="A1444" s="91" t="str">
        <f t="shared" si="22"/>
        <v xml:space="preserve"> </v>
      </c>
      <c r="B1444" s="52"/>
      <c r="C1444" s="53"/>
      <c r="D1444" s="69"/>
      <c r="E1444" s="75"/>
      <c r="F1444" s="94" t="str">
        <f>IF(OR(E1444=0,E1444="jiné")," ",IF(E1444="13a","info o cenách CK",VLOOKUP(E1444,'Pokyny k vyplnění'!B$8:D$18,3)))</f>
        <v xml:space="preserve"> </v>
      </c>
      <c r="G1444" s="53"/>
      <c r="H1444" s="96" t="str">
        <f>IF(G1444=0," ",VLOOKUP(G1444,'Pokyny k vyplnění'!B1478:D1481,3))</f>
        <v xml:space="preserve"> </v>
      </c>
      <c r="I1444" s="54"/>
      <c r="J1444" s="55"/>
      <c r="K1444" s="56"/>
      <c r="L1444" s="59"/>
      <c r="M1444" s="61"/>
      <c r="N1444" s="40"/>
      <c r="O1444" s="41"/>
      <c r="P1444" s="42"/>
      <c r="Q1444" s="57"/>
      <c r="R1444" s="58"/>
      <c r="S1444" s="56"/>
      <c r="T1444" s="56"/>
      <c r="U1444" s="29"/>
      <c r="V1444" s="60"/>
      <c r="W1444" s="50"/>
      <c r="X1444" s="51"/>
      <c r="Y1444" s="32"/>
      <c r="Z1444" s="61"/>
      <c r="AA1444" s="62"/>
    </row>
    <row r="1445" spans="1:27" ht="12.75">
      <c r="A1445" s="91" t="str">
        <f t="shared" si="22"/>
        <v xml:space="preserve"> </v>
      </c>
      <c r="B1445" s="52"/>
      <c r="C1445" s="53"/>
      <c r="D1445" s="69"/>
      <c r="E1445" s="75"/>
      <c r="F1445" s="94" t="str">
        <f>IF(OR(E1445=0,E1445="jiné")," ",IF(E1445="13a","info o cenách CK",VLOOKUP(E1445,'Pokyny k vyplnění'!B$8:D$18,3)))</f>
        <v xml:space="preserve"> </v>
      </c>
      <c r="G1445" s="53"/>
      <c r="H1445" s="96" t="str">
        <f>IF(G1445=0," ",VLOOKUP(G1445,'Pokyny k vyplnění'!B1479:D1482,3))</f>
        <v xml:space="preserve"> </v>
      </c>
      <c r="I1445" s="54"/>
      <c r="J1445" s="55"/>
      <c r="K1445" s="56"/>
      <c r="L1445" s="59"/>
      <c r="M1445" s="61"/>
      <c r="N1445" s="40"/>
      <c r="O1445" s="41"/>
      <c r="P1445" s="42"/>
      <c r="Q1445" s="57"/>
      <c r="R1445" s="58"/>
      <c r="S1445" s="56"/>
      <c r="T1445" s="56"/>
      <c r="U1445" s="29"/>
      <c r="V1445" s="60"/>
      <c r="W1445" s="50"/>
      <c r="X1445" s="51"/>
      <c r="Y1445" s="32"/>
      <c r="Z1445" s="61"/>
      <c r="AA1445" s="62"/>
    </row>
    <row r="1446" spans="1:27" ht="12.75">
      <c r="A1446" s="91" t="str">
        <f t="shared" si="22"/>
        <v xml:space="preserve"> </v>
      </c>
      <c r="B1446" s="52"/>
      <c r="C1446" s="53"/>
      <c r="D1446" s="69"/>
      <c r="E1446" s="75"/>
      <c r="F1446" s="94" t="str">
        <f>IF(OR(E1446=0,E1446="jiné")," ",IF(E1446="13a","info o cenách CK",VLOOKUP(E1446,'Pokyny k vyplnění'!B$8:D$18,3)))</f>
        <v xml:space="preserve"> </v>
      </c>
      <c r="G1446" s="53"/>
      <c r="H1446" s="96" t="str">
        <f>IF(G1446=0," ",VLOOKUP(G1446,'Pokyny k vyplnění'!B1480:D1483,3))</f>
        <v xml:space="preserve"> </v>
      </c>
      <c r="I1446" s="54"/>
      <c r="J1446" s="55"/>
      <c r="K1446" s="56"/>
      <c r="L1446" s="59"/>
      <c r="M1446" s="61"/>
      <c r="N1446" s="40"/>
      <c r="O1446" s="41"/>
      <c r="P1446" s="42"/>
      <c r="Q1446" s="57"/>
      <c r="R1446" s="58"/>
      <c r="S1446" s="56"/>
      <c r="T1446" s="56"/>
      <c r="U1446" s="29"/>
      <c r="V1446" s="60"/>
      <c r="W1446" s="50"/>
      <c r="X1446" s="51"/>
      <c r="Y1446" s="32"/>
      <c r="Z1446" s="61"/>
      <c r="AA1446" s="62"/>
    </row>
    <row r="1447" spans="1:27" ht="12.75">
      <c r="A1447" s="91" t="str">
        <f t="shared" si="22"/>
        <v xml:space="preserve"> </v>
      </c>
      <c r="B1447" s="52"/>
      <c r="C1447" s="53"/>
      <c r="D1447" s="69"/>
      <c r="E1447" s="75"/>
      <c r="F1447" s="94" t="str">
        <f>IF(OR(E1447=0,E1447="jiné")," ",IF(E1447="13a","info o cenách CK",VLOOKUP(E1447,'Pokyny k vyplnění'!B$8:D$18,3)))</f>
        <v xml:space="preserve"> </v>
      </c>
      <c r="G1447" s="53"/>
      <c r="H1447" s="96" t="str">
        <f>IF(G1447=0," ",VLOOKUP(G1447,'Pokyny k vyplnění'!B1481:D1484,3))</f>
        <v xml:space="preserve"> </v>
      </c>
      <c r="I1447" s="54"/>
      <c r="J1447" s="55"/>
      <c r="K1447" s="56"/>
      <c r="L1447" s="59"/>
      <c r="M1447" s="61"/>
      <c r="N1447" s="40"/>
      <c r="O1447" s="41"/>
      <c r="P1447" s="42"/>
      <c r="Q1447" s="57"/>
      <c r="R1447" s="58"/>
      <c r="S1447" s="56"/>
      <c r="T1447" s="56"/>
      <c r="U1447" s="29"/>
      <c r="V1447" s="60"/>
      <c r="W1447" s="50"/>
      <c r="X1447" s="51"/>
      <c r="Y1447" s="32"/>
      <c r="Z1447" s="61"/>
      <c r="AA1447" s="62"/>
    </row>
    <row r="1448" spans="1:27" ht="12.75">
      <c r="A1448" s="91" t="str">
        <f t="shared" si="22"/>
        <v xml:space="preserve"> </v>
      </c>
      <c r="B1448" s="52"/>
      <c r="C1448" s="53"/>
      <c r="D1448" s="69"/>
      <c r="E1448" s="75"/>
      <c r="F1448" s="94" t="str">
        <f>IF(OR(E1448=0,E1448="jiné")," ",IF(E1448="13a","info o cenách CK",VLOOKUP(E1448,'Pokyny k vyplnění'!B$8:D$18,3)))</f>
        <v xml:space="preserve"> </v>
      </c>
      <c r="G1448" s="53"/>
      <c r="H1448" s="96" t="str">
        <f>IF(G1448=0," ",VLOOKUP(G1448,'Pokyny k vyplnění'!B1482:D1485,3))</f>
        <v xml:space="preserve"> </v>
      </c>
      <c r="I1448" s="54"/>
      <c r="J1448" s="55"/>
      <c r="K1448" s="56"/>
      <c r="L1448" s="59"/>
      <c r="M1448" s="61"/>
      <c r="N1448" s="40"/>
      <c r="O1448" s="41"/>
      <c r="P1448" s="42"/>
      <c r="Q1448" s="57"/>
      <c r="R1448" s="58"/>
      <c r="S1448" s="56"/>
      <c r="T1448" s="56"/>
      <c r="U1448" s="29"/>
      <c r="V1448" s="60"/>
      <c r="W1448" s="50"/>
      <c r="X1448" s="51"/>
      <c r="Y1448" s="32"/>
      <c r="Z1448" s="61"/>
      <c r="AA1448" s="62"/>
    </row>
    <row r="1449" spans="1:27" ht="12.75">
      <c r="A1449" s="91" t="str">
        <f t="shared" si="22"/>
        <v xml:space="preserve"> </v>
      </c>
      <c r="B1449" s="52"/>
      <c r="C1449" s="53"/>
      <c r="D1449" s="69"/>
      <c r="E1449" s="75"/>
      <c r="F1449" s="94" t="str">
        <f>IF(OR(E1449=0,E1449="jiné")," ",IF(E1449="13a","info o cenách CK",VLOOKUP(E1449,'Pokyny k vyplnění'!B$8:D$18,3)))</f>
        <v xml:space="preserve"> </v>
      </c>
      <c r="G1449" s="53"/>
      <c r="H1449" s="96" t="str">
        <f>IF(G1449=0," ",VLOOKUP(G1449,'Pokyny k vyplnění'!B1483:D1486,3))</f>
        <v xml:space="preserve"> </v>
      </c>
      <c r="I1449" s="54"/>
      <c r="J1449" s="55"/>
      <c r="K1449" s="56"/>
      <c r="L1449" s="59"/>
      <c r="M1449" s="61"/>
      <c r="N1449" s="40"/>
      <c r="O1449" s="41"/>
      <c r="P1449" s="42"/>
      <c r="Q1449" s="57"/>
      <c r="R1449" s="58"/>
      <c r="S1449" s="56"/>
      <c r="T1449" s="56"/>
      <c r="U1449" s="29"/>
      <c r="V1449" s="60"/>
      <c r="W1449" s="50"/>
      <c r="X1449" s="51"/>
      <c r="Y1449" s="32"/>
      <c r="Z1449" s="61"/>
      <c r="AA1449" s="62"/>
    </row>
    <row r="1450" spans="1:27" ht="12.75">
      <c r="A1450" s="91" t="str">
        <f t="shared" si="22"/>
        <v xml:space="preserve"> </v>
      </c>
      <c r="B1450" s="52"/>
      <c r="C1450" s="53"/>
      <c r="D1450" s="69"/>
      <c r="E1450" s="75"/>
      <c r="F1450" s="94" t="str">
        <f>IF(OR(E1450=0,E1450="jiné")," ",IF(E1450="13a","info o cenách CK",VLOOKUP(E1450,'Pokyny k vyplnění'!B$8:D$18,3)))</f>
        <v xml:space="preserve"> </v>
      </c>
      <c r="G1450" s="53"/>
      <c r="H1450" s="96" t="str">
        <f>IF(G1450=0," ",VLOOKUP(G1450,'Pokyny k vyplnění'!B1484:D1487,3))</f>
        <v xml:space="preserve"> </v>
      </c>
      <c r="I1450" s="54"/>
      <c r="J1450" s="55"/>
      <c r="K1450" s="56"/>
      <c r="L1450" s="59"/>
      <c r="M1450" s="61"/>
      <c r="N1450" s="40"/>
      <c r="O1450" s="41"/>
      <c r="P1450" s="42"/>
      <c r="Q1450" s="57"/>
      <c r="R1450" s="58"/>
      <c r="S1450" s="56"/>
      <c r="T1450" s="56"/>
      <c r="U1450" s="29"/>
      <c r="V1450" s="60"/>
      <c r="W1450" s="50"/>
      <c r="X1450" s="51"/>
      <c r="Y1450" s="32"/>
      <c r="Z1450" s="61"/>
      <c r="AA1450" s="62"/>
    </row>
    <row r="1451" spans="1:27" ht="12.75">
      <c r="A1451" s="91" t="str">
        <f t="shared" si="22"/>
        <v xml:space="preserve"> </v>
      </c>
      <c r="B1451" s="52"/>
      <c r="C1451" s="53"/>
      <c r="D1451" s="69"/>
      <c r="E1451" s="75"/>
      <c r="F1451" s="94" t="str">
        <f>IF(OR(E1451=0,E1451="jiné")," ",IF(E1451="13a","info o cenách CK",VLOOKUP(E1451,'Pokyny k vyplnění'!B$8:D$18,3)))</f>
        <v xml:space="preserve"> </v>
      </c>
      <c r="G1451" s="53"/>
      <c r="H1451" s="96" t="str">
        <f>IF(G1451=0," ",VLOOKUP(G1451,'Pokyny k vyplnění'!B1485:D1488,3))</f>
        <v xml:space="preserve"> </v>
      </c>
      <c r="I1451" s="54"/>
      <c r="J1451" s="55"/>
      <c r="K1451" s="56"/>
      <c r="L1451" s="59"/>
      <c r="M1451" s="61"/>
      <c r="N1451" s="40"/>
      <c r="O1451" s="41"/>
      <c r="P1451" s="42"/>
      <c r="Q1451" s="57"/>
      <c r="R1451" s="58"/>
      <c r="S1451" s="56"/>
      <c r="T1451" s="56"/>
      <c r="U1451" s="29"/>
      <c r="V1451" s="60"/>
      <c r="W1451" s="50"/>
      <c r="X1451" s="51"/>
      <c r="Y1451" s="32"/>
      <c r="Z1451" s="61"/>
      <c r="AA1451" s="62"/>
    </row>
    <row r="1452" spans="1:27" ht="12.75">
      <c r="A1452" s="91" t="str">
        <f t="shared" si="22"/>
        <v xml:space="preserve"> </v>
      </c>
      <c r="B1452" s="52"/>
      <c r="C1452" s="53"/>
      <c r="D1452" s="69"/>
      <c r="E1452" s="75"/>
      <c r="F1452" s="94" t="str">
        <f>IF(OR(E1452=0,E1452="jiné")," ",IF(E1452="13a","info o cenách CK",VLOOKUP(E1452,'Pokyny k vyplnění'!B$8:D$18,3)))</f>
        <v xml:space="preserve"> </v>
      </c>
      <c r="G1452" s="53"/>
      <c r="H1452" s="96" t="str">
        <f>IF(G1452=0," ",VLOOKUP(G1452,'Pokyny k vyplnění'!B1486:D1489,3))</f>
        <v xml:space="preserve"> </v>
      </c>
      <c r="I1452" s="54"/>
      <c r="J1452" s="55"/>
      <c r="K1452" s="56"/>
      <c r="L1452" s="59"/>
      <c r="M1452" s="61"/>
      <c r="N1452" s="40"/>
      <c r="O1452" s="41"/>
      <c r="P1452" s="42"/>
      <c r="Q1452" s="57"/>
      <c r="R1452" s="58"/>
      <c r="S1452" s="56"/>
      <c r="T1452" s="56"/>
      <c r="U1452" s="29"/>
      <c r="V1452" s="60"/>
      <c r="W1452" s="50"/>
      <c r="X1452" s="51"/>
      <c r="Y1452" s="32"/>
      <c r="Z1452" s="61"/>
      <c r="AA1452" s="62"/>
    </row>
    <row r="1453" spans="1:27" ht="12.75">
      <c r="A1453" s="91" t="str">
        <f t="shared" si="22"/>
        <v xml:space="preserve"> </v>
      </c>
      <c r="B1453" s="52"/>
      <c r="C1453" s="53"/>
      <c r="D1453" s="69"/>
      <c r="E1453" s="75"/>
      <c r="F1453" s="94" t="str">
        <f>IF(OR(E1453=0,E1453="jiné")," ",IF(E1453="13a","info o cenách CK",VLOOKUP(E1453,'Pokyny k vyplnění'!B$8:D$18,3)))</f>
        <v xml:space="preserve"> </v>
      </c>
      <c r="G1453" s="53"/>
      <c r="H1453" s="96" t="str">
        <f>IF(G1453=0," ",VLOOKUP(G1453,'Pokyny k vyplnění'!B1487:D1490,3))</f>
        <v xml:space="preserve"> </v>
      </c>
      <c r="I1453" s="54"/>
      <c r="J1453" s="55"/>
      <c r="K1453" s="56"/>
      <c r="L1453" s="59"/>
      <c r="M1453" s="61"/>
      <c r="N1453" s="40"/>
      <c r="O1453" s="41"/>
      <c r="P1453" s="42"/>
      <c r="Q1453" s="57"/>
      <c r="R1453" s="58"/>
      <c r="S1453" s="56"/>
      <c r="T1453" s="56"/>
      <c r="U1453" s="29"/>
      <c r="V1453" s="60"/>
      <c r="W1453" s="50"/>
      <c r="X1453" s="51"/>
      <c r="Y1453" s="32"/>
      <c r="Z1453" s="61"/>
      <c r="AA1453" s="62"/>
    </row>
    <row r="1454" spans="1:27" ht="12.75">
      <c r="A1454" s="91" t="str">
        <f t="shared" si="22"/>
        <v xml:space="preserve"> </v>
      </c>
      <c r="B1454" s="52"/>
      <c r="C1454" s="53"/>
      <c r="D1454" s="69"/>
      <c r="E1454" s="75"/>
      <c r="F1454" s="94" t="str">
        <f>IF(OR(E1454=0,E1454="jiné")," ",IF(E1454="13a","info o cenách CK",VLOOKUP(E1454,'Pokyny k vyplnění'!B$8:D$18,3)))</f>
        <v xml:space="preserve"> </v>
      </c>
      <c r="G1454" s="53"/>
      <c r="H1454" s="96" t="str">
        <f>IF(G1454=0," ",VLOOKUP(G1454,'Pokyny k vyplnění'!B1488:D1491,3))</f>
        <v xml:space="preserve"> </v>
      </c>
      <c r="I1454" s="54"/>
      <c r="J1454" s="55"/>
      <c r="K1454" s="56"/>
      <c r="L1454" s="59"/>
      <c r="M1454" s="61"/>
      <c r="N1454" s="40"/>
      <c r="O1454" s="41"/>
      <c r="P1454" s="42"/>
      <c r="Q1454" s="57"/>
      <c r="R1454" s="58"/>
      <c r="S1454" s="56"/>
      <c r="T1454" s="56"/>
      <c r="U1454" s="29"/>
      <c r="V1454" s="60"/>
      <c r="W1454" s="50"/>
      <c r="X1454" s="51"/>
      <c r="Y1454" s="32"/>
      <c r="Z1454" s="61"/>
      <c r="AA1454" s="62"/>
    </row>
    <row r="1455" spans="1:27" ht="12.75">
      <c r="A1455" s="91" t="str">
        <f t="shared" si="22"/>
        <v xml:space="preserve"> </v>
      </c>
      <c r="B1455" s="52"/>
      <c r="C1455" s="53"/>
      <c r="D1455" s="69"/>
      <c r="E1455" s="75"/>
      <c r="F1455" s="94" t="str">
        <f>IF(OR(E1455=0,E1455="jiné")," ",IF(E1455="13a","info o cenách CK",VLOOKUP(E1455,'Pokyny k vyplnění'!B$8:D$18,3)))</f>
        <v xml:space="preserve"> </v>
      </c>
      <c r="G1455" s="53"/>
      <c r="H1455" s="96" t="str">
        <f>IF(G1455=0," ",VLOOKUP(G1455,'Pokyny k vyplnění'!B1489:D1492,3))</f>
        <v xml:space="preserve"> </v>
      </c>
      <c r="I1455" s="54"/>
      <c r="J1455" s="55"/>
      <c r="K1455" s="56"/>
      <c r="L1455" s="59"/>
      <c r="M1455" s="61"/>
      <c r="N1455" s="40"/>
      <c r="O1455" s="41"/>
      <c r="P1455" s="42"/>
      <c r="Q1455" s="57"/>
      <c r="R1455" s="58"/>
      <c r="S1455" s="56"/>
      <c r="T1455" s="56"/>
      <c r="U1455" s="29"/>
      <c r="V1455" s="60"/>
      <c r="W1455" s="50"/>
      <c r="X1455" s="51"/>
      <c r="Y1455" s="32"/>
      <c r="Z1455" s="61"/>
      <c r="AA1455" s="62"/>
    </row>
    <row r="1456" spans="1:27" ht="12.75">
      <c r="A1456" s="91" t="str">
        <f t="shared" si="22"/>
        <v xml:space="preserve"> </v>
      </c>
      <c r="B1456" s="52"/>
      <c r="C1456" s="53"/>
      <c r="D1456" s="69"/>
      <c r="E1456" s="75"/>
      <c r="F1456" s="94" t="str">
        <f>IF(OR(E1456=0,E1456="jiné")," ",IF(E1456="13a","info o cenách CK",VLOOKUP(E1456,'Pokyny k vyplnění'!B$8:D$18,3)))</f>
        <v xml:space="preserve"> </v>
      </c>
      <c r="G1456" s="53"/>
      <c r="H1456" s="96" t="str">
        <f>IF(G1456=0," ",VLOOKUP(G1456,'Pokyny k vyplnění'!B1490:D1493,3))</f>
        <v xml:space="preserve"> </v>
      </c>
      <c r="I1456" s="54"/>
      <c r="J1456" s="55"/>
      <c r="K1456" s="56"/>
      <c r="L1456" s="59"/>
      <c r="M1456" s="61"/>
      <c r="N1456" s="40"/>
      <c r="O1456" s="41"/>
      <c r="P1456" s="42"/>
      <c r="Q1456" s="57"/>
      <c r="R1456" s="58"/>
      <c r="S1456" s="56"/>
      <c r="T1456" s="56"/>
      <c r="U1456" s="29"/>
      <c r="V1456" s="60"/>
      <c r="W1456" s="50"/>
      <c r="X1456" s="51"/>
      <c r="Y1456" s="32"/>
      <c r="Z1456" s="61"/>
      <c r="AA1456" s="62"/>
    </row>
    <row r="1457" spans="1:27" ht="12.75">
      <c r="A1457" s="91" t="str">
        <f t="shared" si="22"/>
        <v xml:space="preserve"> </v>
      </c>
      <c r="B1457" s="52"/>
      <c r="C1457" s="53"/>
      <c r="D1457" s="69"/>
      <c r="E1457" s="75"/>
      <c r="F1457" s="94" t="str">
        <f>IF(OR(E1457=0,E1457="jiné")," ",IF(E1457="13a","info o cenách CK",VLOOKUP(E1457,'Pokyny k vyplnění'!B$8:D$18,3)))</f>
        <v xml:space="preserve"> </v>
      </c>
      <c r="G1457" s="53"/>
      <c r="H1457" s="96" t="str">
        <f>IF(G1457=0," ",VLOOKUP(G1457,'Pokyny k vyplnění'!B1491:D1494,3))</f>
        <v xml:space="preserve"> </v>
      </c>
      <c r="I1457" s="54"/>
      <c r="J1457" s="55"/>
      <c r="K1457" s="56"/>
      <c r="L1457" s="59"/>
      <c r="M1457" s="61"/>
      <c r="N1457" s="40"/>
      <c r="O1457" s="41"/>
      <c r="P1457" s="42"/>
      <c r="Q1457" s="57"/>
      <c r="R1457" s="58"/>
      <c r="S1457" s="56"/>
      <c r="T1457" s="56"/>
      <c r="U1457" s="29"/>
      <c r="V1457" s="60"/>
      <c r="W1457" s="50"/>
      <c r="X1457" s="51"/>
      <c r="Y1457" s="32"/>
      <c r="Z1457" s="61"/>
      <c r="AA1457" s="62"/>
    </row>
    <row r="1458" spans="1:27" ht="12.75">
      <c r="A1458" s="91" t="str">
        <f t="shared" si="22"/>
        <v xml:space="preserve"> </v>
      </c>
      <c r="B1458" s="52"/>
      <c r="C1458" s="53"/>
      <c r="D1458" s="69"/>
      <c r="E1458" s="75"/>
      <c r="F1458" s="94" t="str">
        <f>IF(OR(E1458=0,E1458="jiné")," ",IF(E1458="13a","info o cenách CK",VLOOKUP(E1458,'Pokyny k vyplnění'!B$8:D$18,3)))</f>
        <v xml:space="preserve"> </v>
      </c>
      <c r="G1458" s="53"/>
      <c r="H1458" s="96" t="str">
        <f>IF(G1458=0," ",VLOOKUP(G1458,'Pokyny k vyplnění'!B1492:D1495,3))</f>
        <v xml:space="preserve"> </v>
      </c>
      <c r="I1458" s="54"/>
      <c r="J1458" s="55"/>
      <c r="K1458" s="56"/>
      <c r="L1458" s="59"/>
      <c r="M1458" s="61"/>
      <c r="N1458" s="40"/>
      <c r="O1458" s="41"/>
      <c r="P1458" s="42"/>
      <c r="Q1458" s="57"/>
      <c r="R1458" s="58"/>
      <c r="S1458" s="56"/>
      <c r="T1458" s="56"/>
      <c r="U1458" s="29"/>
      <c r="V1458" s="60"/>
      <c r="W1458" s="50"/>
      <c r="X1458" s="51"/>
      <c r="Y1458" s="32"/>
      <c r="Z1458" s="61"/>
      <c r="AA1458" s="62"/>
    </row>
    <row r="1459" spans="1:27" ht="12.75">
      <c r="A1459" s="91" t="str">
        <f t="shared" si="22"/>
        <v xml:space="preserve"> </v>
      </c>
      <c r="B1459" s="52"/>
      <c r="C1459" s="53"/>
      <c r="D1459" s="69"/>
      <c r="E1459" s="75"/>
      <c r="F1459" s="94" t="str">
        <f>IF(OR(E1459=0,E1459="jiné")," ",IF(E1459="13a","info o cenách CK",VLOOKUP(E1459,'Pokyny k vyplnění'!B$8:D$18,3)))</f>
        <v xml:space="preserve"> </v>
      </c>
      <c r="G1459" s="53"/>
      <c r="H1459" s="96" t="str">
        <f>IF(G1459=0," ",VLOOKUP(G1459,'Pokyny k vyplnění'!B1493:D1496,3))</f>
        <v xml:space="preserve"> </v>
      </c>
      <c r="I1459" s="54"/>
      <c r="J1459" s="55"/>
      <c r="K1459" s="56"/>
      <c r="L1459" s="59"/>
      <c r="M1459" s="61"/>
      <c r="N1459" s="40"/>
      <c r="O1459" s="41"/>
      <c r="P1459" s="42"/>
      <c r="Q1459" s="57"/>
      <c r="R1459" s="58"/>
      <c r="S1459" s="56"/>
      <c r="T1459" s="56"/>
      <c r="U1459" s="29"/>
      <c r="V1459" s="60"/>
      <c r="W1459" s="50"/>
      <c r="X1459" s="51"/>
      <c r="Y1459" s="32"/>
      <c r="Z1459" s="61"/>
      <c r="AA1459" s="62"/>
    </row>
    <row r="1460" spans="1:27" ht="12.75">
      <c r="A1460" s="91" t="str">
        <f t="shared" si="22"/>
        <v xml:space="preserve"> </v>
      </c>
      <c r="B1460" s="52"/>
      <c r="C1460" s="53"/>
      <c r="D1460" s="69"/>
      <c r="E1460" s="75"/>
      <c r="F1460" s="94" t="str">
        <f>IF(OR(E1460=0,E1460="jiné")," ",IF(E1460="13a","info o cenách CK",VLOOKUP(E1460,'Pokyny k vyplnění'!B$8:D$18,3)))</f>
        <v xml:space="preserve"> </v>
      </c>
      <c r="G1460" s="53"/>
      <c r="H1460" s="96" t="str">
        <f>IF(G1460=0," ",VLOOKUP(G1460,'Pokyny k vyplnění'!B1494:D1497,3))</f>
        <v xml:space="preserve"> </v>
      </c>
      <c r="I1460" s="54"/>
      <c r="J1460" s="55"/>
      <c r="K1460" s="56"/>
      <c r="L1460" s="59"/>
      <c r="M1460" s="61"/>
      <c r="N1460" s="40"/>
      <c r="O1460" s="41"/>
      <c r="P1460" s="42"/>
      <c r="Q1460" s="57"/>
      <c r="R1460" s="58"/>
      <c r="S1460" s="56"/>
      <c r="T1460" s="56"/>
      <c r="U1460" s="29"/>
      <c r="V1460" s="60"/>
      <c r="W1460" s="50"/>
      <c r="X1460" s="51"/>
      <c r="Y1460" s="32"/>
      <c r="Z1460" s="61"/>
      <c r="AA1460" s="62"/>
    </row>
    <row r="1461" spans="1:27" ht="12.75">
      <c r="A1461" s="91" t="str">
        <f t="shared" si="23" ref="A1461:A1524">IF(B1461=0," ",ROW(B1461)-5)</f>
        <v xml:space="preserve"> </v>
      </c>
      <c r="B1461" s="52"/>
      <c r="C1461" s="53"/>
      <c r="D1461" s="69"/>
      <c r="E1461" s="75"/>
      <c r="F1461" s="94" t="str">
        <f>IF(OR(E1461=0,E1461="jiné")," ",IF(E1461="13a","info o cenách CK",VLOOKUP(E1461,'Pokyny k vyplnění'!B$8:D$18,3)))</f>
        <v xml:space="preserve"> </v>
      </c>
      <c r="G1461" s="53"/>
      <c r="H1461" s="96" t="str">
        <f>IF(G1461=0," ",VLOOKUP(G1461,'Pokyny k vyplnění'!B1495:D1498,3))</f>
        <v xml:space="preserve"> </v>
      </c>
      <c r="I1461" s="54"/>
      <c r="J1461" s="55"/>
      <c r="K1461" s="56"/>
      <c r="L1461" s="59"/>
      <c r="M1461" s="61"/>
      <c r="N1461" s="40"/>
      <c r="O1461" s="41"/>
      <c r="P1461" s="42"/>
      <c r="Q1461" s="57"/>
      <c r="R1461" s="58"/>
      <c r="S1461" s="56"/>
      <c r="T1461" s="56"/>
      <c r="U1461" s="29"/>
      <c r="V1461" s="60"/>
      <c r="W1461" s="50"/>
      <c r="X1461" s="51"/>
      <c r="Y1461" s="32"/>
      <c r="Z1461" s="61"/>
      <c r="AA1461" s="62"/>
    </row>
    <row r="1462" spans="1:27" ht="12.75">
      <c r="A1462" s="91" t="str">
        <f t="shared" si="23"/>
        <v xml:space="preserve"> </v>
      </c>
      <c r="B1462" s="52"/>
      <c r="C1462" s="53"/>
      <c r="D1462" s="69"/>
      <c r="E1462" s="75"/>
      <c r="F1462" s="94" t="str">
        <f>IF(OR(E1462=0,E1462="jiné")," ",IF(E1462="13a","info o cenách CK",VLOOKUP(E1462,'Pokyny k vyplnění'!B$8:D$18,3)))</f>
        <v xml:space="preserve"> </v>
      </c>
      <c r="G1462" s="53"/>
      <c r="H1462" s="96" t="str">
        <f>IF(G1462=0," ",VLOOKUP(G1462,'Pokyny k vyplnění'!B1496:D1499,3))</f>
        <v xml:space="preserve"> </v>
      </c>
      <c r="I1462" s="54"/>
      <c r="J1462" s="55"/>
      <c r="K1462" s="56"/>
      <c r="L1462" s="59"/>
      <c r="M1462" s="61"/>
      <c r="N1462" s="40"/>
      <c r="O1462" s="41"/>
      <c r="P1462" s="42"/>
      <c r="Q1462" s="57"/>
      <c r="R1462" s="58"/>
      <c r="S1462" s="56"/>
      <c r="T1462" s="56"/>
      <c r="U1462" s="29"/>
      <c r="V1462" s="60"/>
      <c r="W1462" s="50"/>
      <c r="X1462" s="51"/>
      <c r="Y1462" s="32"/>
      <c r="Z1462" s="61"/>
      <c r="AA1462" s="62"/>
    </row>
    <row r="1463" spans="1:27" ht="12.75">
      <c r="A1463" s="91" t="str">
        <f t="shared" si="23"/>
        <v xml:space="preserve"> </v>
      </c>
      <c r="B1463" s="52"/>
      <c r="C1463" s="53"/>
      <c r="D1463" s="69"/>
      <c r="E1463" s="75"/>
      <c r="F1463" s="94" t="str">
        <f>IF(OR(E1463=0,E1463="jiné")," ",IF(E1463="13a","info o cenách CK",VLOOKUP(E1463,'Pokyny k vyplnění'!B$8:D$18,3)))</f>
        <v xml:space="preserve"> </v>
      </c>
      <c r="G1463" s="53"/>
      <c r="H1463" s="96" t="str">
        <f>IF(G1463=0," ",VLOOKUP(G1463,'Pokyny k vyplnění'!B1497:D1500,3))</f>
        <v xml:space="preserve"> </v>
      </c>
      <c r="I1463" s="54"/>
      <c r="J1463" s="55"/>
      <c r="K1463" s="56"/>
      <c r="L1463" s="59"/>
      <c r="M1463" s="61"/>
      <c r="N1463" s="40"/>
      <c r="O1463" s="41"/>
      <c r="P1463" s="42"/>
      <c r="Q1463" s="57"/>
      <c r="R1463" s="58"/>
      <c r="S1463" s="56"/>
      <c r="T1463" s="56"/>
      <c r="U1463" s="29"/>
      <c r="V1463" s="60"/>
      <c r="W1463" s="50"/>
      <c r="X1463" s="51"/>
      <c r="Y1463" s="32"/>
      <c r="Z1463" s="61"/>
      <c r="AA1463" s="62"/>
    </row>
    <row r="1464" spans="1:27" ht="12.75">
      <c r="A1464" s="91" t="str">
        <f t="shared" si="23"/>
        <v xml:space="preserve"> </v>
      </c>
      <c r="B1464" s="52"/>
      <c r="C1464" s="53"/>
      <c r="D1464" s="69"/>
      <c r="E1464" s="75"/>
      <c r="F1464" s="94" t="str">
        <f>IF(OR(E1464=0,E1464="jiné")," ",IF(E1464="13a","info o cenách CK",VLOOKUP(E1464,'Pokyny k vyplnění'!B$8:D$18,3)))</f>
        <v xml:space="preserve"> </v>
      </c>
      <c r="G1464" s="53"/>
      <c r="H1464" s="96" t="str">
        <f>IF(G1464=0," ",VLOOKUP(G1464,'Pokyny k vyplnění'!B1498:D1501,3))</f>
        <v xml:space="preserve"> </v>
      </c>
      <c r="I1464" s="54"/>
      <c r="J1464" s="55"/>
      <c r="K1464" s="56"/>
      <c r="L1464" s="59"/>
      <c r="M1464" s="61"/>
      <c r="N1464" s="40"/>
      <c r="O1464" s="41"/>
      <c r="P1464" s="42"/>
      <c r="Q1464" s="57"/>
      <c r="R1464" s="58"/>
      <c r="S1464" s="56"/>
      <c r="T1464" s="56"/>
      <c r="U1464" s="29"/>
      <c r="V1464" s="60"/>
      <c r="W1464" s="50"/>
      <c r="X1464" s="51"/>
      <c r="Y1464" s="32"/>
      <c r="Z1464" s="61"/>
      <c r="AA1464" s="62"/>
    </row>
    <row r="1465" spans="1:27" ht="12.75">
      <c r="A1465" s="91" t="str">
        <f t="shared" si="23"/>
        <v xml:space="preserve"> </v>
      </c>
      <c r="B1465" s="52"/>
      <c r="C1465" s="53"/>
      <c r="D1465" s="69"/>
      <c r="E1465" s="75"/>
      <c r="F1465" s="94" t="str">
        <f>IF(OR(E1465=0,E1465="jiné")," ",IF(E1465="13a","info o cenách CK",VLOOKUP(E1465,'Pokyny k vyplnění'!B$8:D$18,3)))</f>
        <v xml:space="preserve"> </v>
      </c>
      <c r="G1465" s="53"/>
      <c r="H1465" s="96" t="str">
        <f>IF(G1465=0," ",VLOOKUP(G1465,'Pokyny k vyplnění'!B1499:D1502,3))</f>
        <v xml:space="preserve"> </v>
      </c>
      <c r="I1465" s="54"/>
      <c r="J1465" s="55"/>
      <c r="K1465" s="56"/>
      <c r="L1465" s="59"/>
      <c r="M1465" s="61"/>
      <c r="N1465" s="40"/>
      <c r="O1465" s="41"/>
      <c r="P1465" s="42"/>
      <c r="Q1465" s="57"/>
      <c r="R1465" s="58"/>
      <c r="S1465" s="56"/>
      <c r="T1465" s="56"/>
      <c r="U1465" s="29"/>
      <c r="V1465" s="60"/>
      <c r="W1465" s="50"/>
      <c r="X1465" s="51"/>
      <c r="Y1465" s="32"/>
      <c r="Z1465" s="61"/>
      <c r="AA1465" s="62"/>
    </row>
    <row r="1466" spans="1:27" ht="12.75">
      <c r="A1466" s="91" t="str">
        <f t="shared" si="23"/>
        <v xml:space="preserve"> </v>
      </c>
      <c r="B1466" s="52"/>
      <c r="C1466" s="53"/>
      <c r="D1466" s="69"/>
      <c r="E1466" s="75"/>
      <c r="F1466" s="94" t="str">
        <f>IF(OR(E1466=0,E1466="jiné")," ",IF(E1466="13a","info o cenách CK",VLOOKUP(E1466,'Pokyny k vyplnění'!B$8:D$18,3)))</f>
        <v xml:space="preserve"> </v>
      </c>
      <c r="G1466" s="53"/>
      <c r="H1466" s="96" t="str">
        <f>IF(G1466=0," ",VLOOKUP(G1466,'Pokyny k vyplnění'!B1500:D1503,3))</f>
        <v xml:space="preserve"> </v>
      </c>
      <c r="I1466" s="54"/>
      <c r="J1466" s="55"/>
      <c r="K1466" s="56"/>
      <c r="L1466" s="59"/>
      <c r="M1466" s="61"/>
      <c r="N1466" s="40"/>
      <c r="O1466" s="41"/>
      <c r="P1466" s="42"/>
      <c r="Q1466" s="57"/>
      <c r="R1466" s="58"/>
      <c r="S1466" s="56"/>
      <c r="T1466" s="56"/>
      <c r="U1466" s="29"/>
      <c r="V1466" s="60"/>
      <c r="W1466" s="50"/>
      <c r="X1466" s="51"/>
      <c r="Y1466" s="32"/>
      <c r="Z1466" s="61"/>
      <c r="AA1466" s="62"/>
    </row>
    <row r="1467" spans="1:27" ht="12.75">
      <c r="A1467" s="91" t="str">
        <f t="shared" si="23"/>
        <v xml:space="preserve"> </v>
      </c>
      <c r="B1467" s="52"/>
      <c r="C1467" s="53"/>
      <c r="D1467" s="69"/>
      <c r="E1467" s="75"/>
      <c r="F1467" s="94" t="str">
        <f>IF(OR(E1467=0,E1467="jiné")," ",IF(E1467="13a","info o cenách CK",VLOOKUP(E1467,'Pokyny k vyplnění'!B$8:D$18,3)))</f>
        <v xml:space="preserve"> </v>
      </c>
      <c r="G1467" s="53"/>
      <c r="H1467" s="96" t="str">
        <f>IF(G1467=0," ",VLOOKUP(G1467,'Pokyny k vyplnění'!B1501:D1504,3))</f>
        <v xml:space="preserve"> </v>
      </c>
      <c r="I1467" s="54"/>
      <c r="J1467" s="55"/>
      <c r="K1467" s="56"/>
      <c r="L1467" s="59"/>
      <c r="M1467" s="61"/>
      <c r="N1467" s="40"/>
      <c r="O1467" s="41"/>
      <c r="P1467" s="42"/>
      <c r="Q1467" s="57"/>
      <c r="R1467" s="58"/>
      <c r="S1467" s="56"/>
      <c r="T1467" s="56"/>
      <c r="U1467" s="29"/>
      <c r="V1467" s="60"/>
      <c r="W1467" s="50"/>
      <c r="X1467" s="51"/>
      <c r="Y1467" s="32"/>
      <c r="Z1467" s="61"/>
      <c r="AA1467" s="62"/>
    </row>
    <row r="1468" spans="1:27" ht="12.75">
      <c r="A1468" s="91" t="str">
        <f t="shared" si="23"/>
        <v xml:space="preserve"> </v>
      </c>
      <c r="B1468" s="52"/>
      <c r="C1468" s="53"/>
      <c r="D1468" s="69"/>
      <c r="E1468" s="75"/>
      <c r="F1468" s="94" t="str">
        <f>IF(OR(E1468=0,E1468="jiné")," ",IF(E1468="13a","info o cenách CK",VLOOKUP(E1468,'Pokyny k vyplnění'!B$8:D$18,3)))</f>
        <v xml:space="preserve"> </v>
      </c>
      <c r="G1468" s="53"/>
      <c r="H1468" s="96" t="str">
        <f>IF(G1468=0," ",VLOOKUP(G1468,'Pokyny k vyplnění'!B1502:D1505,3))</f>
        <v xml:space="preserve"> </v>
      </c>
      <c r="I1468" s="54"/>
      <c r="J1468" s="55"/>
      <c r="K1468" s="56"/>
      <c r="L1468" s="59"/>
      <c r="M1468" s="61"/>
      <c r="N1468" s="40"/>
      <c r="O1468" s="41"/>
      <c r="P1468" s="42"/>
      <c r="Q1468" s="57"/>
      <c r="R1468" s="58"/>
      <c r="S1468" s="56"/>
      <c r="T1468" s="56"/>
      <c r="U1468" s="29"/>
      <c r="V1468" s="60"/>
      <c r="W1468" s="50"/>
      <c r="X1468" s="51"/>
      <c r="Y1468" s="32"/>
      <c r="Z1468" s="61"/>
      <c r="AA1468" s="62"/>
    </row>
    <row r="1469" spans="1:27" ht="12.75">
      <c r="A1469" s="91" t="str">
        <f t="shared" si="23"/>
        <v xml:space="preserve"> </v>
      </c>
      <c r="B1469" s="52"/>
      <c r="C1469" s="53"/>
      <c r="D1469" s="69"/>
      <c r="E1469" s="75"/>
      <c r="F1469" s="94" t="str">
        <f>IF(OR(E1469=0,E1469="jiné")," ",IF(E1469="13a","info o cenách CK",VLOOKUP(E1469,'Pokyny k vyplnění'!B$8:D$18,3)))</f>
        <v xml:space="preserve"> </v>
      </c>
      <c r="G1469" s="53"/>
      <c r="H1469" s="96" t="str">
        <f>IF(G1469=0," ",VLOOKUP(G1469,'Pokyny k vyplnění'!B1503:D1506,3))</f>
        <v xml:space="preserve"> </v>
      </c>
      <c r="I1469" s="54"/>
      <c r="J1469" s="55"/>
      <c r="K1469" s="56"/>
      <c r="L1469" s="59"/>
      <c r="M1469" s="61"/>
      <c r="N1469" s="40"/>
      <c r="O1469" s="41"/>
      <c r="P1469" s="42"/>
      <c r="Q1469" s="57"/>
      <c r="R1469" s="58"/>
      <c r="S1469" s="56"/>
      <c r="T1469" s="56"/>
      <c r="U1469" s="29"/>
      <c r="V1469" s="60"/>
      <c r="W1469" s="50"/>
      <c r="X1469" s="51"/>
      <c r="Y1469" s="32"/>
      <c r="Z1469" s="61"/>
      <c r="AA1469" s="62"/>
    </row>
    <row r="1470" spans="1:27" ht="12.75">
      <c r="A1470" s="91" t="str">
        <f t="shared" si="23"/>
        <v xml:space="preserve"> </v>
      </c>
      <c r="B1470" s="52"/>
      <c r="C1470" s="53"/>
      <c r="D1470" s="69"/>
      <c r="E1470" s="75"/>
      <c r="F1470" s="94" t="str">
        <f>IF(OR(E1470=0,E1470="jiné")," ",IF(E1470="13a","info o cenách CK",VLOOKUP(E1470,'Pokyny k vyplnění'!B$8:D$18,3)))</f>
        <v xml:space="preserve"> </v>
      </c>
      <c r="G1470" s="53"/>
      <c r="H1470" s="96" t="str">
        <f>IF(G1470=0," ",VLOOKUP(G1470,'Pokyny k vyplnění'!B1504:D1507,3))</f>
        <v xml:space="preserve"> </v>
      </c>
      <c r="I1470" s="54"/>
      <c r="J1470" s="55"/>
      <c r="K1470" s="56"/>
      <c r="L1470" s="59"/>
      <c r="M1470" s="61"/>
      <c r="N1470" s="40"/>
      <c r="O1470" s="41"/>
      <c r="P1470" s="42"/>
      <c r="Q1470" s="57"/>
      <c r="R1470" s="58"/>
      <c r="S1470" s="56"/>
      <c r="T1470" s="56"/>
      <c r="U1470" s="29"/>
      <c r="V1470" s="60"/>
      <c r="W1470" s="50"/>
      <c r="X1470" s="51"/>
      <c r="Y1470" s="32"/>
      <c r="Z1470" s="61"/>
      <c r="AA1470" s="62"/>
    </row>
    <row r="1471" spans="1:27" ht="12.75">
      <c r="A1471" s="91" t="str">
        <f t="shared" si="23"/>
        <v xml:space="preserve"> </v>
      </c>
      <c r="B1471" s="52"/>
      <c r="C1471" s="53"/>
      <c r="D1471" s="69"/>
      <c r="E1471" s="75"/>
      <c r="F1471" s="94" t="str">
        <f>IF(OR(E1471=0,E1471="jiné")," ",IF(E1471="13a","info o cenách CK",VLOOKUP(E1471,'Pokyny k vyplnění'!B$8:D$18,3)))</f>
        <v xml:space="preserve"> </v>
      </c>
      <c r="G1471" s="53"/>
      <c r="H1471" s="96" t="str">
        <f>IF(G1471=0," ",VLOOKUP(G1471,'Pokyny k vyplnění'!B1505:D1508,3))</f>
        <v xml:space="preserve"> </v>
      </c>
      <c r="I1471" s="54"/>
      <c r="J1471" s="55"/>
      <c r="K1471" s="56"/>
      <c r="L1471" s="59"/>
      <c r="M1471" s="61"/>
      <c r="N1471" s="40"/>
      <c r="O1471" s="41"/>
      <c r="P1471" s="42"/>
      <c r="Q1471" s="57"/>
      <c r="R1471" s="58"/>
      <c r="S1471" s="56"/>
      <c r="T1471" s="56"/>
      <c r="U1471" s="29"/>
      <c r="V1471" s="60"/>
      <c r="W1471" s="50"/>
      <c r="X1471" s="51"/>
      <c r="Y1471" s="32"/>
      <c r="Z1471" s="61"/>
      <c r="AA1471" s="62"/>
    </row>
    <row r="1472" spans="1:27" ht="12.75">
      <c r="A1472" s="91" t="str">
        <f t="shared" si="23"/>
        <v xml:space="preserve"> </v>
      </c>
      <c r="B1472" s="52"/>
      <c r="C1472" s="53"/>
      <c r="D1472" s="69"/>
      <c r="E1472" s="75"/>
      <c r="F1472" s="94" t="str">
        <f>IF(OR(E1472=0,E1472="jiné")," ",IF(E1472="13a","info o cenách CK",VLOOKUP(E1472,'Pokyny k vyplnění'!B$8:D$18,3)))</f>
        <v xml:space="preserve"> </v>
      </c>
      <c r="G1472" s="53"/>
      <c r="H1472" s="96" t="str">
        <f>IF(G1472=0," ",VLOOKUP(G1472,'Pokyny k vyplnění'!B1506:D1509,3))</f>
        <v xml:space="preserve"> </v>
      </c>
      <c r="I1472" s="54"/>
      <c r="J1472" s="55"/>
      <c r="K1472" s="56"/>
      <c r="L1472" s="59"/>
      <c r="M1472" s="61"/>
      <c r="N1472" s="40"/>
      <c r="O1472" s="41"/>
      <c r="P1472" s="42"/>
      <c r="Q1472" s="57"/>
      <c r="R1472" s="58"/>
      <c r="S1472" s="56"/>
      <c r="T1472" s="56"/>
      <c r="U1472" s="29"/>
      <c r="V1472" s="60"/>
      <c r="W1472" s="50"/>
      <c r="X1472" s="51"/>
      <c r="Y1472" s="32"/>
      <c r="Z1472" s="61"/>
      <c r="AA1472" s="62"/>
    </row>
    <row r="1473" spans="1:27" ht="12.75">
      <c r="A1473" s="91" t="str">
        <f t="shared" si="23"/>
        <v xml:space="preserve"> </v>
      </c>
      <c r="B1473" s="52"/>
      <c r="C1473" s="53"/>
      <c r="D1473" s="69"/>
      <c r="E1473" s="75"/>
      <c r="F1473" s="94" t="str">
        <f>IF(OR(E1473=0,E1473="jiné")," ",IF(E1473="13a","info o cenách CK",VLOOKUP(E1473,'Pokyny k vyplnění'!B$8:D$18,3)))</f>
        <v xml:space="preserve"> </v>
      </c>
      <c r="G1473" s="53"/>
      <c r="H1473" s="96" t="str">
        <f>IF(G1473=0," ",VLOOKUP(G1473,'Pokyny k vyplnění'!B1507:D1510,3))</f>
        <v xml:space="preserve"> </v>
      </c>
      <c r="I1473" s="54"/>
      <c r="J1473" s="55"/>
      <c r="K1473" s="56"/>
      <c r="L1473" s="59"/>
      <c r="M1473" s="61"/>
      <c r="N1473" s="40"/>
      <c r="O1473" s="41"/>
      <c r="P1473" s="42"/>
      <c r="Q1473" s="57"/>
      <c r="R1473" s="58"/>
      <c r="S1473" s="56"/>
      <c r="T1473" s="56"/>
      <c r="U1473" s="29"/>
      <c r="V1473" s="60"/>
      <c r="W1473" s="50"/>
      <c r="X1473" s="51"/>
      <c r="Y1473" s="32"/>
      <c r="Z1473" s="61"/>
      <c r="AA1473" s="62"/>
    </row>
    <row r="1474" spans="1:27" ht="12.75">
      <c r="A1474" s="91" t="str">
        <f t="shared" si="23"/>
        <v xml:space="preserve"> </v>
      </c>
      <c r="B1474" s="52"/>
      <c r="C1474" s="53"/>
      <c r="D1474" s="69"/>
      <c r="E1474" s="75"/>
      <c r="F1474" s="94" t="str">
        <f>IF(OR(E1474=0,E1474="jiné")," ",IF(E1474="13a","info o cenách CK",VLOOKUP(E1474,'Pokyny k vyplnění'!B$8:D$18,3)))</f>
        <v xml:space="preserve"> </v>
      </c>
      <c r="G1474" s="53"/>
      <c r="H1474" s="96" t="str">
        <f>IF(G1474=0," ",VLOOKUP(G1474,'Pokyny k vyplnění'!B1508:D1511,3))</f>
        <v xml:space="preserve"> </v>
      </c>
      <c r="I1474" s="54"/>
      <c r="J1474" s="55"/>
      <c r="K1474" s="56"/>
      <c r="L1474" s="59"/>
      <c r="M1474" s="61"/>
      <c r="N1474" s="40"/>
      <c r="O1474" s="41"/>
      <c r="P1474" s="42"/>
      <c r="Q1474" s="57"/>
      <c r="R1474" s="58"/>
      <c r="S1474" s="56"/>
      <c r="T1474" s="56"/>
      <c r="U1474" s="29"/>
      <c r="V1474" s="60"/>
      <c r="W1474" s="50"/>
      <c r="X1474" s="51"/>
      <c r="Y1474" s="32"/>
      <c r="Z1474" s="61"/>
      <c r="AA1474" s="62"/>
    </row>
    <row r="1475" spans="1:27" ht="12.75">
      <c r="A1475" s="91" t="str">
        <f t="shared" si="23"/>
        <v xml:space="preserve"> </v>
      </c>
      <c r="B1475" s="52"/>
      <c r="C1475" s="53"/>
      <c r="D1475" s="69"/>
      <c r="E1475" s="75"/>
      <c r="F1475" s="94" t="str">
        <f>IF(OR(E1475=0,E1475="jiné")," ",IF(E1475="13a","info o cenách CK",VLOOKUP(E1475,'Pokyny k vyplnění'!B$8:D$18,3)))</f>
        <v xml:space="preserve"> </v>
      </c>
      <c r="G1475" s="53"/>
      <c r="H1475" s="96" t="str">
        <f>IF(G1475=0," ",VLOOKUP(G1475,'Pokyny k vyplnění'!B1509:D1512,3))</f>
        <v xml:space="preserve"> </v>
      </c>
      <c r="I1475" s="54"/>
      <c r="J1475" s="55"/>
      <c r="K1475" s="56"/>
      <c r="L1475" s="59"/>
      <c r="M1475" s="61"/>
      <c r="N1475" s="40"/>
      <c r="O1475" s="41"/>
      <c r="P1475" s="42"/>
      <c r="Q1475" s="57"/>
      <c r="R1475" s="58"/>
      <c r="S1475" s="56"/>
      <c r="T1475" s="56"/>
      <c r="U1475" s="29"/>
      <c r="V1475" s="60"/>
      <c r="W1475" s="50"/>
      <c r="X1475" s="51"/>
      <c r="Y1475" s="32"/>
      <c r="Z1475" s="61"/>
      <c r="AA1475" s="62"/>
    </row>
    <row r="1476" spans="1:27" ht="12.75">
      <c r="A1476" s="91" t="str">
        <f t="shared" si="23"/>
        <v xml:space="preserve"> </v>
      </c>
      <c r="B1476" s="52"/>
      <c r="C1476" s="53"/>
      <c r="D1476" s="69"/>
      <c r="E1476" s="75"/>
      <c r="F1476" s="94" t="str">
        <f>IF(OR(E1476=0,E1476="jiné")," ",IF(E1476="13a","info o cenách CK",VLOOKUP(E1476,'Pokyny k vyplnění'!B$8:D$18,3)))</f>
        <v xml:space="preserve"> </v>
      </c>
      <c r="G1476" s="53"/>
      <c r="H1476" s="96" t="str">
        <f>IF(G1476=0," ",VLOOKUP(G1476,'Pokyny k vyplnění'!B1510:D1513,3))</f>
        <v xml:space="preserve"> </v>
      </c>
      <c r="I1476" s="54"/>
      <c r="J1476" s="55"/>
      <c r="K1476" s="56"/>
      <c r="L1476" s="59"/>
      <c r="M1476" s="61"/>
      <c r="N1476" s="40"/>
      <c r="O1476" s="41"/>
      <c r="P1476" s="42"/>
      <c r="Q1476" s="57"/>
      <c r="R1476" s="58"/>
      <c r="S1476" s="56"/>
      <c r="T1476" s="56"/>
      <c r="U1476" s="29"/>
      <c r="V1476" s="60"/>
      <c r="W1476" s="50"/>
      <c r="X1476" s="51"/>
      <c r="Y1476" s="32"/>
      <c r="Z1476" s="61"/>
      <c r="AA1476" s="62"/>
    </row>
    <row r="1477" spans="1:27" ht="12.75">
      <c r="A1477" s="91" t="str">
        <f t="shared" si="23"/>
        <v xml:space="preserve"> </v>
      </c>
      <c r="B1477" s="52"/>
      <c r="C1477" s="53"/>
      <c r="D1477" s="69"/>
      <c r="E1477" s="75"/>
      <c r="F1477" s="94" t="str">
        <f>IF(OR(E1477=0,E1477="jiné")," ",IF(E1477="13a","info o cenách CK",VLOOKUP(E1477,'Pokyny k vyplnění'!B$8:D$18,3)))</f>
        <v xml:space="preserve"> </v>
      </c>
      <c r="G1477" s="53"/>
      <c r="H1477" s="96" t="str">
        <f>IF(G1477=0," ",VLOOKUP(G1477,'Pokyny k vyplnění'!B1511:D1514,3))</f>
        <v xml:space="preserve"> </v>
      </c>
      <c r="I1477" s="54"/>
      <c r="J1477" s="55"/>
      <c r="K1477" s="56"/>
      <c r="L1477" s="59"/>
      <c r="M1477" s="61"/>
      <c r="N1477" s="40"/>
      <c r="O1477" s="41"/>
      <c r="P1477" s="42"/>
      <c r="Q1477" s="57"/>
      <c r="R1477" s="58"/>
      <c r="S1477" s="56"/>
      <c r="T1477" s="56"/>
      <c r="U1477" s="29"/>
      <c r="V1477" s="60"/>
      <c r="W1477" s="50"/>
      <c r="X1477" s="51"/>
      <c r="Y1477" s="32"/>
      <c r="Z1477" s="61"/>
      <c r="AA1477" s="62"/>
    </row>
    <row r="1478" spans="1:27" ht="12.75">
      <c r="A1478" s="91" t="str">
        <f t="shared" si="23"/>
        <v xml:space="preserve"> </v>
      </c>
      <c r="B1478" s="52"/>
      <c r="C1478" s="53"/>
      <c r="D1478" s="69"/>
      <c r="E1478" s="75"/>
      <c r="F1478" s="94" t="str">
        <f>IF(OR(E1478=0,E1478="jiné")," ",IF(E1478="13a","info o cenách CK",VLOOKUP(E1478,'Pokyny k vyplnění'!B$8:D$18,3)))</f>
        <v xml:space="preserve"> </v>
      </c>
      <c r="G1478" s="53"/>
      <c r="H1478" s="96" t="str">
        <f>IF(G1478=0," ",VLOOKUP(G1478,'Pokyny k vyplnění'!B1512:D1515,3))</f>
        <v xml:space="preserve"> </v>
      </c>
      <c r="I1478" s="54"/>
      <c r="J1478" s="55"/>
      <c r="K1478" s="56"/>
      <c r="L1478" s="59"/>
      <c r="M1478" s="61"/>
      <c r="N1478" s="40"/>
      <c r="O1478" s="41"/>
      <c r="P1478" s="42"/>
      <c r="Q1478" s="57"/>
      <c r="R1478" s="58"/>
      <c r="S1478" s="56"/>
      <c r="T1478" s="56"/>
      <c r="U1478" s="29"/>
      <c r="V1478" s="60"/>
      <c r="W1478" s="50"/>
      <c r="X1478" s="51"/>
      <c r="Y1478" s="32"/>
      <c r="Z1478" s="61"/>
      <c r="AA1478" s="62"/>
    </row>
    <row r="1479" spans="1:27" ht="12.75">
      <c r="A1479" s="91" t="str">
        <f t="shared" si="23"/>
        <v xml:space="preserve"> </v>
      </c>
      <c r="B1479" s="52"/>
      <c r="C1479" s="53"/>
      <c r="D1479" s="69"/>
      <c r="E1479" s="75"/>
      <c r="F1479" s="94" t="str">
        <f>IF(OR(E1479=0,E1479="jiné")," ",IF(E1479="13a","info o cenách CK",VLOOKUP(E1479,'Pokyny k vyplnění'!B$8:D$18,3)))</f>
        <v xml:space="preserve"> </v>
      </c>
      <c r="G1479" s="53"/>
      <c r="H1479" s="96" t="str">
        <f>IF(G1479=0," ",VLOOKUP(G1479,'Pokyny k vyplnění'!B1513:D1516,3))</f>
        <v xml:space="preserve"> </v>
      </c>
      <c r="I1479" s="54"/>
      <c r="J1479" s="55"/>
      <c r="K1479" s="56"/>
      <c r="L1479" s="59"/>
      <c r="M1479" s="61"/>
      <c r="N1479" s="40"/>
      <c r="O1479" s="41"/>
      <c r="P1479" s="42"/>
      <c r="Q1479" s="57"/>
      <c r="R1479" s="58"/>
      <c r="S1479" s="56"/>
      <c r="T1479" s="56"/>
      <c r="U1479" s="29"/>
      <c r="V1479" s="60"/>
      <c r="W1479" s="50"/>
      <c r="X1479" s="51"/>
      <c r="Y1479" s="32"/>
      <c r="Z1479" s="61"/>
      <c r="AA1479" s="62"/>
    </row>
    <row r="1480" spans="1:27" ht="12.75">
      <c r="A1480" s="91" t="str">
        <f t="shared" si="23"/>
        <v xml:space="preserve"> </v>
      </c>
      <c r="B1480" s="52"/>
      <c r="C1480" s="53"/>
      <c r="D1480" s="69"/>
      <c r="E1480" s="75"/>
      <c r="F1480" s="94" t="str">
        <f>IF(OR(E1480=0,E1480="jiné")," ",IF(E1480="13a","info o cenách CK",VLOOKUP(E1480,'Pokyny k vyplnění'!B$8:D$18,3)))</f>
        <v xml:space="preserve"> </v>
      </c>
      <c r="G1480" s="53"/>
      <c r="H1480" s="96" t="str">
        <f>IF(G1480=0," ",VLOOKUP(G1480,'Pokyny k vyplnění'!B1514:D1517,3))</f>
        <v xml:space="preserve"> </v>
      </c>
      <c r="I1480" s="54"/>
      <c r="J1480" s="55"/>
      <c r="K1480" s="56"/>
      <c r="L1480" s="59"/>
      <c r="M1480" s="61"/>
      <c r="N1480" s="40"/>
      <c r="O1480" s="41"/>
      <c r="P1480" s="42"/>
      <c r="Q1480" s="57"/>
      <c r="R1480" s="58"/>
      <c r="S1480" s="56"/>
      <c r="T1480" s="56"/>
      <c r="U1480" s="29"/>
      <c r="V1480" s="60"/>
      <c r="W1480" s="50"/>
      <c r="X1480" s="51"/>
      <c r="Y1480" s="32"/>
      <c r="Z1480" s="61"/>
      <c r="AA1480" s="62"/>
    </row>
    <row r="1481" spans="1:27" ht="12.75">
      <c r="A1481" s="91" t="str">
        <f t="shared" si="23"/>
        <v xml:space="preserve"> </v>
      </c>
      <c r="B1481" s="52"/>
      <c r="C1481" s="53"/>
      <c r="D1481" s="69"/>
      <c r="E1481" s="75"/>
      <c r="F1481" s="94" t="str">
        <f>IF(OR(E1481=0,E1481="jiné")," ",IF(E1481="13a","info o cenách CK",VLOOKUP(E1481,'Pokyny k vyplnění'!B$8:D$18,3)))</f>
        <v xml:space="preserve"> </v>
      </c>
      <c r="G1481" s="53"/>
      <c r="H1481" s="96" t="str">
        <f>IF(G1481=0," ",VLOOKUP(G1481,'Pokyny k vyplnění'!B1515:D1518,3))</f>
        <v xml:space="preserve"> </v>
      </c>
      <c r="I1481" s="54"/>
      <c r="J1481" s="55"/>
      <c r="K1481" s="56"/>
      <c r="L1481" s="59"/>
      <c r="M1481" s="61"/>
      <c r="N1481" s="40"/>
      <c r="O1481" s="41"/>
      <c r="P1481" s="42"/>
      <c r="Q1481" s="57"/>
      <c r="R1481" s="58"/>
      <c r="S1481" s="56"/>
      <c r="T1481" s="56"/>
      <c r="U1481" s="29"/>
      <c r="V1481" s="60"/>
      <c r="W1481" s="50"/>
      <c r="X1481" s="51"/>
      <c r="Y1481" s="32"/>
      <c r="Z1481" s="61"/>
      <c r="AA1481" s="62"/>
    </row>
    <row r="1482" spans="1:27" ht="12.75">
      <c r="A1482" s="91" t="str">
        <f t="shared" si="23"/>
        <v xml:space="preserve"> </v>
      </c>
      <c r="B1482" s="52"/>
      <c r="C1482" s="53"/>
      <c r="D1482" s="69"/>
      <c r="E1482" s="75"/>
      <c r="F1482" s="94" t="str">
        <f>IF(OR(E1482=0,E1482="jiné")," ",IF(E1482="13a","info o cenách CK",VLOOKUP(E1482,'Pokyny k vyplnění'!B$8:D$18,3)))</f>
        <v xml:space="preserve"> </v>
      </c>
      <c r="G1482" s="53"/>
      <c r="H1482" s="96" t="str">
        <f>IF(G1482=0," ",VLOOKUP(G1482,'Pokyny k vyplnění'!B1516:D1519,3))</f>
        <v xml:space="preserve"> </v>
      </c>
      <c r="I1482" s="54"/>
      <c r="J1482" s="55"/>
      <c r="K1482" s="56"/>
      <c r="L1482" s="59"/>
      <c r="M1482" s="61"/>
      <c r="N1482" s="40"/>
      <c r="O1482" s="41"/>
      <c r="P1482" s="42"/>
      <c r="Q1482" s="57"/>
      <c r="R1482" s="58"/>
      <c r="S1482" s="56"/>
      <c r="T1482" s="56"/>
      <c r="U1482" s="29"/>
      <c r="V1482" s="60"/>
      <c r="W1482" s="50"/>
      <c r="X1482" s="51"/>
      <c r="Y1482" s="32"/>
      <c r="Z1482" s="61"/>
      <c r="AA1482" s="62"/>
    </row>
    <row r="1483" spans="1:27" ht="12.75">
      <c r="A1483" s="91" t="str">
        <f t="shared" si="23"/>
        <v xml:space="preserve"> </v>
      </c>
      <c r="B1483" s="52"/>
      <c r="C1483" s="53"/>
      <c r="D1483" s="69"/>
      <c r="E1483" s="75"/>
      <c r="F1483" s="94" t="str">
        <f>IF(OR(E1483=0,E1483="jiné")," ",IF(E1483="13a","info o cenách CK",VLOOKUP(E1483,'Pokyny k vyplnění'!B$8:D$18,3)))</f>
        <v xml:space="preserve"> </v>
      </c>
      <c r="G1483" s="53"/>
      <c r="H1483" s="96" t="str">
        <f>IF(G1483=0," ",VLOOKUP(G1483,'Pokyny k vyplnění'!B1517:D1520,3))</f>
        <v xml:space="preserve"> </v>
      </c>
      <c r="I1483" s="54"/>
      <c r="J1483" s="55"/>
      <c r="K1483" s="56"/>
      <c r="L1483" s="59"/>
      <c r="M1483" s="61"/>
      <c r="N1483" s="40"/>
      <c r="O1483" s="41"/>
      <c r="P1483" s="42"/>
      <c r="Q1483" s="57"/>
      <c r="R1483" s="58"/>
      <c r="S1483" s="56"/>
      <c r="T1483" s="56"/>
      <c r="U1483" s="29"/>
      <c r="V1483" s="60"/>
      <c r="W1483" s="50"/>
      <c r="X1483" s="51"/>
      <c r="Y1483" s="32"/>
      <c r="Z1483" s="61"/>
      <c r="AA1483" s="62"/>
    </row>
    <row r="1484" spans="1:27" ht="12.75">
      <c r="A1484" s="91" t="str">
        <f t="shared" si="23"/>
        <v xml:space="preserve"> </v>
      </c>
      <c r="B1484" s="52"/>
      <c r="C1484" s="53"/>
      <c r="D1484" s="69"/>
      <c r="E1484" s="75"/>
      <c r="F1484" s="94" t="str">
        <f>IF(OR(E1484=0,E1484="jiné")," ",IF(E1484="13a","info o cenách CK",VLOOKUP(E1484,'Pokyny k vyplnění'!B$8:D$18,3)))</f>
        <v xml:space="preserve"> </v>
      </c>
      <c r="G1484" s="53"/>
      <c r="H1484" s="96" t="str">
        <f>IF(G1484=0," ",VLOOKUP(G1484,'Pokyny k vyplnění'!B1518:D1521,3))</f>
        <v xml:space="preserve"> </v>
      </c>
      <c r="I1484" s="54"/>
      <c r="J1484" s="55"/>
      <c r="K1484" s="56"/>
      <c r="L1484" s="59"/>
      <c r="M1484" s="61"/>
      <c r="N1484" s="40"/>
      <c r="O1484" s="41"/>
      <c r="P1484" s="42"/>
      <c r="Q1484" s="57"/>
      <c r="R1484" s="58"/>
      <c r="S1484" s="56"/>
      <c r="T1484" s="56"/>
      <c r="U1484" s="29"/>
      <c r="V1484" s="60"/>
      <c r="W1484" s="50"/>
      <c r="X1484" s="51"/>
      <c r="Y1484" s="32"/>
      <c r="Z1484" s="61"/>
      <c r="AA1484" s="62"/>
    </row>
    <row r="1485" spans="1:27" ht="12.75">
      <c r="A1485" s="91" t="str">
        <f t="shared" si="23"/>
        <v xml:space="preserve"> </v>
      </c>
      <c r="B1485" s="52"/>
      <c r="C1485" s="53"/>
      <c r="D1485" s="69"/>
      <c r="E1485" s="75"/>
      <c r="F1485" s="94" t="str">
        <f>IF(OR(E1485=0,E1485="jiné")," ",IF(E1485="13a","info o cenách CK",VLOOKUP(E1485,'Pokyny k vyplnění'!B$8:D$18,3)))</f>
        <v xml:space="preserve"> </v>
      </c>
      <c r="G1485" s="53"/>
      <c r="H1485" s="96" t="str">
        <f>IF(G1485=0," ",VLOOKUP(G1485,'Pokyny k vyplnění'!B1519:D1522,3))</f>
        <v xml:space="preserve"> </v>
      </c>
      <c r="I1485" s="54"/>
      <c r="J1485" s="55"/>
      <c r="K1485" s="56"/>
      <c r="L1485" s="59"/>
      <c r="M1485" s="61"/>
      <c r="N1485" s="40"/>
      <c r="O1485" s="41"/>
      <c r="P1485" s="42"/>
      <c r="Q1485" s="57"/>
      <c r="R1485" s="58"/>
      <c r="S1485" s="56"/>
      <c r="T1485" s="56"/>
      <c r="U1485" s="29"/>
      <c r="V1485" s="60"/>
      <c r="W1485" s="50"/>
      <c r="X1485" s="51"/>
      <c r="Y1485" s="32"/>
      <c r="Z1485" s="61"/>
      <c r="AA1485" s="62"/>
    </row>
    <row r="1486" spans="1:27" ht="12.75">
      <c r="A1486" s="91" t="str">
        <f t="shared" si="23"/>
        <v xml:space="preserve"> </v>
      </c>
      <c r="B1486" s="52"/>
      <c r="C1486" s="53"/>
      <c r="D1486" s="69"/>
      <c r="E1486" s="75"/>
      <c r="F1486" s="94" t="str">
        <f>IF(OR(E1486=0,E1486="jiné")," ",IF(E1486="13a","info o cenách CK",VLOOKUP(E1486,'Pokyny k vyplnění'!B$8:D$18,3)))</f>
        <v xml:space="preserve"> </v>
      </c>
      <c r="G1486" s="53"/>
      <c r="H1486" s="96" t="str">
        <f>IF(G1486=0," ",VLOOKUP(G1486,'Pokyny k vyplnění'!B1520:D1523,3))</f>
        <v xml:space="preserve"> </v>
      </c>
      <c r="I1486" s="54"/>
      <c r="J1486" s="55"/>
      <c r="K1486" s="56"/>
      <c r="L1486" s="59"/>
      <c r="M1486" s="61"/>
      <c r="N1486" s="40"/>
      <c r="O1486" s="41"/>
      <c r="P1486" s="42"/>
      <c r="Q1486" s="57"/>
      <c r="R1486" s="58"/>
      <c r="S1486" s="56"/>
      <c r="T1486" s="56"/>
      <c r="U1486" s="29"/>
      <c r="V1486" s="60"/>
      <c r="W1486" s="50"/>
      <c r="X1486" s="51"/>
      <c r="Y1486" s="32"/>
      <c r="Z1486" s="61"/>
      <c r="AA1486" s="62"/>
    </row>
    <row r="1487" spans="1:27" ht="12.75">
      <c r="A1487" s="91" t="str">
        <f t="shared" si="23"/>
        <v xml:space="preserve"> </v>
      </c>
      <c r="B1487" s="52"/>
      <c r="C1487" s="53"/>
      <c r="D1487" s="69"/>
      <c r="E1487" s="75"/>
      <c r="F1487" s="94" t="str">
        <f>IF(OR(E1487=0,E1487="jiné")," ",IF(E1487="13a","info o cenách CK",VLOOKUP(E1487,'Pokyny k vyplnění'!B$8:D$18,3)))</f>
        <v xml:space="preserve"> </v>
      </c>
      <c r="G1487" s="53"/>
      <c r="H1487" s="96" t="str">
        <f>IF(G1487=0," ",VLOOKUP(G1487,'Pokyny k vyplnění'!B1521:D1524,3))</f>
        <v xml:space="preserve"> </v>
      </c>
      <c r="I1487" s="54"/>
      <c r="J1487" s="55"/>
      <c r="K1487" s="56"/>
      <c r="L1487" s="59"/>
      <c r="M1487" s="61"/>
      <c r="N1487" s="40"/>
      <c r="O1487" s="41"/>
      <c r="P1487" s="42"/>
      <c r="Q1487" s="57"/>
      <c r="R1487" s="58"/>
      <c r="S1487" s="56"/>
      <c r="T1487" s="56"/>
      <c r="U1487" s="29"/>
      <c r="V1487" s="60"/>
      <c r="W1487" s="50"/>
      <c r="X1487" s="51"/>
      <c r="Y1487" s="32"/>
      <c r="Z1487" s="61"/>
      <c r="AA1487" s="62"/>
    </row>
    <row r="1488" spans="1:27" ht="12.75">
      <c r="A1488" s="91" t="str">
        <f t="shared" si="23"/>
        <v xml:space="preserve"> </v>
      </c>
      <c r="B1488" s="52"/>
      <c r="C1488" s="53"/>
      <c r="D1488" s="69"/>
      <c r="E1488" s="75"/>
      <c r="F1488" s="94" t="str">
        <f>IF(OR(E1488=0,E1488="jiné")," ",IF(E1488="13a","info o cenách CK",VLOOKUP(E1488,'Pokyny k vyplnění'!B$8:D$18,3)))</f>
        <v xml:space="preserve"> </v>
      </c>
      <c r="G1488" s="53"/>
      <c r="H1488" s="96" t="str">
        <f>IF(G1488=0," ",VLOOKUP(G1488,'Pokyny k vyplnění'!B1522:D1525,3))</f>
        <v xml:space="preserve"> </v>
      </c>
      <c r="I1488" s="54"/>
      <c r="J1488" s="55"/>
      <c r="K1488" s="56"/>
      <c r="L1488" s="59"/>
      <c r="M1488" s="61"/>
      <c r="N1488" s="40"/>
      <c r="O1488" s="41"/>
      <c r="P1488" s="42"/>
      <c r="Q1488" s="57"/>
      <c r="R1488" s="58"/>
      <c r="S1488" s="56"/>
      <c r="T1488" s="56"/>
      <c r="U1488" s="29"/>
      <c r="V1488" s="60"/>
      <c r="W1488" s="50"/>
      <c r="X1488" s="51"/>
      <c r="Y1488" s="32"/>
      <c r="Z1488" s="61"/>
      <c r="AA1488" s="62"/>
    </row>
    <row r="1489" spans="1:27" ht="12.75">
      <c r="A1489" s="91" t="str">
        <f t="shared" si="23"/>
        <v xml:space="preserve"> </v>
      </c>
      <c r="B1489" s="52"/>
      <c r="C1489" s="53"/>
      <c r="D1489" s="69"/>
      <c r="E1489" s="75"/>
      <c r="F1489" s="94" t="str">
        <f>IF(OR(E1489=0,E1489="jiné")," ",IF(E1489="13a","info o cenách CK",VLOOKUP(E1489,'Pokyny k vyplnění'!B$8:D$18,3)))</f>
        <v xml:space="preserve"> </v>
      </c>
      <c r="G1489" s="53"/>
      <c r="H1489" s="96" t="str">
        <f>IF(G1489=0," ",VLOOKUP(G1489,'Pokyny k vyplnění'!B1523:D1526,3))</f>
        <v xml:space="preserve"> </v>
      </c>
      <c r="I1489" s="54"/>
      <c r="J1489" s="55"/>
      <c r="K1489" s="56"/>
      <c r="L1489" s="59"/>
      <c r="M1489" s="61"/>
      <c r="N1489" s="40"/>
      <c r="O1489" s="41"/>
      <c r="P1489" s="42"/>
      <c r="Q1489" s="57"/>
      <c r="R1489" s="58"/>
      <c r="S1489" s="56"/>
      <c r="T1489" s="56"/>
      <c r="U1489" s="29"/>
      <c r="V1489" s="60"/>
      <c r="W1489" s="50"/>
      <c r="X1489" s="51"/>
      <c r="Y1489" s="32"/>
      <c r="Z1489" s="61"/>
      <c r="AA1489" s="62"/>
    </row>
    <row r="1490" spans="1:27" ht="12.75">
      <c r="A1490" s="91" t="str">
        <f t="shared" si="23"/>
        <v xml:space="preserve"> </v>
      </c>
      <c r="B1490" s="52"/>
      <c r="C1490" s="53"/>
      <c r="D1490" s="69"/>
      <c r="E1490" s="75"/>
      <c r="F1490" s="94" t="str">
        <f>IF(OR(E1490=0,E1490="jiné")," ",IF(E1490="13a","info o cenách CK",VLOOKUP(E1490,'Pokyny k vyplnění'!B$8:D$18,3)))</f>
        <v xml:space="preserve"> </v>
      </c>
      <c r="G1490" s="53"/>
      <c r="H1490" s="96" t="str">
        <f>IF(G1490=0," ",VLOOKUP(G1490,'Pokyny k vyplnění'!B1524:D1527,3))</f>
        <v xml:space="preserve"> </v>
      </c>
      <c r="I1490" s="54"/>
      <c r="J1490" s="55"/>
      <c r="K1490" s="56"/>
      <c r="L1490" s="59"/>
      <c r="M1490" s="61"/>
      <c r="N1490" s="40"/>
      <c r="O1490" s="41"/>
      <c r="P1490" s="42"/>
      <c r="Q1490" s="57"/>
      <c r="R1490" s="58"/>
      <c r="S1490" s="56"/>
      <c r="T1490" s="56"/>
      <c r="U1490" s="29"/>
      <c r="V1490" s="60"/>
      <c r="W1490" s="50"/>
      <c r="X1490" s="51"/>
      <c r="Y1490" s="32"/>
      <c r="Z1490" s="61"/>
      <c r="AA1490" s="62"/>
    </row>
    <row r="1491" spans="1:27" ht="12.75">
      <c r="A1491" s="91" t="str">
        <f t="shared" si="23"/>
        <v xml:space="preserve"> </v>
      </c>
      <c r="B1491" s="52"/>
      <c r="C1491" s="53"/>
      <c r="D1491" s="69"/>
      <c r="E1491" s="75"/>
      <c r="F1491" s="94" t="str">
        <f>IF(OR(E1491=0,E1491="jiné")," ",IF(E1491="13a","info o cenách CK",VLOOKUP(E1491,'Pokyny k vyplnění'!B$8:D$18,3)))</f>
        <v xml:space="preserve"> </v>
      </c>
      <c r="G1491" s="53"/>
      <c r="H1491" s="96" t="str">
        <f>IF(G1491=0," ",VLOOKUP(G1491,'Pokyny k vyplnění'!B1525:D1528,3))</f>
        <v xml:space="preserve"> </v>
      </c>
      <c r="I1491" s="54"/>
      <c r="J1491" s="55"/>
      <c r="K1491" s="56"/>
      <c r="L1491" s="59"/>
      <c r="M1491" s="61"/>
      <c r="N1491" s="40"/>
      <c r="O1491" s="41"/>
      <c r="P1491" s="42"/>
      <c r="Q1491" s="57"/>
      <c r="R1491" s="58"/>
      <c r="S1491" s="56"/>
      <c r="T1491" s="56"/>
      <c r="U1491" s="29"/>
      <c r="V1491" s="60"/>
      <c r="W1491" s="50"/>
      <c r="X1491" s="51"/>
      <c r="Y1491" s="32"/>
      <c r="Z1491" s="61"/>
      <c r="AA1491" s="62"/>
    </row>
    <row r="1492" spans="1:27" ht="12.75">
      <c r="A1492" s="91" t="str">
        <f t="shared" si="23"/>
        <v xml:space="preserve"> </v>
      </c>
      <c r="B1492" s="52"/>
      <c r="C1492" s="53"/>
      <c r="D1492" s="69"/>
      <c r="E1492" s="75"/>
      <c r="F1492" s="94" t="str">
        <f>IF(OR(E1492=0,E1492="jiné")," ",IF(E1492="13a","info o cenách CK",VLOOKUP(E1492,'Pokyny k vyplnění'!B$8:D$18,3)))</f>
        <v xml:space="preserve"> </v>
      </c>
      <c r="G1492" s="53"/>
      <c r="H1492" s="96" t="str">
        <f>IF(G1492=0," ",VLOOKUP(G1492,'Pokyny k vyplnění'!B1526:D1529,3))</f>
        <v xml:space="preserve"> </v>
      </c>
      <c r="I1492" s="54"/>
      <c r="J1492" s="55"/>
      <c r="K1492" s="56"/>
      <c r="L1492" s="59"/>
      <c r="M1492" s="61"/>
      <c r="N1492" s="40"/>
      <c r="O1492" s="41"/>
      <c r="P1492" s="42"/>
      <c r="Q1492" s="57"/>
      <c r="R1492" s="58"/>
      <c r="S1492" s="56"/>
      <c r="T1492" s="56"/>
      <c r="U1492" s="29"/>
      <c r="V1492" s="60"/>
      <c r="W1492" s="50"/>
      <c r="X1492" s="51"/>
      <c r="Y1492" s="32"/>
      <c r="Z1492" s="61"/>
      <c r="AA1492" s="62"/>
    </row>
    <row r="1493" spans="1:27" ht="12.75">
      <c r="A1493" s="91" t="str">
        <f t="shared" si="23"/>
        <v xml:space="preserve"> </v>
      </c>
      <c r="B1493" s="52"/>
      <c r="C1493" s="53"/>
      <c r="D1493" s="69"/>
      <c r="E1493" s="75"/>
      <c r="F1493" s="94" t="str">
        <f>IF(OR(E1493=0,E1493="jiné")," ",IF(E1493="13a","info o cenách CK",VLOOKUP(E1493,'Pokyny k vyplnění'!B$8:D$18,3)))</f>
        <v xml:space="preserve"> </v>
      </c>
      <c r="G1493" s="53"/>
      <c r="H1493" s="96" t="str">
        <f>IF(G1493=0," ",VLOOKUP(G1493,'Pokyny k vyplnění'!B1527:D1530,3))</f>
        <v xml:space="preserve"> </v>
      </c>
      <c r="I1493" s="54"/>
      <c r="J1493" s="55"/>
      <c r="K1493" s="56"/>
      <c r="L1493" s="59"/>
      <c r="M1493" s="61"/>
      <c r="N1493" s="40"/>
      <c r="O1493" s="41"/>
      <c r="P1493" s="42"/>
      <c r="Q1493" s="57"/>
      <c r="R1493" s="58"/>
      <c r="S1493" s="56"/>
      <c r="T1493" s="56"/>
      <c r="U1493" s="29"/>
      <c r="V1493" s="60"/>
      <c r="W1493" s="50"/>
      <c r="X1493" s="51"/>
      <c r="Y1493" s="32"/>
      <c r="Z1493" s="61"/>
      <c r="AA1493" s="62"/>
    </row>
    <row r="1494" spans="1:27" ht="12.75">
      <c r="A1494" s="91" t="str">
        <f t="shared" si="23"/>
        <v xml:space="preserve"> </v>
      </c>
      <c r="B1494" s="52"/>
      <c r="C1494" s="53"/>
      <c r="D1494" s="69"/>
      <c r="E1494" s="75"/>
      <c r="F1494" s="94" t="str">
        <f>IF(OR(E1494=0,E1494="jiné")," ",IF(E1494="13a","info o cenách CK",VLOOKUP(E1494,'Pokyny k vyplnění'!B$8:D$18,3)))</f>
        <v xml:space="preserve"> </v>
      </c>
      <c r="G1494" s="53"/>
      <c r="H1494" s="96" t="str">
        <f>IF(G1494=0," ",VLOOKUP(G1494,'Pokyny k vyplnění'!B1528:D1531,3))</f>
        <v xml:space="preserve"> </v>
      </c>
      <c r="I1494" s="54"/>
      <c r="J1494" s="55"/>
      <c r="K1494" s="56"/>
      <c r="L1494" s="59"/>
      <c r="M1494" s="61"/>
      <c r="N1494" s="40"/>
      <c r="O1494" s="41"/>
      <c r="P1494" s="42"/>
      <c r="Q1494" s="57"/>
      <c r="R1494" s="58"/>
      <c r="S1494" s="56"/>
      <c r="T1494" s="56"/>
      <c r="U1494" s="29"/>
      <c r="V1494" s="60"/>
      <c r="W1494" s="50"/>
      <c r="X1494" s="51"/>
      <c r="Y1494" s="32"/>
      <c r="Z1494" s="61"/>
      <c r="AA1494" s="62"/>
    </row>
    <row r="1495" spans="1:27" ht="12.75">
      <c r="A1495" s="91" t="str">
        <f t="shared" si="23"/>
        <v xml:space="preserve"> </v>
      </c>
      <c r="B1495" s="52"/>
      <c r="C1495" s="53"/>
      <c r="D1495" s="69"/>
      <c r="E1495" s="75"/>
      <c r="F1495" s="94" t="str">
        <f>IF(OR(E1495=0,E1495="jiné")," ",IF(E1495="13a","info o cenách CK",VLOOKUP(E1495,'Pokyny k vyplnění'!B$8:D$18,3)))</f>
        <v xml:space="preserve"> </v>
      </c>
      <c r="G1495" s="53"/>
      <c r="H1495" s="96" t="str">
        <f>IF(G1495=0," ",VLOOKUP(G1495,'Pokyny k vyplnění'!B1529:D1532,3))</f>
        <v xml:space="preserve"> </v>
      </c>
      <c r="I1495" s="54"/>
      <c r="J1495" s="55"/>
      <c r="K1495" s="56"/>
      <c r="L1495" s="59"/>
      <c r="M1495" s="61"/>
      <c r="N1495" s="40"/>
      <c r="O1495" s="41"/>
      <c r="P1495" s="42"/>
      <c r="Q1495" s="57"/>
      <c r="R1495" s="58"/>
      <c r="S1495" s="56"/>
      <c r="T1495" s="56"/>
      <c r="U1495" s="29"/>
      <c r="V1495" s="60"/>
      <c r="W1495" s="50"/>
      <c r="X1495" s="51"/>
      <c r="Y1495" s="32"/>
      <c r="Z1495" s="61"/>
      <c r="AA1495" s="62"/>
    </row>
    <row r="1496" spans="1:27" ht="12.75">
      <c r="A1496" s="91" t="str">
        <f t="shared" si="23"/>
        <v xml:space="preserve"> </v>
      </c>
      <c r="B1496" s="52"/>
      <c r="C1496" s="53"/>
      <c r="D1496" s="69"/>
      <c r="E1496" s="75"/>
      <c r="F1496" s="94" t="str">
        <f>IF(OR(E1496=0,E1496="jiné")," ",IF(E1496="13a","info o cenách CK",VLOOKUP(E1496,'Pokyny k vyplnění'!B$8:D$18,3)))</f>
        <v xml:space="preserve"> </v>
      </c>
      <c r="G1496" s="53"/>
      <c r="H1496" s="96" t="str">
        <f>IF(G1496=0," ",VLOOKUP(G1496,'Pokyny k vyplnění'!B1530:D1533,3))</f>
        <v xml:space="preserve"> </v>
      </c>
      <c r="I1496" s="54"/>
      <c r="J1496" s="55"/>
      <c r="K1496" s="56"/>
      <c r="L1496" s="59"/>
      <c r="M1496" s="61"/>
      <c r="N1496" s="40"/>
      <c r="O1496" s="41"/>
      <c r="P1496" s="42"/>
      <c r="Q1496" s="57"/>
      <c r="R1496" s="58"/>
      <c r="S1496" s="56"/>
      <c r="T1496" s="56"/>
      <c r="U1496" s="29"/>
      <c r="V1496" s="60"/>
      <c r="W1496" s="50"/>
      <c r="X1496" s="51"/>
      <c r="Y1496" s="32"/>
      <c r="Z1496" s="61"/>
      <c r="AA1496" s="62"/>
    </row>
    <row r="1497" spans="1:27" ht="12.75">
      <c r="A1497" s="91" t="str">
        <f t="shared" si="23"/>
        <v xml:space="preserve"> </v>
      </c>
      <c r="B1497" s="52"/>
      <c r="C1497" s="53"/>
      <c r="D1497" s="69"/>
      <c r="E1497" s="75"/>
      <c r="F1497" s="94" t="str">
        <f>IF(OR(E1497=0,E1497="jiné")," ",IF(E1497="13a","info o cenách CK",VLOOKUP(E1497,'Pokyny k vyplnění'!B$8:D$18,3)))</f>
        <v xml:space="preserve"> </v>
      </c>
      <c r="G1497" s="53"/>
      <c r="H1497" s="96" t="str">
        <f>IF(G1497=0," ",VLOOKUP(G1497,'Pokyny k vyplnění'!B1531:D1534,3))</f>
        <v xml:space="preserve"> </v>
      </c>
      <c r="I1497" s="54"/>
      <c r="J1497" s="55"/>
      <c r="K1497" s="56"/>
      <c r="L1497" s="59"/>
      <c r="M1497" s="61"/>
      <c r="N1497" s="40"/>
      <c r="O1497" s="41"/>
      <c r="P1497" s="42"/>
      <c r="Q1497" s="57"/>
      <c r="R1497" s="58"/>
      <c r="S1497" s="56"/>
      <c r="T1497" s="56"/>
      <c r="U1497" s="29"/>
      <c r="V1497" s="60"/>
      <c r="W1497" s="50"/>
      <c r="X1497" s="51"/>
      <c r="Y1497" s="32"/>
      <c r="Z1497" s="61"/>
      <c r="AA1497" s="62"/>
    </row>
    <row r="1498" spans="1:27" ht="12.75">
      <c r="A1498" s="91" t="str">
        <f t="shared" si="23"/>
        <v xml:space="preserve"> </v>
      </c>
      <c r="B1498" s="52"/>
      <c r="C1498" s="53"/>
      <c r="D1498" s="69"/>
      <c r="E1498" s="75"/>
      <c r="F1498" s="94" t="str">
        <f>IF(OR(E1498=0,E1498="jiné")," ",IF(E1498="13a","info o cenách CK",VLOOKUP(E1498,'Pokyny k vyplnění'!B$8:D$18,3)))</f>
        <v xml:space="preserve"> </v>
      </c>
      <c r="G1498" s="53"/>
      <c r="H1498" s="96" t="str">
        <f>IF(G1498=0," ",VLOOKUP(G1498,'Pokyny k vyplnění'!B1532:D1535,3))</f>
        <v xml:space="preserve"> </v>
      </c>
      <c r="I1498" s="54"/>
      <c r="J1498" s="55"/>
      <c r="K1498" s="56"/>
      <c r="L1498" s="59"/>
      <c r="M1498" s="61"/>
      <c r="N1498" s="40"/>
      <c r="O1498" s="41"/>
      <c r="P1498" s="42"/>
      <c r="Q1498" s="57"/>
      <c r="R1498" s="58"/>
      <c r="S1498" s="56"/>
      <c r="T1498" s="56"/>
      <c r="U1498" s="29"/>
      <c r="V1498" s="60"/>
      <c r="W1498" s="50"/>
      <c r="X1498" s="51"/>
      <c r="Y1498" s="32"/>
      <c r="Z1498" s="61"/>
      <c r="AA1498" s="62"/>
    </row>
    <row r="1499" spans="1:27" ht="12.75">
      <c r="A1499" s="91" t="str">
        <f t="shared" si="23"/>
        <v xml:space="preserve"> </v>
      </c>
      <c r="B1499" s="52"/>
      <c r="C1499" s="53"/>
      <c r="D1499" s="69"/>
      <c r="E1499" s="75"/>
      <c r="F1499" s="94" t="str">
        <f>IF(OR(E1499=0,E1499="jiné")," ",IF(E1499="13a","info o cenách CK",VLOOKUP(E1499,'Pokyny k vyplnění'!B$8:D$18,3)))</f>
        <v xml:space="preserve"> </v>
      </c>
      <c r="G1499" s="53"/>
      <c r="H1499" s="96" t="str">
        <f>IF(G1499=0," ",VLOOKUP(G1499,'Pokyny k vyplnění'!B1533:D1536,3))</f>
        <v xml:space="preserve"> </v>
      </c>
      <c r="I1499" s="54"/>
      <c r="J1499" s="55"/>
      <c r="K1499" s="56"/>
      <c r="L1499" s="59"/>
      <c r="M1499" s="61"/>
      <c r="N1499" s="40"/>
      <c r="O1499" s="41"/>
      <c r="P1499" s="42"/>
      <c r="Q1499" s="57"/>
      <c r="R1499" s="58"/>
      <c r="S1499" s="56"/>
      <c r="T1499" s="56"/>
      <c r="U1499" s="29"/>
      <c r="V1499" s="60"/>
      <c r="W1499" s="50"/>
      <c r="X1499" s="51"/>
      <c r="Y1499" s="32"/>
      <c r="Z1499" s="61"/>
      <c r="AA1499" s="62"/>
    </row>
    <row r="1500" spans="1:27" ht="12.75">
      <c r="A1500" s="91" t="str">
        <f t="shared" si="23"/>
        <v xml:space="preserve"> </v>
      </c>
      <c r="B1500" s="52"/>
      <c r="C1500" s="53"/>
      <c r="D1500" s="69"/>
      <c r="E1500" s="75"/>
      <c r="F1500" s="94" t="str">
        <f>IF(OR(E1500=0,E1500="jiné")," ",IF(E1500="13a","info o cenách CK",VLOOKUP(E1500,'Pokyny k vyplnění'!B$8:D$18,3)))</f>
        <v xml:space="preserve"> </v>
      </c>
      <c r="G1500" s="53"/>
      <c r="H1500" s="96" t="str">
        <f>IF(G1500=0," ",VLOOKUP(G1500,'Pokyny k vyplnění'!B1534:D1537,3))</f>
        <v xml:space="preserve"> </v>
      </c>
      <c r="I1500" s="54"/>
      <c r="J1500" s="55"/>
      <c r="K1500" s="56"/>
      <c r="L1500" s="59"/>
      <c r="M1500" s="61"/>
      <c r="N1500" s="40"/>
      <c r="O1500" s="41"/>
      <c r="P1500" s="42"/>
      <c r="Q1500" s="57"/>
      <c r="R1500" s="58"/>
      <c r="S1500" s="56"/>
      <c r="T1500" s="56"/>
      <c r="U1500" s="29"/>
      <c r="V1500" s="60"/>
      <c r="W1500" s="50"/>
      <c r="X1500" s="51"/>
      <c r="Y1500" s="32"/>
      <c r="Z1500" s="61"/>
      <c r="AA1500" s="62"/>
    </row>
    <row r="1501" spans="1:27" ht="12.75">
      <c r="A1501" s="91" t="str">
        <f t="shared" si="23"/>
        <v xml:space="preserve"> </v>
      </c>
      <c r="B1501" s="52"/>
      <c r="C1501" s="53"/>
      <c r="D1501" s="69"/>
      <c r="E1501" s="75"/>
      <c r="F1501" s="94" t="str">
        <f>IF(OR(E1501=0,E1501="jiné")," ",IF(E1501="13a","info o cenách CK",VLOOKUP(E1501,'Pokyny k vyplnění'!B$8:D$18,3)))</f>
        <v xml:space="preserve"> </v>
      </c>
      <c r="G1501" s="53"/>
      <c r="H1501" s="96" t="str">
        <f>IF(G1501=0," ",VLOOKUP(G1501,'Pokyny k vyplnění'!B1535:D1538,3))</f>
        <v xml:space="preserve"> </v>
      </c>
      <c r="I1501" s="54"/>
      <c r="J1501" s="55"/>
      <c r="K1501" s="56"/>
      <c r="L1501" s="59"/>
      <c r="M1501" s="61"/>
      <c r="N1501" s="40"/>
      <c r="O1501" s="41"/>
      <c r="P1501" s="42"/>
      <c r="Q1501" s="57"/>
      <c r="R1501" s="58"/>
      <c r="S1501" s="56"/>
      <c r="T1501" s="56"/>
      <c r="U1501" s="29"/>
      <c r="V1501" s="60"/>
      <c r="W1501" s="50"/>
      <c r="X1501" s="51"/>
      <c r="Y1501" s="32"/>
      <c r="Z1501" s="61"/>
      <c r="AA1501" s="62"/>
    </row>
    <row r="1502" spans="1:27" ht="12.75">
      <c r="A1502" s="91" t="str">
        <f t="shared" si="23"/>
        <v xml:space="preserve"> </v>
      </c>
      <c r="B1502" s="52"/>
      <c r="C1502" s="53"/>
      <c r="D1502" s="69"/>
      <c r="E1502" s="75"/>
      <c r="F1502" s="94" t="str">
        <f>IF(OR(E1502=0,E1502="jiné")," ",IF(E1502="13a","info o cenách CK",VLOOKUP(E1502,'Pokyny k vyplnění'!B$8:D$18,3)))</f>
        <v xml:space="preserve"> </v>
      </c>
      <c r="G1502" s="53"/>
      <c r="H1502" s="96" t="str">
        <f>IF(G1502=0," ",VLOOKUP(G1502,'Pokyny k vyplnění'!B1536:D1539,3))</f>
        <v xml:space="preserve"> </v>
      </c>
      <c r="I1502" s="54"/>
      <c r="J1502" s="55"/>
      <c r="K1502" s="56"/>
      <c r="L1502" s="59"/>
      <c r="M1502" s="61"/>
      <c r="N1502" s="40"/>
      <c r="O1502" s="41"/>
      <c r="P1502" s="42"/>
      <c r="Q1502" s="57"/>
      <c r="R1502" s="58"/>
      <c r="S1502" s="56"/>
      <c r="T1502" s="56"/>
      <c r="U1502" s="29"/>
      <c r="V1502" s="60"/>
      <c r="W1502" s="50"/>
      <c r="X1502" s="51"/>
      <c r="Y1502" s="32"/>
      <c r="Z1502" s="61"/>
      <c r="AA1502" s="62"/>
    </row>
    <row r="1503" spans="1:27" ht="12.75">
      <c r="A1503" s="91" t="str">
        <f t="shared" si="23"/>
        <v xml:space="preserve"> </v>
      </c>
      <c r="B1503" s="52"/>
      <c r="C1503" s="53"/>
      <c r="D1503" s="69"/>
      <c r="E1503" s="75"/>
      <c r="F1503" s="94" t="str">
        <f>IF(OR(E1503=0,E1503="jiné")," ",IF(E1503="13a","info o cenách CK",VLOOKUP(E1503,'Pokyny k vyplnění'!B$8:D$18,3)))</f>
        <v xml:space="preserve"> </v>
      </c>
      <c r="G1503" s="53"/>
      <c r="H1503" s="96" t="str">
        <f>IF(G1503=0," ",VLOOKUP(G1503,'Pokyny k vyplnění'!B1537:D1540,3))</f>
        <v xml:space="preserve"> </v>
      </c>
      <c r="I1503" s="54"/>
      <c r="J1503" s="55"/>
      <c r="K1503" s="56"/>
      <c r="L1503" s="59"/>
      <c r="M1503" s="61"/>
      <c r="N1503" s="40"/>
      <c r="O1503" s="41"/>
      <c r="P1503" s="42"/>
      <c r="Q1503" s="57"/>
      <c r="R1503" s="58"/>
      <c r="S1503" s="56"/>
      <c r="T1503" s="56"/>
      <c r="U1503" s="29"/>
      <c r="V1503" s="60"/>
      <c r="W1503" s="50"/>
      <c r="X1503" s="51"/>
      <c r="Y1503" s="32"/>
      <c r="Z1503" s="61"/>
      <c r="AA1503" s="62"/>
    </row>
    <row r="1504" spans="1:27" ht="12.75">
      <c r="A1504" s="91" t="str">
        <f t="shared" si="23"/>
        <v xml:space="preserve"> </v>
      </c>
      <c r="B1504" s="52"/>
      <c r="C1504" s="53"/>
      <c r="D1504" s="69"/>
      <c r="E1504" s="75"/>
      <c r="F1504" s="94" t="str">
        <f>IF(OR(E1504=0,E1504="jiné")," ",IF(E1504="13a","info o cenách CK",VLOOKUP(E1504,'Pokyny k vyplnění'!B$8:D$18,3)))</f>
        <v xml:space="preserve"> </v>
      </c>
      <c r="G1504" s="53"/>
      <c r="H1504" s="96" t="str">
        <f>IF(G1504=0," ",VLOOKUP(G1504,'Pokyny k vyplnění'!B1538:D1541,3))</f>
        <v xml:space="preserve"> </v>
      </c>
      <c r="I1504" s="54"/>
      <c r="J1504" s="55"/>
      <c r="K1504" s="56"/>
      <c r="L1504" s="59"/>
      <c r="M1504" s="61"/>
      <c r="N1504" s="40"/>
      <c r="O1504" s="41"/>
      <c r="P1504" s="42"/>
      <c r="Q1504" s="57"/>
      <c r="R1504" s="58"/>
      <c r="S1504" s="56"/>
      <c r="T1504" s="56"/>
      <c r="U1504" s="29"/>
      <c r="V1504" s="60"/>
      <c r="W1504" s="50"/>
      <c r="X1504" s="51"/>
      <c r="Y1504" s="32"/>
      <c r="Z1504" s="61"/>
      <c r="AA1504" s="62"/>
    </row>
    <row r="1505" spans="1:27" ht="12.75">
      <c r="A1505" s="91" t="str">
        <f t="shared" si="23"/>
        <v xml:space="preserve"> </v>
      </c>
      <c r="B1505" s="52"/>
      <c r="C1505" s="53"/>
      <c r="D1505" s="69"/>
      <c r="E1505" s="75"/>
      <c r="F1505" s="94" t="str">
        <f>IF(OR(E1505=0,E1505="jiné")," ",IF(E1505="13a","info o cenách CK",VLOOKUP(E1505,'Pokyny k vyplnění'!B$8:D$18,3)))</f>
        <v xml:space="preserve"> </v>
      </c>
      <c r="G1505" s="53"/>
      <c r="H1505" s="96" t="str">
        <f>IF(G1505=0," ",VLOOKUP(G1505,'Pokyny k vyplnění'!B1539:D1542,3))</f>
        <v xml:space="preserve"> </v>
      </c>
      <c r="I1505" s="54"/>
      <c r="J1505" s="55"/>
      <c r="K1505" s="56"/>
      <c r="L1505" s="59"/>
      <c r="M1505" s="61"/>
      <c r="N1505" s="40"/>
      <c r="O1505" s="41"/>
      <c r="P1505" s="42"/>
      <c r="Q1505" s="57"/>
      <c r="R1505" s="58"/>
      <c r="S1505" s="56"/>
      <c r="T1505" s="56"/>
      <c r="U1505" s="29"/>
      <c r="V1505" s="60"/>
      <c r="W1505" s="50"/>
      <c r="X1505" s="51"/>
      <c r="Y1505" s="32"/>
      <c r="Z1505" s="61"/>
      <c r="AA1505" s="62"/>
    </row>
    <row r="1506" spans="1:27" ht="12.75">
      <c r="A1506" s="91" t="str">
        <f t="shared" si="23"/>
        <v xml:space="preserve"> </v>
      </c>
      <c r="B1506" s="52"/>
      <c r="C1506" s="53"/>
      <c r="D1506" s="69"/>
      <c r="E1506" s="75"/>
      <c r="F1506" s="94" t="str">
        <f>IF(OR(E1506=0,E1506="jiné")," ",IF(E1506="13a","info o cenách CK",VLOOKUP(E1506,'Pokyny k vyplnění'!B$8:D$18,3)))</f>
        <v xml:space="preserve"> </v>
      </c>
      <c r="G1506" s="53"/>
      <c r="H1506" s="96" t="str">
        <f>IF(G1506=0," ",VLOOKUP(G1506,'Pokyny k vyplnění'!B1540:D1543,3))</f>
        <v xml:space="preserve"> </v>
      </c>
      <c r="I1506" s="54"/>
      <c r="J1506" s="55"/>
      <c r="K1506" s="56"/>
      <c r="L1506" s="59"/>
      <c r="M1506" s="61"/>
      <c r="N1506" s="40"/>
      <c r="O1506" s="41"/>
      <c r="P1506" s="42"/>
      <c r="Q1506" s="57"/>
      <c r="R1506" s="58"/>
      <c r="S1506" s="56"/>
      <c r="T1506" s="56"/>
      <c r="U1506" s="29"/>
      <c r="V1506" s="60"/>
      <c r="W1506" s="50"/>
      <c r="X1506" s="51"/>
      <c r="Y1506" s="32"/>
      <c r="Z1506" s="61"/>
      <c r="AA1506" s="62"/>
    </row>
    <row r="1507" spans="1:27" ht="12.75">
      <c r="A1507" s="91" t="str">
        <f t="shared" si="23"/>
        <v xml:space="preserve"> </v>
      </c>
      <c r="B1507" s="52"/>
      <c r="C1507" s="53"/>
      <c r="D1507" s="69"/>
      <c r="E1507" s="75"/>
      <c r="F1507" s="94" t="str">
        <f>IF(OR(E1507=0,E1507="jiné")," ",IF(E1507="13a","info o cenách CK",VLOOKUP(E1507,'Pokyny k vyplnění'!B$8:D$18,3)))</f>
        <v xml:space="preserve"> </v>
      </c>
      <c r="G1507" s="53"/>
      <c r="H1507" s="96" t="str">
        <f>IF(G1507=0," ",VLOOKUP(G1507,'Pokyny k vyplnění'!B1541:D1544,3))</f>
        <v xml:space="preserve"> </v>
      </c>
      <c r="I1507" s="54"/>
      <c r="J1507" s="55"/>
      <c r="K1507" s="56"/>
      <c r="L1507" s="59"/>
      <c r="M1507" s="61"/>
      <c r="N1507" s="40"/>
      <c r="O1507" s="41"/>
      <c r="P1507" s="42"/>
      <c r="Q1507" s="57"/>
      <c r="R1507" s="58"/>
      <c r="S1507" s="56"/>
      <c r="T1507" s="56"/>
      <c r="U1507" s="29"/>
      <c r="V1507" s="60"/>
      <c r="W1507" s="50"/>
      <c r="X1507" s="51"/>
      <c r="Y1507" s="32"/>
      <c r="Z1507" s="61"/>
      <c r="AA1507" s="62"/>
    </row>
    <row r="1508" spans="1:27" ht="12.75">
      <c r="A1508" s="91" t="str">
        <f t="shared" si="23"/>
        <v xml:space="preserve"> </v>
      </c>
      <c r="B1508" s="52"/>
      <c r="C1508" s="53"/>
      <c r="D1508" s="69"/>
      <c r="E1508" s="75"/>
      <c r="F1508" s="94" t="str">
        <f>IF(OR(E1508=0,E1508="jiné")," ",IF(E1508="13a","info o cenách CK",VLOOKUP(E1508,'Pokyny k vyplnění'!B$8:D$18,3)))</f>
        <v xml:space="preserve"> </v>
      </c>
      <c r="G1508" s="53"/>
      <c r="H1508" s="96" t="str">
        <f>IF(G1508=0," ",VLOOKUP(G1508,'Pokyny k vyplnění'!B1542:D1545,3))</f>
        <v xml:space="preserve"> </v>
      </c>
      <c r="I1508" s="54"/>
      <c r="J1508" s="55"/>
      <c r="K1508" s="56"/>
      <c r="L1508" s="59"/>
      <c r="M1508" s="61"/>
      <c r="N1508" s="40"/>
      <c r="O1508" s="41"/>
      <c r="P1508" s="42"/>
      <c r="Q1508" s="57"/>
      <c r="R1508" s="58"/>
      <c r="S1508" s="56"/>
      <c r="T1508" s="56"/>
      <c r="U1508" s="29"/>
      <c r="V1508" s="60"/>
      <c r="W1508" s="50"/>
      <c r="X1508" s="51"/>
      <c r="Y1508" s="32"/>
      <c r="Z1508" s="61"/>
      <c r="AA1508" s="62"/>
    </row>
    <row r="1509" spans="1:27" ht="12.75">
      <c r="A1509" s="91" t="str">
        <f t="shared" si="23"/>
        <v xml:space="preserve"> </v>
      </c>
      <c r="B1509" s="52"/>
      <c r="C1509" s="53"/>
      <c r="D1509" s="69"/>
      <c r="E1509" s="75"/>
      <c r="F1509" s="94" t="str">
        <f>IF(OR(E1509=0,E1509="jiné")," ",IF(E1509="13a","info o cenách CK",VLOOKUP(E1509,'Pokyny k vyplnění'!B$8:D$18,3)))</f>
        <v xml:space="preserve"> </v>
      </c>
      <c r="G1509" s="53"/>
      <c r="H1509" s="96" t="str">
        <f>IF(G1509=0," ",VLOOKUP(G1509,'Pokyny k vyplnění'!B1543:D1546,3))</f>
        <v xml:space="preserve"> </v>
      </c>
      <c r="I1509" s="54"/>
      <c r="J1509" s="55"/>
      <c r="K1509" s="56"/>
      <c r="L1509" s="59"/>
      <c r="M1509" s="61"/>
      <c r="N1509" s="40"/>
      <c r="O1509" s="41"/>
      <c r="P1509" s="42"/>
      <c r="Q1509" s="57"/>
      <c r="R1509" s="58"/>
      <c r="S1509" s="56"/>
      <c r="T1509" s="56"/>
      <c r="U1509" s="29"/>
      <c r="V1509" s="60"/>
      <c r="W1509" s="50"/>
      <c r="X1509" s="51"/>
      <c r="Y1509" s="32"/>
      <c r="Z1509" s="61"/>
      <c r="AA1509" s="62"/>
    </row>
    <row r="1510" spans="1:27" ht="12.75">
      <c r="A1510" s="91" t="str">
        <f t="shared" si="23"/>
        <v xml:space="preserve"> </v>
      </c>
      <c r="B1510" s="52"/>
      <c r="C1510" s="53"/>
      <c r="D1510" s="69"/>
      <c r="E1510" s="75"/>
      <c r="F1510" s="94" t="str">
        <f>IF(OR(E1510=0,E1510="jiné")," ",IF(E1510="13a","info o cenách CK",VLOOKUP(E1510,'Pokyny k vyplnění'!B$8:D$18,3)))</f>
        <v xml:space="preserve"> </v>
      </c>
      <c r="G1510" s="53"/>
      <c r="H1510" s="96" t="str">
        <f>IF(G1510=0," ",VLOOKUP(G1510,'Pokyny k vyplnění'!B1544:D1547,3))</f>
        <v xml:space="preserve"> </v>
      </c>
      <c r="I1510" s="54"/>
      <c r="J1510" s="55"/>
      <c r="K1510" s="56"/>
      <c r="L1510" s="59"/>
      <c r="M1510" s="61"/>
      <c r="N1510" s="40"/>
      <c r="O1510" s="41"/>
      <c r="P1510" s="42"/>
      <c r="Q1510" s="57"/>
      <c r="R1510" s="58"/>
      <c r="S1510" s="56"/>
      <c r="T1510" s="56"/>
      <c r="U1510" s="29"/>
      <c r="V1510" s="60"/>
      <c r="W1510" s="50"/>
      <c r="X1510" s="51"/>
      <c r="Y1510" s="32"/>
      <c r="Z1510" s="61"/>
      <c r="AA1510" s="62"/>
    </row>
    <row r="1511" spans="1:27" ht="12.75">
      <c r="A1511" s="91" t="str">
        <f t="shared" si="23"/>
        <v xml:space="preserve"> </v>
      </c>
      <c r="B1511" s="52"/>
      <c r="C1511" s="53"/>
      <c r="D1511" s="69"/>
      <c r="E1511" s="75"/>
      <c r="F1511" s="94" t="str">
        <f>IF(OR(E1511=0,E1511="jiné")," ",IF(E1511="13a","info o cenách CK",VLOOKUP(E1511,'Pokyny k vyplnění'!B$8:D$18,3)))</f>
        <v xml:space="preserve"> </v>
      </c>
      <c r="G1511" s="53"/>
      <c r="H1511" s="96" t="str">
        <f>IF(G1511=0," ",VLOOKUP(G1511,'Pokyny k vyplnění'!B1545:D1548,3))</f>
        <v xml:space="preserve"> </v>
      </c>
      <c r="I1511" s="54"/>
      <c r="J1511" s="55"/>
      <c r="K1511" s="56"/>
      <c r="L1511" s="59"/>
      <c r="M1511" s="61"/>
      <c r="N1511" s="40"/>
      <c r="O1511" s="41"/>
      <c r="P1511" s="42"/>
      <c r="Q1511" s="57"/>
      <c r="R1511" s="58"/>
      <c r="S1511" s="56"/>
      <c r="T1511" s="56"/>
      <c r="U1511" s="29"/>
      <c r="V1511" s="60"/>
      <c r="W1511" s="50"/>
      <c r="X1511" s="51"/>
      <c r="Y1511" s="32"/>
      <c r="Z1511" s="61"/>
      <c r="AA1511" s="62"/>
    </row>
    <row r="1512" spans="1:27" ht="12.75">
      <c r="A1512" s="91" t="str">
        <f t="shared" si="23"/>
        <v xml:space="preserve"> </v>
      </c>
      <c r="B1512" s="52"/>
      <c r="C1512" s="53"/>
      <c r="D1512" s="69"/>
      <c r="E1512" s="75"/>
      <c r="F1512" s="94" t="str">
        <f>IF(OR(E1512=0,E1512="jiné")," ",IF(E1512="13a","info o cenách CK",VLOOKUP(E1512,'Pokyny k vyplnění'!B$8:D$18,3)))</f>
        <v xml:space="preserve"> </v>
      </c>
      <c r="G1512" s="53"/>
      <c r="H1512" s="96" t="str">
        <f>IF(G1512=0," ",VLOOKUP(G1512,'Pokyny k vyplnění'!B1546:D1549,3))</f>
        <v xml:space="preserve"> </v>
      </c>
      <c r="I1512" s="54"/>
      <c r="J1512" s="55"/>
      <c r="K1512" s="56"/>
      <c r="L1512" s="59"/>
      <c r="M1512" s="61"/>
      <c r="N1512" s="40"/>
      <c r="O1512" s="41"/>
      <c r="P1512" s="42"/>
      <c r="Q1512" s="57"/>
      <c r="R1512" s="58"/>
      <c r="S1512" s="56"/>
      <c r="T1512" s="56"/>
      <c r="U1512" s="29"/>
      <c r="V1512" s="60"/>
      <c r="W1512" s="50"/>
      <c r="X1512" s="51"/>
      <c r="Y1512" s="32"/>
      <c r="Z1512" s="61"/>
      <c r="AA1512" s="62"/>
    </row>
    <row r="1513" spans="1:27" ht="12.75">
      <c r="A1513" s="91" t="str">
        <f t="shared" si="23"/>
        <v xml:space="preserve"> </v>
      </c>
      <c r="B1513" s="52"/>
      <c r="C1513" s="53"/>
      <c r="D1513" s="69"/>
      <c r="E1513" s="75"/>
      <c r="F1513" s="94" t="str">
        <f>IF(OR(E1513=0,E1513="jiné")," ",IF(E1513="13a","info o cenách CK",VLOOKUP(E1513,'Pokyny k vyplnění'!B$8:D$18,3)))</f>
        <v xml:space="preserve"> </v>
      </c>
      <c r="G1513" s="53"/>
      <c r="H1513" s="96" t="str">
        <f>IF(G1513=0," ",VLOOKUP(G1513,'Pokyny k vyplnění'!B1547:D1550,3))</f>
        <v xml:space="preserve"> </v>
      </c>
      <c r="I1513" s="54"/>
      <c r="J1513" s="55"/>
      <c r="K1513" s="56"/>
      <c r="L1513" s="59"/>
      <c r="M1513" s="61"/>
      <c r="N1513" s="40"/>
      <c r="O1513" s="41"/>
      <c r="P1513" s="42"/>
      <c r="Q1513" s="57"/>
      <c r="R1513" s="58"/>
      <c r="S1513" s="56"/>
      <c r="T1513" s="56"/>
      <c r="U1513" s="29"/>
      <c r="V1513" s="60"/>
      <c r="W1513" s="50"/>
      <c r="X1513" s="51"/>
      <c r="Y1513" s="32"/>
      <c r="Z1513" s="61"/>
      <c r="AA1513" s="62"/>
    </row>
    <row r="1514" spans="1:27" ht="12.75">
      <c r="A1514" s="91" t="str">
        <f t="shared" si="23"/>
        <v xml:space="preserve"> </v>
      </c>
      <c r="B1514" s="52"/>
      <c r="C1514" s="53"/>
      <c r="D1514" s="69"/>
      <c r="E1514" s="75"/>
      <c r="F1514" s="94" t="str">
        <f>IF(OR(E1514=0,E1514="jiné")," ",IF(E1514="13a","info o cenách CK",VLOOKUP(E1514,'Pokyny k vyplnění'!B$8:D$18,3)))</f>
        <v xml:space="preserve"> </v>
      </c>
      <c r="G1514" s="53"/>
      <c r="H1514" s="96" t="str">
        <f>IF(G1514=0," ",VLOOKUP(G1514,'Pokyny k vyplnění'!B1548:D1551,3))</f>
        <v xml:space="preserve"> </v>
      </c>
      <c r="I1514" s="54"/>
      <c r="J1514" s="55"/>
      <c r="K1514" s="56"/>
      <c r="L1514" s="59"/>
      <c r="M1514" s="61"/>
      <c r="N1514" s="40"/>
      <c r="O1514" s="41"/>
      <c r="P1514" s="42"/>
      <c r="Q1514" s="57"/>
      <c r="R1514" s="58"/>
      <c r="S1514" s="56"/>
      <c r="T1514" s="56"/>
      <c r="U1514" s="29"/>
      <c r="V1514" s="60"/>
      <c r="W1514" s="50"/>
      <c r="X1514" s="51"/>
      <c r="Y1514" s="32"/>
      <c r="Z1514" s="61"/>
      <c r="AA1514" s="62"/>
    </row>
    <row r="1515" spans="1:27" ht="12.75">
      <c r="A1515" s="91" t="str">
        <f t="shared" si="23"/>
        <v xml:space="preserve"> </v>
      </c>
      <c r="B1515" s="52"/>
      <c r="C1515" s="53"/>
      <c r="D1515" s="69"/>
      <c r="E1515" s="75"/>
      <c r="F1515" s="94" t="str">
        <f>IF(OR(E1515=0,E1515="jiné")," ",IF(E1515="13a","info o cenách CK",VLOOKUP(E1515,'Pokyny k vyplnění'!B$8:D$18,3)))</f>
        <v xml:space="preserve"> </v>
      </c>
      <c r="G1515" s="53"/>
      <c r="H1515" s="96" t="str">
        <f>IF(G1515=0," ",VLOOKUP(G1515,'Pokyny k vyplnění'!B1549:D1552,3))</f>
        <v xml:space="preserve"> </v>
      </c>
      <c r="I1515" s="54"/>
      <c r="J1515" s="55"/>
      <c r="K1515" s="56"/>
      <c r="L1515" s="59"/>
      <c r="M1515" s="61"/>
      <c r="N1515" s="40"/>
      <c r="O1515" s="41"/>
      <c r="P1515" s="42"/>
      <c r="Q1515" s="57"/>
      <c r="R1515" s="58"/>
      <c r="S1515" s="56"/>
      <c r="T1515" s="56"/>
      <c r="U1515" s="29"/>
      <c r="V1515" s="60"/>
      <c r="W1515" s="50"/>
      <c r="X1515" s="51"/>
      <c r="Y1515" s="32"/>
      <c r="Z1515" s="61"/>
      <c r="AA1515" s="62"/>
    </row>
    <row r="1516" spans="1:27" ht="12.75">
      <c r="A1516" s="91" t="str">
        <f t="shared" si="23"/>
        <v xml:space="preserve"> </v>
      </c>
      <c r="B1516" s="52"/>
      <c r="C1516" s="53"/>
      <c r="D1516" s="69"/>
      <c r="E1516" s="75"/>
      <c r="F1516" s="94" t="str">
        <f>IF(OR(E1516=0,E1516="jiné")," ",IF(E1516="13a","info o cenách CK",VLOOKUP(E1516,'Pokyny k vyplnění'!B$8:D$18,3)))</f>
        <v xml:space="preserve"> </v>
      </c>
      <c r="G1516" s="53"/>
      <c r="H1516" s="96" t="str">
        <f>IF(G1516=0," ",VLOOKUP(G1516,'Pokyny k vyplnění'!B1550:D1553,3))</f>
        <v xml:space="preserve"> </v>
      </c>
      <c r="I1516" s="54"/>
      <c r="J1516" s="55"/>
      <c r="K1516" s="56"/>
      <c r="L1516" s="59"/>
      <c r="M1516" s="61"/>
      <c r="N1516" s="40"/>
      <c r="O1516" s="41"/>
      <c r="P1516" s="42"/>
      <c r="Q1516" s="57"/>
      <c r="R1516" s="58"/>
      <c r="S1516" s="56"/>
      <c r="T1516" s="56"/>
      <c r="U1516" s="29"/>
      <c r="V1516" s="60"/>
      <c r="W1516" s="50"/>
      <c r="X1516" s="51"/>
      <c r="Y1516" s="32"/>
      <c r="Z1516" s="61"/>
      <c r="AA1516" s="62"/>
    </row>
    <row r="1517" spans="1:27" ht="12.75">
      <c r="A1517" s="91" t="str">
        <f t="shared" si="23"/>
        <v xml:space="preserve"> </v>
      </c>
      <c r="B1517" s="52"/>
      <c r="C1517" s="53"/>
      <c r="D1517" s="69"/>
      <c r="E1517" s="75"/>
      <c r="F1517" s="94" t="str">
        <f>IF(OR(E1517=0,E1517="jiné")," ",IF(E1517="13a","info o cenách CK",VLOOKUP(E1517,'Pokyny k vyplnění'!B$8:D$18,3)))</f>
        <v xml:space="preserve"> </v>
      </c>
      <c r="G1517" s="53"/>
      <c r="H1517" s="96" t="str">
        <f>IF(G1517=0," ",VLOOKUP(G1517,'Pokyny k vyplnění'!B1551:D1554,3))</f>
        <v xml:space="preserve"> </v>
      </c>
      <c r="I1517" s="54"/>
      <c r="J1517" s="55"/>
      <c r="K1517" s="56"/>
      <c r="L1517" s="59"/>
      <c r="M1517" s="61"/>
      <c r="N1517" s="40"/>
      <c r="O1517" s="41"/>
      <c r="P1517" s="42"/>
      <c r="Q1517" s="57"/>
      <c r="R1517" s="58"/>
      <c r="S1517" s="56"/>
      <c r="T1517" s="56"/>
      <c r="U1517" s="29"/>
      <c r="V1517" s="60"/>
      <c r="W1517" s="50"/>
      <c r="X1517" s="51"/>
      <c r="Y1517" s="32"/>
      <c r="Z1517" s="61"/>
      <c r="AA1517" s="62"/>
    </row>
    <row r="1518" spans="1:27" ht="12.75">
      <c r="A1518" s="91" t="str">
        <f t="shared" si="23"/>
        <v xml:space="preserve"> </v>
      </c>
      <c r="B1518" s="52"/>
      <c r="C1518" s="53"/>
      <c r="D1518" s="69"/>
      <c r="E1518" s="75"/>
      <c r="F1518" s="94" t="str">
        <f>IF(OR(E1518=0,E1518="jiné")," ",IF(E1518="13a","info o cenách CK",VLOOKUP(E1518,'Pokyny k vyplnění'!B$8:D$18,3)))</f>
        <v xml:space="preserve"> </v>
      </c>
      <c r="G1518" s="53"/>
      <c r="H1518" s="96" t="str">
        <f>IF(G1518=0," ",VLOOKUP(G1518,'Pokyny k vyplnění'!B1552:D1555,3))</f>
        <v xml:space="preserve"> </v>
      </c>
      <c r="I1518" s="54"/>
      <c r="J1518" s="55"/>
      <c r="K1518" s="56"/>
      <c r="L1518" s="59"/>
      <c r="M1518" s="61"/>
      <c r="N1518" s="40"/>
      <c r="O1518" s="41"/>
      <c r="P1518" s="42"/>
      <c r="Q1518" s="57"/>
      <c r="R1518" s="58"/>
      <c r="S1518" s="56"/>
      <c r="T1518" s="56"/>
      <c r="U1518" s="29"/>
      <c r="V1518" s="60"/>
      <c r="W1518" s="50"/>
      <c r="X1518" s="51"/>
      <c r="Y1518" s="32"/>
      <c r="Z1518" s="61"/>
      <c r="AA1518" s="62"/>
    </row>
    <row r="1519" spans="1:27" ht="12.75">
      <c r="A1519" s="91" t="str">
        <f t="shared" si="23"/>
        <v xml:space="preserve"> </v>
      </c>
      <c r="B1519" s="52"/>
      <c r="C1519" s="53"/>
      <c r="D1519" s="69"/>
      <c r="E1519" s="75"/>
      <c r="F1519" s="94" t="str">
        <f>IF(OR(E1519=0,E1519="jiné")," ",IF(E1519="13a","info o cenách CK",VLOOKUP(E1519,'Pokyny k vyplnění'!B$8:D$18,3)))</f>
        <v xml:space="preserve"> </v>
      </c>
      <c r="G1519" s="53"/>
      <c r="H1519" s="96" t="str">
        <f>IF(G1519=0," ",VLOOKUP(G1519,'Pokyny k vyplnění'!B1553:D1556,3))</f>
        <v xml:space="preserve"> </v>
      </c>
      <c r="I1519" s="54"/>
      <c r="J1519" s="55"/>
      <c r="K1519" s="56"/>
      <c r="L1519" s="59"/>
      <c r="M1519" s="61"/>
      <c r="N1519" s="40"/>
      <c r="O1519" s="41"/>
      <c r="P1519" s="42"/>
      <c r="Q1519" s="57"/>
      <c r="R1519" s="58"/>
      <c r="S1519" s="56"/>
      <c r="T1519" s="56"/>
      <c r="U1519" s="29"/>
      <c r="V1519" s="60"/>
      <c r="W1519" s="50"/>
      <c r="X1519" s="51"/>
      <c r="Y1519" s="32"/>
      <c r="Z1519" s="61"/>
      <c r="AA1519" s="62"/>
    </row>
    <row r="1520" spans="1:27" ht="12.75">
      <c r="A1520" s="91" t="str">
        <f t="shared" si="23"/>
        <v xml:space="preserve"> </v>
      </c>
      <c r="B1520" s="52"/>
      <c r="C1520" s="53"/>
      <c r="D1520" s="69"/>
      <c r="E1520" s="75"/>
      <c r="F1520" s="94" t="str">
        <f>IF(OR(E1520=0,E1520="jiné")," ",IF(E1520="13a","info o cenách CK",VLOOKUP(E1520,'Pokyny k vyplnění'!B$8:D$18,3)))</f>
        <v xml:space="preserve"> </v>
      </c>
      <c r="G1520" s="53"/>
      <c r="H1520" s="96" t="str">
        <f>IF(G1520=0," ",VLOOKUP(G1520,'Pokyny k vyplnění'!B1554:D1557,3))</f>
        <v xml:space="preserve"> </v>
      </c>
      <c r="I1520" s="54"/>
      <c r="J1520" s="55"/>
      <c r="K1520" s="56"/>
      <c r="L1520" s="59"/>
      <c r="M1520" s="61"/>
      <c r="N1520" s="40"/>
      <c r="O1520" s="41"/>
      <c r="P1520" s="42"/>
      <c r="Q1520" s="57"/>
      <c r="R1520" s="58"/>
      <c r="S1520" s="56"/>
      <c r="T1520" s="56"/>
      <c r="U1520" s="29"/>
      <c r="V1520" s="60"/>
      <c r="W1520" s="50"/>
      <c r="X1520" s="51"/>
      <c r="Y1520" s="32"/>
      <c r="Z1520" s="61"/>
      <c r="AA1520" s="62"/>
    </row>
    <row r="1521" spans="1:27" ht="12.75">
      <c r="A1521" s="91" t="str">
        <f t="shared" si="23"/>
        <v xml:space="preserve"> </v>
      </c>
      <c r="B1521" s="52"/>
      <c r="C1521" s="53"/>
      <c r="D1521" s="69"/>
      <c r="E1521" s="75"/>
      <c r="F1521" s="94" t="str">
        <f>IF(OR(E1521=0,E1521="jiné")," ",IF(E1521="13a","info o cenách CK",VLOOKUP(E1521,'Pokyny k vyplnění'!B$8:D$18,3)))</f>
        <v xml:space="preserve"> </v>
      </c>
      <c r="G1521" s="53"/>
      <c r="H1521" s="96" t="str">
        <f>IF(G1521=0," ",VLOOKUP(G1521,'Pokyny k vyplnění'!B1555:D1558,3))</f>
        <v xml:space="preserve"> </v>
      </c>
      <c r="I1521" s="54"/>
      <c r="J1521" s="55"/>
      <c r="K1521" s="56"/>
      <c r="L1521" s="59"/>
      <c r="M1521" s="61"/>
      <c r="N1521" s="40"/>
      <c r="O1521" s="41"/>
      <c r="P1521" s="42"/>
      <c r="Q1521" s="57"/>
      <c r="R1521" s="58"/>
      <c r="S1521" s="56"/>
      <c r="T1521" s="56"/>
      <c r="U1521" s="29"/>
      <c r="V1521" s="60"/>
      <c r="W1521" s="50"/>
      <c r="X1521" s="51"/>
      <c r="Y1521" s="32"/>
      <c r="Z1521" s="61"/>
      <c r="AA1521" s="62"/>
    </row>
    <row r="1522" spans="1:27" ht="12.75">
      <c r="A1522" s="91" t="str">
        <f t="shared" si="23"/>
        <v xml:space="preserve"> </v>
      </c>
      <c r="B1522" s="52"/>
      <c r="C1522" s="53"/>
      <c r="D1522" s="69"/>
      <c r="E1522" s="75"/>
      <c r="F1522" s="94" t="str">
        <f>IF(OR(E1522=0,E1522="jiné")," ",IF(E1522="13a","info o cenách CK",VLOOKUP(E1522,'Pokyny k vyplnění'!B$8:D$18,3)))</f>
        <v xml:space="preserve"> </v>
      </c>
      <c r="G1522" s="53"/>
      <c r="H1522" s="96" t="str">
        <f>IF(G1522=0," ",VLOOKUP(G1522,'Pokyny k vyplnění'!B1556:D1559,3))</f>
        <v xml:space="preserve"> </v>
      </c>
      <c r="I1522" s="54"/>
      <c r="J1522" s="55"/>
      <c r="K1522" s="56"/>
      <c r="L1522" s="59"/>
      <c r="M1522" s="61"/>
      <c r="N1522" s="40"/>
      <c r="O1522" s="41"/>
      <c r="P1522" s="42"/>
      <c r="Q1522" s="57"/>
      <c r="R1522" s="58"/>
      <c r="S1522" s="56"/>
      <c r="T1522" s="56"/>
      <c r="U1522" s="29"/>
      <c r="V1522" s="60"/>
      <c r="W1522" s="50"/>
      <c r="X1522" s="51"/>
      <c r="Y1522" s="32"/>
      <c r="Z1522" s="61"/>
      <c r="AA1522" s="62"/>
    </row>
    <row r="1523" spans="1:27" ht="12.75">
      <c r="A1523" s="91" t="str">
        <f t="shared" si="23"/>
        <v xml:space="preserve"> </v>
      </c>
      <c r="B1523" s="52"/>
      <c r="C1523" s="53"/>
      <c r="D1523" s="69"/>
      <c r="E1523" s="75"/>
      <c r="F1523" s="94" t="str">
        <f>IF(OR(E1523=0,E1523="jiné")," ",IF(E1523="13a","info o cenách CK",VLOOKUP(E1523,'Pokyny k vyplnění'!B$8:D$18,3)))</f>
        <v xml:space="preserve"> </v>
      </c>
      <c r="G1523" s="53"/>
      <c r="H1523" s="96" t="str">
        <f>IF(G1523=0," ",VLOOKUP(G1523,'Pokyny k vyplnění'!B1557:D1560,3))</f>
        <v xml:space="preserve"> </v>
      </c>
      <c r="I1523" s="54"/>
      <c r="J1523" s="55"/>
      <c r="K1523" s="56"/>
      <c r="L1523" s="59"/>
      <c r="M1523" s="61"/>
      <c r="N1523" s="40"/>
      <c r="O1523" s="41"/>
      <c r="P1523" s="42"/>
      <c r="Q1523" s="57"/>
      <c r="R1523" s="58"/>
      <c r="S1523" s="56"/>
      <c r="T1523" s="56"/>
      <c r="U1523" s="29"/>
      <c r="V1523" s="60"/>
      <c r="W1523" s="50"/>
      <c r="X1523" s="51"/>
      <c r="Y1523" s="32"/>
      <c r="Z1523" s="61"/>
      <c r="AA1523" s="62"/>
    </row>
    <row r="1524" spans="1:27" ht="12.75">
      <c r="A1524" s="91" t="str">
        <f t="shared" si="23"/>
        <v xml:space="preserve"> </v>
      </c>
      <c r="B1524" s="52"/>
      <c r="C1524" s="53"/>
      <c r="D1524" s="69"/>
      <c r="E1524" s="75"/>
      <c r="F1524" s="94" t="str">
        <f>IF(OR(E1524=0,E1524="jiné")," ",IF(E1524="13a","info o cenách CK",VLOOKUP(E1524,'Pokyny k vyplnění'!B$8:D$18,3)))</f>
        <v xml:space="preserve"> </v>
      </c>
      <c r="G1524" s="53"/>
      <c r="H1524" s="96" t="str">
        <f>IF(G1524=0," ",VLOOKUP(G1524,'Pokyny k vyplnění'!B1558:D1561,3))</f>
        <v xml:space="preserve"> </v>
      </c>
      <c r="I1524" s="54"/>
      <c r="J1524" s="55"/>
      <c r="K1524" s="56"/>
      <c r="L1524" s="59"/>
      <c r="M1524" s="61"/>
      <c r="N1524" s="40"/>
      <c r="O1524" s="41"/>
      <c r="P1524" s="42"/>
      <c r="Q1524" s="57"/>
      <c r="R1524" s="58"/>
      <c r="S1524" s="56"/>
      <c r="T1524" s="56"/>
      <c r="U1524" s="29"/>
      <c r="V1524" s="60"/>
      <c r="W1524" s="50"/>
      <c r="X1524" s="51"/>
      <c r="Y1524" s="32"/>
      <c r="Z1524" s="61"/>
      <c r="AA1524" s="62"/>
    </row>
    <row r="1525" spans="1:27" ht="12.75">
      <c r="A1525" s="91" t="str">
        <f t="shared" si="24" ref="A1525:A1588">IF(B1525=0," ",ROW(B1525)-5)</f>
        <v xml:space="preserve"> </v>
      </c>
      <c r="B1525" s="52"/>
      <c r="C1525" s="53"/>
      <c r="D1525" s="69"/>
      <c r="E1525" s="75"/>
      <c r="F1525" s="94" t="str">
        <f>IF(OR(E1525=0,E1525="jiné")," ",IF(E1525="13a","info o cenách CK",VLOOKUP(E1525,'Pokyny k vyplnění'!B$8:D$18,3)))</f>
        <v xml:space="preserve"> </v>
      </c>
      <c r="G1525" s="53"/>
      <c r="H1525" s="96" t="str">
        <f>IF(G1525=0," ",VLOOKUP(G1525,'Pokyny k vyplnění'!B1559:D1562,3))</f>
        <v xml:space="preserve"> </v>
      </c>
      <c r="I1525" s="54"/>
      <c r="J1525" s="55"/>
      <c r="K1525" s="56"/>
      <c r="L1525" s="59"/>
      <c r="M1525" s="61"/>
      <c r="N1525" s="40"/>
      <c r="O1525" s="41"/>
      <c r="P1525" s="42"/>
      <c r="Q1525" s="57"/>
      <c r="R1525" s="58"/>
      <c r="S1525" s="56"/>
      <c r="T1525" s="56"/>
      <c r="U1525" s="29"/>
      <c r="V1525" s="60"/>
      <c r="W1525" s="50"/>
      <c r="X1525" s="51"/>
      <c r="Y1525" s="32"/>
      <c r="Z1525" s="61"/>
      <c r="AA1525" s="62"/>
    </row>
    <row r="1526" spans="1:27" ht="12.75">
      <c r="A1526" s="91" t="str">
        <f t="shared" si="24"/>
        <v xml:space="preserve"> </v>
      </c>
      <c r="B1526" s="52"/>
      <c r="C1526" s="53"/>
      <c r="D1526" s="69"/>
      <c r="E1526" s="75"/>
      <c r="F1526" s="94" t="str">
        <f>IF(OR(E1526=0,E1526="jiné")," ",IF(E1526="13a","info o cenách CK",VLOOKUP(E1526,'Pokyny k vyplnění'!B$8:D$18,3)))</f>
        <v xml:space="preserve"> </v>
      </c>
      <c r="G1526" s="53"/>
      <c r="H1526" s="96" t="str">
        <f>IF(G1526=0," ",VLOOKUP(G1526,'Pokyny k vyplnění'!B1560:D1563,3))</f>
        <v xml:space="preserve"> </v>
      </c>
      <c r="I1526" s="54"/>
      <c r="J1526" s="55"/>
      <c r="K1526" s="56"/>
      <c r="L1526" s="59"/>
      <c r="M1526" s="61"/>
      <c r="N1526" s="40"/>
      <c r="O1526" s="41"/>
      <c r="P1526" s="42"/>
      <c r="Q1526" s="57"/>
      <c r="R1526" s="58"/>
      <c r="S1526" s="56"/>
      <c r="T1526" s="56"/>
      <c r="U1526" s="29"/>
      <c r="V1526" s="60"/>
      <c r="W1526" s="50"/>
      <c r="X1526" s="51"/>
      <c r="Y1526" s="32"/>
      <c r="Z1526" s="61"/>
      <c r="AA1526" s="62"/>
    </row>
    <row r="1527" spans="1:27" ht="12.75">
      <c r="A1527" s="91" t="str">
        <f t="shared" si="24"/>
        <v xml:space="preserve"> </v>
      </c>
      <c r="B1527" s="52"/>
      <c r="C1527" s="53"/>
      <c r="D1527" s="69"/>
      <c r="E1527" s="75"/>
      <c r="F1527" s="94" t="str">
        <f>IF(OR(E1527=0,E1527="jiné")," ",IF(E1527="13a","info o cenách CK",VLOOKUP(E1527,'Pokyny k vyplnění'!B$8:D$18,3)))</f>
        <v xml:space="preserve"> </v>
      </c>
      <c r="G1527" s="53"/>
      <c r="H1527" s="96" t="str">
        <f>IF(G1527=0," ",VLOOKUP(G1527,'Pokyny k vyplnění'!B1561:D1564,3))</f>
        <v xml:space="preserve"> </v>
      </c>
      <c r="I1527" s="54"/>
      <c r="J1527" s="55"/>
      <c r="K1527" s="56"/>
      <c r="L1527" s="59"/>
      <c r="M1527" s="61"/>
      <c r="N1527" s="40"/>
      <c r="O1527" s="41"/>
      <c r="P1527" s="42"/>
      <c r="Q1527" s="57"/>
      <c r="R1527" s="58"/>
      <c r="S1527" s="56"/>
      <c r="T1527" s="56"/>
      <c r="U1527" s="29"/>
      <c r="V1527" s="60"/>
      <c r="W1527" s="50"/>
      <c r="X1527" s="51"/>
      <c r="Y1527" s="32"/>
      <c r="Z1527" s="61"/>
      <c r="AA1527" s="62"/>
    </row>
    <row r="1528" spans="1:27" ht="12.75">
      <c r="A1528" s="91" t="str">
        <f t="shared" si="24"/>
        <v xml:space="preserve"> </v>
      </c>
      <c r="B1528" s="52"/>
      <c r="C1528" s="53"/>
      <c r="D1528" s="69"/>
      <c r="E1528" s="75"/>
      <c r="F1528" s="94" t="str">
        <f>IF(OR(E1528=0,E1528="jiné")," ",IF(E1528="13a","info o cenách CK",VLOOKUP(E1528,'Pokyny k vyplnění'!B$8:D$18,3)))</f>
        <v xml:space="preserve"> </v>
      </c>
      <c r="G1528" s="53"/>
      <c r="H1528" s="96" t="str">
        <f>IF(G1528=0," ",VLOOKUP(G1528,'Pokyny k vyplnění'!B1562:D1565,3))</f>
        <v xml:space="preserve"> </v>
      </c>
      <c r="I1528" s="54"/>
      <c r="J1528" s="55"/>
      <c r="K1528" s="56"/>
      <c r="L1528" s="59"/>
      <c r="M1528" s="61"/>
      <c r="N1528" s="40"/>
      <c r="O1528" s="41"/>
      <c r="P1528" s="42"/>
      <c r="Q1528" s="57"/>
      <c r="R1528" s="58"/>
      <c r="S1528" s="56"/>
      <c r="T1528" s="56"/>
      <c r="U1528" s="29"/>
      <c r="V1528" s="60"/>
      <c r="W1528" s="50"/>
      <c r="X1528" s="51"/>
      <c r="Y1528" s="32"/>
      <c r="Z1528" s="61"/>
      <c r="AA1528" s="62"/>
    </row>
    <row r="1529" spans="1:27" ht="12.75">
      <c r="A1529" s="91" t="str">
        <f t="shared" si="24"/>
        <v xml:space="preserve"> </v>
      </c>
      <c r="B1529" s="52"/>
      <c r="C1529" s="53"/>
      <c r="D1529" s="69"/>
      <c r="E1529" s="75"/>
      <c r="F1529" s="94" t="str">
        <f>IF(OR(E1529=0,E1529="jiné")," ",IF(E1529="13a","info o cenách CK",VLOOKUP(E1529,'Pokyny k vyplnění'!B$8:D$18,3)))</f>
        <v xml:space="preserve"> </v>
      </c>
      <c r="G1529" s="53"/>
      <c r="H1529" s="96" t="str">
        <f>IF(G1529=0," ",VLOOKUP(G1529,'Pokyny k vyplnění'!B1563:D1566,3))</f>
        <v xml:space="preserve"> </v>
      </c>
      <c r="I1529" s="54"/>
      <c r="J1529" s="55"/>
      <c r="K1529" s="56"/>
      <c r="L1529" s="59"/>
      <c r="M1529" s="61"/>
      <c r="N1529" s="40"/>
      <c r="O1529" s="41"/>
      <c r="P1529" s="42"/>
      <c r="Q1529" s="57"/>
      <c r="R1529" s="58"/>
      <c r="S1529" s="56"/>
      <c r="T1529" s="56"/>
      <c r="U1529" s="29"/>
      <c r="V1529" s="60"/>
      <c r="W1529" s="50"/>
      <c r="X1529" s="51"/>
      <c r="Y1529" s="32"/>
      <c r="Z1529" s="61"/>
      <c r="AA1529" s="62"/>
    </row>
    <row r="1530" spans="1:27" ht="12.75">
      <c r="A1530" s="91" t="str">
        <f t="shared" si="24"/>
        <v xml:space="preserve"> </v>
      </c>
      <c r="B1530" s="52"/>
      <c r="C1530" s="53"/>
      <c r="D1530" s="69"/>
      <c r="E1530" s="75"/>
      <c r="F1530" s="94" t="str">
        <f>IF(OR(E1530=0,E1530="jiné")," ",IF(E1530="13a","info o cenách CK",VLOOKUP(E1530,'Pokyny k vyplnění'!B$8:D$18,3)))</f>
        <v xml:space="preserve"> </v>
      </c>
      <c r="G1530" s="53"/>
      <c r="H1530" s="96" t="str">
        <f>IF(G1530=0," ",VLOOKUP(G1530,'Pokyny k vyplnění'!B1564:D1567,3))</f>
        <v xml:space="preserve"> </v>
      </c>
      <c r="I1530" s="54"/>
      <c r="J1530" s="55"/>
      <c r="K1530" s="56"/>
      <c r="L1530" s="59"/>
      <c r="M1530" s="61"/>
      <c r="N1530" s="40"/>
      <c r="O1530" s="41"/>
      <c r="P1530" s="42"/>
      <c r="Q1530" s="57"/>
      <c r="R1530" s="58"/>
      <c r="S1530" s="56"/>
      <c r="T1530" s="56"/>
      <c r="U1530" s="29"/>
      <c r="V1530" s="60"/>
      <c r="W1530" s="50"/>
      <c r="X1530" s="51"/>
      <c r="Y1530" s="32"/>
      <c r="Z1530" s="61"/>
      <c r="AA1530" s="62"/>
    </row>
    <row r="1531" spans="1:27" ht="12.75">
      <c r="A1531" s="91" t="str">
        <f t="shared" si="24"/>
        <v xml:space="preserve"> </v>
      </c>
      <c r="B1531" s="52"/>
      <c r="C1531" s="53"/>
      <c r="D1531" s="69"/>
      <c r="E1531" s="75"/>
      <c r="F1531" s="94" t="str">
        <f>IF(OR(E1531=0,E1531="jiné")," ",IF(E1531="13a","info o cenách CK",VLOOKUP(E1531,'Pokyny k vyplnění'!B$8:D$18,3)))</f>
        <v xml:space="preserve"> </v>
      </c>
      <c r="G1531" s="53"/>
      <c r="H1531" s="96" t="str">
        <f>IF(G1531=0," ",VLOOKUP(G1531,'Pokyny k vyplnění'!B1565:D1568,3))</f>
        <v xml:space="preserve"> </v>
      </c>
      <c r="I1531" s="54"/>
      <c r="J1531" s="55"/>
      <c r="K1531" s="56"/>
      <c r="L1531" s="59"/>
      <c r="M1531" s="61"/>
      <c r="N1531" s="40"/>
      <c r="O1531" s="41"/>
      <c r="P1531" s="42"/>
      <c r="Q1531" s="57"/>
      <c r="R1531" s="58"/>
      <c r="S1531" s="56"/>
      <c r="T1531" s="56"/>
      <c r="U1531" s="29"/>
      <c r="V1531" s="60"/>
      <c r="W1531" s="50"/>
      <c r="X1531" s="51"/>
      <c r="Y1531" s="32"/>
      <c r="Z1531" s="61"/>
      <c r="AA1531" s="62"/>
    </row>
    <row r="1532" spans="1:27" ht="12.75">
      <c r="A1532" s="91" t="str">
        <f t="shared" si="24"/>
        <v xml:space="preserve"> </v>
      </c>
      <c r="B1532" s="52"/>
      <c r="C1532" s="53"/>
      <c r="D1532" s="69"/>
      <c r="E1532" s="75"/>
      <c r="F1532" s="94" t="str">
        <f>IF(OR(E1532=0,E1532="jiné")," ",IF(E1532="13a","info o cenách CK",VLOOKUP(E1532,'Pokyny k vyplnění'!B$8:D$18,3)))</f>
        <v xml:space="preserve"> </v>
      </c>
      <c r="G1532" s="53"/>
      <c r="H1532" s="96" t="str">
        <f>IF(G1532=0," ",VLOOKUP(G1532,'Pokyny k vyplnění'!B1566:D1569,3))</f>
        <v xml:space="preserve"> </v>
      </c>
      <c r="I1532" s="54"/>
      <c r="J1532" s="55"/>
      <c r="K1532" s="56"/>
      <c r="L1532" s="59"/>
      <c r="M1532" s="61"/>
      <c r="N1532" s="40"/>
      <c r="O1532" s="41"/>
      <c r="P1532" s="42"/>
      <c r="Q1532" s="57"/>
      <c r="R1532" s="58"/>
      <c r="S1532" s="56"/>
      <c r="T1532" s="56"/>
      <c r="U1532" s="29"/>
      <c r="V1532" s="60"/>
      <c r="W1532" s="50"/>
      <c r="X1532" s="51"/>
      <c r="Y1532" s="32"/>
      <c r="Z1532" s="61"/>
      <c r="AA1532" s="62"/>
    </row>
    <row r="1533" spans="1:27" ht="12.75">
      <c r="A1533" s="91" t="str">
        <f t="shared" si="24"/>
        <v xml:space="preserve"> </v>
      </c>
      <c r="B1533" s="52"/>
      <c r="C1533" s="53"/>
      <c r="D1533" s="69"/>
      <c r="E1533" s="75"/>
      <c r="F1533" s="94" t="str">
        <f>IF(OR(E1533=0,E1533="jiné")," ",IF(E1533="13a","info o cenách CK",VLOOKUP(E1533,'Pokyny k vyplnění'!B$8:D$18,3)))</f>
        <v xml:space="preserve"> </v>
      </c>
      <c r="G1533" s="53"/>
      <c r="H1533" s="96" t="str">
        <f>IF(G1533=0," ",VLOOKUP(G1533,'Pokyny k vyplnění'!B1567:D1570,3))</f>
        <v xml:space="preserve"> </v>
      </c>
      <c r="I1533" s="54"/>
      <c r="J1533" s="55"/>
      <c r="K1533" s="56"/>
      <c r="L1533" s="59"/>
      <c r="M1533" s="61"/>
      <c r="N1533" s="40"/>
      <c r="O1533" s="41"/>
      <c r="P1533" s="42"/>
      <c r="Q1533" s="57"/>
      <c r="R1533" s="58"/>
      <c r="S1533" s="56"/>
      <c r="T1533" s="56"/>
      <c r="U1533" s="29"/>
      <c r="V1533" s="60"/>
      <c r="W1533" s="50"/>
      <c r="X1533" s="51"/>
      <c r="Y1533" s="32"/>
      <c r="Z1533" s="61"/>
      <c r="AA1533" s="62"/>
    </row>
    <row r="1534" spans="1:27" ht="12.75">
      <c r="A1534" s="91" t="str">
        <f t="shared" si="24"/>
        <v xml:space="preserve"> </v>
      </c>
      <c r="B1534" s="52"/>
      <c r="C1534" s="53"/>
      <c r="D1534" s="69"/>
      <c r="E1534" s="75"/>
      <c r="F1534" s="94" t="str">
        <f>IF(OR(E1534=0,E1534="jiné")," ",IF(E1534="13a","info o cenách CK",VLOOKUP(E1534,'Pokyny k vyplnění'!B$8:D$18,3)))</f>
        <v xml:space="preserve"> </v>
      </c>
      <c r="G1534" s="53"/>
      <c r="H1534" s="96" t="str">
        <f>IF(G1534=0," ",VLOOKUP(G1534,'Pokyny k vyplnění'!B1568:D1571,3))</f>
        <v xml:space="preserve"> </v>
      </c>
      <c r="I1534" s="54"/>
      <c r="J1534" s="55"/>
      <c r="K1534" s="56"/>
      <c r="L1534" s="59"/>
      <c r="M1534" s="61"/>
      <c r="N1534" s="40"/>
      <c r="O1534" s="41"/>
      <c r="P1534" s="42"/>
      <c r="Q1534" s="57"/>
      <c r="R1534" s="58"/>
      <c r="S1534" s="56"/>
      <c r="T1534" s="56"/>
      <c r="U1534" s="29"/>
      <c r="V1534" s="60"/>
      <c r="W1534" s="50"/>
      <c r="X1534" s="51"/>
      <c r="Y1534" s="32"/>
      <c r="Z1534" s="61"/>
      <c r="AA1534" s="62"/>
    </row>
    <row r="1535" spans="1:27" ht="12.75">
      <c r="A1535" s="91" t="str">
        <f t="shared" si="24"/>
        <v xml:space="preserve"> </v>
      </c>
      <c r="B1535" s="52"/>
      <c r="C1535" s="53"/>
      <c r="D1535" s="69"/>
      <c r="E1535" s="75"/>
      <c r="F1535" s="94" t="str">
        <f>IF(OR(E1535=0,E1535="jiné")," ",IF(E1535="13a","info o cenách CK",VLOOKUP(E1535,'Pokyny k vyplnění'!B$8:D$18,3)))</f>
        <v xml:space="preserve"> </v>
      </c>
      <c r="G1535" s="53"/>
      <c r="H1535" s="96" t="str">
        <f>IF(G1535=0," ",VLOOKUP(G1535,'Pokyny k vyplnění'!B1569:D1572,3))</f>
        <v xml:space="preserve"> </v>
      </c>
      <c r="I1535" s="54"/>
      <c r="J1535" s="55"/>
      <c r="K1535" s="56"/>
      <c r="L1535" s="59"/>
      <c r="M1535" s="61"/>
      <c r="N1535" s="40"/>
      <c r="O1535" s="41"/>
      <c r="P1535" s="42"/>
      <c r="Q1535" s="57"/>
      <c r="R1535" s="58"/>
      <c r="S1535" s="56"/>
      <c r="T1535" s="56"/>
      <c r="U1535" s="29"/>
      <c r="V1535" s="60"/>
      <c r="W1535" s="50"/>
      <c r="X1535" s="51"/>
      <c r="Y1535" s="32"/>
      <c r="Z1535" s="61"/>
      <c r="AA1535" s="62"/>
    </row>
    <row r="1536" spans="1:27" ht="12.75">
      <c r="A1536" s="91" t="str">
        <f t="shared" si="24"/>
        <v xml:space="preserve"> </v>
      </c>
      <c r="B1536" s="52"/>
      <c r="C1536" s="53"/>
      <c r="D1536" s="69"/>
      <c r="E1536" s="75"/>
      <c r="F1536" s="94" t="str">
        <f>IF(OR(E1536=0,E1536="jiné")," ",IF(E1536="13a","info o cenách CK",VLOOKUP(E1536,'Pokyny k vyplnění'!B$8:D$18,3)))</f>
        <v xml:space="preserve"> </v>
      </c>
      <c r="G1536" s="53"/>
      <c r="H1536" s="96" t="str">
        <f>IF(G1536=0," ",VLOOKUP(G1536,'Pokyny k vyplnění'!B1570:D1573,3))</f>
        <v xml:space="preserve"> </v>
      </c>
      <c r="I1536" s="54"/>
      <c r="J1536" s="55"/>
      <c r="K1536" s="56"/>
      <c r="L1536" s="59"/>
      <c r="M1536" s="61"/>
      <c r="N1536" s="40"/>
      <c r="O1536" s="41"/>
      <c r="P1536" s="42"/>
      <c r="Q1536" s="57"/>
      <c r="R1536" s="58"/>
      <c r="S1536" s="56"/>
      <c r="T1536" s="56"/>
      <c r="U1536" s="29"/>
      <c r="V1536" s="60"/>
      <c r="W1536" s="50"/>
      <c r="X1536" s="51"/>
      <c r="Y1536" s="32"/>
      <c r="Z1536" s="61"/>
      <c r="AA1536" s="62"/>
    </row>
    <row r="1537" spans="1:27" ht="12.75">
      <c r="A1537" s="91" t="str">
        <f t="shared" si="24"/>
        <v xml:space="preserve"> </v>
      </c>
      <c r="B1537" s="52"/>
      <c r="C1537" s="53"/>
      <c r="D1537" s="69"/>
      <c r="E1537" s="75"/>
      <c r="F1537" s="94" t="str">
        <f>IF(OR(E1537=0,E1537="jiné")," ",IF(E1537="13a","info o cenách CK",VLOOKUP(E1537,'Pokyny k vyplnění'!B$8:D$18,3)))</f>
        <v xml:space="preserve"> </v>
      </c>
      <c r="G1537" s="53"/>
      <c r="H1537" s="96" t="str">
        <f>IF(G1537=0," ",VLOOKUP(G1537,'Pokyny k vyplnění'!B1571:D1574,3))</f>
        <v xml:space="preserve"> </v>
      </c>
      <c r="I1537" s="54"/>
      <c r="J1537" s="55"/>
      <c r="K1537" s="56"/>
      <c r="L1537" s="59"/>
      <c r="M1537" s="61"/>
      <c r="N1537" s="40"/>
      <c r="O1537" s="41"/>
      <c r="P1537" s="42"/>
      <c r="Q1537" s="57"/>
      <c r="R1537" s="58"/>
      <c r="S1537" s="56"/>
      <c r="T1537" s="56"/>
      <c r="U1537" s="29"/>
      <c r="V1537" s="60"/>
      <c r="W1537" s="50"/>
      <c r="X1537" s="51"/>
      <c r="Y1537" s="32"/>
      <c r="Z1537" s="61"/>
      <c r="AA1537" s="62"/>
    </row>
    <row r="1538" spans="1:27" ht="12.75">
      <c r="A1538" s="91" t="str">
        <f t="shared" si="24"/>
        <v xml:space="preserve"> </v>
      </c>
      <c r="B1538" s="52"/>
      <c r="C1538" s="53"/>
      <c r="D1538" s="69"/>
      <c r="E1538" s="75"/>
      <c r="F1538" s="94" t="str">
        <f>IF(OR(E1538=0,E1538="jiné")," ",IF(E1538="13a","info o cenách CK",VLOOKUP(E1538,'Pokyny k vyplnění'!B$8:D$18,3)))</f>
        <v xml:space="preserve"> </v>
      </c>
      <c r="G1538" s="53"/>
      <c r="H1538" s="96" t="str">
        <f>IF(G1538=0," ",VLOOKUP(G1538,'Pokyny k vyplnění'!B1572:D1575,3))</f>
        <v xml:space="preserve"> </v>
      </c>
      <c r="I1538" s="54"/>
      <c r="J1538" s="55"/>
      <c r="K1538" s="56"/>
      <c r="L1538" s="59"/>
      <c r="M1538" s="61"/>
      <c r="N1538" s="40"/>
      <c r="O1538" s="41"/>
      <c r="P1538" s="42"/>
      <c r="Q1538" s="57"/>
      <c r="R1538" s="58"/>
      <c r="S1538" s="56"/>
      <c r="T1538" s="56"/>
      <c r="U1538" s="29"/>
      <c r="V1538" s="60"/>
      <c r="W1538" s="50"/>
      <c r="X1538" s="51"/>
      <c r="Y1538" s="32"/>
      <c r="Z1538" s="61"/>
      <c r="AA1538" s="62"/>
    </row>
    <row r="1539" spans="1:27" ht="12.75">
      <c r="A1539" s="91" t="str">
        <f t="shared" si="24"/>
        <v xml:space="preserve"> </v>
      </c>
      <c r="B1539" s="52"/>
      <c r="C1539" s="53"/>
      <c r="D1539" s="69"/>
      <c r="E1539" s="75"/>
      <c r="F1539" s="94" t="str">
        <f>IF(OR(E1539=0,E1539="jiné")," ",IF(E1539="13a","info o cenách CK",VLOOKUP(E1539,'Pokyny k vyplnění'!B$8:D$18,3)))</f>
        <v xml:space="preserve"> </v>
      </c>
      <c r="G1539" s="53"/>
      <c r="H1539" s="96" t="str">
        <f>IF(G1539=0," ",VLOOKUP(G1539,'Pokyny k vyplnění'!B1573:D1576,3))</f>
        <v xml:space="preserve"> </v>
      </c>
      <c r="I1539" s="54"/>
      <c r="J1539" s="55"/>
      <c r="K1539" s="56"/>
      <c r="L1539" s="59"/>
      <c r="M1539" s="61"/>
      <c r="N1539" s="40"/>
      <c r="O1539" s="41"/>
      <c r="P1539" s="42"/>
      <c r="Q1539" s="57"/>
      <c r="R1539" s="58"/>
      <c r="S1539" s="56"/>
      <c r="T1539" s="56"/>
      <c r="U1539" s="29"/>
      <c r="V1539" s="60"/>
      <c r="W1539" s="50"/>
      <c r="X1539" s="51"/>
      <c r="Y1539" s="32"/>
      <c r="Z1539" s="61"/>
      <c r="AA1539" s="62"/>
    </row>
    <row r="1540" spans="1:27" ht="12.75">
      <c r="A1540" s="91" t="str">
        <f t="shared" si="24"/>
        <v xml:space="preserve"> </v>
      </c>
      <c r="B1540" s="52"/>
      <c r="C1540" s="53"/>
      <c r="D1540" s="69"/>
      <c r="E1540" s="75"/>
      <c r="F1540" s="94" t="str">
        <f>IF(OR(E1540=0,E1540="jiné")," ",IF(E1540="13a","info o cenách CK",VLOOKUP(E1540,'Pokyny k vyplnění'!B$8:D$18,3)))</f>
        <v xml:space="preserve"> </v>
      </c>
      <c r="G1540" s="53"/>
      <c r="H1540" s="96" t="str">
        <f>IF(G1540=0," ",VLOOKUP(G1540,'Pokyny k vyplnění'!B1574:D1577,3))</f>
        <v xml:space="preserve"> </v>
      </c>
      <c r="I1540" s="54"/>
      <c r="J1540" s="55"/>
      <c r="K1540" s="56"/>
      <c r="L1540" s="59"/>
      <c r="M1540" s="61"/>
      <c r="N1540" s="40"/>
      <c r="O1540" s="41"/>
      <c r="P1540" s="42"/>
      <c r="Q1540" s="57"/>
      <c r="R1540" s="58"/>
      <c r="S1540" s="56"/>
      <c r="T1540" s="56"/>
      <c r="U1540" s="29"/>
      <c r="V1540" s="60"/>
      <c r="W1540" s="50"/>
      <c r="X1540" s="51"/>
      <c r="Y1540" s="32"/>
      <c r="Z1540" s="61"/>
      <c r="AA1540" s="62"/>
    </row>
    <row r="1541" spans="1:27" ht="12.75">
      <c r="A1541" s="91" t="str">
        <f t="shared" si="24"/>
        <v xml:space="preserve"> </v>
      </c>
      <c r="B1541" s="52"/>
      <c r="C1541" s="53"/>
      <c r="D1541" s="69"/>
      <c r="E1541" s="75"/>
      <c r="F1541" s="94" t="str">
        <f>IF(OR(E1541=0,E1541="jiné")," ",IF(E1541="13a","info o cenách CK",VLOOKUP(E1541,'Pokyny k vyplnění'!B$8:D$18,3)))</f>
        <v xml:space="preserve"> </v>
      </c>
      <c r="G1541" s="53"/>
      <c r="H1541" s="96" t="str">
        <f>IF(G1541=0," ",VLOOKUP(G1541,'Pokyny k vyplnění'!B1575:D1578,3))</f>
        <v xml:space="preserve"> </v>
      </c>
      <c r="I1541" s="54"/>
      <c r="J1541" s="55"/>
      <c r="K1541" s="56"/>
      <c r="L1541" s="59"/>
      <c r="M1541" s="61"/>
      <c r="N1541" s="40"/>
      <c r="O1541" s="41"/>
      <c r="P1541" s="42"/>
      <c r="Q1541" s="57"/>
      <c r="R1541" s="58"/>
      <c r="S1541" s="56"/>
      <c r="T1541" s="56"/>
      <c r="U1541" s="29"/>
      <c r="V1541" s="60"/>
      <c r="W1541" s="50"/>
      <c r="X1541" s="51"/>
      <c r="Y1541" s="32"/>
      <c r="Z1541" s="61"/>
      <c r="AA1541" s="62"/>
    </row>
    <row r="1542" spans="1:27" ht="12.75">
      <c r="A1542" s="91" t="str">
        <f t="shared" si="24"/>
        <v xml:space="preserve"> </v>
      </c>
      <c r="B1542" s="52"/>
      <c r="C1542" s="53"/>
      <c r="D1542" s="69"/>
      <c r="E1542" s="75"/>
      <c r="F1542" s="94" t="str">
        <f>IF(OR(E1542=0,E1542="jiné")," ",IF(E1542="13a","info o cenách CK",VLOOKUP(E1542,'Pokyny k vyplnění'!B$8:D$18,3)))</f>
        <v xml:space="preserve"> </v>
      </c>
      <c r="G1542" s="53"/>
      <c r="H1542" s="96" t="str">
        <f>IF(G1542=0," ",VLOOKUP(G1542,'Pokyny k vyplnění'!B1576:D1579,3))</f>
        <v xml:space="preserve"> </v>
      </c>
      <c r="I1542" s="54"/>
      <c r="J1542" s="55"/>
      <c r="K1542" s="56"/>
      <c r="L1542" s="59"/>
      <c r="M1542" s="61"/>
      <c r="N1542" s="40"/>
      <c r="O1542" s="41"/>
      <c r="P1542" s="42"/>
      <c r="Q1542" s="57"/>
      <c r="R1542" s="58"/>
      <c r="S1542" s="56"/>
      <c r="T1542" s="56"/>
      <c r="U1542" s="29"/>
      <c r="V1542" s="60"/>
      <c r="W1542" s="50"/>
      <c r="X1542" s="51"/>
      <c r="Y1542" s="32"/>
      <c r="Z1542" s="61"/>
      <c r="AA1542" s="62"/>
    </row>
    <row r="1543" spans="1:27" ht="12.75">
      <c r="A1543" s="91" t="str">
        <f t="shared" si="24"/>
        <v xml:space="preserve"> </v>
      </c>
      <c r="B1543" s="52"/>
      <c r="C1543" s="53"/>
      <c r="D1543" s="69"/>
      <c r="E1543" s="75"/>
      <c r="F1543" s="94" t="str">
        <f>IF(OR(E1543=0,E1543="jiné")," ",IF(E1543="13a","info o cenách CK",VLOOKUP(E1543,'Pokyny k vyplnění'!B$8:D$18,3)))</f>
        <v xml:space="preserve"> </v>
      </c>
      <c r="G1543" s="53"/>
      <c r="H1543" s="96" t="str">
        <f>IF(G1543=0," ",VLOOKUP(G1543,'Pokyny k vyplnění'!B1577:D1580,3))</f>
        <v xml:space="preserve"> </v>
      </c>
      <c r="I1543" s="54"/>
      <c r="J1543" s="55"/>
      <c r="K1543" s="56"/>
      <c r="L1543" s="59"/>
      <c r="M1543" s="61"/>
      <c r="N1543" s="40"/>
      <c r="O1543" s="41"/>
      <c r="P1543" s="42"/>
      <c r="Q1543" s="57"/>
      <c r="R1543" s="58"/>
      <c r="S1543" s="56"/>
      <c r="T1543" s="56"/>
      <c r="U1543" s="29"/>
      <c r="V1543" s="60"/>
      <c r="W1543" s="50"/>
      <c r="X1543" s="51"/>
      <c r="Y1543" s="32"/>
      <c r="Z1543" s="61"/>
      <c r="AA1543" s="62"/>
    </row>
    <row r="1544" spans="1:27" ht="12.75">
      <c r="A1544" s="91" t="str">
        <f t="shared" si="24"/>
        <v xml:space="preserve"> </v>
      </c>
      <c r="B1544" s="52"/>
      <c r="C1544" s="53"/>
      <c r="D1544" s="69"/>
      <c r="E1544" s="75"/>
      <c r="F1544" s="94" t="str">
        <f>IF(OR(E1544=0,E1544="jiné")," ",IF(E1544="13a","info o cenách CK",VLOOKUP(E1544,'Pokyny k vyplnění'!B$8:D$18,3)))</f>
        <v xml:space="preserve"> </v>
      </c>
      <c r="G1544" s="53"/>
      <c r="H1544" s="96" t="str">
        <f>IF(G1544=0," ",VLOOKUP(G1544,'Pokyny k vyplnění'!B1578:D1581,3))</f>
        <v xml:space="preserve"> </v>
      </c>
      <c r="I1544" s="54"/>
      <c r="J1544" s="55"/>
      <c r="K1544" s="56"/>
      <c r="L1544" s="59"/>
      <c r="M1544" s="61"/>
      <c r="N1544" s="40"/>
      <c r="O1544" s="41"/>
      <c r="P1544" s="42"/>
      <c r="Q1544" s="57"/>
      <c r="R1544" s="58"/>
      <c r="S1544" s="56"/>
      <c r="T1544" s="56"/>
      <c r="U1544" s="29"/>
      <c r="V1544" s="60"/>
      <c r="W1544" s="50"/>
      <c r="X1544" s="51"/>
      <c r="Y1544" s="32"/>
      <c r="Z1544" s="61"/>
      <c r="AA1544" s="62"/>
    </row>
    <row r="1545" spans="1:27" ht="12.75">
      <c r="A1545" s="91" t="str">
        <f t="shared" si="24"/>
        <v xml:space="preserve"> </v>
      </c>
      <c r="B1545" s="52"/>
      <c r="C1545" s="53"/>
      <c r="D1545" s="69"/>
      <c r="E1545" s="75"/>
      <c r="F1545" s="94" t="str">
        <f>IF(OR(E1545=0,E1545="jiné")," ",IF(E1545="13a","info o cenách CK",VLOOKUP(E1545,'Pokyny k vyplnění'!B$8:D$18,3)))</f>
        <v xml:space="preserve"> </v>
      </c>
      <c r="G1545" s="53"/>
      <c r="H1545" s="96" t="str">
        <f>IF(G1545=0," ",VLOOKUP(G1545,'Pokyny k vyplnění'!B1579:D1582,3))</f>
        <v xml:space="preserve"> </v>
      </c>
      <c r="I1545" s="54"/>
      <c r="J1545" s="55"/>
      <c r="K1545" s="56"/>
      <c r="L1545" s="59"/>
      <c r="M1545" s="61"/>
      <c r="N1545" s="40"/>
      <c r="O1545" s="41"/>
      <c r="P1545" s="42"/>
      <c r="Q1545" s="57"/>
      <c r="R1545" s="58"/>
      <c r="S1545" s="56"/>
      <c r="T1545" s="56"/>
      <c r="U1545" s="29"/>
      <c r="V1545" s="60"/>
      <c r="W1545" s="50"/>
      <c r="X1545" s="51"/>
      <c r="Y1545" s="32"/>
      <c r="Z1545" s="61"/>
      <c r="AA1545" s="62"/>
    </row>
    <row r="1546" spans="1:27" ht="12.75">
      <c r="A1546" s="91" t="str">
        <f t="shared" si="24"/>
        <v xml:space="preserve"> </v>
      </c>
      <c r="B1546" s="52"/>
      <c r="C1546" s="53"/>
      <c r="D1546" s="69"/>
      <c r="E1546" s="75"/>
      <c r="F1546" s="94" t="str">
        <f>IF(OR(E1546=0,E1546="jiné")," ",IF(E1546="13a","info o cenách CK",VLOOKUP(E1546,'Pokyny k vyplnění'!B$8:D$18,3)))</f>
        <v xml:space="preserve"> </v>
      </c>
      <c r="G1546" s="53"/>
      <c r="H1546" s="96" t="str">
        <f>IF(G1546=0," ",VLOOKUP(G1546,'Pokyny k vyplnění'!B1580:D1583,3))</f>
        <v xml:space="preserve"> </v>
      </c>
      <c r="I1546" s="54"/>
      <c r="J1546" s="55"/>
      <c r="K1546" s="56"/>
      <c r="L1546" s="59"/>
      <c r="M1546" s="61"/>
      <c r="N1546" s="40"/>
      <c r="O1546" s="41"/>
      <c r="P1546" s="42"/>
      <c r="Q1546" s="57"/>
      <c r="R1546" s="58"/>
      <c r="S1546" s="56"/>
      <c r="T1546" s="56"/>
      <c r="U1546" s="29"/>
      <c r="V1546" s="60"/>
      <c r="W1546" s="50"/>
      <c r="X1546" s="51"/>
      <c r="Y1546" s="32"/>
      <c r="Z1546" s="61"/>
      <c r="AA1546" s="62"/>
    </row>
    <row r="1547" spans="1:27" ht="12.75">
      <c r="A1547" s="91" t="str">
        <f t="shared" si="24"/>
        <v xml:space="preserve"> </v>
      </c>
      <c r="B1547" s="52"/>
      <c r="C1547" s="53"/>
      <c r="D1547" s="69"/>
      <c r="E1547" s="75"/>
      <c r="F1547" s="94" t="str">
        <f>IF(OR(E1547=0,E1547="jiné")," ",IF(E1547="13a","info o cenách CK",VLOOKUP(E1547,'Pokyny k vyplnění'!B$8:D$18,3)))</f>
        <v xml:space="preserve"> </v>
      </c>
      <c r="G1547" s="53"/>
      <c r="H1547" s="96" t="str">
        <f>IF(G1547=0," ",VLOOKUP(G1547,'Pokyny k vyplnění'!B1581:D1584,3))</f>
        <v xml:space="preserve"> </v>
      </c>
      <c r="I1547" s="54"/>
      <c r="J1547" s="55"/>
      <c r="K1547" s="56"/>
      <c r="L1547" s="59"/>
      <c r="M1547" s="61"/>
      <c r="N1547" s="40"/>
      <c r="O1547" s="41"/>
      <c r="P1547" s="42"/>
      <c r="Q1547" s="57"/>
      <c r="R1547" s="58"/>
      <c r="S1547" s="56"/>
      <c r="T1547" s="56"/>
      <c r="U1547" s="29"/>
      <c r="V1547" s="60"/>
      <c r="W1547" s="50"/>
      <c r="X1547" s="51"/>
      <c r="Y1547" s="32"/>
      <c r="Z1547" s="61"/>
      <c r="AA1547" s="62"/>
    </row>
    <row r="1548" spans="1:27" ht="12.75">
      <c r="A1548" s="91" t="str">
        <f t="shared" si="24"/>
        <v xml:space="preserve"> </v>
      </c>
      <c r="B1548" s="52"/>
      <c r="C1548" s="53"/>
      <c r="D1548" s="69"/>
      <c r="E1548" s="75"/>
      <c r="F1548" s="94" t="str">
        <f>IF(OR(E1548=0,E1548="jiné")," ",IF(E1548="13a","info o cenách CK",VLOOKUP(E1548,'Pokyny k vyplnění'!B$8:D$18,3)))</f>
        <v xml:space="preserve"> </v>
      </c>
      <c r="G1548" s="53"/>
      <c r="H1548" s="96" t="str">
        <f>IF(G1548=0," ",VLOOKUP(G1548,'Pokyny k vyplnění'!B1582:D1585,3))</f>
        <v xml:space="preserve"> </v>
      </c>
      <c r="I1548" s="54"/>
      <c r="J1548" s="55"/>
      <c r="K1548" s="56"/>
      <c r="L1548" s="59"/>
      <c r="M1548" s="61"/>
      <c r="N1548" s="40"/>
      <c r="O1548" s="41"/>
      <c r="P1548" s="42"/>
      <c r="Q1548" s="57"/>
      <c r="R1548" s="58"/>
      <c r="S1548" s="56"/>
      <c r="T1548" s="56"/>
      <c r="U1548" s="29"/>
      <c r="V1548" s="60"/>
      <c r="W1548" s="50"/>
      <c r="X1548" s="51"/>
      <c r="Y1548" s="32"/>
      <c r="Z1548" s="61"/>
      <c r="AA1548" s="62"/>
    </row>
    <row r="1549" spans="1:27" ht="12.75">
      <c r="A1549" s="91" t="str">
        <f t="shared" si="24"/>
        <v xml:space="preserve"> </v>
      </c>
      <c r="B1549" s="52"/>
      <c r="C1549" s="53"/>
      <c r="D1549" s="69"/>
      <c r="E1549" s="75"/>
      <c r="F1549" s="94" t="str">
        <f>IF(OR(E1549=0,E1549="jiné")," ",IF(E1549="13a","info o cenách CK",VLOOKUP(E1549,'Pokyny k vyplnění'!B$8:D$18,3)))</f>
        <v xml:space="preserve"> </v>
      </c>
      <c r="G1549" s="53"/>
      <c r="H1549" s="96" t="str">
        <f>IF(G1549=0," ",VLOOKUP(G1549,'Pokyny k vyplnění'!B1583:D1586,3))</f>
        <v xml:space="preserve"> </v>
      </c>
      <c r="I1549" s="54"/>
      <c r="J1549" s="55"/>
      <c r="K1549" s="56"/>
      <c r="L1549" s="59"/>
      <c r="M1549" s="61"/>
      <c r="N1549" s="40"/>
      <c r="O1549" s="41"/>
      <c r="P1549" s="42"/>
      <c r="Q1549" s="57"/>
      <c r="R1549" s="58"/>
      <c r="S1549" s="56"/>
      <c r="T1549" s="56"/>
      <c r="U1549" s="29"/>
      <c r="V1549" s="60"/>
      <c r="W1549" s="50"/>
      <c r="X1549" s="51"/>
      <c r="Y1549" s="32"/>
      <c r="Z1549" s="61"/>
      <c r="AA1549" s="62"/>
    </row>
    <row r="1550" spans="1:27" ht="12.75">
      <c r="A1550" s="91" t="str">
        <f t="shared" si="24"/>
        <v xml:space="preserve"> </v>
      </c>
      <c r="B1550" s="52"/>
      <c r="C1550" s="53"/>
      <c r="D1550" s="69"/>
      <c r="E1550" s="75"/>
      <c r="F1550" s="94" t="str">
        <f>IF(OR(E1550=0,E1550="jiné")," ",IF(E1550="13a","info o cenách CK",VLOOKUP(E1550,'Pokyny k vyplnění'!B$8:D$18,3)))</f>
        <v xml:space="preserve"> </v>
      </c>
      <c r="G1550" s="53"/>
      <c r="H1550" s="96" t="str">
        <f>IF(G1550=0," ",VLOOKUP(G1550,'Pokyny k vyplnění'!B1584:D1587,3))</f>
        <v xml:space="preserve"> </v>
      </c>
      <c r="I1550" s="54"/>
      <c r="J1550" s="55"/>
      <c r="K1550" s="56"/>
      <c r="L1550" s="59"/>
      <c r="M1550" s="61"/>
      <c r="N1550" s="40"/>
      <c r="O1550" s="41"/>
      <c r="P1550" s="42"/>
      <c r="Q1550" s="57"/>
      <c r="R1550" s="58"/>
      <c r="S1550" s="56"/>
      <c r="T1550" s="56"/>
      <c r="U1550" s="29"/>
      <c r="V1550" s="60"/>
      <c r="W1550" s="50"/>
      <c r="X1550" s="51"/>
      <c r="Y1550" s="32"/>
      <c r="Z1550" s="61"/>
      <c r="AA1550" s="62"/>
    </row>
    <row r="1551" spans="1:27" ht="12.75">
      <c r="A1551" s="91" t="str">
        <f t="shared" si="24"/>
        <v xml:space="preserve"> </v>
      </c>
      <c r="B1551" s="52"/>
      <c r="C1551" s="53"/>
      <c r="D1551" s="69"/>
      <c r="E1551" s="75"/>
      <c r="F1551" s="94" t="str">
        <f>IF(OR(E1551=0,E1551="jiné")," ",IF(E1551="13a","info o cenách CK",VLOOKUP(E1551,'Pokyny k vyplnění'!B$8:D$18,3)))</f>
        <v xml:space="preserve"> </v>
      </c>
      <c r="G1551" s="53"/>
      <c r="H1551" s="96" t="str">
        <f>IF(G1551=0," ",VLOOKUP(G1551,'Pokyny k vyplnění'!B1585:D1588,3))</f>
        <v xml:space="preserve"> </v>
      </c>
      <c r="I1551" s="54"/>
      <c r="J1551" s="55"/>
      <c r="K1551" s="56"/>
      <c r="L1551" s="59"/>
      <c r="M1551" s="61"/>
      <c r="N1551" s="40"/>
      <c r="O1551" s="41"/>
      <c r="P1551" s="42"/>
      <c r="Q1551" s="57"/>
      <c r="R1551" s="58"/>
      <c r="S1551" s="56"/>
      <c r="T1551" s="56"/>
      <c r="U1551" s="29"/>
      <c r="V1551" s="60"/>
      <c r="W1551" s="50"/>
      <c r="X1551" s="51"/>
      <c r="Y1551" s="32"/>
      <c r="Z1551" s="61"/>
      <c r="AA1551" s="62"/>
    </row>
    <row r="1552" spans="1:27" ht="12.75">
      <c r="A1552" s="91" t="str">
        <f t="shared" si="24"/>
        <v xml:space="preserve"> </v>
      </c>
      <c r="B1552" s="52"/>
      <c r="C1552" s="53"/>
      <c r="D1552" s="69"/>
      <c r="E1552" s="75"/>
      <c r="F1552" s="94" t="str">
        <f>IF(OR(E1552=0,E1552="jiné")," ",IF(E1552="13a","info o cenách CK",VLOOKUP(E1552,'Pokyny k vyplnění'!B$8:D$18,3)))</f>
        <v xml:space="preserve"> </v>
      </c>
      <c r="G1552" s="53"/>
      <c r="H1552" s="96" t="str">
        <f>IF(G1552=0," ",VLOOKUP(G1552,'Pokyny k vyplnění'!B1586:D1589,3))</f>
        <v xml:space="preserve"> </v>
      </c>
      <c r="I1552" s="54"/>
      <c r="J1552" s="55"/>
      <c r="K1552" s="56"/>
      <c r="L1552" s="59"/>
      <c r="M1552" s="61"/>
      <c r="N1552" s="40"/>
      <c r="O1552" s="41"/>
      <c r="P1552" s="42"/>
      <c r="Q1552" s="57"/>
      <c r="R1552" s="58"/>
      <c r="S1552" s="56"/>
      <c r="T1552" s="56"/>
      <c r="U1552" s="29"/>
      <c r="V1552" s="60"/>
      <c r="W1552" s="50"/>
      <c r="X1552" s="51"/>
      <c r="Y1552" s="32"/>
      <c r="Z1552" s="61"/>
      <c r="AA1552" s="62"/>
    </row>
    <row r="1553" spans="1:27" ht="12.75">
      <c r="A1553" s="91" t="str">
        <f t="shared" si="24"/>
        <v xml:space="preserve"> </v>
      </c>
      <c r="B1553" s="52"/>
      <c r="C1553" s="53"/>
      <c r="D1553" s="69"/>
      <c r="E1553" s="75"/>
      <c r="F1553" s="94" t="str">
        <f>IF(OR(E1553=0,E1553="jiné")," ",IF(E1553="13a","info o cenách CK",VLOOKUP(E1553,'Pokyny k vyplnění'!B$8:D$18,3)))</f>
        <v xml:space="preserve"> </v>
      </c>
      <c r="G1553" s="53"/>
      <c r="H1553" s="96" t="str">
        <f>IF(G1553=0," ",VLOOKUP(G1553,'Pokyny k vyplnění'!B1587:D1590,3))</f>
        <v xml:space="preserve"> </v>
      </c>
      <c r="I1553" s="54"/>
      <c r="J1553" s="55"/>
      <c r="K1553" s="56"/>
      <c r="L1553" s="59"/>
      <c r="M1553" s="61"/>
      <c r="N1553" s="40"/>
      <c r="O1553" s="41"/>
      <c r="P1553" s="42"/>
      <c r="Q1553" s="57"/>
      <c r="R1553" s="58"/>
      <c r="S1553" s="56"/>
      <c r="T1553" s="56"/>
      <c r="U1553" s="29"/>
      <c r="V1553" s="60"/>
      <c r="W1553" s="50"/>
      <c r="X1553" s="51"/>
      <c r="Y1553" s="32"/>
      <c r="Z1553" s="61"/>
      <c r="AA1553" s="62"/>
    </row>
    <row r="1554" spans="1:27" ht="12.75">
      <c r="A1554" s="91" t="str">
        <f t="shared" si="24"/>
        <v xml:space="preserve"> </v>
      </c>
      <c r="B1554" s="52"/>
      <c r="C1554" s="53"/>
      <c r="D1554" s="69"/>
      <c r="E1554" s="75"/>
      <c r="F1554" s="94" t="str">
        <f>IF(OR(E1554=0,E1554="jiné")," ",IF(E1554="13a","info o cenách CK",VLOOKUP(E1554,'Pokyny k vyplnění'!B$8:D$18,3)))</f>
        <v xml:space="preserve"> </v>
      </c>
      <c r="G1554" s="53"/>
      <c r="H1554" s="96" t="str">
        <f>IF(G1554=0," ",VLOOKUP(G1554,'Pokyny k vyplnění'!B1588:D1591,3))</f>
        <v xml:space="preserve"> </v>
      </c>
      <c r="I1554" s="54"/>
      <c r="J1554" s="55"/>
      <c r="K1554" s="56"/>
      <c r="L1554" s="59"/>
      <c r="M1554" s="61"/>
      <c r="N1554" s="40"/>
      <c r="O1554" s="41"/>
      <c r="P1554" s="42"/>
      <c r="Q1554" s="57"/>
      <c r="R1554" s="58"/>
      <c r="S1554" s="56"/>
      <c r="T1554" s="56"/>
      <c r="U1554" s="29"/>
      <c r="V1554" s="60"/>
      <c r="W1554" s="50"/>
      <c r="X1554" s="51"/>
      <c r="Y1554" s="32"/>
      <c r="Z1554" s="61"/>
      <c r="AA1554" s="62"/>
    </row>
    <row r="1555" spans="1:27" ht="12.75">
      <c r="A1555" s="91" t="str">
        <f t="shared" si="24"/>
        <v xml:space="preserve"> </v>
      </c>
      <c r="B1555" s="52"/>
      <c r="C1555" s="53"/>
      <c r="D1555" s="69"/>
      <c r="E1555" s="75"/>
      <c r="F1555" s="94" t="str">
        <f>IF(OR(E1555=0,E1555="jiné")," ",IF(E1555="13a","info o cenách CK",VLOOKUP(E1555,'Pokyny k vyplnění'!B$8:D$18,3)))</f>
        <v xml:space="preserve"> </v>
      </c>
      <c r="G1555" s="53"/>
      <c r="H1555" s="96" t="str">
        <f>IF(G1555=0," ",VLOOKUP(G1555,'Pokyny k vyplnění'!B1589:D1592,3))</f>
        <v xml:space="preserve"> </v>
      </c>
      <c r="I1555" s="54"/>
      <c r="J1555" s="55"/>
      <c r="K1555" s="56"/>
      <c r="L1555" s="59"/>
      <c r="M1555" s="61"/>
      <c r="N1555" s="40"/>
      <c r="O1555" s="41"/>
      <c r="P1555" s="42"/>
      <c r="Q1555" s="57"/>
      <c r="R1555" s="58"/>
      <c r="S1555" s="56"/>
      <c r="T1555" s="56"/>
      <c r="U1555" s="29"/>
      <c r="V1555" s="60"/>
      <c r="W1555" s="50"/>
      <c r="X1555" s="51"/>
      <c r="Y1555" s="32"/>
      <c r="Z1555" s="61"/>
      <c r="AA1555" s="62"/>
    </row>
    <row r="1556" spans="1:27" ht="12.75">
      <c r="A1556" s="91" t="str">
        <f t="shared" si="24"/>
        <v xml:space="preserve"> </v>
      </c>
      <c r="B1556" s="52"/>
      <c r="C1556" s="53"/>
      <c r="D1556" s="69"/>
      <c r="E1556" s="75"/>
      <c r="F1556" s="94" t="str">
        <f>IF(OR(E1556=0,E1556="jiné")," ",IF(E1556="13a","info o cenách CK",VLOOKUP(E1556,'Pokyny k vyplnění'!B$8:D$18,3)))</f>
        <v xml:space="preserve"> </v>
      </c>
      <c r="G1556" s="53"/>
      <c r="H1556" s="96" t="str">
        <f>IF(G1556=0," ",VLOOKUP(G1556,'Pokyny k vyplnění'!B1590:D1593,3))</f>
        <v xml:space="preserve"> </v>
      </c>
      <c r="I1556" s="54"/>
      <c r="J1556" s="55"/>
      <c r="K1556" s="56"/>
      <c r="L1556" s="59"/>
      <c r="M1556" s="61"/>
      <c r="N1556" s="40"/>
      <c r="O1556" s="41"/>
      <c r="P1556" s="42"/>
      <c r="Q1556" s="57"/>
      <c r="R1556" s="58"/>
      <c r="S1556" s="56"/>
      <c r="T1556" s="56"/>
      <c r="U1556" s="29"/>
      <c r="V1556" s="60"/>
      <c r="W1556" s="50"/>
      <c r="X1556" s="51"/>
      <c r="Y1556" s="32"/>
      <c r="Z1556" s="61"/>
      <c r="AA1556" s="62"/>
    </row>
    <row r="1557" spans="1:27" ht="12.75">
      <c r="A1557" s="91" t="str">
        <f t="shared" si="24"/>
        <v xml:space="preserve"> </v>
      </c>
      <c r="B1557" s="52"/>
      <c r="C1557" s="53"/>
      <c r="D1557" s="69"/>
      <c r="E1557" s="75"/>
      <c r="F1557" s="94" t="str">
        <f>IF(OR(E1557=0,E1557="jiné")," ",IF(E1557="13a","info o cenách CK",VLOOKUP(E1557,'Pokyny k vyplnění'!B$8:D$18,3)))</f>
        <v xml:space="preserve"> </v>
      </c>
      <c r="G1557" s="53"/>
      <c r="H1557" s="96" t="str">
        <f>IF(G1557=0," ",VLOOKUP(G1557,'Pokyny k vyplnění'!B1591:D1594,3))</f>
        <v xml:space="preserve"> </v>
      </c>
      <c r="I1557" s="54"/>
      <c r="J1557" s="55"/>
      <c r="K1557" s="56"/>
      <c r="L1557" s="59"/>
      <c r="M1557" s="61"/>
      <c r="N1557" s="40"/>
      <c r="O1557" s="41"/>
      <c r="P1557" s="42"/>
      <c r="Q1557" s="57"/>
      <c r="R1557" s="58"/>
      <c r="S1557" s="56"/>
      <c r="T1557" s="56"/>
      <c r="U1557" s="29"/>
      <c r="V1557" s="60"/>
      <c r="W1557" s="50"/>
      <c r="X1557" s="51"/>
      <c r="Y1557" s="32"/>
      <c r="Z1557" s="61"/>
      <c r="AA1557" s="62"/>
    </row>
    <row r="1558" spans="1:27" ht="12.75">
      <c r="A1558" s="91" t="str">
        <f t="shared" si="24"/>
        <v xml:space="preserve"> </v>
      </c>
      <c r="B1558" s="52"/>
      <c r="C1558" s="53"/>
      <c r="D1558" s="69"/>
      <c r="E1558" s="75"/>
      <c r="F1558" s="94" t="str">
        <f>IF(OR(E1558=0,E1558="jiné")," ",IF(E1558="13a","info o cenách CK",VLOOKUP(E1558,'Pokyny k vyplnění'!B$8:D$18,3)))</f>
        <v xml:space="preserve"> </v>
      </c>
      <c r="G1558" s="53"/>
      <c r="H1558" s="96" t="str">
        <f>IF(G1558=0," ",VLOOKUP(G1558,'Pokyny k vyplnění'!B1592:D1595,3))</f>
        <v xml:space="preserve"> </v>
      </c>
      <c r="I1558" s="54"/>
      <c r="J1558" s="55"/>
      <c r="K1558" s="56"/>
      <c r="L1558" s="59"/>
      <c r="M1558" s="61"/>
      <c r="N1558" s="40"/>
      <c r="O1558" s="41"/>
      <c r="P1558" s="42"/>
      <c r="Q1558" s="57"/>
      <c r="R1558" s="58"/>
      <c r="S1558" s="56"/>
      <c r="T1558" s="56"/>
      <c r="U1558" s="29"/>
      <c r="V1558" s="60"/>
      <c r="W1558" s="50"/>
      <c r="X1558" s="51"/>
      <c r="Y1558" s="32"/>
      <c r="Z1558" s="61"/>
      <c r="AA1558" s="62"/>
    </row>
    <row r="1559" spans="1:27" ht="12.75">
      <c r="A1559" s="91" t="str">
        <f t="shared" si="24"/>
        <v xml:space="preserve"> </v>
      </c>
      <c r="B1559" s="52"/>
      <c r="C1559" s="53"/>
      <c r="D1559" s="69"/>
      <c r="E1559" s="75"/>
      <c r="F1559" s="94" t="str">
        <f>IF(OR(E1559=0,E1559="jiné")," ",IF(E1559="13a","info o cenách CK",VLOOKUP(E1559,'Pokyny k vyplnění'!B$8:D$18,3)))</f>
        <v xml:space="preserve"> </v>
      </c>
      <c r="G1559" s="53"/>
      <c r="H1559" s="96" t="str">
        <f>IF(G1559=0," ",VLOOKUP(G1559,'Pokyny k vyplnění'!B1593:D1596,3))</f>
        <v xml:space="preserve"> </v>
      </c>
      <c r="I1559" s="54"/>
      <c r="J1559" s="55"/>
      <c r="K1559" s="56"/>
      <c r="L1559" s="59"/>
      <c r="M1559" s="61"/>
      <c r="N1559" s="40"/>
      <c r="O1559" s="41"/>
      <c r="P1559" s="42"/>
      <c r="Q1559" s="57"/>
      <c r="R1559" s="58"/>
      <c r="S1559" s="56"/>
      <c r="T1559" s="56"/>
      <c r="U1559" s="29"/>
      <c r="V1559" s="60"/>
      <c r="W1559" s="50"/>
      <c r="X1559" s="51"/>
      <c r="Y1559" s="32"/>
      <c r="Z1559" s="61"/>
      <c r="AA1559" s="62"/>
    </row>
    <row r="1560" spans="1:27" ht="12.75">
      <c r="A1560" s="91" t="str">
        <f t="shared" si="24"/>
        <v xml:space="preserve"> </v>
      </c>
      <c r="B1560" s="52"/>
      <c r="C1560" s="53"/>
      <c r="D1560" s="69"/>
      <c r="E1560" s="75"/>
      <c r="F1560" s="94" t="str">
        <f>IF(OR(E1560=0,E1560="jiné")," ",IF(E1560="13a","info o cenách CK",VLOOKUP(E1560,'Pokyny k vyplnění'!B$8:D$18,3)))</f>
        <v xml:space="preserve"> </v>
      </c>
      <c r="G1560" s="53"/>
      <c r="H1560" s="96" t="str">
        <f>IF(G1560=0," ",VLOOKUP(G1560,'Pokyny k vyplnění'!B1594:D1597,3))</f>
        <v xml:space="preserve"> </v>
      </c>
      <c r="I1560" s="54"/>
      <c r="J1560" s="55"/>
      <c r="K1560" s="56"/>
      <c r="L1560" s="59"/>
      <c r="M1560" s="61"/>
      <c r="N1560" s="40"/>
      <c r="O1560" s="41"/>
      <c r="P1560" s="42"/>
      <c r="Q1560" s="57"/>
      <c r="R1560" s="58"/>
      <c r="S1560" s="56"/>
      <c r="T1560" s="56"/>
      <c r="U1560" s="29"/>
      <c r="V1560" s="60"/>
      <c r="W1560" s="50"/>
      <c r="X1560" s="51"/>
      <c r="Y1560" s="32"/>
      <c r="Z1560" s="61"/>
      <c r="AA1560" s="62"/>
    </row>
    <row r="1561" spans="1:27" ht="12.75">
      <c r="A1561" s="91" t="str">
        <f t="shared" si="24"/>
        <v xml:space="preserve"> </v>
      </c>
      <c r="B1561" s="52"/>
      <c r="C1561" s="53"/>
      <c r="D1561" s="69"/>
      <c r="E1561" s="75"/>
      <c r="F1561" s="94" t="str">
        <f>IF(OR(E1561=0,E1561="jiné")," ",IF(E1561="13a","info o cenách CK",VLOOKUP(E1561,'Pokyny k vyplnění'!B$8:D$18,3)))</f>
        <v xml:space="preserve"> </v>
      </c>
      <c r="G1561" s="53"/>
      <c r="H1561" s="96" t="str">
        <f>IF(G1561=0," ",VLOOKUP(G1561,'Pokyny k vyplnění'!B1595:D1598,3))</f>
        <v xml:space="preserve"> </v>
      </c>
      <c r="I1561" s="54"/>
      <c r="J1561" s="55"/>
      <c r="K1561" s="56"/>
      <c r="L1561" s="59"/>
      <c r="M1561" s="61"/>
      <c r="N1561" s="40"/>
      <c r="O1561" s="41"/>
      <c r="P1561" s="42"/>
      <c r="Q1561" s="57"/>
      <c r="R1561" s="58"/>
      <c r="S1561" s="56"/>
      <c r="T1561" s="56"/>
      <c r="U1561" s="29"/>
      <c r="V1561" s="60"/>
      <c r="W1561" s="50"/>
      <c r="X1561" s="51"/>
      <c r="Y1561" s="32"/>
      <c r="Z1561" s="61"/>
      <c r="AA1561" s="62"/>
    </row>
    <row r="1562" spans="1:27" ht="12.75">
      <c r="A1562" s="91" t="str">
        <f t="shared" si="24"/>
        <v xml:space="preserve"> </v>
      </c>
      <c r="B1562" s="52"/>
      <c r="C1562" s="53"/>
      <c r="D1562" s="69"/>
      <c r="E1562" s="75"/>
      <c r="F1562" s="94" t="str">
        <f>IF(OR(E1562=0,E1562="jiné")," ",IF(E1562="13a","info o cenách CK",VLOOKUP(E1562,'Pokyny k vyplnění'!B$8:D$18,3)))</f>
        <v xml:space="preserve"> </v>
      </c>
      <c r="G1562" s="53"/>
      <c r="H1562" s="96" t="str">
        <f>IF(G1562=0," ",VLOOKUP(G1562,'Pokyny k vyplnění'!B1596:D1599,3))</f>
        <v xml:space="preserve"> </v>
      </c>
      <c r="I1562" s="54"/>
      <c r="J1562" s="55"/>
      <c r="K1562" s="56"/>
      <c r="L1562" s="59"/>
      <c r="M1562" s="61"/>
      <c r="N1562" s="40"/>
      <c r="O1562" s="41"/>
      <c r="P1562" s="42"/>
      <c r="Q1562" s="57"/>
      <c r="R1562" s="58"/>
      <c r="S1562" s="56"/>
      <c r="T1562" s="56"/>
      <c r="U1562" s="29"/>
      <c r="V1562" s="60"/>
      <c r="W1562" s="50"/>
      <c r="X1562" s="51"/>
      <c r="Y1562" s="32"/>
      <c r="Z1562" s="61"/>
      <c r="AA1562" s="62"/>
    </row>
    <row r="1563" spans="1:27" ht="12.75">
      <c r="A1563" s="91" t="str">
        <f t="shared" si="24"/>
        <v xml:space="preserve"> </v>
      </c>
      <c r="B1563" s="52"/>
      <c r="C1563" s="53"/>
      <c r="D1563" s="69"/>
      <c r="E1563" s="75"/>
      <c r="F1563" s="94" t="str">
        <f>IF(OR(E1563=0,E1563="jiné")," ",IF(E1563="13a","info o cenách CK",VLOOKUP(E1563,'Pokyny k vyplnění'!B$8:D$18,3)))</f>
        <v xml:space="preserve"> </v>
      </c>
      <c r="G1563" s="53"/>
      <c r="H1563" s="96" t="str">
        <f>IF(G1563=0," ",VLOOKUP(G1563,'Pokyny k vyplnění'!B1597:D1600,3))</f>
        <v xml:space="preserve"> </v>
      </c>
      <c r="I1563" s="54"/>
      <c r="J1563" s="55"/>
      <c r="K1563" s="56"/>
      <c r="L1563" s="59"/>
      <c r="M1563" s="61"/>
      <c r="N1563" s="40"/>
      <c r="O1563" s="41"/>
      <c r="P1563" s="42"/>
      <c r="Q1563" s="57"/>
      <c r="R1563" s="58"/>
      <c r="S1563" s="56"/>
      <c r="T1563" s="56"/>
      <c r="U1563" s="29"/>
      <c r="V1563" s="60"/>
      <c r="W1563" s="50"/>
      <c r="X1563" s="51"/>
      <c r="Y1563" s="32"/>
      <c r="Z1563" s="61"/>
      <c r="AA1563" s="62"/>
    </row>
    <row r="1564" spans="1:27" ht="12.75">
      <c r="A1564" s="91" t="str">
        <f t="shared" si="24"/>
        <v xml:space="preserve"> </v>
      </c>
      <c r="B1564" s="52"/>
      <c r="C1564" s="53"/>
      <c r="D1564" s="69"/>
      <c r="E1564" s="75"/>
      <c r="F1564" s="94" t="str">
        <f>IF(OR(E1564=0,E1564="jiné")," ",IF(E1564="13a","info o cenách CK",VLOOKUP(E1564,'Pokyny k vyplnění'!B$8:D$18,3)))</f>
        <v xml:space="preserve"> </v>
      </c>
      <c r="G1564" s="53"/>
      <c r="H1564" s="96" t="str">
        <f>IF(G1564=0," ",VLOOKUP(G1564,'Pokyny k vyplnění'!B1598:D1601,3))</f>
        <v xml:space="preserve"> </v>
      </c>
      <c r="I1564" s="54"/>
      <c r="J1564" s="55"/>
      <c r="K1564" s="56"/>
      <c r="L1564" s="59"/>
      <c r="M1564" s="61"/>
      <c r="N1564" s="40"/>
      <c r="O1564" s="41"/>
      <c r="P1564" s="42"/>
      <c r="Q1564" s="57"/>
      <c r="R1564" s="58"/>
      <c r="S1564" s="56"/>
      <c r="T1564" s="56"/>
      <c r="U1564" s="29"/>
      <c r="V1564" s="60"/>
      <c r="W1564" s="50"/>
      <c r="X1564" s="51"/>
      <c r="Y1564" s="32"/>
      <c r="Z1564" s="61"/>
      <c r="AA1564" s="62"/>
    </row>
    <row r="1565" spans="1:27" ht="12.75">
      <c r="A1565" s="91" t="str">
        <f t="shared" si="24"/>
        <v xml:space="preserve"> </v>
      </c>
      <c r="B1565" s="52"/>
      <c r="C1565" s="53"/>
      <c r="D1565" s="69"/>
      <c r="E1565" s="75"/>
      <c r="F1565" s="94" t="str">
        <f>IF(OR(E1565=0,E1565="jiné")," ",IF(E1565="13a","info o cenách CK",VLOOKUP(E1565,'Pokyny k vyplnění'!B$8:D$18,3)))</f>
        <v xml:space="preserve"> </v>
      </c>
      <c r="G1565" s="53"/>
      <c r="H1565" s="96" t="str">
        <f>IF(G1565=0," ",VLOOKUP(G1565,'Pokyny k vyplnění'!B1599:D1602,3))</f>
        <v xml:space="preserve"> </v>
      </c>
      <c r="I1565" s="54"/>
      <c r="J1565" s="55"/>
      <c r="K1565" s="56"/>
      <c r="L1565" s="59"/>
      <c r="M1565" s="61"/>
      <c r="N1565" s="40"/>
      <c r="O1565" s="41"/>
      <c r="P1565" s="42"/>
      <c r="Q1565" s="57"/>
      <c r="R1565" s="58"/>
      <c r="S1565" s="56"/>
      <c r="T1565" s="56"/>
      <c r="U1565" s="29"/>
      <c r="V1565" s="60"/>
      <c r="W1565" s="50"/>
      <c r="X1565" s="51"/>
      <c r="Y1565" s="32"/>
      <c r="Z1565" s="61"/>
      <c r="AA1565" s="62"/>
    </row>
    <row r="1566" spans="1:27" ht="12.75">
      <c r="A1566" s="91" t="str">
        <f t="shared" si="24"/>
        <v xml:space="preserve"> </v>
      </c>
      <c r="B1566" s="52"/>
      <c r="C1566" s="53"/>
      <c r="D1566" s="69"/>
      <c r="E1566" s="75"/>
      <c r="F1566" s="94" t="str">
        <f>IF(OR(E1566=0,E1566="jiné")," ",IF(E1566="13a","info o cenách CK",VLOOKUP(E1566,'Pokyny k vyplnění'!B$8:D$18,3)))</f>
        <v xml:space="preserve"> </v>
      </c>
      <c r="G1566" s="53"/>
      <c r="H1566" s="96" t="str">
        <f>IF(G1566=0," ",VLOOKUP(G1566,'Pokyny k vyplnění'!B1600:D1603,3))</f>
        <v xml:space="preserve"> </v>
      </c>
      <c r="I1566" s="54"/>
      <c r="J1566" s="55"/>
      <c r="K1566" s="56"/>
      <c r="L1566" s="59"/>
      <c r="M1566" s="61"/>
      <c r="N1566" s="40"/>
      <c r="O1566" s="41"/>
      <c r="P1566" s="42"/>
      <c r="Q1566" s="57"/>
      <c r="R1566" s="58"/>
      <c r="S1566" s="56"/>
      <c r="T1566" s="56"/>
      <c r="U1566" s="29"/>
      <c r="V1566" s="60"/>
      <c r="W1566" s="50"/>
      <c r="X1566" s="51"/>
      <c r="Y1566" s="32"/>
      <c r="Z1566" s="61"/>
      <c r="AA1566" s="62"/>
    </row>
    <row r="1567" spans="1:27" ht="12.75">
      <c r="A1567" s="91" t="str">
        <f t="shared" si="24"/>
        <v xml:space="preserve"> </v>
      </c>
      <c r="B1567" s="52"/>
      <c r="C1567" s="53"/>
      <c r="D1567" s="69"/>
      <c r="E1567" s="75"/>
      <c r="F1567" s="94" t="str">
        <f>IF(OR(E1567=0,E1567="jiné")," ",IF(E1567="13a","info o cenách CK",VLOOKUP(E1567,'Pokyny k vyplnění'!B$8:D$18,3)))</f>
        <v xml:space="preserve"> </v>
      </c>
      <c r="G1567" s="53"/>
      <c r="H1567" s="96" t="str">
        <f>IF(G1567=0," ",VLOOKUP(G1567,'Pokyny k vyplnění'!B1601:D1604,3))</f>
        <v xml:space="preserve"> </v>
      </c>
      <c r="I1567" s="54"/>
      <c r="J1567" s="55"/>
      <c r="K1567" s="56"/>
      <c r="L1567" s="59"/>
      <c r="M1567" s="61"/>
      <c r="N1567" s="40"/>
      <c r="O1567" s="41"/>
      <c r="P1567" s="42"/>
      <c r="Q1567" s="57"/>
      <c r="R1567" s="58"/>
      <c r="S1567" s="56"/>
      <c r="T1567" s="56"/>
      <c r="U1567" s="29"/>
      <c r="V1567" s="60"/>
      <c r="W1567" s="50"/>
      <c r="X1567" s="51"/>
      <c r="Y1567" s="32"/>
      <c r="Z1567" s="61"/>
      <c r="AA1567" s="62"/>
    </row>
    <row r="1568" spans="1:27" ht="12.75">
      <c r="A1568" s="91" t="str">
        <f t="shared" si="24"/>
        <v xml:space="preserve"> </v>
      </c>
      <c r="B1568" s="52"/>
      <c r="C1568" s="53"/>
      <c r="D1568" s="69"/>
      <c r="E1568" s="75"/>
      <c r="F1568" s="94" t="str">
        <f>IF(OR(E1568=0,E1568="jiné")," ",IF(E1568="13a","info o cenách CK",VLOOKUP(E1568,'Pokyny k vyplnění'!B$8:D$18,3)))</f>
        <v xml:space="preserve"> </v>
      </c>
      <c r="G1568" s="53"/>
      <c r="H1568" s="96" t="str">
        <f>IF(G1568=0," ",VLOOKUP(G1568,'Pokyny k vyplnění'!B1602:D1605,3))</f>
        <v xml:space="preserve"> </v>
      </c>
      <c r="I1568" s="54"/>
      <c r="J1568" s="55"/>
      <c r="K1568" s="56"/>
      <c r="L1568" s="59"/>
      <c r="M1568" s="61"/>
      <c r="N1568" s="40"/>
      <c r="O1568" s="41"/>
      <c r="P1568" s="42"/>
      <c r="Q1568" s="57"/>
      <c r="R1568" s="58"/>
      <c r="S1568" s="56"/>
      <c r="T1568" s="56"/>
      <c r="U1568" s="29"/>
      <c r="V1568" s="60"/>
      <c r="W1568" s="50"/>
      <c r="X1568" s="51"/>
      <c r="Y1568" s="32"/>
      <c r="Z1568" s="61"/>
      <c r="AA1568" s="62"/>
    </row>
    <row r="1569" spans="1:27" ht="12.75">
      <c r="A1569" s="91" t="str">
        <f t="shared" si="24"/>
        <v xml:space="preserve"> </v>
      </c>
      <c r="B1569" s="52"/>
      <c r="C1569" s="53"/>
      <c r="D1569" s="69"/>
      <c r="E1569" s="75"/>
      <c r="F1569" s="94" t="str">
        <f>IF(OR(E1569=0,E1569="jiné")," ",IF(E1569="13a","info o cenách CK",VLOOKUP(E1569,'Pokyny k vyplnění'!B$8:D$18,3)))</f>
        <v xml:space="preserve"> </v>
      </c>
      <c r="G1569" s="53"/>
      <c r="H1569" s="96" t="str">
        <f>IF(G1569=0," ",VLOOKUP(G1569,'Pokyny k vyplnění'!B1603:D1606,3))</f>
        <v xml:space="preserve"> </v>
      </c>
      <c r="I1569" s="54"/>
      <c r="J1569" s="55"/>
      <c r="K1569" s="56"/>
      <c r="L1569" s="59"/>
      <c r="M1569" s="61"/>
      <c r="N1569" s="40"/>
      <c r="O1569" s="41"/>
      <c r="P1569" s="42"/>
      <c r="Q1569" s="57"/>
      <c r="R1569" s="58"/>
      <c r="S1569" s="56"/>
      <c r="T1569" s="56"/>
      <c r="U1569" s="29"/>
      <c r="V1569" s="60"/>
      <c r="W1569" s="50"/>
      <c r="X1569" s="51"/>
      <c r="Y1569" s="32"/>
      <c r="Z1569" s="61"/>
      <c r="AA1569" s="62"/>
    </row>
    <row r="1570" spans="1:27" ht="12.75">
      <c r="A1570" s="91" t="str">
        <f t="shared" si="24"/>
        <v xml:space="preserve"> </v>
      </c>
      <c r="B1570" s="52"/>
      <c r="C1570" s="53"/>
      <c r="D1570" s="69"/>
      <c r="E1570" s="75"/>
      <c r="F1570" s="94" t="str">
        <f>IF(OR(E1570=0,E1570="jiné")," ",IF(E1570="13a","info o cenách CK",VLOOKUP(E1570,'Pokyny k vyplnění'!B$8:D$18,3)))</f>
        <v xml:space="preserve"> </v>
      </c>
      <c r="G1570" s="53"/>
      <c r="H1570" s="96" t="str">
        <f>IF(G1570=0," ",VLOOKUP(G1570,'Pokyny k vyplnění'!B1604:D1607,3))</f>
        <v xml:space="preserve"> </v>
      </c>
      <c r="I1570" s="54"/>
      <c r="J1570" s="55"/>
      <c r="K1570" s="56"/>
      <c r="L1570" s="59"/>
      <c r="M1570" s="61"/>
      <c r="N1570" s="40"/>
      <c r="O1570" s="41"/>
      <c r="P1570" s="42"/>
      <c r="Q1570" s="57"/>
      <c r="R1570" s="58"/>
      <c r="S1570" s="56"/>
      <c r="T1570" s="56"/>
      <c r="U1570" s="29"/>
      <c r="V1570" s="60"/>
      <c r="W1570" s="50"/>
      <c r="X1570" s="51"/>
      <c r="Y1570" s="32"/>
      <c r="Z1570" s="61"/>
      <c r="AA1570" s="62"/>
    </row>
    <row r="1571" spans="1:27" ht="12.75">
      <c r="A1571" s="91" t="str">
        <f t="shared" si="24"/>
        <v xml:space="preserve"> </v>
      </c>
      <c r="B1571" s="52"/>
      <c r="C1571" s="53"/>
      <c r="D1571" s="69"/>
      <c r="E1571" s="75"/>
      <c r="F1571" s="94" t="str">
        <f>IF(OR(E1571=0,E1571="jiné")," ",IF(E1571="13a","info o cenách CK",VLOOKUP(E1571,'Pokyny k vyplnění'!B$8:D$18,3)))</f>
        <v xml:space="preserve"> </v>
      </c>
      <c r="G1571" s="53"/>
      <c r="H1571" s="96" t="str">
        <f>IF(G1571=0," ",VLOOKUP(G1571,'Pokyny k vyplnění'!B1605:D1608,3))</f>
        <v xml:space="preserve"> </v>
      </c>
      <c r="I1571" s="54"/>
      <c r="J1571" s="55"/>
      <c r="K1571" s="56"/>
      <c r="L1571" s="59"/>
      <c r="M1571" s="61"/>
      <c r="N1571" s="40"/>
      <c r="O1571" s="41"/>
      <c r="P1571" s="42"/>
      <c r="Q1571" s="57"/>
      <c r="R1571" s="58"/>
      <c r="S1571" s="56"/>
      <c r="T1571" s="56"/>
      <c r="U1571" s="29"/>
      <c r="V1571" s="60"/>
      <c r="W1571" s="50"/>
      <c r="X1571" s="51"/>
      <c r="Y1571" s="32"/>
      <c r="Z1571" s="61"/>
      <c r="AA1571" s="62"/>
    </row>
    <row r="1572" spans="1:27" ht="12.75">
      <c r="A1572" s="91" t="str">
        <f t="shared" si="24"/>
        <v xml:space="preserve"> </v>
      </c>
      <c r="B1572" s="52"/>
      <c r="C1572" s="53"/>
      <c r="D1572" s="69"/>
      <c r="E1572" s="75"/>
      <c r="F1572" s="94" t="str">
        <f>IF(OR(E1572=0,E1572="jiné")," ",IF(E1572="13a","info o cenách CK",VLOOKUP(E1572,'Pokyny k vyplnění'!B$8:D$18,3)))</f>
        <v xml:space="preserve"> </v>
      </c>
      <c r="G1572" s="53"/>
      <c r="H1572" s="96" t="str">
        <f>IF(G1572=0," ",VLOOKUP(G1572,'Pokyny k vyplnění'!B1606:D1609,3))</f>
        <v xml:space="preserve"> </v>
      </c>
      <c r="I1572" s="54"/>
      <c r="J1572" s="55"/>
      <c r="K1572" s="56"/>
      <c r="L1572" s="59"/>
      <c r="M1572" s="61"/>
      <c r="N1572" s="40"/>
      <c r="O1572" s="41"/>
      <c r="P1572" s="42"/>
      <c r="Q1572" s="57"/>
      <c r="R1572" s="58"/>
      <c r="S1572" s="56"/>
      <c r="T1572" s="56"/>
      <c r="U1572" s="29"/>
      <c r="V1572" s="60"/>
      <c r="W1572" s="50"/>
      <c r="X1572" s="51"/>
      <c r="Y1572" s="32"/>
      <c r="Z1572" s="61"/>
      <c r="AA1572" s="62"/>
    </row>
    <row r="1573" spans="1:27" ht="12.75">
      <c r="A1573" s="91" t="str">
        <f t="shared" si="24"/>
        <v xml:space="preserve"> </v>
      </c>
      <c r="B1573" s="52"/>
      <c r="C1573" s="53"/>
      <c r="D1573" s="69"/>
      <c r="E1573" s="75"/>
      <c r="F1573" s="94" t="str">
        <f>IF(OR(E1573=0,E1573="jiné")," ",IF(E1573="13a","info o cenách CK",VLOOKUP(E1573,'Pokyny k vyplnění'!B$8:D$18,3)))</f>
        <v xml:space="preserve"> </v>
      </c>
      <c r="G1573" s="53"/>
      <c r="H1573" s="96" t="str">
        <f>IF(G1573=0," ",VLOOKUP(G1573,'Pokyny k vyplnění'!B1607:D1610,3))</f>
        <v xml:space="preserve"> </v>
      </c>
      <c r="I1573" s="54"/>
      <c r="J1573" s="55"/>
      <c r="K1573" s="56"/>
      <c r="L1573" s="59"/>
      <c r="M1573" s="61"/>
      <c r="N1573" s="40"/>
      <c r="O1573" s="41"/>
      <c r="P1573" s="42"/>
      <c r="Q1573" s="57"/>
      <c r="R1573" s="58"/>
      <c r="S1573" s="56"/>
      <c r="T1573" s="56"/>
      <c r="U1573" s="29"/>
      <c r="V1573" s="60"/>
      <c r="W1573" s="50"/>
      <c r="X1573" s="51"/>
      <c r="Y1573" s="32"/>
      <c r="Z1573" s="61"/>
      <c r="AA1573" s="62"/>
    </row>
    <row r="1574" spans="1:27" ht="12.75">
      <c r="A1574" s="91" t="str">
        <f t="shared" si="24"/>
        <v xml:space="preserve"> </v>
      </c>
      <c r="B1574" s="52"/>
      <c r="C1574" s="53"/>
      <c r="D1574" s="69"/>
      <c r="E1574" s="75"/>
      <c r="F1574" s="94" t="str">
        <f>IF(OR(E1574=0,E1574="jiné")," ",IF(E1574="13a","info o cenách CK",VLOOKUP(E1574,'Pokyny k vyplnění'!B$8:D$18,3)))</f>
        <v xml:space="preserve"> </v>
      </c>
      <c r="G1574" s="53"/>
      <c r="H1574" s="96" t="str">
        <f>IF(G1574=0," ",VLOOKUP(G1574,'Pokyny k vyplnění'!B1608:D1611,3))</f>
        <v xml:space="preserve"> </v>
      </c>
      <c r="I1574" s="54"/>
      <c r="J1574" s="55"/>
      <c r="K1574" s="56"/>
      <c r="L1574" s="59"/>
      <c r="M1574" s="61"/>
      <c r="N1574" s="40"/>
      <c r="O1574" s="41"/>
      <c r="P1574" s="42"/>
      <c r="Q1574" s="57"/>
      <c r="R1574" s="58"/>
      <c r="S1574" s="56"/>
      <c r="T1574" s="56"/>
      <c r="U1574" s="29"/>
      <c r="V1574" s="60"/>
      <c r="W1574" s="50"/>
      <c r="X1574" s="51"/>
      <c r="Y1574" s="32"/>
      <c r="Z1574" s="61"/>
      <c r="AA1574" s="62"/>
    </row>
    <row r="1575" spans="1:27" ht="12.75">
      <c r="A1575" s="91" t="str">
        <f t="shared" si="24"/>
        <v xml:space="preserve"> </v>
      </c>
      <c r="B1575" s="52"/>
      <c r="C1575" s="53"/>
      <c r="D1575" s="69"/>
      <c r="E1575" s="75"/>
      <c r="F1575" s="94" t="str">
        <f>IF(OR(E1575=0,E1575="jiné")," ",IF(E1575="13a","info o cenách CK",VLOOKUP(E1575,'Pokyny k vyplnění'!B$8:D$18,3)))</f>
        <v xml:space="preserve"> </v>
      </c>
      <c r="G1575" s="53"/>
      <c r="H1575" s="96" t="str">
        <f>IF(G1575=0," ",VLOOKUP(G1575,'Pokyny k vyplnění'!B1609:D1612,3))</f>
        <v xml:space="preserve"> </v>
      </c>
      <c r="I1575" s="54"/>
      <c r="J1575" s="55"/>
      <c r="K1575" s="56"/>
      <c r="L1575" s="59"/>
      <c r="M1575" s="61"/>
      <c r="N1575" s="40"/>
      <c r="O1575" s="41"/>
      <c r="P1575" s="42"/>
      <c r="Q1575" s="57"/>
      <c r="R1575" s="58"/>
      <c r="S1575" s="56"/>
      <c r="T1575" s="56"/>
      <c r="U1575" s="29"/>
      <c r="V1575" s="60"/>
      <c r="W1575" s="50"/>
      <c r="X1575" s="51"/>
      <c r="Y1575" s="32"/>
      <c r="Z1575" s="61"/>
      <c r="AA1575" s="62"/>
    </row>
    <row r="1576" spans="1:27" ht="12.75">
      <c r="A1576" s="91" t="str">
        <f t="shared" si="24"/>
        <v xml:space="preserve"> </v>
      </c>
      <c r="B1576" s="52"/>
      <c r="C1576" s="53"/>
      <c r="D1576" s="69"/>
      <c r="E1576" s="75"/>
      <c r="F1576" s="94" t="str">
        <f>IF(OR(E1576=0,E1576="jiné")," ",IF(E1576="13a","info o cenách CK",VLOOKUP(E1576,'Pokyny k vyplnění'!B$8:D$18,3)))</f>
        <v xml:space="preserve"> </v>
      </c>
      <c r="G1576" s="53"/>
      <c r="H1576" s="96" t="str">
        <f>IF(G1576=0," ",VLOOKUP(G1576,'Pokyny k vyplnění'!B1610:D1613,3))</f>
        <v xml:space="preserve"> </v>
      </c>
      <c r="I1576" s="54"/>
      <c r="J1576" s="55"/>
      <c r="K1576" s="56"/>
      <c r="L1576" s="59"/>
      <c r="M1576" s="61"/>
      <c r="N1576" s="40"/>
      <c r="O1576" s="41"/>
      <c r="P1576" s="42"/>
      <c r="Q1576" s="57"/>
      <c r="R1576" s="58"/>
      <c r="S1576" s="56"/>
      <c r="T1576" s="56"/>
      <c r="U1576" s="29"/>
      <c r="V1576" s="60"/>
      <c r="W1576" s="50"/>
      <c r="X1576" s="51"/>
      <c r="Y1576" s="32"/>
      <c r="Z1576" s="61"/>
      <c r="AA1576" s="62"/>
    </row>
    <row r="1577" spans="1:27" ht="12.75">
      <c r="A1577" s="91" t="str">
        <f t="shared" si="24"/>
        <v xml:space="preserve"> </v>
      </c>
      <c r="B1577" s="52"/>
      <c r="C1577" s="53"/>
      <c r="D1577" s="69"/>
      <c r="E1577" s="75"/>
      <c r="F1577" s="94" t="str">
        <f>IF(OR(E1577=0,E1577="jiné")," ",IF(E1577="13a","info o cenách CK",VLOOKUP(E1577,'Pokyny k vyplnění'!B$8:D$18,3)))</f>
        <v xml:space="preserve"> </v>
      </c>
      <c r="G1577" s="53"/>
      <c r="H1577" s="96" t="str">
        <f>IF(G1577=0," ",VLOOKUP(G1577,'Pokyny k vyplnění'!B1611:D1614,3))</f>
        <v xml:space="preserve"> </v>
      </c>
      <c r="I1577" s="54"/>
      <c r="J1577" s="55"/>
      <c r="K1577" s="56"/>
      <c r="L1577" s="59"/>
      <c r="M1577" s="61"/>
      <c r="N1577" s="40"/>
      <c r="O1577" s="41"/>
      <c r="P1577" s="42"/>
      <c r="Q1577" s="57"/>
      <c r="R1577" s="58"/>
      <c r="S1577" s="56"/>
      <c r="T1577" s="56"/>
      <c r="U1577" s="29"/>
      <c r="V1577" s="60"/>
      <c r="W1577" s="50"/>
      <c r="X1577" s="51"/>
      <c r="Y1577" s="32"/>
      <c r="Z1577" s="61"/>
      <c r="AA1577" s="62"/>
    </row>
    <row r="1578" spans="1:27" ht="12.75">
      <c r="A1578" s="91" t="str">
        <f t="shared" si="24"/>
        <v xml:space="preserve"> </v>
      </c>
      <c r="B1578" s="52"/>
      <c r="C1578" s="53"/>
      <c r="D1578" s="69"/>
      <c r="E1578" s="75"/>
      <c r="F1578" s="94" t="str">
        <f>IF(OR(E1578=0,E1578="jiné")," ",IF(E1578="13a","info o cenách CK",VLOOKUP(E1578,'Pokyny k vyplnění'!B$8:D$18,3)))</f>
        <v xml:space="preserve"> </v>
      </c>
      <c r="G1578" s="53"/>
      <c r="H1578" s="96" t="str">
        <f>IF(G1578=0," ",VLOOKUP(G1578,'Pokyny k vyplnění'!B1612:D1615,3))</f>
        <v xml:space="preserve"> </v>
      </c>
      <c r="I1578" s="54"/>
      <c r="J1578" s="55"/>
      <c r="K1578" s="56"/>
      <c r="L1578" s="59"/>
      <c r="M1578" s="61"/>
      <c r="N1578" s="40"/>
      <c r="O1578" s="41"/>
      <c r="P1578" s="42"/>
      <c r="Q1578" s="57"/>
      <c r="R1578" s="58"/>
      <c r="S1578" s="56"/>
      <c r="T1578" s="56"/>
      <c r="U1578" s="29"/>
      <c r="V1578" s="60"/>
      <c r="W1578" s="50"/>
      <c r="X1578" s="51"/>
      <c r="Y1578" s="32"/>
      <c r="Z1578" s="61"/>
      <c r="AA1578" s="62"/>
    </row>
    <row r="1579" spans="1:27" ht="12.75">
      <c r="A1579" s="91" t="str">
        <f t="shared" si="24"/>
        <v xml:space="preserve"> </v>
      </c>
      <c r="B1579" s="52"/>
      <c r="C1579" s="53"/>
      <c r="D1579" s="69"/>
      <c r="E1579" s="75"/>
      <c r="F1579" s="94" t="str">
        <f>IF(OR(E1579=0,E1579="jiné")," ",IF(E1579="13a","info o cenách CK",VLOOKUP(E1579,'Pokyny k vyplnění'!B$8:D$18,3)))</f>
        <v xml:space="preserve"> </v>
      </c>
      <c r="G1579" s="53"/>
      <c r="H1579" s="96" t="str">
        <f>IF(G1579=0," ",VLOOKUP(G1579,'Pokyny k vyplnění'!B1613:D1616,3))</f>
        <v xml:space="preserve"> </v>
      </c>
      <c r="I1579" s="54"/>
      <c r="J1579" s="55"/>
      <c r="K1579" s="56"/>
      <c r="L1579" s="59"/>
      <c r="M1579" s="61"/>
      <c r="N1579" s="40"/>
      <c r="O1579" s="41"/>
      <c r="P1579" s="42"/>
      <c r="Q1579" s="57"/>
      <c r="R1579" s="58"/>
      <c r="S1579" s="56"/>
      <c r="T1579" s="56"/>
      <c r="U1579" s="29"/>
      <c r="V1579" s="60"/>
      <c r="W1579" s="50"/>
      <c r="X1579" s="51"/>
      <c r="Y1579" s="32"/>
      <c r="Z1579" s="61"/>
      <c r="AA1579" s="62"/>
    </row>
    <row r="1580" spans="1:27" ht="12.75">
      <c r="A1580" s="91" t="str">
        <f t="shared" si="24"/>
        <v xml:space="preserve"> </v>
      </c>
      <c r="B1580" s="52"/>
      <c r="C1580" s="53"/>
      <c r="D1580" s="69"/>
      <c r="E1580" s="75"/>
      <c r="F1580" s="94" t="str">
        <f>IF(OR(E1580=0,E1580="jiné")," ",IF(E1580="13a","info o cenách CK",VLOOKUP(E1580,'Pokyny k vyplnění'!B$8:D$18,3)))</f>
        <v xml:space="preserve"> </v>
      </c>
      <c r="G1580" s="53"/>
      <c r="H1580" s="96" t="str">
        <f>IF(G1580=0," ",VLOOKUP(G1580,'Pokyny k vyplnění'!B1614:D1617,3))</f>
        <v xml:space="preserve"> </v>
      </c>
      <c r="I1580" s="54"/>
      <c r="J1580" s="55"/>
      <c r="K1580" s="56"/>
      <c r="L1580" s="59"/>
      <c r="M1580" s="61"/>
      <c r="N1580" s="40"/>
      <c r="O1580" s="41"/>
      <c r="P1580" s="42"/>
      <c r="Q1580" s="57"/>
      <c r="R1580" s="58"/>
      <c r="S1580" s="56"/>
      <c r="T1580" s="56"/>
      <c r="U1580" s="29"/>
      <c r="V1580" s="60"/>
      <c r="W1580" s="50"/>
      <c r="X1580" s="51"/>
      <c r="Y1580" s="32"/>
      <c r="Z1580" s="61"/>
      <c r="AA1580" s="62"/>
    </row>
    <row r="1581" spans="1:27" ht="12.75">
      <c r="A1581" s="91" t="str">
        <f t="shared" si="24"/>
        <v xml:space="preserve"> </v>
      </c>
      <c r="B1581" s="52"/>
      <c r="C1581" s="53"/>
      <c r="D1581" s="69"/>
      <c r="E1581" s="75"/>
      <c r="F1581" s="94" t="str">
        <f>IF(OR(E1581=0,E1581="jiné")," ",IF(E1581="13a","info o cenách CK",VLOOKUP(E1581,'Pokyny k vyplnění'!B$8:D$18,3)))</f>
        <v xml:space="preserve"> </v>
      </c>
      <c r="G1581" s="53"/>
      <c r="H1581" s="96" t="str">
        <f>IF(G1581=0," ",VLOOKUP(G1581,'Pokyny k vyplnění'!B1615:D1618,3))</f>
        <v xml:space="preserve"> </v>
      </c>
      <c r="I1581" s="54"/>
      <c r="J1581" s="55"/>
      <c r="K1581" s="56"/>
      <c r="L1581" s="59"/>
      <c r="M1581" s="61"/>
      <c r="N1581" s="40"/>
      <c r="O1581" s="41"/>
      <c r="P1581" s="42"/>
      <c r="Q1581" s="57"/>
      <c r="R1581" s="58"/>
      <c r="S1581" s="56"/>
      <c r="T1581" s="56"/>
      <c r="U1581" s="29"/>
      <c r="V1581" s="60"/>
      <c r="W1581" s="50"/>
      <c r="X1581" s="51"/>
      <c r="Y1581" s="32"/>
      <c r="Z1581" s="61"/>
      <c r="AA1581" s="62"/>
    </row>
    <row r="1582" spans="1:27" ht="12.75">
      <c r="A1582" s="91" t="str">
        <f t="shared" si="24"/>
        <v xml:space="preserve"> </v>
      </c>
      <c r="B1582" s="52"/>
      <c r="C1582" s="53"/>
      <c r="D1582" s="69"/>
      <c r="E1582" s="75"/>
      <c r="F1582" s="94" t="str">
        <f>IF(OR(E1582=0,E1582="jiné")," ",IF(E1582="13a","info o cenách CK",VLOOKUP(E1582,'Pokyny k vyplnění'!B$8:D$18,3)))</f>
        <v xml:space="preserve"> </v>
      </c>
      <c r="G1582" s="53"/>
      <c r="H1582" s="96" t="str">
        <f>IF(G1582=0," ",VLOOKUP(G1582,'Pokyny k vyplnění'!B1616:D1619,3))</f>
        <v xml:space="preserve"> </v>
      </c>
      <c r="I1582" s="54"/>
      <c r="J1582" s="55"/>
      <c r="K1582" s="56"/>
      <c r="L1582" s="59"/>
      <c r="M1582" s="61"/>
      <c r="N1582" s="40"/>
      <c r="O1582" s="41"/>
      <c r="P1582" s="42"/>
      <c r="Q1582" s="57"/>
      <c r="R1582" s="58"/>
      <c r="S1582" s="56"/>
      <c r="T1582" s="56"/>
      <c r="U1582" s="29"/>
      <c r="V1582" s="60"/>
      <c r="W1582" s="50"/>
      <c r="X1582" s="51"/>
      <c r="Y1582" s="32"/>
      <c r="Z1582" s="61"/>
      <c r="AA1582" s="62"/>
    </row>
    <row r="1583" spans="1:27" ht="12.75">
      <c r="A1583" s="91" t="str">
        <f t="shared" si="24"/>
        <v xml:space="preserve"> </v>
      </c>
      <c r="B1583" s="52"/>
      <c r="C1583" s="53"/>
      <c r="D1583" s="69"/>
      <c r="E1583" s="75"/>
      <c r="F1583" s="94" t="str">
        <f>IF(OR(E1583=0,E1583="jiné")," ",IF(E1583="13a","info o cenách CK",VLOOKUP(E1583,'Pokyny k vyplnění'!B$8:D$18,3)))</f>
        <v xml:space="preserve"> </v>
      </c>
      <c r="G1583" s="53"/>
      <c r="H1583" s="96" t="str">
        <f>IF(G1583=0," ",VLOOKUP(G1583,'Pokyny k vyplnění'!B1617:D1620,3))</f>
        <v xml:space="preserve"> </v>
      </c>
      <c r="I1583" s="54"/>
      <c r="J1583" s="55"/>
      <c r="K1583" s="56"/>
      <c r="L1583" s="59"/>
      <c r="M1583" s="61"/>
      <c r="N1583" s="40"/>
      <c r="O1583" s="41"/>
      <c r="P1583" s="42"/>
      <c r="Q1583" s="57"/>
      <c r="R1583" s="58"/>
      <c r="S1583" s="56"/>
      <c r="T1583" s="56"/>
      <c r="U1583" s="29"/>
      <c r="V1583" s="60"/>
      <c r="W1583" s="50"/>
      <c r="X1583" s="51"/>
      <c r="Y1583" s="32"/>
      <c r="Z1583" s="61"/>
      <c r="AA1583" s="62"/>
    </row>
    <row r="1584" spans="1:27" ht="12.75">
      <c r="A1584" s="91" t="str">
        <f t="shared" si="24"/>
        <v xml:space="preserve"> </v>
      </c>
      <c r="B1584" s="52"/>
      <c r="C1584" s="53"/>
      <c r="D1584" s="69"/>
      <c r="E1584" s="75"/>
      <c r="F1584" s="94" t="str">
        <f>IF(OR(E1584=0,E1584="jiné")," ",IF(E1584="13a","info o cenách CK",VLOOKUP(E1584,'Pokyny k vyplnění'!B$8:D$18,3)))</f>
        <v xml:space="preserve"> </v>
      </c>
      <c r="G1584" s="53"/>
      <c r="H1584" s="96" t="str">
        <f>IF(G1584=0," ",VLOOKUP(G1584,'Pokyny k vyplnění'!B1618:D1621,3))</f>
        <v xml:space="preserve"> </v>
      </c>
      <c r="I1584" s="54"/>
      <c r="J1584" s="55"/>
      <c r="K1584" s="56"/>
      <c r="L1584" s="59"/>
      <c r="M1584" s="61"/>
      <c r="N1584" s="40"/>
      <c r="O1584" s="41"/>
      <c r="P1584" s="42"/>
      <c r="Q1584" s="57"/>
      <c r="R1584" s="58"/>
      <c r="S1584" s="56"/>
      <c r="T1584" s="56"/>
      <c r="U1584" s="29"/>
      <c r="V1584" s="60"/>
      <c r="W1584" s="50"/>
      <c r="X1584" s="51"/>
      <c r="Y1584" s="32"/>
      <c r="Z1584" s="61"/>
      <c r="AA1584" s="62"/>
    </row>
    <row r="1585" spans="1:27" ht="12.75">
      <c r="A1585" s="91" t="str">
        <f t="shared" si="24"/>
        <v xml:space="preserve"> </v>
      </c>
      <c r="B1585" s="52"/>
      <c r="C1585" s="53"/>
      <c r="D1585" s="69"/>
      <c r="E1585" s="75"/>
      <c r="F1585" s="94" t="str">
        <f>IF(OR(E1585=0,E1585="jiné")," ",IF(E1585="13a","info o cenách CK",VLOOKUP(E1585,'Pokyny k vyplnění'!B$8:D$18,3)))</f>
        <v xml:space="preserve"> </v>
      </c>
      <c r="G1585" s="53"/>
      <c r="H1585" s="96" t="str">
        <f>IF(G1585=0," ",VLOOKUP(G1585,'Pokyny k vyplnění'!B1619:D1622,3))</f>
        <v xml:space="preserve"> </v>
      </c>
      <c r="I1585" s="54"/>
      <c r="J1585" s="55"/>
      <c r="K1585" s="56"/>
      <c r="L1585" s="59"/>
      <c r="M1585" s="61"/>
      <c r="N1585" s="40"/>
      <c r="O1585" s="41"/>
      <c r="P1585" s="42"/>
      <c r="Q1585" s="57"/>
      <c r="R1585" s="58"/>
      <c r="S1585" s="56"/>
      <c r="T1585" s="56"/>
      <c r="U1585" s="29"/>
      <c r="V1585" s="60"/>
      <c r="W1585" s="50"/>
      <c r="X1585" s="51"/>
      <c r="Y1585" s="32"/>
      <c r="Z1585" s="61"/>
      <c r="AA1585" s="62"/>
    </row>
    <row r="1586" spans="1:27" ht="12.75">
      <c r="A1586" s="91" t="str">
        <f t="shared" si="24"/>
        <v xml:space="preserve"> </v>
      </c>
      <c r="B1586" s="52"/>
      <c r="C1586" s="53"/>
      <c r="D1586" s="69"/>
      <c r="E1586" s="75"/>
      <c r="F1586" s="94" t="str">
        <f>IF(OR(E1586=0,E1586="jiné")," ",IF(E1586="13a","info o cenách CK",VLOOKUP(E1586,'Pokyny k vyplnění'!B$8:D$18,3)))</f>
        <v xml:space="preserve"> </v>
      </c>
      <c r="G1586" s="53"/>
      <c r="H1586" s="96" t="str">
        <f>IF(G1586=0," ",VLOOKUP(G1586,'Pokyny k vyplnění'!B1620:D1623,3))</f>
        <v xml:space="preserve"> </v>
      </c>
      <c r="I1586" s="54"/>
      <c r="J1586" s="55"/>
      <c r="K1586" s="56"/>
      <c r="L1586" s="59"/>
      <c r="M1586" s="61"/>
      <c r="N1586" s="40"/>
      <c r="O1586" s="41"/>
      <c r="P1586" s="42"/>
      <c r="Q1586" s="57"/>
      <c r="R1586" s="58"/>
      <c r="S1586" s="56"/>
      <c r="T1586" s="56"/>
      <c r="U1586" s="29"/>
      <c r="V1586" s="60"/>
      <c r="W1586" s="50"/>
      <c r="X1586" s="51"/>
      <c r="Y1586" s="32"/>
      <c r="Z1586" s="61"/>
      <c r="AA1586" s="62"/>
    </row>
    <row r="1587" spans="1:27" ht="12.75">
      <c r="A1587" s="91" t="str">
        <f t="shared" si="24"/>
        <v xml:space="preserve"> </v>
      </c>
      <c r="B1587" s="52"/>
      <c r="C1587" s="53"/>
      <c r="D1587" s="69"/>
      <c r="E1587" s="75"/>
      <c r="F1587" s="94" t="str">
        <f>IF(OR(E1587=0,E1587="jiné")," ",IF(E1587="13a","info o cenách CK",VLOOKUP(E1587,'Pokyny k vyplnění'!B$8:D$18,3)))</f>
        <v xml:space="preserve"> </v>
      </c>
      <c r="G1587" s="53"/>
      <c r="H1587" s="96" t="str">
        <f>IF(G1587=0," ",VLOOKUP(G1587,'Pokyny k vyplnění'!B1621:D1624,3))</f>
        <v xml:space="preserve"> </v>
      </c>
      <c r="I1587" s="54"/>
      <c r="J1587" s="55"/>
      <c r="K1587" s="56"/>
      <c r="L1587" s="59"/>
      <c r="M1587" s="61"/>
      <c r="N1587" s="40"/>
      <c r="O1587" s="41"/>
      <c r="P1587" s="42"/>
      <c r="Q1587" s="57"/>
      <c r="R1587" s="58"/>
      <c r="S1587" s="56"/>
      <c r="T1587" s="56"/>
      <c r="U1587" s="29"/>
      <c r="V1587" s="60"/>
      <c r="W1587" s="50"/>
      <c r="X1587" s="51"/>
      <c r="Y1587" s="32"/>
      <c r="Z1587" s="61"/>
      <c r="AA1587" s="62"/>
    </row>
    <row r="1588" spans="1:27" ht="12.75">
      <c r="A1588" s="91" t="str">
        <f t="shared" si="24"/>
        <v xml:space="preserve"> </v>
      </c>
      <c r="B1588" s="52"/>
      <c r="C1588" s="53"/>
      <c r="D1588" s="69"/>
      <c r="E1588" s="75"/>
      <c r="F1588" s="94" t="str">
        <f>IF(OR(E1588=0,E1588="jiné")," ",IF(E1588="13a","info o cenách CK",VLOOKUP(E1588,'Pokyny k vyplnění'!B$8:D$18,3)))</f>
        <v xml:space="preserve"> </v>
      </c>
      <c r="G1588" s="53"/>
      <c r="H1588" s="96" t="str">
        <f>IF(G1588=0," ",VLOOKUP(G1588,'Pokyny k vyplnění'!B1622:D1625,3))</f>
        <v xml:space="preserve"> </v>
      </c>
      <c r="I1588" s="54"/>
      <c r="J1588" s="55"/>
      <c r="K1588" s="56"/>
      <c r="L1588" s="59"/>
      <c r="M1588" s="61"/>
      <c r="N1588" s="40"/>
      <c r="O1588" s="41"/>
      <c r="P1588" s="42"/>
      <c r="Q1588" s="57"/>
      <c r="R1588" s="58"/>
      <c r="S1588" s="56"/>
      <c r="T1588" s="56"/>
      <c r="U1588" s="29"/>
      <c r="V1588" s="60"/>
      <c r="W1588" s="50"/>
      <c r="X1588" s="51"/>
      <c r="Y1588" s="32"/>
      <c r="Z1588" s="61"/>
      <c r="AA1588" s="62"/>
    </row>
    <row r="1589" spans="1:27" ht="12.75">
      <c r="A1589" s="91" t="str">
        <f t="shared" si="25" ref="A1589:A1652">IF(B1589=0," ",ROW(B1589)-5)</f>
        <v xml:space="preserve"> </v>
      </c>
      <c r="B1589" s="52"/>
      <c r="C1589" s="53"/>
      <c r="D1589" s="69"/>
      <c r="E1589" s="75"/>
      <c r="F1589" s="94" t="str">
        <f>IF(OR(E1589=0,E1589="jiné")," ",IF(E1589="13a","info o cenách CK",VLOOKUP(E1589,'Pokyny k vyplnění'!B$8:D$18,3)))</f>
        <v xml:space="preserve"> </v>
      </c>
      <c r="G1589" s="53"/>
      <c r="H1589" s="96" t="str">
        <f>IF(G1589=0," ",VLOOKUP(G1589,'Pokyny k vyplnění'!B1623:D1626,3))</f>
        <v xml:space="preserve"> </v>
      </c>
      <c r="I1589" s="54"/>
      <c r="J1589" s="55"/>
      <c r="K1589" s="56"/>
      <c r="L1589" s="59"/>
      <c r="M1589" s="61"/>
      <c r="N1589" s="40"/>
      <c r="O1589" s="41"/>
      <c r="P1589" s="42"/>
      <c r="Q1589" s="57"/>
      <c r="R1589" s="58"/>
      <c r="S1589" s="56"/>
      <c r="T1589" s="56"/>
      <c r="U1589" s="29"/>
      <c r="V1589" s="60"/>
      <c r="W1589" s="50"/>
      <c r="X1589" s="51"/>
      <c r="Y1589" s="32"/>
      <c r="Z1589" s="61"/>
      <c r="AA1589" s="62"/>
    </row>
    <row r="1590" spans="1:27" ht="12.75">
      <c r="A1590" s="91" t="str">
        <f t="shared" si="25"/>
        <v xml:space="preserve"> </v>
      </c>
      <c r="B1590" s="52"/>
      <c r="C1590" s="53"/>
      <c r="D1590" s="69"/>
      <c r="E1590" s="75"/>
      <c r="F1590" s="94" t="str">
        <f>IF(OR(E1590=0,E1590="jiné")," ",IF(E1590="13a","info o cenách CK",VLOOKUP(E1590,'Pokyny k vyplnění'!B$8:D$18,3)))</f>
        <v xml:space="preserve"> </v>
      </c>
      <c r="G1590" s="53"/>
      <c r="H1590" s="96" t="str">
        <f>IF(G1590=0," ",VLOOKUP(G1590,'Pokyny k vyplnění'!B1624:D1627,3))</f>
        <v xml:space="preserve"> </v>
      </c>
      <c r="I1590" s="54"/>
      <c r="J1590" s="55"/>
      <c r="K1590" s="56"/>
      <c r="L1590" s="59"/>
      <c r="M1590" s="61"/>
      <c r="N1590" s="40"/>
      <c r="O1590" s="41"/>
      <c r="P1590" s="42"/>
      <c r="Q1590" s="57"/>
      <c r="R1590" s="58"/>
      <c r="S1590" s="56"/>
      <c r="T1590" s="56"/>
      <c r="U1590" s="29"/>
      <c r="V1590" s="60"/>
      <c r="W1590" s="50"/>
      <c r="X1590" s="51"/>
      <c r="Y1590" s="32"/>
      <c r="Z1590" s="61"/>
      <c r="AA1590" s="62"/>
    </row>
    <row r="1591" spans="1:27" ht="12.75">
      <c r="A1591" s="91" t="str">
        <f t="shared" si="25"/>
        <v xml:space="preserve"> </v>
      </c>
      <c r="B1591" s="52"/>
      <c r="C1591" s="53"/>
      <c r="D1591" s="69"/>
      <c r="E1591" s="75"/>
      <c r="F1591" s="94" t="str">
        <f>IF(OR(E1591=0,E1591="jiné")," ",IF(E1591="13a","info o cenách CK",VLOOKUP(E1591,'Pokyny k vyplnění'!B$8:D$18,3)))</f>
        <v xml:space="preserve"> </v>
      </c>
      <c r="G1591" s="53"/>
      <c r="H1591" s="96" t="str">
        <f>IF(G1591=0," ",VLOOKUP(G1591,'Pokyny k vyplnění'!B1625:D1628,3))</f>
        <v xml:space="preserve"> </v>
      </c>
      <c r="I1591" s="54"/>
      <c r="J1591" s="55"/>
      <c r="K1591" s="56"/>
      <c r="L1591" s="59"/>
      <c r="M1591" s="61"/>
      <c r="N1591" s="40"/>
      <c r="O1591" s="41"/>
      <c r="P1591" s="42"/>
      <c r="Q1591" s="57"/>
      <c r="R1591" s="58"/>
      <c r="S1591" s="56"/>
      <c r="T1591" s="56"/>
      <c r="U1591" s="29"/>
      <c r="V1591" s="60"/>
      <c r="W1591" s="50"/>
      <c r="X1591" s="51"/>
      <c r="Y1591" s="32"/>
      <c r="Z1591" s="61"/>
      <c r="AA1591" s="62"/>
    </row>
    <row r="1592" spans="1:27" ht="12.75">
      <c r="A1592" s="91" t="str">
        <f t="shared" si="25"/>
        <v xml:space="preserve"> </v>
      </c>
      <c r="B1592" s="52"/>
      <c r="C1592" s="53"/>
      <c r="D1592" s="69"/>
      <c r="E1592" s="75"/>
      <c r="F1592" s="94" t="str">
        <f>IF(OR(E1592=0,E1592="jiné")," ",IF(E1592="13a","info o cenách CK",VLOOKUP(E1592,'Pokyny k vyplnění'!B$8:D$18,3)))</f>
        <v xml:space="preserve"> </v>
      </c>
      <c r="G1592" s="53"/>
      <c r="H1592" s="96" t="str">
        <f>IF(G1592=0," ",VLOOKUP(G1592,'Pokyny k vyplnění'!B1626:D1629,3))</f>
        <v xml:space="preserve"> </v>
      </c>
      <c r="I1592" s="54"/>
      <c r="J1592" s="55"/>
      <c r="K1592" s="56"/>
      <c r="L1592" s="59"/>
      <c r="M1592" s="61"/>
      <c r="N1592" s="40"/>
      <c r="O1592" s="41"/>
      <c r="P1592" s="42"/>
      <c r="Q1592" s="57"/>
      <c r="R1592" s="58"/>
      <c r="S1592" s="56"/>
      <c r="T1592" s="56"/>
      <c r="U1592" s="29"/>
      <c r="V1592" s="60"/>
      <c r="W1592" s="50"/>
      <c r="X1592" s="51"/>
      <c r="Y1592" s="32"/>
      <c r="Z1592" s="61"/>
      <c r="AA1592" s="62"/>
    </row>
    <row r="1593" spans="1:27" ht="12.75">
      <c r="A1593" s="91" t="str">
        <f t="shared" si="25"/>
        <v xml:space="preserve"> </v>
      </c>
      <c r="B1593" s="52"/>
      <c r="C1593" s="53"/>
      <c r="D1593" s="69"/>
      <c r="E1593" s="75"/>
      <c r="F1593" s="94" t="str">
        <f>IF(OR(E1593=0,E1593="jiné")," ",IF(E1593="13a","info o cenách CK",VLOOKUP(E1593,'Pokyny k vyplnění'!B$8:D$18,3)))</f>
        <v xml:space="preserve"> </v>
      </c>
      <c r="G1593" s="53"/>
      <c r="H1593" s="96" t="str">
        <f>IF(G1593=0," ",VLOOKUP(G1593,'Pokyny k vyplnění'!B1627:D1630,3))</f>
        <v xml:space="preserve"> </v>
      </c>
      <c r="I1593" s="54"/>
      <c r="J1593" s="55"/>
      <c r="K1593" s="56"/>
      <c r="L1593" s="59"/>
      <c r="M1593" s="61"/>
      <c r="N1593" s="40"/>
      <c r="O1593" s="41"/>
      <c r="P1593" s="42"/>
      <c r="Q1593" s="57"/>
      <c r="R1593" s="58"/>
      <c r="S1593" s="56"/>
      <c r="T1593" s="56"/>
      <c r="U1593" s="29"/>
      <c r="V1593" s="60"/>
      <c r="W1593" s="50"/>
      <c r="X1593" s="51"/>
      <c r="Y1593" s="32"/>
      <c r="Z1593" s="61"/>
      <c r="AA1593" s="62"/>
    </row>
    <row r="1594" spans="1:27" ht="12.75">
      <c r="A1594" s="91" t="str">
        <f t="shared" si="25"/>
        <v xml:space="preserve"> </v>
      </c>
      <c r="B1594" s="52"/>
      <c r="C1594" s="53"/>
      <c r="D1594" s="69"/>
      <c r="E1594" s="75"/>
      <c r="F1594" s="94" t="str">
        <f>IF(OR(E1594=0,E1594="jiné")," ",IF(E1594="13a","info o cenách CK",VLOOKUP(E1594,'Pokyny k vyplnění'!B$8:D$18,3)))</f>
        <v xml:space="preserve"> </v>
      </c>
      <c r="G1594" s="53"/>
      <c r="H1594" s="96" t="str">
        <f>IF(G1594=0," ",VLOOKUP(G1594,'Pokyny k vyplnění'!B1628:D1631,3))</f>
        <v xml:space="preserve"> </v>
      </c>
      <c r="I1594" s="54"/>
      <c r="J1594" s="55"/>
      <c r="K1594" s="56"/>
      <c r="L1594" s="59"/>
      <c r="M1594" s="61"/>
      <c r="N1594" s="40"/>
      <c r="O1594" s="41"/>
      <c r="P1594" s="42"/>
      <c r="Q1594" s="57"/>
      <c r="R1594" s="58"/>
      <c r="S1594" s="56"/>
      <c r="T1594" s="56"/>
      <c r="U1594" s="29"/>
      <c r="V1594" s="60"/>
      <c r="W1594" s="50"/>
      <c r="X1594" s="51"/>
      <c r="Y1594" s="32"/>
      <c r="Z1594" s="61"/>
      <c r="AA1594" s="62"/>
    </row>
    <row r="1595" spans="1:27" ht="12.75">
      <c r="A1595" s="91" t="str">
        <f t="shared" si="25"/>
        <v xml:space="preserve"> </v>
      </c>
      <c r="B1595" s="52"/>
      <c r="C1595" s="53"/>
      <c r="D1595" s="69"/>
      <c r="E1595" s="75"/>
      <c r="F1595" s="94" t="str">
        <f>IF(OR(E1595=0,E1595="jiné")," ",IF(E1595="13a","info o cenách CK",VLOOKUP(E1595,'Pokyny k vyplnění'!B$8:D$18,3)))</f>
        <v xml:space="preserve"> </v>
      </c>
      <c r="G1595" s="53"/>
      <c r="H1595" s="96" t="str">
        <f>IF(G1595=0," ",VLOOKUP(G1595,'Pokyny k vyplnění'!B1629:D1632,3))</f>
        <v xml:space="preserve"> </v>
      </c>
      <c r="I1595" s="54"/>
      <c r="J1595" s="55"/>
      <c r="K1595" s="56"/>
      <c r="L1595" s="59"/>
      <c r="M1595" s="61"/>
      <c r="N1595" s="40"/>
      <c r="O1595" s="41"/>
      <c r="P1595" s="42"/>
      <c r="Q1595" s="57"/>
      <c r="R1595" s="58"/>
      <c r="S1595" s="56"/>
      <c r="T1595" s="56"/>
      <c r="U1595" s="29"/>
      <c r="V1595" s="60"/>
      <c r="W1595" s="50"/>
      <c r="X1595" s="51"/>
      <c r="Y1595" s="32"/>
      <c r="Z1595" s="61"/>
      <c r="AA1595" s="62"/>
    </row>
    <row r="1596" spans="1:27" ht="12.75">
      <c r="A1596" s="91" t="str">
        <f t="shared" si="25"/>
        <v xml:space="preserve"> </v>
      </c>
      <c r="B1596" s="52"/>
      <c r="C1596" s="53"/>
      <c r="D1596" s="69"/>
      <c r="E1596" s="75"/>
      <c r="F1596" s="94" t="str">
        <f>IF(OR(E1596=0,E1596="jiné")," ",IF(E1596="13a","info o cenách CK",VLOOKUP(E1596,'Pokyny k vyplnění'!B$8:D$18,3)))</f>
        <v xml:space="preserve"> </v>
      </c>
      <c r="G1596" s="53"/>
      <c r="H1596" s="96" t="str">
        <f>IF(G1596=0," ",VLOOKUP(G1596,'Pokyny k vyplnění'!B1630:D1633,3))</f>
        <v xml:space="preserve"> </v>
      </c>
      <c r="I1596" s="54"/>
      <c r="J1596" s="55"/>
      <c r="K1596" s="56"/>
      <c r="L1596" s="59"/>
      <c r="M1596" s="61"/>
      <c r="N1596" s="40"/>
      <c r="O1596" s="41"/>
      <c r="P1596" s="42"/>
      <c r="Q1596" s="57"/>
      <c r="R1596" s="58"/>
      <c r="S1596" s="56"/>
      <c r="T1596" s="56"/>
      <c r="U1596" s="29"/>
      <c r="V1596" s="60"/>
      <c r="W1596" s="50"/>
      <c r="X1596" s="51"/>
      <c r="Y1596" s="32"/>
      <c r="Z1596" s="61"/>
      <c r="AA1596" s="62"/>
    </row>
    <row r="1597" spans="1:27" ht="12.75">
      <c r="A1597" s="91" t="str">
        <f t="shared" si="25"/>
        <v xml:space="preserve"> </v>
      </c>
      <c r="B1597" s="52"/>
      <c r="C1597" s="53"/>
      <c r="D1597" s="69"/>
      <c r="E1597" s="75"/>
      <c r="F1597" s="94" t="str">
        <f>IF(OR(E1597=0,E1597="jiné")," ",IF(E1597="13a","info o cenách CK",VLOOKUP(E1597,'Pokyny k vyplnění'!B$8:D$18,3)))</f>
        <v xml:space="preserve"> </v>
      </c>
      <c r="G1597" s="53"/>
      <c r="H1597" s="96" t="str">
        <f>IF(G1597=0," ",VLOOKUP(G1597,'Pokyny k vyplnění'!B1631:D1634,3))</f>
        <v xml:space="preserve"> </v>
      </c>
      <c r="I1597" s="54"/>
      <c r="J1597" s="55"/>
      <c r="K1597" s="56"/>
      <c r="L1597" s="59"/>
      <c r="M1597" s="61"/>
      <c r="N1597" s="40"/>
      <c r="O1597" s="41"/>
      <c r="P1597" s="42"/>
      <c r="Q1597" s="57"/>
      <c r="R1597" s="58"/>
      <c r="S1597" s="56"/>
      <c r="T1597" s="56"/>
      <c r="U1597" s="29"/>
      <c r="V1597" s="60"/>
      <c r="W1597" s="50"/>
      <c r="X1597" s="51"/>
      <c r="Y1597" s="32"/>
      <c r="Z1597" s="61"/>
      <c r="AA1597" s="62"/>
    </row>
    <row r="1598" spans="1:27" ht="12.75">
      <c r="A1598" s="91" t="str">
        <f t="shared" si="25"/>
        <v xml:space="preserve"> </v>
      </c>
      <c r="B1598" s="52"/>
      <c r="C1598" s="53"/>
      <c r="D1598" s="69"/>
      <c r="E1598" s="75"/>
      <c r="F1598" s="94" t="str">
        <f>IF(OR(E1598=0,E1598="jiné")," ",IF(E1598="13a","info o cenách CK",VLOOKUP(E1598,'Pokyny k vyplnění'!B$8:D$18,3)))</f>
        <v xml:space="preserve"> </v>
      </c>
      <c r="G1598" s="53"/>
      <c r="H1598" s="96" t="str">
        <f>IF(G1598=0," ",VLOOKUP(G1598,'Pokyny k vyplnění'!B1632:D1635,3))</f>
        <v xml:space="preserve"> </v>
      </c>
      <c r="I1598" s="54"/>
      <c r="J1598" s="55"/>
      <c r="K1598" s="56"/>
      <c r="L1598" s="59"/>
      <c r="M1598" s="61"/>
      <c r="N1598" s="40"/>
      <c r="O1598" s="41"/>
      <c r="P1598" s="42"/>
      <c r="Q1598" s="57"/>
      <c r="R1598" s="58"/>
      <c r="S1598" s="56"/>
      <c r="T1598" s="56"/>
      <c r="U1598" s="29"/>
      <c r="V1598" s="60"/>
      <c r="W1598" s="50"/>
      <c r="X1598" s="51"/>
      <c r="Y1598" s="32"/>
      <c r="Z1598" s="61"/>
      <c r="AA1598" s="62"/>
    </row>
    <row r="1599" spans="1:27" ht="12.75">
      <c r="A1599" s="91" t="str">
        <f t="shared" si="25"/>
        <v xml:space="preserve"> </v>
      </c>
      <c r="B1599" s="52"/>
      <c r="C1599" s="53"/>
      <c r="D1599" s="69"/>
      <c r="E1599" s="75"/>
      <c r="F1599" s="94" t="str">
        <f>IF(OR(E1599=0,E1599="jiné")," ",IF(E1599="13a","info o cenách CK",VLOOKUP(E1599,'Pokyny k vyplnění'!B$8:D$18,3)))</f>
        <v xml:space="preserve"> </v>
      </c>
      <c r="G1599" s="53"/>
      <c r="H1599" s="96" t="str">
        <f>IF(G1599=0," ",VLOOKUP(G1599,'Pokyny k vyplnění'!B1633:D1636,3))</f>
        <v xml:space="preserve"> </v>
      </c>
      <c r="I1599" s="54"/>
      <c r="J1599" s="55"/>
      <c r="K1599" s="56"/>
      <c r="L1599" s="59"/>
      <c r="M1599" s="61"/>
      <c r="N1599" s="40"/>
      <c r="O1599" s="41"/>
      <c r="P1599" s="42"/>
      <c r="Q1599" s="57"/>
      <c r="R1599" s="58"/>
      <c r="S1599" s="56"/>
      <c r="T1599" s="56"/>
      <c r="U1599" s="29"/>
      <c r="V1599" s="60"/>
      <c r="W1599" s="50"/>
      <c r="X1599" s="51"/>
      <c r="Y1599" s="32"/>
      <c r="Z1599" s="61"/>
      <c r="AA1599" s="62"/>
    </row>
    <row r="1600" spans="1:27" ht="12.75">
      <c r="A1600" s="91" t="str">
        <f t="shared" si="25"/>
        <v xml:space="preserve"> </v>
      </c>
      <c r="B1600" s="52"/>
      <c r="C1600" s="53"/>
      <c r="D1600" s="69"/>
      <c r="E1600" s="75"/>
      <c r="F1600" s="94" t="str">
        <f>IF(OR(E1600=0,E1600="jiné")," ",IF(E1600="13a","info o cenách CK",VLOOKUP(E1600,'Pokyny k vyplnění'!B$8:D$18,3)))</f>
        <v xml:space="preserve"> </v>
      </c>
      <c r="G1600" s="53"/>
      <c r="H1600" s="96" t="str">
        <f>IF(G1600=0," ",VLOOKUP(G1600,'Pokyny k vyplnění'!B1634:D1637,3))</f>
        <v xml:space="preserve"> </v>
      </c>
      <c r="I1600" s="54"/>
      <c r="J1600" s="55"/>
      <c r="K1600" s="56"/>
      <c r="L1600" s="59"/>
      <c r="M1600" s="61"/>
      <c r="N1600" s="40"/>
      <c r="O1600" s="41"/>
      <c r="P1600" s="42"/>
      <c r="Q1600" s="57"/>
      <c r="R1600" s="58"/>
      <c r="S1600" s="56"/>
      <c r="T1600" s="56"/>
      <c r="U1600" s="29"/>
      <c r="V1600" s="60"/>
      <c r="W1600" s="50"/>
      <c r="X1600" s="51"/>
      <c r="Y1600" s="32"/>
      <c r="Z1600" s="61"/>
      <c r="AA1600" s="62"/>
    </row>
    <row r="1601" spans="1:27" ht="12.75">
      <c r="A1601" s="91" t="str">
        <f t="shared" si="25"/>
        <v xml:space="preserve"> </v>
      </c>
      <c r="B1601" s="52"/>
      <c r="C1601" s="53"/>
      <c r="D1601" s="69"/>
      <c r="E1601" s="75"/>
      <c r="F1601" s="94" t="str">
        <f>IF(OR(E1601=0,E1601="jiné")," ",IF(E1601="13a","info o cenách CK",VLOOKUP(E1601,'Pokyny k vyplnění'!B$8:D$18,3)))</f>
        <v xml:space="preserve"> </v>
      </c>
      <c r="G1601" s="53"/>
      <c r="H1601" s="96" t="str">
        <f>IF(G1601=0," ",VLOOKUP(G1601,'Pokyny k vyplnění'!B1635:D1638,3))</f>
        <v xml:space="preserve"> </v>
      </c>
      <c r="I1601" s="54"/>
      <c r="J1601" s="55"/>
      <c r="K1601" s="56"/>
      <c r="L1601" s="59"/>
      <c r="M1601" s="61"/>
      <c r="N1601" s="40"/>
      <c r="O1601" s="41"/>
      <c r="P1601" s="42"/>
      <c r="Q1601" s="57"/>
      <c r="R1601" s="58"/>
      <c r="S1601" s="56"/>
      <c r="T1601" s="56"/>
      <c r="U1601" s="29"/>
      <c r="V1601" s="60"/>
      <c r="W1601" s="50"/>
      <c r="X1601" s="51"/>
      <c r="Y1601" s="32"/>
      <c r="Z1601" s="61"/>
      <c r="AA1601" s="62"/>
    </row>
    <row r="1602" spans="1:27" ht="12.75">
      <c r="A1602" s="91" t="str">
        <f t="shared" si="25"/>
        <v xml:space="preserve"> </v>
      </c>
      <c r="B1602" s="52"/>
      <c r="C1602" s="53"/>
      <c r="D1602" s="69"/>
      <c r="E1602" s="75"/>
      <c r="F1602" s="94" t="str">
        <f>IF(OR(E1602=0,E1602="jiné")," ",IF(E1602="13a","info o cenách CK",VLOOKUP(E1602,'Pokyny k vyplnění'!B$8:D$18,3)))</f>
        <v xml:space="preserve"> </v>
      </c>
      <c r="G1602" s="53"/>
      <c r="H1602" s="96" t="str">
        <f>IF(G1602=0," ",VLOOKUP(G1602,'Pokyny k vyplnění'!B1636:D1639,3))</f>
        <v xml:space="preserve"> </v>
      </c>
      <c r="I1602" s="54"/>
      <c r="J1602" s="55"/>
      <c r="K1602" s="56"/>
      <c r="L1602" s="59"/>
      <c r="M1602" s="61"/>
      <c r="N1602" s="40"/>
      <c r="O1602" s="41"/>
      <c r="P1602" s="42"/>
      <c r="Q1602" s="57"/>
      <c r="R1602" s="58"/>
      <c r="S1602" s="56"/>
      <c r="T1602" s="56"/>
      <c r="U1602" s="29"/>
      <c r="V1602" s="60"/>
      <c r="W1602" s="50"/>
      <c r="X1602" s="51"/>
      <c r="Y1602" s="32"/>
      <c r="Z1602" s="61"/>
      <c r="AA1602" s="62"/>
    </row>
    <row r="1603" spans="1:27" ht="12.75">
      <c r="A1603" s="91" t="str">
        <f t="shared" si="25"/>
        <v xml:space="preserve"> </v>
      </c>
      <c r="B1603" s="52"/>
      <c r="C1603" s="53"/>
      <c r="D1603" s="69"/>
      <c r="E1603" s="75"/>
      <c r="F1603" s="94" t="str">
        <f>IF(OR(E1603=0,E1603="jiné")," ",IF(E1603="13a","info o cenách CK",VLOOKUP(E1603,'Pokyny k vyplnění'!B$8:D$18,3)))</f>
        <v xml:space="preserve"> </v>
      </c>
      <c r="G1603" s="53"/>
      <c r="H1603" s="96" t="str">
        <f>IF(G1603=0," ",VLOOKUP(G1603,'Pokyny k vyplnění'!B1637:D1640,3))</f>
        <v xml:space="preserve"> </v>
      </c>
      <c r="I1603" s="54"/>
      <c r="J1603" s="55"/>
      <c r="K1603" s="56"/>
      <c r="L1603" s="59"/>
      <c r="M1603" s="61"/>
      <c r="N1603" s="40"/>
      <c r="O1603" s="41"/>
      <c r="P1603" s="42"/>
      <c r="Q1603" s="57"/>
      <c r="R1603" s="58"/>
      <c r="S1603" s="56"/>
      <c r="T1603" s="56"/>
      <c r="U1603" s="29"/>
      <c r="V1603" s="60"/>
      <c r="W1603" s="50"/>
      <c r="X1603" s="51"/>
      <c r="Y1603" s="32"/>
      <c r="Z1603" s="61"/>
      <c r="AA1603" s="62"/>
    </row>
    <row r="1604" spans="1:27" ht="12.75">
      <c r="A1604" s="91" t="str">
        <f t="shared" si="25"/>
        <v xml:space="preserve"> </v>
      </c>
      <c r="B1604" s="52"/>
      <c r="C1604" s="53"/>
      <c r="D1604" s="69"/>
      <c r="E1604" s="75"/>
      <c r="F1604" s="94" t="str">
        <f>IF(OR(E1604=0,E1604="jiné")," ",IF(E1604="13a","info o cenách CK",VLOOKUP(E1604,'Pokyny k vyplnění'!B$8:D$18,3)))</f>
        <v xml:space="preserve"> </v>
      </c>
      <c r="G1604" s="53"/>
      <c r="H1604" s="96" t="str">
        <f>IF(G1604=0," ",VLOOKUP(G1604,'Pokyny k vyplnění'!B1638:D1641,3))</f>
        <v xml:space="preserve"> </v>
      </c>
      <c r="I1604" s="54"/>
      <c r="J1604" s="55"/>
      <c r="K1604" s="56"/>
      <c r="L1604" s="59"/>
      <c r="M1604" s="61"/>
      <c r="N1604" s="40"/>
      <c r="O1604" s="41"/>
      <c r="P1604" s="42"/>
      <c r="Q1604" s="57"/>
      <c r="R1604" s="58"/>
      <c r="S1604" s="56"/>
      <c r="T1604" s="56"/>
      <c r="U1604" s="29"/>
      <c r="V1604" s="60"/>
      <c r="W1604" s="50"/>
      <c r="X1604" s="51"/>
      <c r="Y1604" s="32"/>
      <c r="Z1604" s="61"/>
      <c r="AA1604" s="62"/>
    </row>
    <row r="1605" spans="1:27" ht="12.75">
      <c r="A1605" s="91" t="str">
        <f t="shared" si="25"/>
        <v xml:space="preserve"> </v>
      </c>
      <c r="B1605" s="52"/>
      <c r="C1605" s="53"/>
      <c r="D1605" s="69"/>
      <c r="E1605" s="75"/>
      <c r="F1605" s="94" t="str">
        <f>IF(OR(E1605=0,E1605="jiné")," ",IF(E1605="13a","info o cenách CK",VLOOKUP(E1605,'Pokyny k vyplnění'!B$8:D$18,3)))</f>
        <v xml:space="preserve"> </v>
      </c>
      <c r="G1605" s="53"/>
      <c r="H1605" s="96" t="str">
        <f>IF(G1605=0," ",VLOOKUP(G1605,'Pokyny k vyplnění'!B1639:D1642,3))</f>
        <v xml:space="preserve"> </v>
      </c>
      <c r="I1605" s="54"/>
      <c r="J1605" s="55"/>
      <c r="K1605" s="56"/>
      <c r="L1605" s="59"/>
      <c r="M1605" s="61"/>
      <c r="N1605" s="40"/>
      <c r="O1605" s="41"/>
      <c r="P1605" s="42"/>
      <c r="Q1605" s="57"/>
      <c r="R1605" s="58"/>
      <c r="S1605" s="56"/>
      <c r="T1605" s="56"/>
      <c r="U1605" s="29"/>
      <c r="V1605" s="60"/>
      <c r="W1605" s="50"/>
      <c r="X1605" s="51"/>
      <c r="Y1605" s="32"/>
      <c r="Z1605" s="61"/>
      <c r="AA1605" s="62"/>
    </row>
    <row r="1606" spans="1:27" ht="12.75">
      <c r="A1606" s="91" t="str">
        <f t="shared" si="25"/>
        <v xml:space="preserve"> </v>
      </c>
      <c r="B1606" s="52"/>
      <c r="C1606" s="53"/>
      <c r="D1606" s="69"/>
      <c r="E1606" s="75"/>
      <c r="F1606" s="94" t="str">
        <f>IF(OR(E1606=0,E1606="jiné")," ",IF(E1606="13a","info o cenách CK",VLOOKUP(E1606,'Pokyny k vyplnění'!B$8:D$18,3)))</f>
        <v xml:space="preserve"> </v>
      </c>
      <c r="G1606" s="53"/>
      <c r="H1606" s="96" t="str">
        <f>IF(G1606=0," ",VLOOKUP(G1606,'Pokyny k vyplnění'!B1640:D1643,3))</f>
        <v xml:space="preserve"> </v>
      </c>
      <c r="I1606" s="54"/>
      <c r="J1606" s="55"/>
      <c r="K1606" s="56"/>
      <c r="L1606" s="59"/>
      <c r="M1606" s="61"/>
      <c r="N1606" s="40"/>
      <c r="O1606" s="41"/>
      <c r="P1606" s="42"/>
      <c r="Q1606" s="57"/>
      <c r="R1606" s="58"/>
      <c r="S1606" s="56"/>
      <c r="T1606" s="56"/>
      <c r="U1606" s="29"/>
      <c r="V1606" s="60"/>
      <c r="W1606" s="50"/>
      <c r="X1606" s="51"/>
      <c r="Y1606" s="32"/>
      <c r="Z1606" s="61"/>
      <c r="AA1606" s="62"/>
    </row>
    <row r="1607" spans="1:27" ht="12.75">
      <c r="A1607" s="91" t="str">
        <f t="shared" si="25"/>
        <v xml:space="preserve"> </v>
      </c>
      <c r="B1607" s="52"/>
      <c r="C1607" s="53"/>
      <c r="D1607" s="69"/>
      <c r="E1607" s="75"/>
      <c r="F1607" s="94" t="str">
        <f>IF(OR(E1607=0,E1607="jiné")," ",IF(E1607="13a","info o cenách CK",VLOOKUP(E1607,'Pokyny k vyplnění'!B$8:D$18,3)))</f>
        <v xml:space="preserve"> </v>
      </c>
      <c r="G1607" s="53"/>
      <c r="H1607" s="96" t="str">
        <f>IF(G1607=0," ",VLOOKUP(G1607,'Pokyny k vyplnění'!B1641:D1644,3))</f>
        <v xml:space="preserve"> </v>
      </c>
      <c r="I1607" s="54"/>
      <c r="J1607" s="55"/>
      <c r="K1607" s="56"/>
      <c r="L1607" s="59"/>
      <c r="M1607" s="61"/>
      <c r="N1607" s="40"/>
      <c r="O1607" s="41"/>
      <c r="P1607" s="42"/>
      <c r="Q1607" s="57"/>
      <c r="R1607" s="58"/>
      <c r="S1607" s="56"/>
      <c r="T1607" s="56"/>
      <c r="U1607" s="29"/>
      <c r="V1607" s="60"/>
      <c r="W1607" s="50"/>
      <c r="X1607" s="51"/>
      <c r="Y1607" s="32"/>
      <c r="Z1607" s="61"/>
      <c r="AA1607" s="62"/>
    </row>
    <row r="1608" spans="1:27" ht="12.75">
      <c r="A1608" s="91" t="str">
        <f t="shared" si="25"/>
        <v xml:space="preserve"> </v>
      </c>
      <c r="B1608" s="52"/>
      <c r="C1608" s="53"/>
      <c r="D1608" s="69"/>
      <c r="E1608" s="75"/>
      <c r="F1608" s="94" t="str">
        <f>IF(OR(E1608=0,E1608="jiné")," ",IF(E1608="13a","info o cenách CK",VLOOKUP(E1608,'Pokyny k vyplnění'!B$8:D$18,3)))</f>
        <v xml:space="preserve"> </v>
      </c>
      <c r="G1608" s="53"/>
      <c r="H1608" s="96" t="str">
        <f>IF(G1608=0," ",VLOOKUP(G1608,'Pokyny k vyplnění'!B1642:D1645,3))</f>
        <v xml:space="preserve"> </v>
      </c>
      <c r="I1608" s="54"/>
      <c r="J1608" s="55"/>
      <c r="K1608" s="56"/>
      <c r="L1608" s="59"/>
      <c r="M1608" s="61"/>
      <c r="N1608" s="40"/>
      <c r="O1608" s="41"/>
      <c r="P1608" s="42"/>
      <c r="Q1608" s="57"/>
      <c r="R1608" s="58"/>
      <c r="S1608" s="56"/>
      <c r="T1608" s="56"/>
      <c r="U1608" s="29"/>
      <c r="V1608" s="60"/>
      <c r="W1608" s="50"/>
      <c r="X1608" s="51"/>
      <c r="Y1608" s="32"/>
      <c r="Z1608" s="61"/>
      <c r="AA1608" s="62"/>
    </row>
    <row r="1609" spans="1:27" ht="12.75">
      <c r="A1609" s="91" t="str">
        <f t="shared" si="25"/>
        <v xml:space="preserve"> </v>
      </c>
      <c r="B1609" s="52"/>
      <c r="C1609" s="53"/>
      <c r="D1609" s="69"/>
      <c r="E1609" s="75"/>
      <c r="F1609" s="94" t="str">
        <f>IF(OR(E1609=0,E1609="jiné")," ",IF(E1609="13a","info o cenách CK",VLOOKUP(E1609,'Pokyny k vyplnění'!B$8:D$18,3)))</f>
        <v xml:space="preserve"> </v>
      </c>
      <c r="G1609" s="53"/>
      <c r="H1609" s="96" t="str">
        <f>IF(G1609=0," ",VLOOKUP(G1609,'Pokyny k vyplnění'!B1643:D1646,3))</f>
        <v xml:space="preserve"> </v>
      </c>
      <c r="I1609" s="54"/>
      <c r="J1609" s="55"/>
      <c r="K1609" s="56"/>
      <c r="L1609" s="59"/>
      <c r="M1609" s="61"/>
      <c r="N1609" s="40"/>
      <c r="O1609" s="41"/>
      <c r="P1609" s="42"/>
      <c r="Q1609" s="57"/>
      <c r="R1609" s="58"/>
      <c r="S1609" s="56"/>
      <c r="T1609" s="56"/>
      <c r="U1609" s="29"/>
      <c r="V1609" s="60"/>
      <c r="W1609" s="50"/>
      <c r="X1609" s="51"/>
      <c r="Y1609" s="32"/>
      <c r="Z1609" s="61"/>
      <c r="AA1609" s="62"/>
    </row>
    <row r="1610" spans="1:27" ht="12.75">
      <c r="A1610" s="91" t="str">
        <f t="shared" si="25"/>
        <v xml:space="preserve"> </v>
      </c>
      <c r="B1610" s="52"/>
      <c r="C1610" s="53"/>
      <c r="D1610" s="69"/>
      <c r="E1610" s="75"/>
      <c r="F1610" s="94" t="str">
        <f>IF(OR(E1610=0,E1610="jiné")," ",IF(E1610="13a","info o cenách CK",VLOOKUP(E1610,'Pokyny k vyplnění'!B$8:D$18,3)))</f>
        <v xml:space="preserve"> </v>
      </c>
      <c r="G1610" s="53"/>
      <c r="H1610" s="96" t="str">
        <f>IF(G1610=0," ",VLOOKUP(G1610,'Pokyny k vyplnění'!B1644:D1647,3))</f>
        <v xml:space="preserve"> </v>
      </c>
      <c r="I1610" s="54"/>
      <c r="J1610" s="55"/>
      <c r="K1610" s="56"/>
      <c r="L1610" s="59"/>
      <c r="M1610" s="61"/>
      <c r="N1610" s="40"/>
      <c r="O1610" s="41"/>
      <c r="P1610" s="42"/>
      <c r="Q1610" s="57"/>
      <c r="R1610" s="58"/>
      <c r="S1610" s="56"/>
      <c r="T1610" s="56"/>
      <c r="U1610" s="29"/>
      <c r="V1610" s="60"/>
      <c r="W1610" s="50"/>
      <c r="X1610" s="51"/>
      <c r="Y1610" s="32"/>
      <c r="Z1610" s="61"/>
      <c r="AA1610" s="62"/>
    </row>
    <row r="1611" spans="1:27" ht="12.75">
      <c r="A1611" s="91" t="str">
        <f t="shared" si="25"/>
        <v xml:space="preserve"> </v>
      </c>
      <c r="B1611" s="52"/>
      <c r="C1611" s="53"/>
      <c r="D1611" s="69"/>
      <c r="E1611" s="75"/>
      <c r="F1611" s="94" t="str">
        <f>IF(OR(E1611=0,E1611="jiné")," ",IF(E1611="13a","info o cenách CK",VLOOKUP(E1611,'Pokyny k vyplnění'!B$8:D$18,3)))</f>
        <v xml:space="preserve"> </v>
      </c>
      <c r="G1611" s="53"/>
      <c r="H1611" s="96" t="str">
        <f>IF(G1611=0," ",VLOOKUP(G1611,'Pokyny k vyplnění'!B1645:D1648,3))</f>
        <v xml:space="preserve"> </v>
      </c>
      <c r="I1611" s="54"/>
      <c r="J1611" s="55"/>
      <c r="K1611" s="56"/>
      <c r="L1611" s="59"/>
      <c r="M1611" s="61"/>
      <c r="N1611" s="40"/>
      <c r="O1611" s="41"/>
      <c r="P1611" s="42"/>
      <c r="Q1611" s="57"/>
      <c r="R1611" s="58"/>
      <c r="S1611" s="56"/>
      <c r="T1611" s="56"/>
      <c r="U1611" s="29"/>
      <c r="V1611" s="60"/>
      <c r="W1611" s="50"/>
      <c r="X1611" s="51"/>
      <c r="Y1611" s="32"/>
      <c r="Z1611" s="61"/>
      <c r="AA1611" s="62"/>
    </row>
    <row r="1612" spans="1:27" ht="12.75">
      <c r="A1612" s="91" t="str">
        <f t="shared" si="25"/>
        <v xml:space="preserve"> </v>
      </c>
      <c r="B1612" s="52"/>
      <c r="C1612" s="53"/>
      <c r="D1612" s="69"/>
      <c r="E1612" s="75"/>
      <c r="F1612" s="94" t="str">
        <f>IF(OR(E1612=0,E1612="jiné")," ",IF(E1612="13a","info o cenách CK",VLOOKUP(E1612,'Pokyny k vyplnění'!B$8:D$18,3)))</f>
        <v xml:space="preserve"> </v>
      </c>
      <c r="G1612" s="53"/>
      <c r="H1612" s="96" t="str">
        <f>IF(G1612=0," ",VLOOKUP(G1612,'Pokyny k vyplnění'!B1646:D1649,3))</f>
        <v xml:space="preserve"> </v>
      </c>
      <c r="I1612" s="54"/>
      <c r="J1612" s="55"/>
      <c r="K1612" s="56"/>
      <c r="L1612" s="59"/>
      <c r="M1612" s="61"/>
      <c r="N1612" s="40"/>
      <c r="O1612" s="41"/>
      <c r="P1612" s="42"/>
      <c r="Q1612" s="57"/>
      <c r="R1612" s="58"/>
      <c r="S1612" s="56"/>
      <c r="T1612" s="56"/>
      <c r="U1612" s="29"/>
      <c r="V1612" s="60"/>
      <c r="W1612" s="50"/>
      <c r="X1612" s="51"/>
      <c r="Y1612" s="32"/>
      <c r="Z1612" s="61"/>
      <c r="AA1612" s="62"/>
    </row>
    <row r="1613" spans="1:27" ht="12.75">
      <c r="A1613" s="91" t="str">
        <f t="shared" si="25"/>
        <v xml:space="preserve"> </v>
      </c>
      <c r="B1613" s="52"/>
      <c r="C1613" s="53"/>
      <c r="D1613" s="69"/>
      <c r="E1613" s="75"/>
      <c r="F1613" s="94" t="str">
        <f>IF(OR(E1613=0,E1613="jiné")," ",IF(E1613="13a","info o cenách CK",VLOOKUP(E1613,'Pokyny k vyplnění'!B$8:D$18,3)))</f>
        <v xml:space="preserve"> </v>
      </c>
      <c r="G1613" s="53"/>
      <c r="H1613" s="96" t="str">
        <f>IF(G1613=0," ",VLOOKUP(G1613,'Pokyny k vyplnění'!B1647:D1650,3))</f>
        <v xml:space="preserve"> </v>
      </c>
      <c r="I1613" s="54"/>
      <c r="J1613" s="55"/>
      <c r="K1613" s="56"/>
      <c r="L1613" s="59"/>
      <c r="M1613" s="61"/>
      <c r="N1613" s="40"/>
      <c r="O1613" s="41"/>
      <c r="P1613" s="42"/>
      <c r="Q1613" s="57"/>
      <c r="R1613" s="58"/>
      <c r="S1613" s="56"/>
      <c r="T1613" s="56"/>
      <c r="U1613" s="29"/>
      <c r="V1613" s="60"/>
      <c r="W1613" s="50"/>
      <c r="X1613" s="51"/>
      <c r="Y1613" s="32"/>
      <c r="Z1613" s="61"/>
      <c r="AA1613" s="62"/>
    </row>
    <row r="1614" spans="1:27" ht="12.75">
      <c r="A1614" s="91" t="str">
        <f t="shared" si="25"/>
        <v xml:space="preserve"> </v>
      </c>
      <c r="B1614" s="52"/>
      <c r="C1614" s="53"/>
      <c r="D1614" s="69"/>
      <c r="E1614" s="75"/>
      <c r="F1614" s="94" t="str">
        <f>IF(OR(E1614=0,E1614="jiné")," ",IF(E1614="13a","info o cenách CK",VLOOKUP(E1614,'Pokyny k vyplnění'!B$8:D$18,3)))</f>
        <v xml:space="preserve"> </v>
      </c>
      <c r="G1614" s="53"/>
      <c r="H1614" s="96" t="str">
        <f>IF(G1614=0," ",VLOOKUP(G1614,'Pokyny k vyplnění'!B1648:D1651,3))</f>
        <v xml:space="preserve"> </v>
      </c>
      <c r="I1614" s="54"/>
      <c r="J1614" s="55"/>
      <c r="K1614" s="56"/>
      <c r="L1614" s="59"/>
      <c r="M1614" s="61"/>
      <c r="N1614" s="40"/>
      <c r="O1614" s="41"/>
      <c r="P1614" s="42"/>
      <c r="Q1614" s="57"/>
      <c r="R1614" s="58"/>
      <c r="S1614" s="56"/>
      <c r="T1614" s="56"/>
      <c r="U1614" s="29"/>
      <c r="V1614" s="60"/>
      <c r="W1614" s="50"/>
      <c r="X1614" s="51"/>
      <c r="Y1614" s="32"/>
      <c r="Z1614" s="61"/>
      <c r="AA1614" s="62"/>
    </row>
    <row r="1615" spans="1:27" ht="12.75">
      <c r="A1615" s="91" t="str">
        <f t="shared" si="25"/>
        <v xml:space="preserve"> </v>
      </c>
      <c r="B1615" s="52"/>
      <c r="C1615" s="53"/>
      <c r="D1615" s="69"/>
      <c r="E1615" s="75"/>
      <c r="F1615" s="94" t="str">
        <f>IF(OR(E1615=0,E1615="jiné")," ",IF(E1615="13a","info o cenách CK",VLOOKUP(E1615,'Pokyny k vyplnění'!B$8:D$18,3)))</f>
        <v xml:space="preserve"> </v>
      </c>
      <c r="G1615" s="53"/>
      <c r="H1615" s="96" t="str">
        <f>IF(G1615=0," ",VLOOKUP(G1615,'Pokyny k vyplnění'!B1649:D1652,3))</f>
        <v xml:space="preserve"> </v>
      </c>
      <c r="I1615" s="54"/>
      <c r="J1615" s="55"/>
      <c r="K1615" s="56"/>
      <c r="L1615" s="59"/>
      <c r="M1615" s="61"/>
      <c r="N1615" s="40"/>
      <c r="O1615" s="41"/>
      <c r="P1615" s="42"/>
      <c r="Q1615" s="57"/>
      <c r="R1615" s="58"/>
      <c r="S1615" s="56"/>
      <c r="T1615" s="56"/>
      <c r="U1615" s="29"/>
      <c r="V1615" s="60"/>
      <c r="W1615" s="50"/>
      <c r="X1615" s="51"/>
      <c r="Y1615" s="32"/>
      <c r="Z1615" s="61"/>
      <c r="AA1615" s="62"/>
    </row>
    <row r="1616" spans="1:27" ht="12.75">
      <c r="A1616" s="91" t="str">
        <f t="shared" si="25"/>
        <v xml:space="preserve"> </v>
      </c>
      <c r="B1616" s="52"/>
      <c r="C1616" s="53"/>
      <c r="D1616" s="69"/>
      <c r="E1616" s="75"/>
      <c r="F1616" s="94" t="str">
        <f>IF(OR(E1616=0,E1616="jiné")," ",IF(E1616="13a","info o cenách CK",VLOOKUP(E1616,'Pokyny k vyplnění'!B$8:D$18,3)))</f>
        <v xml:space="preserve"> </v>
      </c>
      <c r="G1616" s="53"/>
      <c r="H1616" s="96" t="str">
        <f>IF(G1616=0," ",VLOOKUP(G1616,'Pokyny k vyplnění'!B1650:D1653,3))</f>
        <v xml:space="preserve"> </v>
      </c>
      <c r="I1616" s="54"/>
      <c r="J1616" s="55"/>
      <c r="K1616" s="56"/>
      <c r="L1616" s="59"/>
      <c r="M1616" s="61"/>
      <c r="N1616" s="40"/>
      <c r="O1616" s="41"/>
      <c r="P1616" s="42"/>
      <c r="Q1616" s="57"/>
      <c r="R1616" s="58"/>
      <c r="S1616" s="56"/>
      <c r="T1616" s="56"/>
      <c r="U1616" s="29"/>
      <c r="V1616" s="60"/>
      <c r="W1616" s="50"/>
      <c r="X1616" s="51"/>
      <c r="Y1616" s="32"/>
      <c r="Z1616" s="61"/>
      <c r="AA1616" s="62"/>
    </row>
    <row r="1617" spans="1:27" ht="12.75">
      <c r="A1617" s="91" t="str">
        <f t="shared" si="25"/>
        <v xml:space="preserve"> </v>
      </c>
      <c r="B1617" s="52"/>
      <c r="C1617" s="53"/>
      <c r="D1617" s="69"/>
      <c r="E1617" s="75"/>
      <c r="F1617" s="94" t="str">
        <f>IF(OR(E1617=0,E1617="jiné")," ",IF(E1617="13a","info o cenách CK",VLOOKUP(E1617,'Pokyny k vyplnění'!B$8:D$18,3)))</f>
        <v xml:space="preserve"> </v>
      </c>
      <c r="G1617" s="53"/>
      <c r="H1617" s="96" t="str">
        <f>IF(G1617=0," ",VLOOKUP(G1617,'Pokyny k vyplnění'!B1651:D1654,3))</f>
        <v xml:space="preserve"> </v>
      </c>
      <c r="I1617" s="54"/>
      <c r="J1617" s="55"/>
      <c r="K1617" s="56"/>
      <c r="L1617" s="59"/>
      <c r="M1617" s="61"/>
      <c r="N1617" s="40"/>
      <c r="O1617" s="41"/>
      <c r="P1617" s="42"/>
      <c r="Q1617" s="57"/>
      <c r="R1617" s="58"/>
      <c r="S1617" s="56"/>
      <c r="T1617" s="56"/>
      <c r="U1617" s="29"/>
      <c r="V1617" s="60"/>
      <c r="W1617" s="50"/>
      <c r="X1617" s="51"/>
      <c r="Y1617" s="32"/>
      <c r="Z1617" s="61"/>
      <c r="AA1617" s="62"/>
    </row>
    <row r="1618" spans="1:27" ht="12.75">
      <c r="A1618" s="91" t="str">
        <f t="shared" si="25"/>
        <v xml:space="preserve"> </v>
      </c>
      <c r="B1618" s="52"/>
      <c r="C1618" s="53"/>
      <c r="D1618" s="69"/>
      <c r="E1618" s="75"/>
      <c r="F1618" s="94" t="str">
        <f>IF(OR(E1618=0,E1618="jiné")," ",IF(E1618="13a","info o cenách CK",VLOOKUP(E1618,'Pokyny k vyplnění'!B$8:D$18,3)))</f>
        <v xml:space="preserve"> </v>
      </c>
      <c r="G1618" s="53"/>
      <c r="H1618" s="96" t="str">
        <f>IF(G1618=0," ",VLOOKUP(G1618,'Pokyny k vyplnění'!B1652:D1655,3))</f>
        <v xml:space="preserve"> </v>
      </c>
      <c r="I1618" s="54"/>
      <c r="J1618" s="55"/>
      <c r="K1618" s="56"/>
      <c r="L1618" s="59"/>
      <c r="M1618" s="61"/>
      <c r="N1618" s="40"/>
      <c r="O1618" s="41"/>
      <c r="P1618" s="42"/>
      <c r="Q1618" s="57"/>
      <c r="R1618" s="58"/>
      <c r="S1618" s="56"/>
      <c r="T1618" s="56"/>
      <c r="U1618" s="29"/>
      <c r="V1618" s="60"/>
      <c r="W1618" s="50"/>
      <c r="X1618" s="51"/>
      <c r="Y1618" s="32"/>
      <c r="Z1618" s="61"/>
      <c r="AA1618" s="62"/>
    </row>
    <row r="1619" spans="1:27" ht="12.75">
      <c r="A1619" s="91" t="str">
        <f t="shared" si="25"/>
        <v xml:space="preserve"> </v>
      </c>
      <c r="B1619" s="52"/>
      <c r="C1619" s="53"/>
      <c r="D1619" s="69"/>
      <c r="E1619" s="75"/>
      <c r="F1619" s="94" t="str">
        <f>IF(OR(E1619=0,E1619="jiné")," ",IF(E1619="13a","info o cenách CK",VLOOKUP(E1619,'Pokyny k vyplnění'!B$8:D$18,3)))</f>
        <v xml:space="preserve"> </v>
      </c>
      <c r="G1619" s="53"/>
      <c r="H1619" s="96" t="str">
        <f>IF(G1619=0," ",VLOOKUP(G1619,'Pokyny k vyplnění'!B1653:D1656,3))</f>
        <v xml:space="preserve"> </v>
      </c>
      <c r="I1619" s="54"/>
      <c r="J1619" s="55"/>
      <c r="K1619" s="56"/>
      <c r="L1619" s="59"/>
      <c r="M1619" s="61"/>
      <c r="N1619" s="40"/>
      <c r="O1619" s="41"/>
      <c r="P1619" s="42"/>
      <c r="Q1619" s="57"/>
      <c r="R1619" s="58"/>
      <c r="S1619" s="56"/>
      <c r="T1619" s="56"/>
      <c r="U1619" s="29"/>
      <c r="V1619" s="60"/>
      <c r="W1619" s="50"/>
      <c r="X1619" s="51"/>
      <c r="Y1619" s="32"/>
      <c r="Z1619" s="61"/>
      <c r="AA1619" s="62"/>
    </row>
    <row r="1620" spans="1:27" ht="12.75">
      <c r="A1620" s="91" t="str">
        <f t="shared" si="25"/>
        <v xml:space="preserve"> </v>
      </c>
      <c r="B1620" s="52"/>
      <c r="C1620" s="53"/>
      <c r="D1620" s="69"/>
      <c r="E1620" s="75"/>
      <c r="F1620" s="94" t="str">
        <f>IF(OR(E1620=0,E1620="jiné")," ",IF(E1620="13a","info o cenách CK",VLOOKUP(E1620,'Pokyny k vyplnění'!B$8:D$18,3)))</f>
        <v xml:space="preserve"> </v>
      </c>
      <c r="G1620" s="53"/>
      <c r="H1620" s="96" t="str">
        <f>IF(G1620=0," ",VLOOKUP(G1620,'Pokyny k vyplnění'!B1654:D1657,3))</f>
        <v xml:space="preserve"> </v>
      </c>
      <c r="I1620" s="54"/>
      <c r="J1620" s="55"/>
      <c r="K1620" s="56"/>
      <c r="L1620" s="59"/>
      <c r="M1620" s="61"/>
      <c r="N1620" s="40"/>
      <c r="O1620" s="41"/>
      <c r="P1620" s="42"/>
      <c r="Q1620" s="57"/>
      <c r="R1620" s="58"/>
      <c r="S1620" s="56"/>
      <c r="T1620" s="56"/>
      <c r="U1620" s="29"/>
      <c r="V1620" s="60"/>
      <c r="W1620" s="50"/>
      <c r="X1620" s="51"/>
      <c r="Y1620" s="32"/>
      <c r="Z1620" s="61"/>
      <c r="AA1620" s="62"/>
    </row>
    <row r="1621" spans="1:27" ht="12.75">
      <c r="A1621" s="91" t="str">
        <f t="shared" si="25"/>
        <v xml:space="preserve"> </v>
      </c>
      <c r="B1621" s="52"/>
      <c r="C1621" s="53"/>
      <c r="D1621" s="69"/>
      <c r="E1621" s="75"/>
      <c r="F1621" s="94" t="str">
        <f>IF(OR(E1621=0,E1621="jiné")," ",IF(E1621="13a","info o cenách CK",VLOOKUP(E1621,'Pokyny k vyplnění'!B$8:D$18,3)))</f>
        <v xml:space="preserve"> </v>
      </c>
      <c r="G1621" s="53"/>
      <c r="H1621" s="96" t="str">
        <f>IF(G1621=0," ",VLOOKUP(G1621,'Pokyny k vyplnění'!B1655:D1658,3))</f>
        <v xml:space="preserve"> </v>
      </c>
      <c r="I1621" s="54"/>
      <c r="J1621" s="55"/>
      <c r="K1621" s="56"/>
      <c r="L1621" s="59"/>
      <c r="M1621" s="61"/>
      <c r="N1621" s="40"/>
      <c r="O1621" s="41"/>
      <c r="P1621" s="42"/>
      <c r="Q1621" s="57"/>
      <c r="R1621" s="58"/>
      <c r="S1621" s="56"/>
      <c r="T1621" s="56"/>
      <c r="U1621" s="29"/>
      <c r="V1621" s="60"/>
      <c r="W1621" s="50"/>
      <c r="X1621" s="51"/>
      <c r="Y1621" s="32"/>
      <c r="Z1621" s="61"/>
      <c r="AA1621" s="62"/>
    </row>
    <row r="1622" spans="1:27" ht="12.75">
      <c r="A1622" s="91" t="str">
        <f t="shared" si="25"/>
        <v xml:space="preserve"> </v>
      </c>
      <c r="B1622" s="52"/>
      <c r="C1622" s="53"/>
      <c r="D1622" s="69"/>
      <c r="E1622" s="75"/>
      <c r="F1622" s="94" t="str">
        <f>IF(OR(E1622=0,E1622="jiné")," ",IF(E1622="13a","info o cenách CK",VLOOKUP(E1622,'Pokyny k vyplnění'!B$8:D$18,3)))</f>
        <v xml:space="preserve"> </v>
      </c>
      <c r="G1622" s="53"/>
      <c r="H1622" s="96" t="str">
        <f>IF(G1622=0," ",VLOOKUP(G1622,'Pokyny k vyplnění'!B1656:D1659,3))</f>
        <v xml:space="preserve"> </v>
      </c>
      <c r="I1622" s="54"/>
      <c r="J1622" s="55"/>
      <c r="K1622" s="56"/>
      <c r="L1622" s="59"/>
      <c r="M1622" s="61"/>
      <c r="N1622" s="40"/>
      <c r="O1622" s="41"/>
      <c r="P1622" s="42"/>
      <c r="Q1622" s="57"/>
      <c r="R1622" s="58"/>
      <c r="S1622" s="56"/>
      <c r="T1622" s="56"/>
      <c r="U1622" s="29"/>
      <c r="V1622" s="60"/>
      <c r="W1622" s="50"/>
      <c r="X1622" s="51"/>
      <c r="Y1622" s="32"/>
      <c r="Z1622" s="61"/>
      <c r="AA1622" s="62"/>
    </row>
    <row r="1623" spans="1:27" ht="12.75">
      <c r="A1623" s="91" t="str">
        <f t="shared" si="25"/>
        <v xml:space="preserve"> </v>
      </c>
      <c r="B1623" s="52"/>
      <c r="C1623" s="53"/>
      <c r="D1623" s="69"/>
      <c r="E1623" s="75"/>
      <c r="F1623" s="94" t="str">
        <f>IF(OR(E1623=0,E1623="jiné")," ",IF(E1623="13a","info o cenách CK",VLOOKUP(E1623,'Pokyny k vyplnění'!B$8:D$18,3)))</f>
        <v xml:space="preserve"> </v>
      </c>
      <c r="G1623" s="53"/>
      <c r="H1623" s="96" t="str">
        <f>IF(G1623=0," ",VLOOKUP(G1623,'Pokyny k vyplnění'!B1657:D1660,3))</f>
        <v xml:space="preserve"> </v>
      </c>
      <c r="I1623" s="54"/>
      <c r="J1623" s="55"/>
      <c r="K1623" s="56"/>
      <c r="L1623" s="59"/>
      <c r="M1623" s="61"/>
      <c r="N1623" s="40"/>
      <c r="O1623" s="41"/>
      <c r="P1623" s="42"/>
      <c r="Q1623" s="57"/>
      <c r="R1623" s="58"/>
      <c r="S1623" s="56"/>
      <c r="T1623" s="56"/>
      <c r="U1623" s="29"/>
      <c r="V1623" s="60"/>
      <c r="W1623" s="50"/>
      <c r="X1623" s="51"/>
      <c r="Y1623" s="32"/>
      <c r="Z1623" s="61"/>
      <c r="AA1623" s="62"/>
    </row>
    <row r="1624" spans="1:27" ht="12.75">
      <c r="A1624" s="91" t="str">
        <f t="shared" si="25"/>
        <v xml:space="preserve"> </v>
      </c>
      <c r="B1624" s="52"/>
      <c r="C1624" s="53"/>
      <c r="D1624" s="69"/>
      <c r="E1624" s="75"/>
      <c r="F1624" s="94" t="str">
        <f>IF(OR(E1624=0,E1624="jiné")," ",IF(E1624="13a","info o cenách CK",VLOOKUP(E1624,'Pokyny k vyplnění'!B$8:D$18,3)))</f>
        <v xml:space="preserve"> </v>
      </c>
      <c r="G1624" s="53"/>
      <c r="H1624" s="96" t="str">
        <f>IF(G1624=0," ",VLOOKUP(G1624,'Pokyny k vyplnění'!B1658:D1661,3))</f>
        <v xml:space="preserve"> </v>
      </c>
      <c r="I1624" s="54"/>
      <c r="J1624" s="55"/>
      <c r="K1624" s="56"/>
      <c r="L1624" s="59"/>
      <c r="M1624" s="61"/>
      <c r="N1624" s="40"/>
      <c r="O1624" s="41"/>
      <c r="P1624" s="42"/>
      <c r="Q1624" s="57"/>
      <c r="R1624" s="58"/>
      <c r="S1624" s="56"/>
      <c r="T1624" s="56"/>
      <c r="U1624" s="29"/>
      <c r="V1624" s="60"/>
      <c r="W1624" s="50"/>
      <c r="X1624" s="51"/>
      <c r="Y1624" s="32"/>
      <c r="Z1624" s="61"/>
      <c r="AA1624" s="62"/>
    </row>
    <row r="1625" spans="1:27" ht="12.75">
      <c r="A1625" s="91" t="str">
        <f t="shared" si="25"/>
        <v xml:space="preserve"> </v>
      </c>
      <c r="B1625" s="52"/>
      <c r="C1625" s="53"/>
      <c r="D1625" s="69"/>
      <c r="E1625" s="75"/>
      <c r="F1625" s="94" t="str">
        <f>IF(OR(E1625=0,E1625="jiné")," ",IF(E1625="13a","info o cenách CK",VLOOKUP(E1625,'Pokyny k vyplnění'!B$8:D$18,3)))</f>
        <v xml:space="preserve"> </v>
      </c>
      <c r="G1625" s="53"/>
      <c r="H1625" s="96" t="str">
        <f>IF(G1625=0," ",VLOOKUP(G1625,'Pokyny k vyplnění'!B1659:D1662,3))</f>
        <v xml:space="preserve"> </v>
      </c>
      <c r="I1625" s="54"/>
      <c r="J1625" s="55"/>
      <c r="K1625" s="56"/>
      <c r="L1625" s="59"/>
      <c r="M1625" s="61"/>
      <c r="N1625" s="40"/>
      <c r="O1625" s="41"/>
      <c r="P1625" s="42"/>
      <c r="Q1625" s="57"/>
      <c r="R1625" s="58"/>
      <c r="S1625" s="56"/>
      <c r="T1625" s="56"/>
      <c r="U1625" s="29"/>
      <c r="V1625" s="60"/>
      <c r="W1625" s="50"/>
      <c r="X1625" s="51"/>
      <c r="Y1625" s="32"/>
      <c r="Z1625" s="61"/>
      <c r="AA1625" s="62"/>
    </row>
    <row r="1626" spans="1:27" ht="12.75">
      <c r="A1626" s="91" t="str">
        <f t="shared" si="25"/>
        <v xml:space="preserve"> </v>
      </c>
      <c r="B1626" s="52"/>
      <c r="C1626" s="53"/>
      <c r="D1626" s="69"/>
      <c r="E1626" s="75"/>
      <c r="F1626" s="94" t="str">
        <f>IF(OR(E1626=0,E1626="jiné")," ",IF(E1626="13a","info o cenách CK",VLOOKUP(E1626,'Pokyny k vyplnění'!B$8:D$18,3)))</f>
        <v xml:space="preserve"> </v>
      </c>
      <c r="G1626" s="53"/>
      <c r="H1626" s="96" t="str">
        <f>IF(G1626=0," ",VLOOKUP(G1626,'Pokyny k vyplnění'!B1660:D1663,3))</f>
        <v xml:space="preserve"> </v>
      </c>
      <c r="I1626" s="54"/>
      <c r="J1626" s="55"/>
      <c r="K1626" s="56"/>
      <c r="L1626" s="59"/>
      <c r="M1626" s="61"/>
      <c r="N1626" s="40"/>
      <c r="O1626" s="41"/>
      <c r="P1626" s="42"/>
      <c r="Q1626" s="57"/>
      <c r="R1626" s="58"/>
      <c r="S1626" s="56"/>
      <c r="T1626" s="56"/>
      <c r="U1626" s="29"/>
      <c r="V1626" s="60"/>
      <c r="W1626" s="50"/>
      <c r="X1626" s="51"/>
      <c r="Y1626" s="32"/>
      <c r="Z1626" s="61"/>
      <c r="AA1626" s="62"/>
    </row>
    <row r="1627" spans="1:27" ht="12.75">
      <c r="A1627" s="91" t="str">
        <f t="shared" si="25"/>
        <v xml:space="preserve"> </v>
      </c>
      <c r="B1627" s="52"/>
      <c r="C1627" s="53"/>
      <c r="D1627" s="69"/>
      <c r="E1627" s="75"/>
      <c r="F1627" s="94" t="str">
        <f>IF(OR(E1627=0,E1627="jiné")," ",IF(E1627="13a","info o cenách CK",VLOOKUP(E1627,'Pokyny k vyplnění'!B$8:D$18,3)))</f>
        <v xml:space="preserve"> </v>
      </c>
      <c r="G1627" s="53"/>
      <c r="H1627" s="96" t="str">
        <f>IF(G1627=0," ",VLOOKUP(G1627,'Pokyny k vyplnění'!B1661:D1664,3))</f>
        <v xml:space="preserve"> </v>
      </c>
      <c r="I1627" s="54"/>
      <c r="J1627" s="55"/>
      <c r="K1627" s="56"/>
      <c r="L1627" s="59"/>
      <c r="M1627" s="61"/>
      <c r="N1627" s="40"/>
      <c r="O1627" s="41"/>
      <c r="P1627" s="42"/>
      <c r="Q1627" s="57"/>
      <c r="R1627" s="58"/>
      <c r="S1627" s="56"/>
      <c r="T1627" s="56"/>
      <c r="U1627" s="29"/>
      <c r="V1627" s="60"/>
      <c r="W1627" s="50"/>
      <c r="X1627" s="51"/>
      <c r="Y1627" s="32"/>
      <c r="Z1627" s="61"/>
      <c r="AA1627" s="62"/>
    </row>
    <row r="1628" spans="1:27" ht="12.75">
      <c r="A1628" s="91" t="str">
        <f t="shared" si="25"/>
        <v xml:space="preserve"> </v>
      </c>
      <c r="B1628" s="52"/>
      <c r="C1628" s="53"/>
      <c r="D1628" s="69"/>
      <c r="E1628" s="75"/>
      <c r="F1628" s="94" t="str">
        <f>IF(OR(E1628=0,E1628="jiné")," ",IF(E1628="13a","info o cenách CK",VLOOKUP(E1628,'Pokyny k vyplnění'!B$8:D$18,3)))</f>
        <v xml:space="preserve"> </v>
      </c>
      <c r="G1628" s="53"/>
      <c r="H1628" s="96" t="str">
        <f>IF(G1628=0," ",VLOOKUP(G1628,'Pokyny k vyplnění'!B1662:D1665,3))</f>
        <v xml:space="preserve"> </v>
      </c>
      <c r="I1628" s="54"/>
      <c r="J1628" s="55"/>
      <c r="K1628" s="56"/>
      <c r="L1628" s="59"/>
      <c r="M1628" s="61"/>
      <c r="N1628" s="40"/>
      <c r="O1628" s="41"/>
      <c r="P1628" s="42"/>
      <c r="Q1628" s="57"/>
      <c r="R1628" s="58"/>
      <c r="S1628" s="56"/>
      <c r="T1628" s="56"/>
      <c r="U1628" s="29"/>
      <c r="V1628" s="60"/>
      <c r="W1628" s="50"/>
      <c r="X1628" s="51"/>
      <c r="Y1628" s="32"/>
      <c r="Z1628" s="61"/>
      <c r="AA1628" s="62"/>
    </row>
    <row r="1629" spans="1:27" ht="12.75">
      <c r="A1629" s="91" t="str">
        <f t="shared" si="25"/>
        <v xml:space="preserve"> </v>
      </c>
      <c r="B1629" s="52"/>
      <c r="C1629" s="53"/>
      <c r="D1629" s="69"/>
      <c r="E1629" s="75"/>
      <c r="F1629" s="94" t="str">
        <f>IF(OR(E1629=0,E1629="jiné")," ",IF(E1629="13a","info o cenách CK",VLOOKUP(E1629,'Pokyny k vyplnění'!B$8:D$18,3)))</f>
        <v xml:space="preserve"> </v>
      </c>
      <c r="G1629" s="53"/>
      <c r="H1629" s="96" t="str">
        <f>IF(G1629=0," ",VLOOKUP(G1629,'Pokyny k vyplnění'!B1663:D1666,3))</f>
        <v xml:space="preserve"> </v>
      </c>
      <c r="I1629" s="54"/>
      <c r="J1629" s="55"/>
      <c r="K1629" s="56"/>
      <c r="L1629" s="59"/>
      <c r="M1629" s="61"/>
      <c r="N1629" s="40"/>
      <c r="O1629" s="41"/>
      <c r="P1629" s="42"/>
      <c r="Q1629" s="57"/>
      <c r="R1629" s="58"/>
      <c r="S1629" s="56"/>
      <c r="T1629" s="56"/>
      <c r="U1629" s="29"/>
      <c r="V1629" s="60"/>
      <c r="W1629" s="50"/>
      <c r="X1629" s="51"/>
      <c r="Y1629" s="32"/>
      <c r="Z1629" s="61"/>
      <c r="AA1629" s="62"/>
    </row>
    <row r="1630" spans="1:27" ht="12.75">
      <c r="A1630" s="91" t="str">
        <f t="shared" si="25"/>
        <v xml:space="preserve"> </v>
      </c>
      <c r="B1630" s="52"/>
      <c r="C1630" s="53"/>
      <c r="D1630" s="69"/>
      <c r="E1630" s="75"/>
      <c r="F1630" s="94" t="str">
        <f>IF(OR(E1630=0,E1630="jiné")," ",IF(E1630="13a","info o cenách CK",VLOOKUP(E1630,'Pokyny k vyplnění'!B$8:D$18,3)))</f>
        <v xml:space="preserve"> </v>
      </c>
      <c r="G1630" s="53"/>
      <c r="H1630" s="96" t="str">
        <f>IF(G1630=0," ",VLOOKUP(G1630,'Pokyny k vyplnění'!B1664:D1667,3))</f>
        <v xml:space="preserve"> </v>
      </c>
      <c r="I1630" s="54"/>
      <c r="J1630" s="55"/>
      <c r="K1630" s="56"/>
      <c r="L1630" s="59"/>
      <c r="M1630" s="61"/>
      <c r="N1630" s="40"/>
      <c r="O1630" s="41"/>
      <c r="P1630" s="42"/>
      <c r="Q1630" s="57"/>
      <c r="R1630" s="58"/>
      <c r="S1630" s="56"/>
      <c r="T1630" s="56"/>
      <c r="U1630" s="29"/>
      <c r="V1630" s="60"/>
      <c r="W1630" s="50"/>
      <c r="X1630" s="51"/>
      <c r="Y1630" s="32"/>
      <c r="Z1630" s="61"/>
      <c r="AA1630" s="62"/>
    </row>
    <row r="1631" spans="1:27" ht="12.75">
      <c r="A1631" s="91" t="str">
        <f t="shared" si="25"/>
        <v xml:space="preserve"> </v>
      </c>
      <c r="B1631" s="52"/>
      <c r="C1631" s="53"/>
      <c r="D1631" s="69"/>
      <c r="E1631" s="75"/>
      <c r="F1631" s="94" t="str">
        <f>IF(OR(E1631=0,E1631="jiné")," ",IF(E1631="13a","info o cenách CK",VLOOKUP(E1631,'Pokyny k vyplnění'!B$8:D$18,3)))</f>
        <v xml:space="preserve"> </v>
      </c>
      <c r="G1631" s="53"/>
      <c r="H1631" s="96" t="str">
        <f>IF(G1631=0," ",VLOOKUP(G1631,'Pokyny k vyplnění'!B1665:D1668,3))</f>
        <v xml:space="preserve"> </v>
      </c>
      <c r="I1631" s="54"/>
      <c r="J1631" s="55"/>
      <c r="K1631" s="56"/>
      <c r="L1631" s="59"/>
      <c r="M1631" s="61"/>
      <c r="N1631" s="40"/>
      <c r="O1631" s="41"/>
      <c r="P1631" s="42"/>
      <c r="Q1631" s="57"/>
      <c r="R1631" s="58"/>
      <c r="S1631" s="56"/>
      <c r="T1631" s="56"/>
      <c r="U1631" s="29"/>
      <c r="V1631" s="60"/>
      <c r="W1631" s="50"/>
      <c r="X1631" s="51"/>
      <c r="Y1631" s="32"/>
      <c r="Z1631" s="61"/>
      <c r="AA1631" s="62"/>
    </row>
    <row r="1632" spans="1:27" ht="12.75">
      <c r="A1632" s="91" t="str">
        <f t="shared" si="25"/>
        <v xml:space="preserve"> </v>
      </c>
      <c r="B1632" s="52"/>
      <c r="C1632" s="53"/>
      <c r="D1632" s="69"/>
      <c r="E1632" s="75"/>
      <c r="F1632" s="94" t="str">
        <f>IF(OR(E1632=0,E1632="jiné")," ",IF(E1632="13a","info o cenách CK",VLOOKUP(E1632,'Pokyny k vyplnění'!B$8:D$18,3)))</f>
        <v xml:space="preserve"> </v>
      </c>
      <c r="G1632" s="53"/>
      <c r="H1632" s="96" t="str">
        <f>IF(G1632=0," ",VLOOKUP(G1632,'Pokyny k vyplnění'!B1666:D1669,3))</f>
        <v xml:space="preserve"> </v>
      </c>
      <c r="I1632" s="54"/>
      <c r="J1632" s="55"/>
      <c r="K1632" s="56"/>
      <c r="L1632" s="59"/>
      <c r="M1632" s="61"/>
      <c r="N1632" s="40"/>
      <c r="O1632" s="41"/>
      <c r="P1632" s="42"/>
      <c r="Q1632" s="57"/>
      <c r="R1632" s="58"/>
      <c r="S1632" s="56"/>
      <c r="T1632" s="56"/>
      <c r="U1632" s="29"/>
      <c r="V1632" s="60"/>
      <c r="W1632" s="50"/>
      <c r="X1632" s="51"/>
      <c r="Y1632" s="32"/>
      <c r="Z1632" s="61"/>
      <c r="AA1632" s="62"/>
    </row>
    <row r="1633" spans="1:27" ht="12.75">
      <c r="A1633" s="91" t="str">
        <f t="shared" si="25"/>
        <v xml:space="preserve"> </v>
      </c>
      <c r="B1633" s="52"/>
      <c r="C1633" s="53"/>
      <c r="D1633" s="69"/>
      <c r="E1633" s="75"/>
      <c r="F1633" s="94" t="str">
        <f>IF(OR(E1633=0,E1633="jiné")," ",IF(E1633="13a","info o cenách CK",VLOOKUP(E1633,'Pokyny k vyplnění'!B$8:D$18,3)))</f>
        <v xml:space="preserve"> </v>
      </c>
      <c r="G1633" s="53"/>
      <c r="H1633" s="96" t="str">
        <f>IF(G1633=0," ",VLOOKUP(G1633,'Pokyny k vyplnění'!B1667:D1670,3))</f>
        <v xml:space="preserve"> </v>
      </c>
      <c r="I1633" s="54"/>
      <c r="J1633" s="55"/>
      <c r="K1633" s="56"/>
      <c r="L1633" s="59"/>
      <c r="M1633" s="61"/>
      <c r="N1633" s="40"/>
      <c r="O1633" s="41"/>
      <c r="P1633" s="42"/>
      <c r="Q1633" s="57"/>
      <c r="R1633" s="58"/>
      <c r="S1633" s="56"/>
      <c r="T1633" s="56"/>
      <c r="U1633" s="29"/>
      <c r="V1633" s="60"/>
      <c r="W1633" s="50"/>
      <c r="X1633" s="51"/>
      <c r="Y1633" s="32"/>
      <c r="Z1633" s="61"/>
      <c r="AA1633" s="62"/>
    </row>
    <row r="1634" spans="1:27" ht="12.75">
      <c r="A1634" s="91" t="str">
        <f t="shared" si="25"/>
        <v xml:space="preserve"> </v>
      </c>
      <c r="B1634" s="52"/>
      <c r="C1634" s="53"/>
      <c r="D1634" s="69"/>
      <c r="E1634" s="75"/>
      <c r="F1634" s="94" t="str">
        <f>IF(OR(E1634=0,E1634="jiné")," ",IF(E1634="13a","info o cenách CK",VLOOKUP(E1634,'Pokyny k vyplnění'!B$8:D$18,3)))</f>
        <v xml:space="preserve"> </v>
      </c>
      <c r="G1634" s="53"/>
      <c r="H1634" s="96" t="str">
        <f>IF(G1634=0," ",VLOOKUP(G1634,'Pokyny k vyplnění'!B1668:D1671,3))</f>
        <v xml:space="preserve"> </v>
      </c>
      <c r="I1634" s="54"/>
      <c r="J1634" s="55"/>
      <c r="K1634" s="56"/>
      <c r="L1634" s="59"/>
      <c r="M1634" s="61"/>
      <c r="N1634" s="40"/>
      <c r="O1634" s="41"/>
      <c r="P1634" s="42"/>
      <c r="Q1634" s="57"/>
      <c r="R1634" s="58"/>
      <c r="S1634" s="56"/>
      <c r="T1634" s="56"/>
      <c r="U1634" s="29"/>
      <c r="V1634" s="60"/>
      <c r="W1634" s="50"/>
      <c r="X1634" s="51"/>
      <c r="Y1634" s="32"/>
      <c r="Z1634" s="61"/>
      <c r="AA1634" s="62"/>
    </row>
    <row r="1635" spans="1:27" ht="12.75">
      <c r="A1635" s="91" t="str">
        <f t="shared" si="25"/>
        <v xml:space="preserve"> </v>
      </c>
      <c r="B1635" s="52"/>
      <c r="C1635" s="53"/>
      <c r="D1635" s="69"/>
      <c r="E1635" s="75"/>
      <c r="F1635" s="94" t="str">
        <f>IF(OR(E1635=0,E1635="jiné")," ",IF(E1635="13a","info o cenách CK",VLOOKUP(E1635,'Pokyny k vyplnění'!B$8:D$18,3)))</f>
        <v xml:space="preserve"> </v>
      </c>
      <c r="G1635" s="53"/>
      <c r="H1635" s="96" t="str">
        <f>IF(G1635=0," ",VLOOKUP(G1635,'Pokyny k vyplnění'!B1669:D1672,3))</f>
        <v xml:space="preserve"> </v>
      </c>
      <c r="I1635" s="54"/>
      <c r="J1635" s="55"/>
      <c r="K1635" s="56"/>
      <c r="L1635" s="59"/>
      <c r="M1635" s="61"/>
      <c r="N1635" s="40"/>
      <c r="O1635" s="41"/>
      <c r="P1635" s="42"/>
      <c r="Q1635" s="57"/>
      <c r="R1635" s="58"/>
      <c r="S1635" s="56"/>
      <c r="T1635" s="56"/>
      <c r="U1635" s="29"/>
      <c r="V1635" s="60"/>
      <c r="W1635" s="50"/>
      <c r="X1635" s="51"/>
      <c r="Y1635" s="32"/>
      <c r="Z1635" s="61"/>
      <c r="AA1635" s="62"/>
    </row>
    <row r="1636" spans="1:27" ht="12.75">
      <c r="A1636" s="91" t="str">
        <f t="shared" si="25"/>
        <v xml:space="preserve"> </v>
      </c>
      <c r="B1636" s="52"/>
      <c r="C1636" s="53"/>
      <c r="D1636" s="69"/>
      <c r="E1636" s="75"/>
      <c r="F1636" s="94" t="str">
        <f>IF(OR(E1636=0,E1636="jiné")," ",IF(E1636="13a","info o cenách CK",VLOOKUP(E1636,'Pokyny k vyplnění'!B$8:D$18,3)))</f>
        <v xml:space="preserve"> </v>
      </c>
      <c r="G1636" s="53"/>
      <c r="H1636" s="96" t="str">
        <f>IF(G1636=0," ",VLOOKUP(G1636,'Pokyny k vyplnění'!B1670:D1673,3))</f>
        <v xml:space="preserve"> </v>
      </c>
      <c r="I1636" s="54"/>
      <c r="J1636" s="55"/>
      <c r="K1636" s="56"/>
      <c r="L1636" s="59"/>
      <c r="M1636" s="61"/>
      <c r="N1636" s="40"/>
      <c r="O1636" s="41"/>
      <c r="P1636" s="42"/>
      <c r="Q1636" s="57"/>
      <c r="R1636" s="58"/>
      <c r="S1636" s="56"/>
      <c r="T1636" s="56"/>
      <c r="U1636" s="29"/>
      <c r="V1636" s="60"/>
      <c r="W1636" s="50"/>
      <c r="X1636" s="51"/>
      <c r="Y1636" s="32"/>
      <c r="Z1636" s="61"/>
      <c r="AA1636" s="62"/>
    </row>
    <row r="1637" spans="1:27" ht="12.75">
      <c r="A1637" s="91" t="str">
        <f t="shared" si="25"/>
        <v xml:space="preserve"> </v>
      </c>
      <c r="B1637" s="52"/>
      <c r="C1637" s="53"/>
      <c r="D1637" s="69"/>
      <c r="E1637" s="75"/>
      <c r="F1637" s="94" t="str">
        <f>IF(OR(E1637=0,E1637="jiné")," ",IF(E1637="13a","info o cenách CK",VLOOKUP(E1637,'Pokyny k vyplnění'!B$8:D$18,3)))</f>
        <v xml:space="preserve"> </v>
      </c>
      <c r="G1637" s="53"/>
      <c r="H1637" s="96" t="str">
        <f>IF(G1637=0," ",VLOOKUP(G1637,'Pokyny k vyplnění'!B1671:D1674,3))</f>
        <v xml:space="preserve"> </v>
      </c>
      <c r="I1637" s="54"/>
      <c r="J1637" s="55"/>
      <c r="K1637" s="56"/>
      <c r="L1637" s="59"/>
      <c r="M1637" s="61"/>
      <c r="N1637" s="40"/>
      <c r="O1637" s="41"/>
      <c r="P1637" s="42"/>
      <c r="Q1637" s="57"/>
      <c r="R1637" s="58"/>
      <c r="S1637" s="56"/>
      <c r="T1637" s="56"/>
      <c r="U1637" s="29"/>
      <c r="V1637" s="60"/>
      <c r="W1637" s="50"/>
      <c r="X1637" s="51"/>
      <c r="Y1637" s="32"/>
      <c r="Z1637" s="61"/>
      <c r="AA1637" s="62"/>
    </row>
    <row r="1638" spans="1:27" ht="12.75">
      <c r="A1638" s="91" t="str">
        <f t="shared" si="25"/>
        <v xml:space="preserve"> </v>
      </c>
      <c r="B1638" s="52"/>
      <c r="C1638" s="53"/>
      <c r="D1638" s="69"/>
      <c r="E1638" s="75"/>
      <c r="F1638" s="94" t="str">
        <f>IF(OR(E1638=0,E1638="jiné")," ",IF(E1638="13a","info o cenách CK",VLOOKUP(E1638,'Pokyny k vyplnění'!B$8:D$18,3)))</f>
        <v xml:space="preserve"> </v>
      </c>
      <c r="G1638" s="53"/>
      <c r="H1638" s="96" t="str">
        <f>IF(G1638=0," ",VLOOKUP(G1638,'Pokyny k vyplnění'!B1672:D1675,3))</f>
        <v xml:space="preserve"> </v>
      </c>
      <c r="I1638" s="54"/>
      <c r="J1638" s="55"/>
      <c r="K1638" s="56"/>
      <c r="L1638" s="59"/>
      <c r="M1638" s="61"/>
      <c r="N1638" s="40"/>
      <c r="O1638" s="41"/>
      <c r="P1638" s="42"/>
      <c r="Q1638" s="57"/>
      <c r="R1638" s="58"/>
      <c r="S1638" s="56"/>
      <c r="T1638" s="56"/>
      <c r="U1638" s="29"/>
      <c r="V1638" s="60"/>
      <c r="W1638" s="50"/>
      <c r="X1638" s="51"/>
      <c r="Y1638" s="32"/>
      <c r="Z1638" s="61"/>
      <c r="AA1638" s="62"/>
    </row>
    <row r="1639" spans="1:27" ht="12.75">
      <c r="A1639" s="91" t="str">
        <f t="shared" si="25"/>
        <v xml:space="preserve"> </v>
      </c>
      <c r="B1639" s="52"/>
      <c r="C1639" s="53"/>
      <c r="D1639" s="69"/>
      <c r="E1639" s="75"/>
      <c r="F1639" s="94" t="str">
        <f>IF(OR(E1639=0,E1639="jiné")," ",IF(E1639="13a","info o cenách CK",VLOOKUP(E1639,'Pokyny k vyplnění'!B$8:D$18,3)))</f>
        <v xml:space="preserve"> </v>
      </c>
      <c r="G1639" s="53"/>
      <c r="H1639" s="96" t="str">
        <f>IF(G1639=0," ",VLOOKUP(G1639,'Pokyny k vyplnění'!B1673:D1676,3))</f>
        <v xml:space="preserve"> </v>
      </c>
      <c r="I1639" s="54"/>
      <c r="J1639" s="55"/>
      <c r="K1639" s="56"/>
      <c r="L1639" s="59"/>
      <c r="M1639" s="61"/>
      <c r="N1639" s="40"/>
      <c r="O1639" s="41"/>
      <c r="P1639" s="42"/>
      <c r="Q1639" s="57"/>
      <c r="R1639" s="58"/>
      <c r="S1639" s="56"/>
      <c r="T1639" s="56"/>
      <c r="U1639" s="29"/>
      <c r="V1639" s="60"/>
      <c r="W1639" s="50"/>
      <c r="X1639" s="51"/>
      <c r="Y1639" s="32"/>
      <c r="Z1639" s="61"/>
      <c r="AA1639" s="62"/>
    </row>
    <row r="1640" spans="1:27" ht="12.75">
      <c r="A1640" s="91" t="str">
        <f t="shared" si="25"/>
        <v xml:space="preserve"> </v>
      </c>
      <c r="B1640" s="52"/>
      <c r="C1640" s="53"/>
      <c r="D1640" s="69"/>
      <c r="E1640" s="75"/>
      <c r="F1640" s="94" t="str">
        <f>IF(OR(E1640=0,E1640="jiné")," ",IF(E1640="13a","info o cenách CK",VLOOKUP(E1640,'Pokyny k vyplnění'!B$8:D$18,3)))</f>
        <v xml:space="preserve"> </v>
      </c>
      <c r="G1640" s="53"/>
      <c r="H1640" s="96" t="str">
        <f>IF(G1640=0," ",VLOOKUP(G1640,'Pokyny k vyplnění'!B1674:D1677,3))</f>
        <v xml:space="preserve"> </v>
      </c>
      <c r="I1640" s="54"/>
      <c r="J1640" s="55"/>
      <c r="K1640" s="56"/>
      <c r="L1640" s="59"/>
      <c r="M1640" s="61"/>
      <c r="N1640" s="40"/>
      <c r="O1640" s="41"/>
      <c r="P1640" s="42"/>
      <c r="Q1640" s="57"/>
      <c r="R1640" s="58"/>
      <c r="S1640" s="56"/>
      <c r="T1640" s="56"/>
      <c r="U1640" s="29"/>
      <c r="V1640" s="60"/>
      <c r="W1640" s="50"/>
      <c r="X1640" s="51"/>
      <c r="Y1640" s="32"/>
      <c r="Z1640" s="61"/>
      <c r="AA1640" s="62"/>
    </row>
    <row r="1641" spans="1:27" ht="12.75">
      <c r="A1641" s="91" t="str">
        <f t="shared" si="25"/>
        <v xml:space="preserve"> </v>
      </c>
      <c r="B1641" s="52"/>
      <c r="C1641" s="53"/>
      <c r="D1641" s="69"/>
      <c r="E1641" s="75"/>
      <c r="F1641" s="94" t="str">
        <f>IF(OR(E1641=0,E1641="jiné")," ",IF(E1641="13a","info o cenách CK",VLOOKUP(E1641,'Pokyny k vyplnění'!B$8:D$18,3)))</f>
        <v xml:space="preserve"> </v>
      </c>
      <c r="G1641" s="53"/>
      <c r="H1641" s="96" t="str">
        <f>IF(G1641=0," ",VLOOKUP(G1641,'Pokyny k vyplnění'!B1675:D1678,3))</f>
        <v xml:space="preserve"> </v>
      </c>
      <c r="I1641" s="54"/>
      <c r="J1641" s="55"/>
      <c r="K1641" s="56"/>
      <c r="L1641" s="59"/>
      <c r="M1641" s="61"/>
      <c r="N1641" s="40"/>
      <c r="O1641" s="41"/>
      <c r="P1641" s="42"/>
      <c r="Q1641" s="57"/>
      <c r="R1641" s="58"/>
      <c r="S1641" s="56"/>
      <c r="T1641" s="56"/>
      <c r="U1641" s="29"/>
      <c r="V1641" s="60"/>
      <c r="W1641" s="50"/>
      <c r="X1641" s="51"/>
      <c r="Y1641" s="32"/>
      <c r="Z1641" s="61"/>
      <c r="AA1641" s="62"/>
    </row>
    <row r="1642" spans="1:27" ht="12.75">
      <c r="A1642" s="91" t="str">
        <f t="shared" si="25"/>
        <v xml:space="preserve"> </v>
      </c>
      <c r="B1642" s="52"/>
      <c r="C1642" s="53"/>
      <c r="D1642" s="69"/>
      <c r="E1642" s="75"/>
      <c r="F1642" s="94" t="str">
        <f>IF(OR(E1642=0,E1642="jiné")," ",IF(E1642="13a","info o cenách CK",VLOOKUP(E1642,'Pokyny k vyplnění'!B$8:D$18,3)))</f>
        <v xml:space="preserve"> </v>
      </c>
      <c r="G1642" s="53"/>
      <c r="H1642" s="96" t="str">
        <f>IF(G1642=0," ",VLOOKUP(G1642,'Pokyny k vyplnění'!B1676:D1679,3))</f>
        <v xml:space="preserve"> </v>
      </c>
      <c r="I1642" s="54"/>
      <c r="J1642" s="55"/>
      <c r="K1642" s="56"/>
      <c r="L1642" s="59"/>
      <c r="M1642" s="61"/>
      <c r="N1642" s="40"/>
      <c r="O1642" s="41"/>
      <c r="P1642" s="42"/>
      <c r="Q1642" s="57"/>
      <c r="R1642" s="58"/>
      <c r="S1642" s="56"/>
      <c r="T1642" s="56"/>
      <c r="U1642" s="29"/>
      <c r="V1642" s="60"/>
      <c r="W1642" s="50"/>
      <c r="X1642" s="51"/>
      <c r="Y1642" s="32"/>
      <c r="Z1642" s="61"/>
      <c r="AA1642" s="62"/>
    </row>
    <row r="1643" spans="1:27" ht="12.75">
      <c r="A1643" s="91" t="str">
        <f t="shared" si="25"/>
        <v xml:space="preserve"> </v>
      </c>
      <c r="B1643" s="52"/>
      <c r="C1643" s="53"/>
      <c r="D1643" s="69"/>
      <c r="E1643" s="75"/>
      <c r="F1643" s="94" t="str">
        <f>IF(OR(E1643=0,E1643="jiné")," ",IF(E1643="13a","info o cenách CK",VLOOKUP(E1643,'Pokyny k vyplnění'!B$8:D$18,3)))</f>
        <v xml:space="preserve"> </v>
      </c>
      <c r="G1643" s="53"/>
      <c r="H1643" s="96" t="str">
        <f>IF(G1643=0," ",VLOOKUP(G1643,'Pokyny k vyplnění'!B1677:D1680,3))</f>
        <v xml:space="preserve"> </v>
      </c>
      <c r="I1643" s="54"/>
      <c r="J1643" s="55"/>
      <c r="K1643" s="56"/>
      <c r="L1643" s="59"/>
      <c r="M1643" s="61"/>
      <c r="N1643" s="40"/>
      <c r="O1643" s="41"/>
      <c r="P1643" s="42"/>
      <c r="Q1643" s="57"/>
      <c r="R1643" s="58"/>
      <c r="S1643" s="56"/>
      <c r="T1643" s="56"/>
      <c r="U1643" s="29"/>
      <c r="V1643" s="60"/>
      <c r="W1643" s="50"/>
      <c r="X1643" s="51"/>
      <c r="Y1643" s="32"/>
      <c r="Z1643" s="61"/>
      <c r="AA1643" s="62"/>
    </row>
    <row r="1644" spans="1:27" ht="12.75">
      <c r="A1644" s="91" t="str">
        <f t="shared" si="25"/>
        <v xml:space="preserve"> </v>
      </c>
      <c r="B1644" s="52"/>
      <c r="C1644" s="53"/>
      <c r="D1644" s="69"/>
      <c r="E1644" s="75"/>
      <c r="F1644" s="94" t="str">
        <f>IF(OR(E1644=0,E1644="jiné")," ",IF(E1644="13a","info o cenách CK",VLOOKUP(E1644,'Pokyny k vyplnění'!B$8:D$18,3)))</f>
        <v xml:space="preserve"> </v>
      </c>
      <c r="G1644" s="53"/>
      <c r="H1644" s="96" t="str">
        <f>IF(G1644=0," ",VLOOKUP(G1644,'Pokyny k vyplnění'!B1678:D1681,3))</f>
        <v xml:space="preserve"> </v>
      </c>
      <c r="I1644" s="54"/>
      <c r="J1644" s="55"/>
      <c r="K1644" s="56"/>
      <c r="L1644" s="59"/>
      <c r="M1644" s="61"/>
      <c r="N1644" s="40"/>
      <c r="O1644" s="41"/>
      <c r="P1644" s="42"/>
      <c r="Q1644" s="57"/>
      <c r="R1644" s="58"/>
      <c r="S1644" s="56"/>
      <c r="T1644" s="56"/>
      <c r="U1644" s="29"/>
      <c r="V1644" s="60"/>
      <c r="W1644" s="50"/>
      <c r="X1644" s="51"/>
      <c r="Y1644" s="32"/>
      <c r="Z1644" s="61"/>
      <c r="AA1644" s="62"/>
    </row>
    <row r="1645" spans="1:27" ht="12.75">
      <c r="A1645" s="91" t="str">
        <f t="shared" si="25"/>
        <v xml:space="preserve"> </v>
      </c>
      <c r="B1645" s="52"/>
      <c r="C1645" s="53"/>
      <c r="D1645" s="69"/>
      <c r="E1645" s="75"/>
      <c r="F1645" s="94" t="str">
        <f>IF(OR(E1645=0,E1645="jiné")," ",IF(E1645="13a","info o cenách CK",VLOOKUP(E1645,'Pokyny k vyplnění'!B$8:D$18,3)))</f>
        <v xml:space="preserve"> </v>
      </c>
      <c r="G1645" s="53"/>
      <c r="H1645" s="96" t="str">
        <f>IF(G1645=0," ",VLOOKUP(G1645,'Pokyny k vyplnění'!B1679:D1682,3))</f>
        <v xml:space="preserve"> </v>
      </c>
      <c r="I1645" s="54"/>
      <c r="J1645" s="55"/>
      <c r="K1645" s="56"/>
      <c r="L1645" s="59"/>
      <c r="M1645" s="61"/>
      <c r="N1645" s="40"/>
      <c r="O1645" s="41"/>
      <c r="P1645" s="42"/>
      <c r="Q1645" s="57"/>
      <c r="R1645" s="58"/>
      <c r="S1645" s="56"/>
      <c r="T1645" s="56"/>
      <c r="U1645" s="29"/>
      <c r="V1645" s="60"/>
      <c r="W1645" s="50"/>
      <c r="X1645" s="51"/>
      <c r="Y1645" s="32"/>
      <c r="Z1645" s="61"/>
      <c r="AA1645" s="62"/>
    </row>
    <row r="1646" spans="1:27" ht="12.75">
      <c r="A1646" s="91" t="str">
        <f t="shared" si="25"/>
        <v xml:space="preserve"> </v>
      </c>
      <c r="B1646" s="52"/>
      <c r="C1646" s="53"/>
      <c r="D1646" s="69"/>
      <c r="E1646" s="75"/>
      <c r="F1646" s="94" t="str">
        <f>IF(OR(E1646=0,E1646="jiné")," ",IF(E1646="13a","info o cenách CK",VLOOKUP(E1646,'Pokyny k vyplnění'!B$8:D$18,3)))</f>
        <v xml:space="preserve"> </v>
      </c>
      <c r="G1646" s="53"/>
      <c r="H1646" s="96" t="str">
        <f>IF(G1646=0," ",VLOOKUP(G1646,'Pokyny k vyplnění'!B1680:D1683,3))</f>
        <v xml:space="preserve"> </v>
      </c>
      <c r="I1646" s="54"/>
      <c r="J1646" s="55"/>
      <c r="K1646" s="56"/>
      <c r="L1646" s="59"/>
      <c r="M1646" s="61"/>
      <c r="N1646" s="40"/>
      <c r="O1646" s="41"/>
      <c r="P1646" s="42"/>
      <c r="Q1646" s="57"/>
      <c r="R1646" s="58"/>
      <c r="S1646" s="56"/>
      <c r="T1646" s="56"/>
      <c r="U1646" s="29"/>
      <c r="V1646" s="60"/>
      <c r="W1646" s="50"/>
      <c r="X1646" s="51"/>
      <c r="Y1646" s="32"/>
      <c r="Z1646" s="61"/>
      <c r="AA1646" s="62"/>
    </row>
    <row r="1647" spans="1:27" ht="12.75">
      <c r="A1647" s="91" t="str">
        <f t="shared" si="25"/>
        <v xml:space="preserve"> </v>
      </c>
      <c r="B1647" s="52"/>
      <c r="C1647" s="53"/>
      <c r="D1647" s="69"/>
      <c r="E1647" s="75"/>
      <c r="F1647" s="94" t="str">
        <f>IF(OR(E1647=0,E1647="jiné")," ",IF(E1647="13a","info o cenách CK",VLOOKUP(E1647,'Pokyny k vyplnění'!B$8:D$18,3)))</f>
        <v xml:space="preserve"> </v>
      </c>
      <c r="G1647" s="53"/>
      <c r="H1647" s="96" t="str">
        <f>IF(G1647=0," ",VLOOKUP(G1647,'Pokyny k vyplnění'!B1681:D1684,3))</f>
        <v xml:space="preserve"> </v>
      </c>
      <c r="I1647" s="54"/>
      <c r="J1647" s="55"/>
      <c r="K1647" s="56"/>
      <c r="L1647" s="59"/>
      <c r="M1647" s="61"/>
      <c r="N1647" s="40"/>
      <c r="O1647" s="41"/>
      <c r="P1647" s="42"/>
      <c r="Q1647" s="57"/>
      <c r="R1647" s="58"/>
      <c r="S1647" s="56"/>
      <c r="T1647" s="56"/>
      <c r="U1647" s="29"/>
      <c r="V1647" s="60"/>
      <c r="W1647" s="50"/>
      <c r="X1647" s="51"/>
      <c r="Y1647" s="32"/>
      <c r="Z1647" s="61"/>
      <c r="AA1647" s="62"/>
    </row>
    <row r="1648" spans="1:27" ht="12.75">
      <c r="A1648" s="91" t="str">
        <f t="shared" si="25"/>
        <v xml:space="preserve"> </v>
      </c>
      <c r="B1648" s="52"/>
      <c r="C1648" s="53"/>
      <c r="D1648" s="69"/>
      <c r="E1648" s="75"/>
      <c r="F1648" s="94" t="str">
        <f>IF(OR(E1648=0,E1648="jiné")," ",IF(E1648="13a","info o cenách CK",VLOOKUP(E1648,'Pokyny k vyplnění'!B$8:D$18,3)))</f>
        <v xml:space="preserve"> </v>
      </c>
      <c r="G1648" s="53"/>
      <c r="H1648" s="96" t="str">
        <f>IF(G1648=0," ",VLOOKUP(G1648,'Pokyny k vyplnění'!B1682:D1685,3))</f>
        <v xml:space="preserve"> </v>
      </c>
      <c r="I1648" s="54"/>
      <c r="J1648" s="55"/>
      <c r="K1648" s="56"/>
      <c r="L1648" s="59"/>
      <c r="M1648" s="61"/>
      <c r="N1648" s="40"/>
      <c r="O1648" s="41"/>
      <c r="P1648" s="42"/>
      <c r="Q1648" s="57"/>
      <c r="R1648" s="58"/>
      <c r="S1648" s="56"/>
      <c r="T1648" s="56"/>
      <c r="U1648" s="29"/>
      <c r="V1648" s="60"/>
      <c r="W1648" s="50"/>
      <c r="X1648" s="51"/>
      <c r="Y1648" s="32"/>
      <c r="Z1648" s="61"/>
      <c r="AA1648" s="62"/>
    </row>
    <row r="1649" spans="1:27" ht="12.75">
      <c r="A1649" s="91" t="str">
        <f t="shared" si="25"/>
        <v xml:space="preserve"> </v>
      </c>
      <c r="B1649" s="52"/>
      <c r="C1649" s="53"/>
      <c r="D1649" s="69"/>
      <c r="E1649" s="75"/>
      <c r="F1649" s="94" t="str">
        <f>IF(OR(E1649=0,E1649="jiné")," ",IF(E1649="13a","info o cenách CK",VLOOKUP(E1649,'Pokyny k vyplnění'!B$8:D$18,3)))</f>
        <v xml:space="preserve"> </v>
      </c>
      <c r="G1649" s="53"/>
      <c r="H1649" s="96" t="str">
        <f>IF(G1649=0," ",VLOOKUP(G1649,'Pokyny k vyplnění'!B1683:D1686,3))</f>
        <v xml:space="preserve"> </v>
      </c>
      <c r="I1649" s="54"/>
      <c r="J1649" s="55"/>
      <c r="K1649" s="56"/>
      <c r="L1649" s="59"/>
      <c r="M1649" s="61"/>
      <c r="N1649" s="40"/>
      <c r="O1649" s="41"/>
      <c r="P1649" s="42"/>
      <c r="Q1649" s="57"/>
      <c r="R1649" s="58"/>
      <c r="S1649" s="56"/>
      <c r="T1649" s="56"/>
      <c r="U1649" s="29"/>
      <c r="V1649" s="60"/>
      <c r="W1649" s="50"/>
      <c r="X1649" s="51"/>
      <c r="Y1649" s="32"/>
      <c r="Z1649" s="61"/>
      <c r="AA1649" s="62"/>
    </row>
    <row r="1650" spans="1:27" ht="12.75">
      <c r="A1650" s="91" t="str">
        <f t="shared" si="25"/>
        <v xml:space="preserve"> </v>
      </c>
      <c r="B1650" s="52"/>
      <c r="C1650" s="53"/>
      <c r="D1650" s="69"/>
      <c r="E1650" s="75"/>
      <c r="F1650" s="94" t="str">
        <f>IF(OR(E1650=0,E1650="jiné")," ",IF(E1650="13a","info o cenách CK",VLOOKUP(E1650,'Pokyny k vyplnění'!B$8:D$18,3)))</f>
        <v xml:space="preserve"> </v>
      </c>
      <c r="G1650" s="53"/>
      <c r="H1650" s="96" t="str">
        <f>IF(G1650=0," ",VLOOKUP(G1650,'Pokyny k vyplnění'!B1684:D1687,3))</f>
        <v xml:space="preserve"> </v>
      </c>
      <c r="I1650" s="54"/>
      <c r="J1650" s="55"/>
      <c r="K1650" s="56"/>
      <c r="L1650" s="59"/>
      <c r="M1650" s="61"/>
      <c r="N1650" s="40"/>
      <c r="O1650" s="41"/>
      <c r="P1650" s="42"/>
      <c r="Q1650" s="57"/>
      <c r="R1650" s="58"/>
      <c r="S1650" s="56"/>
      <c r="T1650" s="56"/>
      <c r="U1650" s="29"/>
      <c r="V1650" s="60"/>
      <c r="W1650" s="50"/>
      <c r="X1650" s="51"/>
      <c r="Y1650" s="32"/>
      <c r="Z1650" s="61"/>
      <c r="AA1650" s="62"/>
    </row>
    <row r="1651" spans="1:27" ht="12.75">
      <c r="A1651" s="91" t="str">
        <f t="shared" si="25"/>
        <v xml:space="preserve"> </v>
      </c>
      <c r="B1651" s="52"/>
      <c r="C1651" s="53"/>
      <c r="D1651" s="69"/>
      <c r="E1651" s="75"/>
      <c r="F1651" s="94" t="str">
        <f>IF(OR(E1651=0,E1651="jiné")," ",IF(E1651="13a","info o cenách CK",VLOOKUP(E1651,'Pokyny k vyplnění'!B$8:D$18,3)))</f>
        <v xml:space="preserve"> </v>
      </c>
      <c r="G1651" s="53"/>
      <c r="H1651" s="96" t="str">
        <f>IF(G1651=0," ",VLOOKUP(G1651,'Pokyny k vyplnění'!B1685:D1688,3))</f>
        <v xml:space="preserve"> </v>
      </c>
      <c r="I1651" s="54"/>
      <c r="J1651" s="55"/>
      <c r="K1651" s="56"/>
      <c r="L1651" s="59"/>
      <c r="M1651" s="61"/>
      <c r="N1651" s="40"/>
      <c r="O1651" s="41"/>
      <c r="P1651" s="42"/>
      <c r="Q1651" s="57"/>
      <c r="R1651" s="58"/>
      <c r="S1651" s="56"/>
      <c r="T1651" s="56"/>
      <c r="U1651" s="29"/>
      <c r="V1651" s="60"/>
      <c r="W1651" s="50"/>
      <c r="X1651" s="51"/>
      <c r="Y1651" s="32"/>
      <c r="Z1651" s="61"/>
      <c r="AA1651" s="62"/>
    </row>
    <row r="1652" spans="1:27" ht="12.75">
      <c r="A1652" s="91" t="str">
        <f t="shared" si="25"/>
        <v xml:space="preserve"> </v>
      </c>
      <c r="B1652" s="52"/>
      <c r="C1652" s="53"/>
      <c r="D1652" s="69"/>
      <c r="E1652" s="75"/>
      <c r="F1652" s="94" t="str">
        <f>IF(OR(E1652=0,E1652="jiné")," ",IF(E1652="13a","info o cenách CK",VLOOKUP(E1652,'Pokyny k vyplnění'!B$8:D$18,3)))</f>
        <v xml:space="preserve"> </v>
      </c>
      <c r="G1652" s="53"/>
      <c r="H1652" s="96" t="str">
        <f>IF(G1652=0," ",VLOOKUP(G1652,'Pokyny k vyplnění'!B1686:D1689,3))</f>
        <v xml:space="preserve"> </v>
      </c>
      <c r="I1652" s="54"/>
      <c r="J1652" s="55"/>
      <c r="K1652" s="56"/>
      <c r="L1652" s="59"/>
      <c r="M1652" s="61"/>
      <c r="N1652" s="40"/>
      <c r="O1652" s="41"/>
      <c r="P1652" s="42"/>
      <c r="Q1652" s="57"/>
      <c r="R1652" s="58"/>
      <c r="S1652" s="56"/>
      <c r="T1652" s="56"/>
      <c r="U1652" s="29"/>
      <c r="V1652" s="60"/>
      <c r="W1652" s="50"/>
      <c r="X1652" s="51"/>
      <c r="Y1652" s="32"/>
      <c r="Z1652" s="61"/>
      <c r="AA1652" s="62"/>
    </row>
    <row r="1653" spans="1:27" ht="12.75">
      <c r="A1653" s="91" t="str">
        <f t="shared" si="26" ref="A1653:A1716">IF(B1653=0," ",ROW(B1653)-5)</f>
        <v xml:space="preserve"> </v>
      </c>
      <c r="B1653" s="52"/>
      <c r="C1653" s="53"/>
      <c r="D1653" s="69"/>
      <c r="E1653" s="75"/>
      <c r="F1653" s="94" t="str">
        <f>IF(OR(E1653=0,E1653="jiné")," ",IF(E1653="13a","info o cenách CK",VLOOKUP(E1653,'Pokyny k vyplnění'!B$8:D$18,3)))</f>
        <v xml:space="preserve"> </v>
      </c>
      <c r="G1653" s="53"/>
      <c r="H1653" s="96" t="str">
        <f>IF(G1653=0," ",VLOOKUP(G1653,'Pokyny k vyplnění'!B1687:D1690,3))</f>
        <v xml:space="preserve"> </v>
      </c>
      <c r="I1653" s="54"/>
      <c r="J1653" s="55"/>
      <c r="K1653" s="56"/>
      <c r="L1653" s="59"/>
      <c r="M1653" s="61"/>
      <c r="N1653" s="40"/>
      <c r="O1653" s="41"/>
      <c r="P1653" s="42"/>
      <c r="Q1653" s="57"/>
      <c r="R1653" s="58"/>
      <c r="S1653" s="56"/>
      <c r="T1653" s="56"/>
      <c r="U1653" s="29"/>
      <c r="V1653" s="60"/>
      <c r="W1653" s="50"/>
      <c r="X1653" s="51"/>
      <c r="Y1653" s="32"/>
      <c r="Z1653" s="61"/>
      <c r="AA1653" s="62"/>
    </row>
    <row r="1654" spans="1:27" ht="12.75">
      <c r="A1654" s="91" t="str">
        <f t="shared" si="26"/>
        <v xml:space="preserve"> </v>
      </c>
      <c r="B1654" s="52"/>
      <c r="C1654" s="53"/>
      <c r="D1654" s="69"/>
      <c r="E1654" s="75"/>
      <c r="F1654" s="94" t="str">
        <f>IF(OR(E1654=0,E1654="jiné")," ",IF(E1654="13a","info o cenách CK",VLOOKUP(E1654,'Pokyny k vyplnění'!B$8:D$18,3)))</f>
        <v xml:space="preserve"> </v>
      </c>
      <c r="G1654" s="53"/>
      <c r="H1654" s="96" t="str">
        <f>IF(G1654=0," ",VLOOKUP(G1654,'Pokyny k vyplnění'!B1688:D1691,3))</f>
        <v xml:space="preserve"> </v>
      </c>
      <c r="I1654" s="54"/>
      <c r="J1654" s="55"/>
      <c r="K1654" s="56"/>
      <c r="L1654" s="59"/>
      <c r="M1654" s="61"/>
      <c r="N1654" s="40"/>
      <c r="O1654" s="41"/>
      <c r="P1654" s="42"/>
      <c r="Q1654" s="57"/>
      <c r="R1654" s="58"/>
      <c r="S1654" s="56"/>
      <c r="T1654" s="56"/>
      <c r="U1654" s="29"/>
      <c r="V1654" s="60"/>
      <c r="W1654" s="50"/>
      <c r="X1654" s="51"/>
      <c r="Y1654" s="32"/>
      <c r="Z1654" s="61"/>
      <c r="AA1654" s="62"/>
    </row>
    <row r="1655" spans="1:27" ht="12.75">
      <c r="A1655" s="91" t="str">
        <f t="shared" si="26"/>
        <v xml:space="preserve"> </v>
      </c>
      <c r="B1655" s="52"/>
      <c r="C1655" s="53"/>
      <c r="D1655" s="69"/>
      <c r="E1655" s="75"/>
      <c r="F1655" s="94" t="str">
        <f>IF(OR(E1655=0,E1655="jiné")," ",IF(E1655="13a","info o cenách CK",VLOOKUP(E1655,'Pokyny k vyplnění'!B$8:D$18,3)))</f>
        <v xml:space="preserve"> </v>
      </c>
      <c r="G1655" s="53"/>
      <c r="H1655" s="96" t="str">
        <f>IF(G1655=0," ",VLOOKUP(G1655,'Pokyny k vyplnění'!B1689:D1692,3))</f>
        <v xml:space="preserve"> </v>
      </c>
      <c r="I1655" s="54"/>
      <c r="J1655" s="55"/>
      <c r="K1655" s="56"/>
      <c r="L1655" s="59"/>
      <c r="M1655" s="61"/>
      <c r="N1655" s="40"/>
      <c r="O1655" s="41"/>
      <c r="P1655" s="42"/>
      <c r="Q1655" s="57"/>
      <c r="R1655" s="58"/>
      <c r="S1655" s="56"/>
      <c r="T1655" s="56"/>
      <c r="U1655" s="29"/>
      <c r="V1655" s="60"/>
      <c r="W1655" s="50"/>
      <c r="X1655" s="51"/>
      <c r="Y1655" s="32"/>
      <c r="Z1655" s="61"/>
      <c r="AA1655" s="62"/>
    </row>
    <row r="1656" spans="1:27" ht="12.75">
      <c r="A1656" s="91" t="str">
        <f t="shared" si="26"/>
        <v xml:space="preserve"> </v>
      </c>
      <c r="B1656" s="52"/>
      <c r="C1656" s="53"/>
      <c r="D1656" s="69"/>
      <c r="E1656" s="75"/>
      <c r="F1656" s="94" t="str">
        <f>IF(OR(E1656=0,E1656="jiné")," ",IF(E1656="13a","info o cenách CK",VLOOKUP(E1656,'Pokyny k vyplnění'!B$8:D$18,3)))</f>
        <v xml:space="preserve"> </v>
      </c>
      <c r="G1656" s="53"/>
      <c r="H1656" s="96" t="str">
        <f>IF(G1656=0," ",VLOOKUP(G1656,'Pokyny k vyplnění'!B1690:D1693,3))</f>
        <v xml:space="preserve"> </v>
      </c>
      <c r="I1656" s="54"/>
      <c r="J1656" s="55"/>
      <c r="K1656" s="56"/>
      <c r="L1656" s="59"/>
      <c r="M1656" s="61"/>
      <c r="N1656" s="40"/>
      <c r="O1656" s="41"/>
      <c r="P1656" s="42"/>
      <c r="Q1656" s="57"/>
      <c r="R1656" s="58"/>
      <c r="S1656" s="56"/>
      <c r="T1656" s="56"/>
      <c r="U1656" s="29"/>
      <c r="V1656" s="60"/>
      <c r="W1656" s="50"/>
      <c r="X1656" s="51"/>
      <c r="Y1656" s="32"/>
      <c r="Z1656" s="61"/>
      <c r="AA1656" s="62"/>
    </row>
    <row r="1657" spans="1:27" ht="12.75">
      <c r="A1657" s="91" t="str">
        <f t="shared" si="26"/>
        <v xml:space="preserve"> </v>
      </c>
      <c r="B1657" s="52"/>
      <c r="C1657" s="53"/>
      <c r="D1657" s="69"/>
      <c r="E1657" s="75"/>
      <c r="F1657" s="94" t="str">
        <f>IF(OR(E1657=0,E1657="jiné")," ",IF(E1657="13a","info o cenách CK",VLOOKUP(E1657,'Pokyny k vyplnění'!B$8:D$18,3)))</f>
        <v xml:space="preserve"> </v>
      </c>
      <c r="G1657" s="53"/>
      <c r="H1657" s="96" t="str">
        <f>IF(G1657=0," ",VLOOKUP(G1657,'Pokyny k vyplnění'!B1691:D1694,3))</f>
        <v xml:space="preserve"> </v>
      </c>
      <c r="I1657" s="54"/>
      <c r="J1657" s="55"/>
      <c r="K1657" s="56"/>
      <c r="L1657" s="59"/>
      <c r="M1657" s="61"/>
      <c r="N1657" s="40"/>
      <c r="O1657" s="41"/>
      <c r="P1657" s="42"/>
      <c r="Q1657" s="57"/>
      <c r="R1657" s="58"/>
      <c r="S1657" s="56"/>
      <c r="T1657" s="56"/>
      <c r="U1657" s="29"/>
      <c r="V1657" s="60"/>
      <c r="W1657" s="50"/>
      <c r="X1657" s="51"/>
      <c r="Y1657" s="32"/>
      <c r="Z1657" s="61"/>
      <c r="AA1657" s="62"/>
    </row>
    <row r="1658" spans="1:27" ht="12.75">
      <c r="A1658" s="91" t="str">
        <f t="shared" si="26"/>
        <v xml:space="preserve"> </v>
      </c>
      <c r="B1658" s="52"/>
      <c r="C1658" s="53"/>
      <c r="D1658" s="69"/>
      <c r="E1658" s="75"/>
      <c r="F1658" s="94" t="str">
        <f>IF(OR(E1658=0,E1658="jiné")," ",IF(E1658="13a","info o cenách CK",VLOOKUP(E1658,'Pokyny k vyplnění'!B$8:D$18,3)))</f>
        <v xml:space="preserve"> </v>
      </c>
      <c r="G1658" s="53"/>
      <c r="H1658" s="96" t="str">
        <f>IF(G1658=0," ",VLOOKUP(G1658,'Pokyny k vyplnění'!B1692:D1695,3))</f>
        <v xml:space="preserve"> </v>
      </c>
      <c r="I1658" s="54"/>
      <c r="J1658" s="55"/>
      <c r="K1658" s="56"/>
      <c r="L1658" s="59"/>
      <c r="M1658" s="61"/>
      <c r="N1658" s="40"/>
      <c r="O1658" s="41"/>
      <c r="P1658" s="42"/>
      <c r="Q1658" s="57"/>
      <c r="R1658" s="58"/>
      <c r="S1658" s="56"/>
      <c r="T1658" s="56"/>
      <c r="U1658" s="29"/>
      <c r="V1658" s="60"/>
      <c r="W1658" s="50"/>
      <c r="X1658" s="51"/>
      <c r="Y1658" s="32"/>
      <c r="Z1658" s="61"/>
      <c r="AA1658" s="62"/>
    </row>
    <row r="1659" spans="1:27" ht="12.75">
      <c r="A1659" s="91" t="str">
        <f t="shared" si="26"/>
        <v xml:space="preserve"> </v>
      </c>
      <c r="B1659" s="52"/>
      <c r="C1659" s="53"/>
      <c r="D1659" s="69"/>
      <c r="E1659" s="75"/>
      <c r="F1659" s="94" t="str">
        <f>IF(OR(E1659=0,E1659="jiné")," ",IF(E1659="13a","info o cenách CK",VLOOKUP(E1659,'Pokyny k vyplnění'!B$8:D$18,3)))</f>
        <v xml:space="preserve"> </v>
      </c>
      <c r="G1659" s="53"/>
      <c r="H1659" s="96" t="str">
        <f>IF(G1659=0," ",VLOOKUP(G1659,'Pokyny k vyplnění'!B1693:D1696,3))</f>
        <v xml:space="preserve"> </v>
      </c>
      <c r="I1659" s="54"/>
      <c r="J1659" s="55"/>
      <c r="K1659" s="56"/>
      <c r="L1659" s="59"/>
      <c r="M1659" s="61"/>
      <c r="N1659" s="40"/>
      <c r="O1659" s="41"/>
      <c r="P1659" s="42"/>
      <c r="Q1659" s="57"/>
      <c r="R1659" s="58"/>
      <c r="S1659" s="56"/>
      <c r="T1659" s="56"/>
      <c r="U1659" s="29"/>
      <c r="V1659" s="60"/>
      <c r="W1659" s="50"/>
      <c r="X1659" s="51"/>
      <c r="Y1659" s="32"/>
      <c r="Z1659" s="61"/>
      <c r="AA1659" s="62"/>
    </row>
    <row r="1660" spans="1:27" ht="12.75">
      <c r="A1660" s="91" t="str">
        <f t="shared" si="26"/>
        <v xml:space="preserve"> </v>
      </c>
      <c r="B1660" s="52"/>
      <c r="C1660" s="53"/>
      <c r="D1660" s="69"/>
      <c r="E1660" s="75"/>
      <c r="F1660" s="94" t="str">
        <f>IF(OR(E1660=0,E1660="jiné")," ",IF(E1660="13a","info o cenách CK",VLOOKUP(E1660,'Pokyny k vyplnění'!B$8:D$18,3)))</f>
        <v xml:space="preserve"> </v>
      </c>
      <c r="G1660" s="53"/>
      <c r="H1660" s="96" t="str">
        <f>IF(G1660=0," ",VLOOKUP(G1660,'Pokyny k vyplnění'!B1694:D1697,3))</f>
        <v xml:space="preserve"> </v>
      </c>
      <c r="I1660" s="54"/>
      <c r="J1660" s="55"/>
      <c r="K1660" s="56"/>
      <c r="L1660" s="59"/>
      <c r="M1660" s="61"/>
      <c r="N1660" s="40"/>
      <c r="O1660" s="41"/>
      <c r="P1660" s="42"/>
      <c r="Q1660" s="57"/>
      <c r="R1660" s="58"/>
      <c r="S1660" s="56"/>
      <c r="T1660" s="56"/>
      <c r="U1660" s="29"/>
      <c r="V1660" s="60"/>
      <c r="W1660" s="50"/>
      <c r="X1660" s="51"/>
      <c r="Y1660" s="32"/>
      <c r="Z1660" s="61"/>
      <c r="AA1660" s="62"/>
    </row>
    <row r="1661" spans="1:27" ht="12.75">
      <c r="A1661" s="91" t="str">
        <f t="shared" si="26"/>
        <v xml:space="preserve"> </v>
      </c>
      <c r="B1661" s="52"/>
      <c r="C1661" s="53"/>
      <c r="D1661" s="69"/>
      <c r="E1661" s="75"/>
      <c r="F1661" s="94" t="str">
        <f>IF(OR(E1661=0,E1661="jiné")," ",IF(E1661="13a","info o cenách CK",VLOOKUP(E1661,'Pokyny k vyplnění'!B$8:D$18,3)))</f>
        <v xml:space="preserve"> </v>
      </c>
      <c r="G1661" s="53"/>
      <c r="H1661" s="96" t="str">
        <f>IF(G1661=0," ",VLOOKUP(G1661,'Pokyny k vyplnění'!B1695:D1698,3))</f>
        <v xml:space="preserve"> </v>
      </c>
      <c r="I1661" s="54"/>
      <c r="J1661" s="55"/>
      <c r="K1661" s="56"/>
      <c r="L1661" s="59"/>
      <c r="M1661" s="61"/>
      <c r="N1661" s="40"/>
      <c r="O1661" s="41"/>
      <c r="P1661" s="42"/>
      <c r="Q1661" s="57"/>
      <c r="R1661" s="58"/>
      <c r="S1661" s="56"/>
      <c r="T1661" s="56"/>
      <c r="U1661" s="29"/>
      <c r="V1661" s="60"/>
      <c r="W1661" s="50"/>
      <c r="X1661" s="51"/>
      <c r="Y1661" s="32"/>
      <c r="Z1661" s="61"/>
      <c r="AA1661" s="62"/>
    </row>
    <row r="1662" spans="1:27" ht="12.75">
      <c r="A1662" s="91" t="str">
        <f t="shared" si="26"/>
        <v xml:space="preserve"> </v>
      </c>
      <c r="B1662" s="52"/>
      <c r="C1662" s="53"/>
      <c r="D1662" s="69"/>
      <c r="E1662" s="75"/>
      <c r="F1662" s="94" t="str">
        <f>IF(OR(E1662=0,E1662="jiné")," ",IF(E1662="13a","info o cenách CK",VLOOKUP(E1662,'Pokyny k vyplnění'!B$8:D$18,3)))</f>
        <v xml:space="preserve"> </v>
      </c>
      <c r="G1662" s="53"/>
      <c r="H1662" s="96" t="str">
        <f>IF(G1662=0," ",VLOOKUP(G1662,'Pokyny k vyplnění'!B1696:D1699,3))</f>
        <v xml:space="preserve"> </v>
      </c>
      <c r="I1662" s="54"/>
      <c r="J1662" s="55"/>
      <c r="K1662" s="56"/>
      <c r="L1662" s="59"/>
      <c r="M1662" s="61"/>
      <c r="N1662" s="40"/>
      <c r="O1662" s="41"/>
      <c r="P1662" s="42"/>
      <c r="Q1662" s="57"/>
      <c r="R1662" s="58"/>
      <c r="S1662" s="56"/>
      <c r="T1662" s="56"/>
      <c r="U1662" s="29"/>
      <c r="V1662" s="60"/>
      <c r="W1662" s="50"/>
      <c r="X1662" s="51"/>
      <c r="Y1662" s="32"/>
      <c r="Z1662" s="61"/>
      <c r="AA1662" s="62"/>
    </row>
    <row r="1663" spans="1:27" ht="12.75">
      <c r="A1663" s="91" t="str">
        <f t="shared" si="26"/>
        <v xml:space="preserve"> </v>
      </c>
      <c r="B1663" s="52"/>
      <c r="C1663" s="53"/>
      <c r="D1663" s="69"/>
      <c r="E1663" s="75"/>
      <c r="F1663" s="94" t="str">
        <f>IF(OR(E1663=0,E1663="jiné")," ",IF(E1663="13a","info o cenách CK",VLOOKUP(E1663,'Pokyny k vyplnění'!B$8:D$18,3)))</f>
        <v xml:space="preserve"> </v>
      </c>
      <c r="G1663" s="53"/>
      <c r="H1663" s="96" t="str">
        <f>IF(G1663=0," ",VLOOKUP(G1663,'Pokyny k vyplnění'!B1697:D1700,3))</f>
        <v xml:space="preserve"> </v>
      </c>
      <c r="I1663" s="54"/>
      <c r="J1663" s="55"/>
      <c r="K1663" s="56"/>
      <c r="L1663" s="59"/>
      <c r="M1663" s="61"/>
      <c r="N1663" s="40"/>
      <c r="O1663" s="41"/>
      <c r="P1663" s="42"/>
      <c r="Q1663" s="57"/>
      <c r="R1663" s="58"/>
      <c r="S1663" s="56"/>
      <c r="T1663" s="56"/>
      <c r="U1663" s="29"/>
      <c r="V1663" s="60"/>
      <c r="W1663" s="50"/>
      <c r="X1663" s="51"/>
      <c r="Y1663" s="32"/>
      <c r="Z1663" s="61"/>
      <c r="AA1663" s="62"/>
    </row>
    <row r="1664" spans="1:27" ht="12.75">
      <c r="A1664" s="91" t="str">
        <f t="shared" si="26"/>
        <v xml:space="preserve"> </v>
      </c>
      <c r="B1664" s="52"/>
      <c r="C1664" s="53"/>
      <c r="D1664" s="69"/>
      <c r="E1664" s="75"/>
      <c r="F1664" s="94" t="str">
        <f>IF(OR(E1664=0,E1664="jiné")," ",IF(E1664="13a","info o cenách CK",VLOOKUP(E1664,'Pokyny k vyplnění'!B$8:D$18,3)))</f>
        <v xml:space="preserve"> </v>
      </c>
      <c r="G1664" s="53"/>
      <c r="H1664" s="96" t="str">
        <f>IF(G1664=0," ",VLOOKUP(G1664,'Pokyny k vyplnění'!B1698:D1701,3))</f>
        <v xml:space="preserve"> </v>
      </c>
      <c r="I1664" s="54"/>
      <c r="J1664" s="55"/>
      <c r="K1664" s="56"/>
      <c r="L1664" s="59"/>
      <c r="M1664" s="61"/>
      <c r="N1664" s="40"/>
      <c r="O1664" s="41"/>
      <c r="P1664" s="42"/>
      <c r="Q1664" s="57"/>
      <c r="R1664" s="58"/>
      <c r="S1664" s="56"/>
      <c r="T1664" s="56"/>
      <c r="U1664" s="29"/>
      <c r="V1664" s="60"/>
      <c r="W1664" s="50"/>
      <c r="X1664" s="51"/>
      <c r="Y1664" s="32"/>
      <c r="Z1664" s="61"/>
      <c r="AA1664" s="62"/>
    </row>
    <row r="1665" spans="1:27" ht="12.75">
      <c r="A1665" s="91" t="str">
        <f t="shared" si="26"/>
        <v xml:space="preserve"> </v>
      </c>
      <c r="B1665" s="52"/>
      <c r="C1665" s="53"/>
      <c r="D1665" s="69"/>
      <c r="E1665" s="75"/>
      <c r="F1665" s="94" t="str">
        <f>IF(OR(E1665=0,E1665="jiné")," ",IF(E1665="13a","info o cenách CK",VLOOKUP(E1665,'Pokyny k vyplnění'!B$8:D$18,3)))</f>
        <v xml:space="preserve"> </v>
      </c>
      <c r="G1665" s="53"/>
      <c r="H1665" s="96" t="str">
        <f>IF(G1665=0," ",VLOOKUP(G1665,'Pokyny k vyplnění'!B1699:D1702,3))</f>
        <v xml:space="preserve"> </v>
      </c>
      <c r="I1665" s="54"/>
      <c r="J1665" s="55"/>
      <c r="K1665" s="56"/>
      <c r="L1665" s="59"/>
      <c r="M1665" s="61"/>
      <c r="N1665" s="40"/>
      <c r="O1665" s="41"/>
      <c r="P1665" s="42"/>
      <c r="Q1665" s="57"/>
      <c r="R1665" s="58"/>
      <c r="S1665" s="56"/>
      <c r="T1665" s="56"/>
      <c r="U1665" s="29"/>
      <c r="V1665" s="60"/>
      <c r="W1665" s="50"/>
      <c r="X1665" s="51"/>
      <c r="Y1665" s="32"/>
      <c r="Z1665" s="61"/>
      <c r="AA1665" s="62"/>
    </row>
    <row r="1666" spans="1:27" ht="12.75">
      <c r="A1666" s="91" t="str">
        <f t="shared" si="26"/>
        <v xml:space="preserve"> </v>
      </c>
      <c r="B1666" s="52"/>
      <c r="C1666" s="53"/>
      <c r="D1666" s="69"/>
      <c r="E1666" s="75"/>
      <c r="F1666" s="94" t="str">
        <f>IF(OR(E1666=0,E1666="jiné")," ",IF(E1666="13a","info o cenách CK",VLOOKUP(E1666,'Pokyny k vyplnění'!B$8:D$18,3)))</f>
        <v xml:space="preserve"> </v>
      </c>
      <c r="G1666" s="53"/>
      <c r="H1666" s="96" t="str">
        <f>IF(G1666=0," ",VLOOKUP(G1666,'Pokyny k vyplnění'!B1700:D1703,3))</f>
        <v xml:space="preserve"> </v>
      </c>
      <c r="I1666" s="54"/>
      <c r="J1666" s="55"/>
      <c r="K1666" s="56"/>
      <c r="L1666" s="59"/>
      <c r="M1666" s="61"/>
      <c r="N1666" s="40"/>
      <c r="O1666" s="41"/>
      <c r="P1666" s="42"/>
      <c r="Q1666" s="57"/>
      <c r="R1666" s="58"/>
      <c r="S1666" s="56"/>
      <c r="T1666" s="56"/>
      <c r="U1666" s="29"/>
      <c r="V1666" s="60"/>
      <c r="W1666" s="50"/>
      <c r="X1666" s="51"/>
      <c r="Y1666" s="32"/>
      <c r="Z1666" s="61"/>
      <c r="AA1666" s="62"/>
    </row>
    <row r="1667" spans="1:27" ht="12.75">
      <c r="A1667" s="91" t="str">
        <f t="shared" si="26"/>
        <v xml:space="preserve"> </v>
      </c>
      <c r="B1667" s="52"/>
      <c r="C1667" s="53"/>
      <c r="D1667" s="69"/>
      <c r="E1667" s="75"/>
      <c r="F1667" s="94" t="str">
        <f>IF(OR(E1667=0,E1667="jiné")," ",IF(E1667="13a","info o cenách CK",VLOOKUP(E1667,'Pokyny k vyplnění'!B$8:D$18,3)))</f>
        <v xml:space="preserve"> </v>
      </c>
      <c r="G1667" s="53"/>
      <c r="H1667" s="96" t="str">
        <f>IF(G1667=0," ",VLOOKUP(G1667,'Pokyny k vyplnění'!B1701:D1704,3))</f>
        <v xml:space="preserve"> </v>
      </c>
      <c r="I1667" s="54"/>
      <c r="J1667" s="55"/>
      <c r="K1667" s="56"/>
      <c r="L1667" s="59"/>
      <c r="M1667" s="61"/>
      <c r="N1667" s="40"/>
      <c r="O1667" s="41"/>
      <c r="P1667" s="42"/>
      <c r="Q1667" s="57"/>
      <c r="R1667" s="58"/>
      <c r="S1667" s="56"/>
      <c r="T1667" s="56"/>
      <c r="U1667" s="29"/>
      <c r="V1667" s="60"/>
      <c r="W1667" s="50"/>
      <c r="X1667" s="51"/>
      <c r="Y1667" s="32"/>
      <c r="Z1667" s="61"/>
      <c r="AA1667" s="62"/>
    </row>
    <row r="1668" spans="1:27" ht="12.75">
      <c r="A1668" s="91" t="str">
        <f t="shared" si="26"/>
        <v xml:space="preserve"> </v>
      </c>
      <c r="B1668" s="52"/>
      <c r="C1668" s="53"/>
      <c r="D1668" s="69"/>
      <c r="E1668" s="75"/>
      <c r="F1668" s="94" t="str">
        <f>IF(OR(E1668=0,E1668="jiné")," ",IF(E1668="13a","info o cenách CK",VLOOKUP(E1668,'Pokyny k vyplnění'!B$8:D$18,3)))</f>
        <v xml:space="preserve"> </v>
      </c>
      <c r="G1668" s="53"/>
      <c r="H1668" s="96" t="str">
        <f>IF(G1668=0," ",VLOOKUP(G1668,'Pokyny k vyplnění'!B1702:D1705,3))</f>
        <v xml:space="preserve"> </v>
      </c>
      <c r="I1668" s="54"/>
      <c r="J1668" s="55"/>
      <c r="K1668" s="56"/>
      <c r="L1668" s="59"/>
      <c r="M1668" s="61"/>
      <c r="N1668" s="40"/>
      <c r="O1668" s="41"/>
      <c r="P1668" s="42"/>
      <c r="Q1668" s="57"/>
      <c r="R1668" s="58"/>
      <c r="S1668" s="56"/>
      <c r="T1668" s="56"/>
      <c r="U1668" s="29"/>
      <c r="V1668" s="60"/>
      <c r="W1668" s="50"/>
      <c r="X1668" s="51"/>
      <c r="Y1668" s="32"/>
      <c r="Z1668" s="61"/>
      <c r="AA1668" s="62"/>
    </row>
    <row r="1669" spans="1:27" ht="12.75">
      <c r="A1669" s="91" t="str">
        <f t="shared" si="26"/>
        <v xml:space="preserve"> </v>
      </c>
      <c r="B1669" s="52"/>
      <c r="C1669" s="53"/>
      <c r="D1669" s="69"/>
      <c r="E1669" s="75"/>
      <c r="F1669" s="94" t="str">
        <f>IF(OR(E1669=0,E1669="jiné")," ",IF(E1669="13a","info o cenách CK",VLOOKUP(E1669,'Pokyny k vyplnění'!B$8:D$18,3)))</f>
        <v xml:space="preserve"> </v>
      </c>
      <c r="G1669" s="53"/>
      <c r="H1669" s="96" t="str">
        <f>IF(G1669=0," ",VLOOKUP(G1669,'Pokyny k vyplnění'!B1703:D1706,3))</f>
        <v xml:space="preserve"> </v>
      </c>
      <c r="I1669" s="54"/>
      <c r="J1669" s="55"/>
      <c r="K1669" s="56"/>
      <c r="L1669" s="59"/>
      <c r="M1669" s="61"/>
      <c r="N1669" s="40"/>
      <c r="O1669" s="41"/>
      <c r="P1669" s="42"/>
      <c r="Q1669" s="57"/>
      <c r="R1669" s="58"/>
      <c r="S1669" s="56"/>
      <c r="T1669" s="56"/>
      <c r="U1669" s="29"/>
      <c r="V1669" s="60"/>
      <c r="W1669" s="50"/>
      <c r="X1669" s="51"/>
      <c r="Y1669" s="32"/>
      <c r="Z1669" s="61"/>
      <c r="AA1669" s="62"/>
    </row>
    <row r="1670" spans="1:27" ht="12.75">
      <c r="A1670" s="91" t="str">
        <f t="shared" si="26"/>
        <v xml:space="preserve"> </v>
      </c>
      <c r="B1670" s="52"/>
      <c r="C1670" s="53"/>
      <c r="D1670" s="69"/>
      <c r="E1670" s="75"/>
      <c r="F1670" s="94" t="str">
        <f>IF(OR(E1670=0,E1670="jiné")," ",IF(E1670="13a","info o cenách CK",VLOOKUP(E1670,'Pokyny k vyplnění'!B$8:D$18,3)))</f>
        <v xml:space="preserve"> </v>
      </c>
      <c r="G1670" s="53"/>
      <c r="H1670" s="96" t="str">
        <f>IF(G1670=0," ",VLOOKUP(G1670,'Pokyny k vyplnění'!B1704:D1707,3))</f>
        <v xml:space="preserve"> </v>
      </c>
      <c r="I1670" s="54"/>
      <c r="J1670" s="55"/>
      <c r="K1670" s="56"/>
      <c r="L1670" s="59"/>
      <c r="M1670" s="61"/>
      <c r="N1670" s="40"/>
      <c r="O1670" s="41"/>
      <c r="P1670" s="42"/>
      <c r="Q1670" s="57"/>
      <c r="R1670" s="58"/>
      <c r="S1670" s="56"/>
      <c r="T1670" s="56"/>
      <c r="U1670" s="29"/>
      <c r="V1670" s="60"/>
      <c r="W1670" s="50"/>
      <c r="X1670" s="51"/>
      <c r="Y1670" s="32"/>
      <c r="Z1670" s="61"/>
      <c r="AA1670" s="62"/>
    </row>
    <row r="1671" spans="1:27" ht="12.75">
      <c r="A1671" s="91" t="str">
        <f t="shared" si="26"/>
        <v xml:space="preserve"> </v>
      </c>
      <c r="B1671" s="52"/>
      <c r="C1671" s="53"/>
      <c r="D1671" s="69"/>
      <c r="E1671" s="75"/>
      <c r="F1671" s="94" t="str">
        <f>IF(OR(E1671=0,E1671="jiné")," ",IF(E1671="13a","info o cenách CK",VLOOKUP(E1671,'Pokyny k vyplnění'!B$8:D$18,3)))</f>
        <v xml:space="preserve"> </v>
      </c>
      <c r="G1671" s="53"/>
      <c r="H1671" s="96" t="str">
        <f>IF(G1671=0," ",VLOOKUP(G1671,'Pokyny k vyplnění'!B1705:D1708,3))</f>
        <v xml:space="preserve"> </v>
      </c>
      <c r="I1671" s="54"/>
      <c r="J1671" s="55"/>
      <c r="K1671" s="56"/>
      <c r="L1671" s="59"/>
      <c r="M1671" s="61"/>
      <c r="N1671" s="40"/>
      <c r="O1671" s="41"/>
      <c r="P1671" s="42"/>
      <c r="Q1671" s="57"/>
      <c r="R1671" s="58"/>
      <c r="S1671" s="56"/>
      <c r="T1671" s="56"/>
      <c r="U1671" s="29"/>
      <c r="V1671" s="60"/>
      <c r="W1671" s="50"/>
      <c r="X1671" s="51"/>
      <c r="Y1671" s="32"/>
      <c r="Z1671" s="61"/>
      <c r="AA1671" s="62"/>
    </row>
    <row r="1672" spans="1:27" ht="12.75">
      <c r="A1672" s="91" t="str">
        <f t="shared" si="26"/>
        <v xml:space="preserve"> </v>
      </c>
      <c r="B1672" s="52"/>
      <c r="C1672" s="53"/>
      <c r="D1672" s="69"/>
      <c r="E1672" s="75"/>
      <c r="F1672" s="94" t="str">
        <f>IF(OR(E1672=0,E1672="jiné")," ",IF(E1672="13a","info o cenách CK",VLOOKUP(E1672,'Pokyny k vyplnění'!B$8:D$18,3)))</f>
        <v xml:space="preserve"> </v>
      </c>
      <c r="G1672" s="53"/>
      <c r="H1672" s="96" t="str">
        <f>IF(G1672=0," ",VLOOKUP(G1672,'Pokyny k vyplnění'!B1706:D1709,3))</f>
        <v xml:space="preserve"> </v>
      </c>
      <c r="I1672" s="54"/>
      <c r="J1672" s="55"/>
      <c r="K1672" s="56"/>
      <c r="L1672" s="59"/>
      <c r="M1672" s="61"/>
      <c r="N1672" s="40"/>
      <c r="O1672" s="41"/>
      <c r="P1672" s="42"/>
      <c r="Q1672" s="57"/>
      <c r="R1672" s="58"/>
      <c r="S1672" s="56"/>
      <c r="T1672" s="56"/>
      <c r="U1672" s="29"/>
      <c r="V1672" s="60"/>
      <c r="W1672" s="50"/>
      <c r="X1672" s="51"/>
      <c r="Y1672" s="32"/>
      <c r="Z1672" s="61"/>
      <c r="AA1672" s="62"/>
    </row>
    <row r="1673" spans="1:27" ht="12.75">
      <c r="A1673" s="91" t="str">
        <f t="shared" si="26"/>
        <v xml:space="preserve"> </v>
      </c>
      <c r="B1673" s="52"/>
      <c r="C1673" s="53"/>
      <c r="D1673" s="69"/>
      <c r="E1673" s="75"/>
      <c r="F1673" s="94" t="str">
        <f>IF(OR(E1673=0,E1673="jiné")," ",IF(E1673="13a","info o cenách CK",VLOOKUP(E1673,'Pokyny k vyplnění'!B$8:D$18,3)))</f>
        <v xml:space="preserve"> </v>
      </c>
      <c r="G1673" s="53"/>
      <c r="H1673" s="96" t="str">
        <f>IF(G1673=0," ",VLOOKUP(G1673,'Pokyny k vyplnění'!B1707:D1710,3))</f>
        <v xml:space="preserve"> </v>
      </c>
      <c r="I1673" s="54"/>
      <c r="J1673" s="55"/>
      <c r="K1673" s="56"/>
      <c r="L1673" s="59"/>
      <c r="M1673" s="61"/>
      <c r="N1673" s="40"/>
      <c r="O1673" s="41"/>
      <c r="P1673" s="42"/>
      <c r="Q1673" s="57"/>
      <c r="R1673" s="58"/>
      <c r="S1673" s="56"/>
      <c r="T1673" s="56"/>
      <c r="U1673" s="29"/>
      <c r="V1673" s="60"/>
      <c r="W1673" s="50"/>
      <c r="X1673" s="51"/>
      <c r="Y1673" s="32"/>
      <c r="Z1673" s="61"/>
      <c r="AA1673" s="62"/>
    </row>
    <row r="1674" spans="1:27" ht="12.75">
      <c r="A1674" s="91" t="str">
        <f t="shared" si="26"/>
        <v xml:space="preserve"> </v>
      </c>
      <c r="B1674" s="52"/>
      <c r="C1674" s="53"/>
      <c r="D1674" s="69"/>
      <c r="E1674" s="75"/>
      <c r="F1674" s="94" t="str">
        <f>IF(OR(E1674=0,E1674="jiné")," ",IF(E1674="13a","info o cenách CK",VLOOKUP(E1674,'Pokyny k vyplnění'!B$8:D$18,3)))</f>
        <v xml:space="preserve"> </v>
      </c>
      <c r="G1674" s="53"/>
      <c r="H1674" s="96" t="str">
        <f>IF(G1674=0," ",VLOOKUP(G1674,'Pokyny k vyplnění'!B1708:D1711,3))</f>
        <v xml:space="preserve"> </v>
      </c>
      <c r="I1674" s="54"/>
      <c r="J1674" s="55"/>
      <c r="K1674" s="56"/>
      <c r="L1674" s="59"/>
      <c r="M1674" s="61"/>
      <c r="N1674" s="40"/>
      <c r="O1674" s="41"/>
      <c r="P1674" s="42"/>
      <c r="Q1674" s="57"/>
      <c r="R1674" s="58"/>
      <c r="S1674" s="56"/>
      <c r="T1674" s="56"/>
      <c r="U1674" s="29"/>
      <c r="V1674" s="60"/>
      <c r="W1674" s="50"/>
      <c r="X1674" s="51"/>
      <c r="Y1674" s="32"/>
      <c r="Z1674" s="61"/>
      <c r="AA1674" s="62"/>
    </row>
    <row r="1675" spans="1:27" ht="12.75">
      <c r="A1675" s="91" t="str">
        <f t="shared" si="26"/>
        <v xml:space="preserve"> </v>
      </c>
      <c r="B1675" s="52"/>
      <c r="C1675" s="53"/>
      <c r="D1675" s="69"/>
      <c r="E1675" s="75"/>
      <c r="F1675" s="94" t="str">
        <f>IF(OR(E1675=0,E1675="jiné")," ",IF(E1675="13a","info o cenách CK",VLOOKUP(E1675,'Pokyny k vyplnění'!B$8:D$18,3)))</f>
        <v xml:space="preserve"> </v>
      </c>
      <c r="G1675" s="53"/>
      <c r="H1675" s="96" t="str">
        <f>IF(G1675=0," ",VLOOKUP(G1675,'Pokyny k vyplnění'!B1709:D1712,3))</f>
        <v xml:space="preserve"> </v>
      </c>
      <c r="I1675" s="54"/>
      <c r="J1675" s="55"/>
      <c r="K1675" s="56"/>
      <c r="L1675" s="59"/>
      <c r="M1675" s="61"/>
      <c r="N1675" s="40"/>
      <c r="O1675" s="41"/>
      <c r="P1675" s="42"/>
      <c r="Q1675" s="57"/>
      <c r="R1675" s="58"/>
      <c r="S1675" s="56"/>
      <c r="T1675" s="56"/>
      <c r="U1675" s="29"/>
      <c r="V1675" s="60"/>
      <c r="W1675" s="50"/>
      <c r="X1675" s="51"/>
      <c r="Y1675" s="32"/>
      <c r="Z1675" s="61"/>
      <c r="AA1675" s="62"/>
    </row>
    <row r="1676" spans="1:27" ht="12.75">
      <c r="A1676" s="91" t="str">
        <f t="shared" si="26"/>
        <v xml:space="preserve"> </v>
      </c>
      <c r="B1676" s="52"/>
      <c r="C1676" s="53"/>
      <c r="D1676" s="69"/>
      <c r="E1676" s="75"/>
      <c r="F1676" s="94" t="str">
        <f>IF(OR(E1676=0,E1676="jiné")," ",IF(E1676="13a","info o cenách CK",VLOOKUP(E1676,'Pokyny k vyplnění'!B$8:D$18,3)))</f>
        <v xml:space="preserve"> </v>
      </c>
      <c r="G1676" s="53"/>
      <c r="H1676" s="96" t="str">
        <f>IF(G1676=0," ",VLOOKUP(G1676,'Pokyny k vyplnění'!B1710:D1713,3))</f>
        <v xml:space="preserve"> </v>
      </c>
      <c r="I1676" s="54"/>
      <c r="J1676" s="55"/>
      <c r="K1676" s="56"/>
      <c r="L1676" s="59"/>
      <c r="M1676" s="61"/>
      <c r="N1676" s="40"/>
      <c r="O1676" s="41"/>
      <c r="P1676" s="42"/>
      <c r="Q1676" s="57"/>
      <c r="R1676" s="58"/>
      <c r="S1676" s="56"/>
      <c r="T1676" s="56"/>
      <c r="U1676" s="29"/>
      <c r="V1676" s="60"/>
      <c r="W1676" s="50"/>
      <c r="X1676" s="51"/>
      <c r="Y1676" s="32"/>
      <c r="Z1676" s="61"/>
      <c r="AA1676" s="62"/>
    </row>
    <row r="1677" spans="1:27" ht="12.75">
      <c r="A1677" s="91" t="str">
        <f t="shared" si="26"/>
        <v xml:space="preserve"> </v>
      </c>
      <c r="B1677" s="52"/>
      <c r="C1677" s="53"/>
      <c r="D1677" s="69"/>
      <c r="E1677" s="75"/>
      <c r="F1677" s="94" t="str">
        <f>IF(OR(E1677=0,E1677="jiné")," ",IF(E1677="13a","info o cenách CK",VLOOKUP(E1677,'Pokyny k vyplnění'!B$8:D$18,3)))</f>
        <v xml:space="preserve"> </v>
      </c>
      <c r="G1677" s="53"/>
      <c r="H1677" s="96" t="str">
        <f>IF(G1677=0," ",VLOOKUP(G1677,'Pokyny k vyplnění'!B1711:D1714,3))</f>
        <v xml:space="preserve"> </v>
      </c>
      <c r="I1677" s="54"/>
      <c r="J1677" s="55"/>
      <c r="K1677" s="56"/>
      <c r="L1677" s="59"/>
      <c r="M1677" s="61"/>
      <c r="N1677" s="40"/>
      <c r="O1677" s="41"/>
      <c r="P1677" s="42"/>
      <c r="Q1677" s="57"/>
      <c r="R1677" s="58"/>
      <c r="S1677" s="56"/>
      <c r="T1677" s="56"/>
      <c r="U1677" s="29"/>
      <c r="V1677" s="60"/>
      <c r="W1677" s="50"/>
      <c r="X1677" s="51"/>
      <c r="Y1677" s="32"/>
      <c r="Z1677" s="61"/>
      <c r="AA1677" s="62"/>
    </row>
    <row r="1678" spans="1:27" ht="12.75">
      <c r="A1678" s="91" t="str">
        <f t="shared" si="26"/>
        <v xml:space="preserve"> </v>
      </c>
      <c r="B1678" s="52"/>
      <c r="C1678" s="53"/>
      <c r="D1678" s="69"/>
      <c r="E1678" s="75"/>
      <c r="F1678" s="94" t="str">
        <f>IF(OR(E1678=0,E1678="jiné")," ",IF(E1678="13a","info o cenách CK",VLOOKUP(E1678,'Pokyny k vyplnění'!B$8:D$18,3)))</f>
        <v xml:space="preserve"> </v>
      </c>
      <c r="G1678" s="53"/>
      <c r="H1678" s="96" t="str">
        <f>IF(G1678=0," ",VLOOKUP(G1678,'Pokyny k vyplnění'!B1712:D1715,3))</f>
        <v xml:space="preserve"> </v>
      </c>
      <c r="I1678" s="54"/>
      <c r="J1678" s="55"/>
      <c r="K1678" s="56"/>
      <c r="L1678" s="59"/>
      <c r="M1678" s="61"/>
      <c r="N1678" s="40"/>
      <c r="O1678" s="41"/>
      <c r="P1678" s="42"/>
      <c r="Q1678" s="57"/>
      <c r="R1678" s="58"/>
      <c r="S1678" s="56"/>
      <c r="T1678" s="56"/>
      <c r="U1678" s="29"/>
      <c r="V1678" s="60"/>
      <c r="W1678" s="50"/>
      <c r="X1678" s="51"/>
      <c r="Y1678" s="32"/>
      <c r="Z1678" s="61"/>
      <c r="AA1678" s="62"/>
    </row>
    <row r="1679" spans="1:27" ht="12.75">
      <c r="A1679" s="91" t="str">
        <f t="shared" si="26"/>
        <v xml:space="preserve"> </v>
      </c>
      <c r="B1679" s="52"/>
      <c r="C1679" s="53"/>
      <c r="D1679" s="69"/>
      <c r="E1679" s="75"/>
      <c r="F1679" s="94" t="str">
        <f>IF(OR(E1679=0,E1679="jiné")," ",IF(E1679="13a","info o cenách CK",VLOOKUP(E1679,'Pokyny k vyplnění'!B$8:D$18,3)))</f>
        <v xml:space="preserve"> </v>
      </c>
      <c r="G1679" s="53"/>
      <c r="H1679" s="96" t="str">
        <f>IF(G1679=0," ",VLOOKUP(G1679,'Pokyny k vyplnění'!B1713:D1716,3))</f>
        <v xml:space="preserve"> </v>
      </c>
      <c r="I1679" s="54"/>
      <c r="J1679" s="55"/>
      <c r="K1679" s="56"/>
      <c r="L1679" s="59"/>
      <c r="M1679" s="61"/>
      <c r="N1679" s="40"/>
      <c r="O1679" s="41"/>
      <c r="P1679" s="42"/>
      <c r="Q1679" s="57"/>
      <c r="R1679" s="58"/>
      <c r="S1679" s="56"/>
      <c r="T1679" s="56"/>
      <c r="U1679" s="29"/>
      <c r="V1679" s="60"/>
      <c r="W1679" s="50"/>
      <c r="X1679" s="51"/>
      <c r="Y1679" s="32"/>
      <c r="Z1679" s="61"/>
      <c r="AA1679" s="62"/>
    </row>
    <row r="1680" spans="1:27" ht="12.75">
      <c r="A1680" s="91" t="str">
        <f t="shared" si="26"/>
        <v xml:space="preserve"> </v>
      </c>
      <c r="B1680" s="52"/>
      <c r="C1680" s="53"/>
      <c r="D1680" s="69"/>
      <c r="E1680" s="75"/>
      <c r="F1680" s="94" t="str">
        <f>IF(OR(E1680=0,E1680="jiné")," ",IF(E1680="13a","info o cenách CK",VLOOKUP(E1680,'Pokyny k vyplnění'!B$8:D$18,3)))</f>
        <v xml:space="preserve"> </v>
      </c>
      <c r="G1680" s="53"/>
      <c r="H1680" s="96" t="str">
        <f>IF(G1680=0," ",VLOOKUP(G1680,'Pokyny k vyplnění'!B1714:D1717,3))</f>
        <v xml:space="preserve"> </v>
      </c>
      <c r="I1680" s="54"/>
      <c r="J1680" s="55"/>
      <c r="K1680" s="56"/>
      <c r="L1680" s="59"/>
      <c r="M1680" s="61"/>
      <c r="N1680" s="40"/>
      <c r="O1680" s="41"/>
      <c r="P1680" s="42"/>
      <c r="Q1680" s="57"/>
      <c r="R1680" s="58"/>
      <c r="S1680" s="56"/>
      <c r="T1680" s="56"/>
      <c r="U1680" s="29"/>
      <c r="V1680" s="60"/>
      <c r="W1680" s="50"/>
      <c r="X1680" s="51"/>
      <c r="Y1680" s="32"/>
      <c r="Z1680" s="61"/>
      <c r="AA1680" s="62"/>
    </row>
    <row r="1681" spans="1:27" ht="12.75">
      <c r="A1681" s="91" t="str">
        <f t="shared" si="26"/>
        <v xml:space="preserve"> </v>
      </c>
      <c r="B1681" s="52"/>
      <c r="C1681" s="53"/>
      <c r="D1681" s="69"/>
      <c r="E1681" s="75"/>
      <c r="F1681" s="94" t="str">
        <f>IF(OR(E1681=0,E1681="jiné")," ",IF(E1681="13a","info o cenách CK",VLOOKUP(E1681,'Pokyny k vyplnění'!B$8:D$18,3)))</f>
        <v xml:space="preserve"> </v>
      </c>
      <c r="G1681" s="53"/>
      <c r="H1681" s="96" t="str">
        <f>IF(G1681=0," ",VLOOKUP(G1681,'Pokyny k vyplnění'!B1715:D1718,3))</f>
        <v xml:space="preserve"> </v>
      </c>
      <c r="I1681" s="54"/>
      <c r="J1681" s="55"/>
      <c r="K1681" s="56"/>
      <c r="L1681" s="59"/>
      <c r="M1681" s="61"/>
      <c r="N1681" s="40"/>
      <c r="O1681" s="41"/>
      <c r="P1681" s="42"/>
      <c r="Q1681" s="57"/>
      <c r="R1681" s="58"/>
      <c r="S1681" s="56"/>
      <c r="T1681" s="56"/>
      <c r="U1681" s="29"/>
      <c r="V1681" s="60"/>
      <c r="W1681" s="50"/>
      <c r="X1681" s="51"/>
      <c r="Y1681" s="32"/>
      <c r="Z1681" s="61"/>
      <c r="AA1681" s="62"/>
    </row>
    <row r="1682" spans="1:27" ht="12.75">
      <c r="A1682" s="91" t="str">
        <f t="shared" si="26"/>
        <v xml:space="preserve"> </v>
      </c>
      <c r="B1682" s="52"/>
      <c r="C1682" s="53"/>
      <c r="D1682" s="69"/>
      <c r="E1682" s="75"/>
      <c r="F1682" s="94" t="str">
        <f>IF(OR(E1682=0,E1682="jiné")," ",IF(E1682="13a","info o cenách CK",VLOOKUP(E1682,'Pokyny k vyplnění'!B$8:D$18,3)))</f>
        <v xml:space="preserve"> </v>
      </c>
      <c r="G1682" s="53"/>
      <c r="H1682" s="96" t="str">
        <f>IF(G1682=0," ",VLOOKUP(G1682,'Pokyny k vyplnění'!B1716:D1719,3))</f>
        <v xml:space="preserve"> </v>
      </c>
      <c r="I1682" s="54"/>
      <c r="J1682" s="55"/>
      <c r="K1682" s="56"/>
      <c r="L1682" s="59"/>
      <c r="M1682" s="61"/>
      <c r="N1682" s="40"/>
      <c r="O1682" s="41"/>
      <c r="P1682" s="42"/>
      <c r="Q1682" s="57"/>
      <c r="R1682" s="58"/>
      <c r="S1682" s="56"/>
      <c r="T1682" s="56"/>
      <c r="U1682" s="29"/>
      <c r="V1682" s="60"/>
      <c r="W1682" s="50"/>
      <c r="X1682" s="51"/>
      <c r="Y1682" s="32"/>
      <c r="Z1682" s="61"/>
      <c r="AA1682" s="62"/>
    </row>
    <row r="1683" spans="1:27" ht="12.75">
      <c r="A1683" s="91" t="str">
        <f t="shared" si="26"/>
        <v xml:space="preserve"> </v>
      </c>
      <c r="B1683" s="52"/>
      <c r="C1683" s="53"/>
      <c r="D1683" s="69"/>
      <c r="E1683" s="75"/>
      <c r="F1683" s="94" t="str">
        <f>IF(OR(E1683=0,E1683="jiné")," ",IF(E1683="13a","info o cenách CK",VLOOKUP(E1683,'Pokyny k vyplnění'!B$8:D$18,3)))</f>
        <v xml:space="preserve"> </v>
      </c>
      <c r="G1683" s="53"/>
      <c r="H1683" s="96" t="str">
        <f>IF(G1683=0," ",VLOOKUP(G1683,'Pokyny k vyplnění'!B1717:D1720,3))</f>
        <v xml:space="preserve"> </v>
      </c>
      <c r="I1683" s="54"/>
      <c r="J1683" s="55"/>
      <c r="K1683" s="56"/>
      <c r="L1683" s="59"/>
      <c r="M1683" s="61"/>
      <c r="N1683" s="40"/>
      <c r="O1683" s="41"/>
      <c r="P1683" s="42"/>
      <c r="Q1683" s="57"/>
      <c r="R1683" s="58"/>
      <c r="S1683" s="56"/>
      <c r="T1683" s="56"/>
      <c r="U1683" s="29"/>
      <c r="V1683" s="60"/>
      <c r="W1683" s="50"/>
      <c r="X1683" s="51"/>
      <c r="Y1683" s="32"/>
      <c r="Z1683" s="61"/>
      <c r="AA1683" s="62"/>
    </row>
    <row r="1684" spans="1:27" ht="12.75">
      <c r="A1684" s="91" t="str">
        <f t="shared" si="26"/>
        <v xml:space="preserve"> </v>
      </c>
      <c r="B1684" s="52"/>
      <c r="C1684" s="53"/>
      <c r="D1684" s="69"/>
      <c r="E1684" s="75"/>
      <c r="F1684" s="94" t="str">
        <f>IF(OR(E1684=0,E1684="jiné")," ",IF(E1684="13a","info o cenách CK",VLOOKUP(E1684,'Pokyny k vyplnění'!B$8:D$18,3)))</f>
        <v xml:space="preserve"> </v>
      </c>
      <c r="G1684" s="53"/>
      <c r="H1684" s="96" t="str">
        <f>IF(G1684=0," ",VLOOKUP(G1684,'Pokyny k vyplnění'!B1718:D1721,3))</f>
        <v xml:space="preserve"> </v>
      </c>
      <c r="I1684" s="54"/>
      <c r="J1684" s="55"/>
      <c r="K1684" s="56"/>
      <c r="L1684" s="59"/>
      <c r="M1684" s="61"/>
      <c r="N1684" s="40"/>
      <c r="O1684" s="41"/>
      <c r="P1684" s="42"/>
      <c r="Q1684" s="57"/>
      <c r="R1684" s="58"/>
      <c r="S1684" s="56"/>
      <c r="T1684" s="56"/>
      <c r="U1684" s="29"/>
      <c r="V1684" s="60"/>
      <c r="W1684" s="50"/>
      <c r="X1684" s="51"/>
      <c r="Y1684" s="32"/>
      <c r="Z1684" s="61"/>
      <c r="AA1684" s="62"/>
    </row>
    <row r="1685" spans="1:27" ht="12.75">
      <c r="A1685" s="91" t="str">
        <f t="shared" si="26"/>
        <v xml:space="preserve"> </v>
      </c>
      <c r="B1685" s="52"/>
      <c r="C1685" s="53"/>
      <c r="D1685" s="69"/>
      <c r="E1685" s="75"/>
      <c r="F1685" s="94" t="str">
        <f>IF(OR(E1685=0,E1685="jiné")," ",IF(E1685="13a","info o cenách CK",VLOOKUP(E1685,'Pokyny k vyplnění'!B$8:D$18,3)))</f>
        <v xml:space="preserve"> </v>
      </c>
      <c r="G1685" s="53"/>
      <c r="H1685" s="96" t="str">
        <f>IF(G1685=0," ",VLOOKUP(G1685,'Pokyny k vyplnění'!B1719:D1722,3))</f>
        <v xml:space="preserve"> </v>
      </c>
      <c r="I1685" s="54"/>
      <c r="J1685" s="55"/>
      <c r="K1685" s="56"/>
      <c r="L1685" s="59"/>
      <c r="M1685" s="61"/>
      <c r="N1685" s="40"/>
      <c r="O1685" s="41"/>
      <c r="P1685" s="42"/>
      <c r="Q1685" s="57"/>
      <c r="R1685" s="58"/>
      <c r="S1685" s="56"/>
      <c r="T1685" s="56"/>
      <c r="U1685" s="29"/>
      <c r="V1685" s="60"/>
      <c r="W1685" s="50"/>
      <c r="X1685" s="51"/>
      <c r="Y1685" s="32"/>
      <c r="Z1685" s="61"/>
      <c r="AA1685" s="62"/>
    </row>
    <row r="1686" spans="1:27" ht="12.75">
      <c r="A1686" s="91" t="str">
        <f t="shared" si="26"/>
        <v xml:space="preserve"> </v>
      </c>
      <c r="B1686" s="52"/>
      <c r="C1686" s="53"/>
      <c r="D1686" s="69"/>
      <c r="E1686" s="75"/>
      <c r="F1686" s="94" t="str">
        <f>IF(OR(E1686=0,E1686="jiné")," ",IF(E1686="13a","info o cenách CK",VLOOKUP(E1686,'Pokyny k vyplnění'!B$8:D$18,3)))</f>
        <v xml:space="preserve"> </v>
      </c>
      <c r="G1686" s="53"/>
      <c r="H1686" s="96" t="str">
        <f>IF(G1686=0," ",VLOOKUP(G1686,'Pokyny k vyplnění'!B1720:D1723,3))</f>
        <v xml:space="preserve"> </v>
      </c>
      <c r="I1686" s="54"/>
      <c r="J1686" s="55"/>
      <c r="K1686" s="56"/>
      <c r="L1686" s="59"/>
      <c r="M1686" s="61"/>
      <c r="N1686" s="40"/>
      <c r="O1686" s="41"/>
      <c r="P1686" s="42"/>
      <c r="Q1686" s="57"/>
      <c r="R1686" s="58"/>
      <c r="S1686" s="56"/>
      <c r="T1686" s="56"/>
      <c r="U1686" s="29"/>
      <c r="V1686" s="60"/>
      <c r="W1686" s="50"/>
      <c r="X1686" s="51"/>
      <c r="Y1686" s="32"/>
      <c r="Z1686" s="61"/>
      <c r="AA1686" s="62"/>
    </row>
    <row r="1687" spans="1:27" ht="12.75">
      <c r="A1687" s="91" t="str">
        <f t="shared" si="26"/>
        <v xml:space="preserve"> </v>
      </c>
      <c r="B1687" s="52"/>
      <c r="C1687" s="53"/>
      <c r="D1687" s="69"/>
      <c r="E1687" s="75"/>
      <c r="F1687" s="94" t="str">
        <f>IF(OR(E1687=0,E1687="jiné")," ",IF(E1687="13a","info o cenách CK",VLOOKUP(E1687,'Pokyny k vyplnění'!B$8:D$18,3)))</f>
        <v xml:space="preserve"> </v>
      </c>
      <c r="G1687" s="53"/>
      <c r="H1687" s="96" t="str">
        <f>IF(G1687=0," ",VLOOKUP(G1687,'Pokyny k vyplnění'!B1721:D1724,3))</f>
        <v xml:space="preserve"> </v>
      </c>
      <c r="I1687" s="54"/>
      <c r="J1687" s="55"/>
      <c r="K1687" s="56"/>
      <c r="L1687" s="59"/>
      <c r="M1687" s="61"/>
      <c r="N1687" s="40"/>
      <c r="O1687" s="41"/>
      <c r="P1687" s="42"/>
      <c r="Q1687" s="57"/>
      <c r="R1687" s="58"/>
      <c r="S1687" s="56"/>
      <c r="T1687" s="56"/>
      <c r="U1687" s="29"/>
      <c r="V1687" s="60"/>
      <c r="W1687" s="50"/>
      <c r="X1687" s="51"/>
      <c r="Y1687" s="32"/>
      <c r="Z1687" s="61"/>
      <c r="AA1687" s="62"/>
    </row>
    <row r="1688" spans="1:27" ht="12.75">
      <c r="A1688" s="91" t="str">
        <f t="shared" si="26"/>
        <v xml:space="preserve"> </v>
      </c>
      <c r="B1688" s="52"/>
      <c r="C1688" s="53"/>
      <c r="D1688" s="69"/>
      <c r="E1688" s="75"/>
      <c r="F1688" s="94" t="str">
        <f>IF(OR(E1688=0,E1688="jiné")," ",IF(E1688="13a","info o cenách CK",VLOOKUP(E1688,'Pokyny k vyplnění'!B$8:D$18,3)))</f>
        <v xml:space="preserve"> </v>
      </c>
      <c r="G1688" s="53"/>
      <c r="H1688" s="96" t="str">
        <f>IF(G1688=0," ",VLOOKUP(G1688,'Pokyny k vyplnění'!B1722:D1725,3))</f>
        <v xml:space="preserve"> </v>
      </c>
      <c r="I1688" s="54"/>
      <c r="J1688" s="55"/>
      <c r="K1688" s="56"/>
      <c r="L1688" s="59"/>
      <c r="M1688" s="61"/>
      <c r="N1688" s="40"/>
      <c r="O1688" s="41"/>
      <c r="P1688" s="42"/>
      <c r="Q1688" s="57"/>
      <c r="R1688" s="58"/>
      <c r="S1688" s="56"/>
      <c r="T1688" s="56"/>
      <c r="U1688" s="29"/>
      <c r="V1688" s="60"/>
      <c r="W1688" s="50"/>
      <c r="X1688" s="51"/>
      <c r="Y1688" s="32"/>
      <c r="Z1688" s="61"/>
      <c r="AA1688" s="62"/>
    </row>
    <row r="1689" spans="1:27" ht="12.75">
      <c r="A1689" s="91" t="str">
        <f t="shared" si="26"/>
        <v xml:space="preserve"> </v>
      </c>
      <c r="B1689" s="52"/>
      <c r="C1689" s="53"/>
      <c r="D1689" s="69"/>
      <c r="E1689" s="75"/>
      <c r="F1689" s="94" t="str">
        <f>IF(OR(E1689=0,E1689="jiné")," ",IF(E1689="13a","info o cenách CK",VLOOKUP(E1689,'Pokyny k vyplnění'!B$8:D$18,3)))</f>
        <v xml:space="preserve"> </v>
      </c>
      <c r="G1689" s="53"/>
      <c r="H1689" s="96" t="str">
        <f>IF(G1689=0," ",VLOOKUP(G1689,'Pokyny k vyplnění'!B1723:D1726,3))</f>
        <v xml:space="preserve"> </v>
      </c>
      <c r="I1689" s="54"/>
      <c r="J1689" s="55"/>
      <c r="K1689" s="56"/>
      <c r="L1689" s="59"/>
      <c r="M1689" s="61"/>
      <c r="N1689" s="40"/>
      <c r="O1689" s="41"/>
      <c r="P1689" s="42"/>
      <c r="Q1689" s="57"/>
      <c r="R1689" s="58"/>
      <c r="S1689" s="56"/>
      <c r="T1689" s="56"/>
      <c r="U1689" s="29"/>
      <c r="V1689" s="60"/>
      <c r="W1689" s="50"/>
      <c r="X1689" s="51"/>
      <c r="Y1689" s="32"/>
      <c r="Z1689" s="61"/>
      <c r="AA1689" s="62"/>
    </row>
    <row r="1690" spans="1:27" ht="12.75">
      <c r="A1690" s="91" t="str">
        <f t="shared" si="26"/>
        <v xml:space="preserve"> </v>
      </c>
      <c r="B1690" s="52"/>
      <c r="C1690" s="53"/>
      <c r="D1690" s="69"/>
      <c r="E1690" s="75"/>
      <c r="F1690" s="94" t="str">
        <f>IF(OR(E1690=0,E1690="jiné")," ",IF(E1690="13a","info o cenách CK",VLOOKUP(E1690,'Pokyny k vyplnění'!B$8:D$18,3)))</f>
        <v xml:space="preserve"> </v>
      </c>
      <c r="G1690" s="53"/>
      <c r="H1690" s="96" t="str">
        <f>IF(G1690=0," ",VLOOKUP(G1690,'Pokyny k vyplnění'!B1724:D1727,3))</f>
        <v xml:space="preserve"> </v>
      </c>
      <c r="I1690" s="54"/>
      <c r="J1690" s="55"/>
      <c r="K1690" s="56"/>
      <c r="L1690" s="59"/>
      <c r="M1690" s="61"/>
      <c r="N1690" s="40"/>
      <c r="O1690" s="41"/>
      <c r="P1690" s="42"/>
      <c r="Q1690" s="57"/>
      <c r="R1690" s="58"/>
      <c r="S1690" s="56"/>
      <c r="T1690" s="56"/>
      <c r="U1690" s="29"/>
      <c r="V1690" s="60"/>
      <c r="W1690" s="50"/>
      <c r="X1690" s="51"/>
      <c r="Y1690" s="32"/>
      <c r="Z1690" s="61"/>
      <c r="AA1690" s="62"/>
    </row>
    <row r="1691" spans="1:27" ht="12.75">
      <c r="A1691" s="91" t="str">
        <f t="shared" si="26"/>
        <v xml:space="preserve"> </v>
      </c>
      <c r="B1691" s="52"/>
      <c r="C1691" s="53"/>
      <c r="D1691" s="69"/>
      <c r="E1691" s="75"/>
      <c r="F1691" s="94" t="str">
        <f>IF(OR(E1691=0,E1691="jiné")," ",IF(E1691="13a","info o cenách CK",VLOOKUP(E1691,'Pokyny k vyplnění'!B$8:D$18,3)))</f>
        <v xml:space="preserve"> </v>
      </c>
      <c r="G1691" s="53"/>
      <c r="H1691" s="96" t="str">
        <f>IF(G1691=0," ",VLOOKUP(G1691,'Pokyny k vyplnění'!B1725:D1728,3))</f>
        <v xml:space="preserve"> </v>
      </c>
      <c r="I1691" s="54"/>
      <c r="J1691" s="55"/>
      <c r="K1691" s="56"/>
      <c r="L1691" s="59"/>
      <c r="M1691" s="61"/>
      <c r="N1691" s="40"/>
      <c r="O1691" s="41"/>
      <c r="P1691" s="42"/>
      <c r="Q1691" s="57"/>
      <c r="R1691" s="58"/>
      <c r="S1691" s="56"/>
      <c r="T1691" s="56"/>
      <c r="U1691" s="29"/>
      <c r="V1691" s="60"/>
      <c r="W1691" s="50"/>
      <c r="X1691" s="51"/>
      <c r="Y1691" s="32"/>
      <c r="Z1691" s="61"/>
      <c r="AA1691" s="62"/>
    </row>
    <row r="1692" spans="1:27" ht="12.75">
      <c r="A1692" s="91" t="str">
        <f t="shared" si="26"/>
        <v xml:space="preserve"> </v>
      </c>
      <c r="B1692" s="52"/>
      <c r="C1692" s="53"/>
      <c r="D1692" s="69"/>
      <c r="E1692" s="75"/>
      <c r="F1692" s="94" t="str">
        <f>IF(OR(E1692=0,E1692="jiné")," ",IF(E1692="13a","info o cenách CK",VLOOKUP(E1692,'Pokyny k vyplnění'!B$8:D$18,3)))</f>
        <v xml:space="preserve"> </v>
      </c>
      <c r="G1692" s="53"/>
      <c r="H1692" s="96" t="str">
        <f>IF(G1692=0," ",VLOOKUP(G1692,'Pokyny k vyplnění'!B1726:D1729,3))</f>
        <v xml:space="preserve"> </v>
      </c>
      <c r="I1692" s="54"/>
      <c r="J1692" s="55"/>
      <c r="K1692" s="56"/>
      <c r="L1692" s="59"/>
      <c r="M1692" s="61"/>
      <c r="N1692" s="40"/>
      <c r="O1692" s="41"/>
      <c r="P1692" s="42"/>
      <c r="Q1692" s="57"/>
      <c r="R1692" s="58"/>
      <c r="S1692" s="56"/>
      <c r="T1692" s="56"/>
      <c r="U1692" s="29"/>
      <c r="V1692" s="60"/>
      <c r="W1692" s="50"/>
      <c r="X1692" s="51"/>
      <c r="Y1692" s="32"/>
      <c r="Z1692" s="61"/>
      <c r="AA1692" s="62"/>
    </row>
    <row r="1693" spans="1:27" ht="12.75">
      <c r="A1693" s="91" t="str">
        <f t="shared" si="26"/>
        <v xml:space="preserve"> </v>
      </c>
      <c r="B1693" s="52"/>
      <c r="C1693" s="53"/>
      <c r="D1693" s="69"/>
      <c r="E1693" s="75"/>
      <c r="F1693" s="94" t="str">
        <f>IF(OR(E1693=0,E1693="jiné")," ",IF(E1693="13a","info o cenách CK",VLOOKUP(E1693,'Pokyny k vyplnění'!B$8:D$18,3)))</f>
        <v xml:space="preserve"> </v>
      </c>
      <c r="G1693" s="53"/>
      <c r="H1693" s="96" t="str">
        <f>IF(G1693=0," ",VLOOKUP(G1693,'Pokyny k vyplnění'!B1727:D1730,3))</f>
        <v xml:space="preserve"> </v>
      </c>
      <c r="I1693" s="54"/>
      <c r="J1693" s="55"/>
      <c r="K1693" s="56"/>
      <c r="L1693" s="59"/>
      <c r="M1693" s="61"/>
      <c r="N1693" s="40"/>
      <c r="O1693" s="41"/>
      <c r="P1693" s="42"/>
      <c r="Q1693" s="57"/>
      <c r="R1693" s="58"/>
      <c r="S1693" s="56"/>
      <c r="T1693" s="56"/>
      <c r="U1693" s="29"/>
      <c r="V1693" s="60"/>
      <c r="W1693" s="50"/>
      <c r="X1693" s="51"/>
      <c r="Y1693" s="32"/>
      <c r="Z1693" s="61"/>
      <c r="AA1693" s="62"/>
    </row>
    <row r="1694" spans="1:27" ht="12.75">
      <c r="A1694" s="91" t="str">
        <f t="shared" si="26"/>
        <v xml:space="preserve"> </v>
      </c>
      <c r="B1694" s="52"/>
      <c r="C1694" s="53"/>
      <c r="D1694" s="69"/>
      <c r="E1694" s="75"/>
      <c r="F1694" s="94" t="str">
        <f>IF(OR(E1694=0,E1694="jiné")," ",IF(E1694="13a","info o cenách CK",VLOOKUP(E1694,'Pokyny k vyplnění'!B$8:D$18,3)))</f>
        <v xml:space="preserve"> </v>
      </c>
      <c r="G1694" s="53"/>
      <c r="H1694" s="96" t="str">
        <f>IF(G1694=0," ",VLOOKUP(G1694,'Pokyny k vyplnění'!B1728:D1731,3))</f>
        <v xml:space="preserve"> </v>
      </c>
      <c r="I1694" s="54"/>
      <c r="J1694" s="55"/>
      <c r="K1694" s="56"/>
      <c r="L1694" s="59"/>
      <c r="M1694" s="61"/>
      <c r="N1694" s="40"/>
      <c r="O1694" s="41"/>
      <c r="P1694" s="42"/>
      <c r="Q1694" s="57"/>
      <c r="R1694" s="58"/>
      <c r="S1694" s="56"/>
      <c r="T1694" s="56"/>
      <c r="U1694" s="29"/>
      <c r="V1694" s="60"/>
      <c r="W1694" s="50"/>
      <c r="X1694" s="51"/>
      <c r="Y1694" s="32"/>
      <c r="Z1694" s="61"/>
      <c r="AA1694" s="62"/>
    </row>
    <row r="1695" spans="1:27" ht="12.75">
      <c r="A1695" s="91" t="str">
        <f t="shared" si="26"/>
        <v xml:space="preserve"> </v>
      </c>
      <c r="B1695" s="52"/>
      <c r="C1695" s="53"/>
      <c r="D1695" s="69"/>
      <c r="E1695" s="75"/>
      <c r="F1695" s="94" t="str">
        <f>IF(OR(E1695=0,E1695="jiné")," ",IF(E1695="13a","info o cenách CK",VLOOKUP(E1695,'Pokyny k vyplnění'!B$8:D$18,3)))</f>
        <v xml:space="preserve"> </v>
      </c>
      <c r="G1695" s="53"/>
      <c r="H1695" s="96" t="str">
        <f>IF(G1695=0," ",VLOOKUP(G1695,'Pokyny k vyplnění'!B1729:D1732,3))</f>
        <v xml:space="preserve"> </v>
      </c>
      <c r="I1695" s="54"/>
      <c r="J1695" s="55"/>
      <c r="K1695" s="56"/>
      <c r="L1695" s="59"/>
      <c r="M1695" s="61"/>
      <c r="N1695" s="40"/>
      <c r="O1695" s="41"/>
      <c r="P1695" s="42"/>
      <c r="Q1695" s="57"/>
      <c r="R1695" s="58"/>
      <c r="S1695" s="56"/>
      <c r="T1695" s="56"/>
      <c r="U1695" s="29"/>
      <c r="V1695" s="60"/>
      <c r="W1695" s="50"/>
      <c r="X1695" s="51"/>
      <c r="Y1695" s="32"/>
      <c r="Z1695" s="61"/>
      <c r="AA1695" s="62"/>
    </row>
    <row r="1696" spans="1:27" ht="12.75">
      <c r="A1696" s="91" t="str">
        <f t="shared" si="26"/>
        <v xml:space="preserve"> </v>
      </c>
      <c r="B1696" s="52"/>
      <c r="C1696" s="53"/>
      <c r="D1696" s="69"/>
      <c r="E1696" s="75"/>
      <c r="F1696" s="94" t="str">
        <f>IF(OR(E1696=0,E1696="jiné")," ",IF(E1696="13a","info o cenách CK",VLOOKUP(E1696,'Pokyny k vyplnění'!B$8:D$18,3)))</f>
        <v xml:space="preserve"> </v>
      </c>
      <c r="G1696" s="53"/>
      <c r="H1696" s="96" t="str">
        <f>IF(G1696=0," ",VLOOKUP(G1696,'Pokyny k vyplnění'!B1730:D1733,3))</f>
        <v xml:space="preserve"> </v>
      </c>
      <c r="I1696" s="54"/>
      <c r="J1696" s="55"/>
      <c r="K1696" s="56"/>
      <c r="L1696" s="59"/>
      <c r="M1696" s="61"/>
      <c r="N1696" s="40"/>
      <c r="O1696" s="41"/>
      <c r="P1696" s="42"/>
      <c r="Q1696" s="57"/>
      <c r="R1696" s="58"/>
      <c r="S1696" s="56"/>
      <c r="T1696" s="56"/>
      <c r="U1696" s="29"/>
      <c r="V1696" s="60"/>
      <c r="W1696" s="50"/>
      <c r="X1696" s="51"/>
      <c r="Y1696" s="32"/>
      <c r="Z1696" s="61"/>
      <c r="AA1696" s="62"/>
    </row>
    <row r="1697" spans="1:27" ht="12.75">
      <c r="A1697" s="91" t="str">
        <f t="shared" si="26"/>
        <v xml:space="preserve"> </v>
      </c>
      <c r="B1697" s="52"/>
      <c r="C1697" s="53"/>
      <c r="D1697" s="69"/>
      <c r="E1697" s="75"/>
      <c r="F1697" s="94" t="str">
        <f>IF(OR(E1697=0,E1697="jiné")," ",IF(E1697="13a","info o cenách CK",VLOOKUP(E1697,'Pokyny k vyplnění'!B$8:D$18,3)))</f>
        <v xml:space="preserve"> </v>
      </c>
      <c r="G1697" s="53"/>
      <c r="H1697" s="96" t="str">
        <f>IF(G1697=0," ",VLOOKUP(G1697,'Pokyny k vyplnění'!B1731:D1734,3))</f>
        <v xml:space="preserve"> </v>
      </c>
      <c r="I1697" s="54"/>
      <c r="J1697" s="55"/>
      <c r="K1697" s="56"/>
      <c r="L1697" s="59"/>
      <c r="M1697" s="61"/>
      <c r="N1697" s="40"/>
      <c r="O1697" s="41"/>
      <c r="P1697" s="42"/>
      <c r="Q1697" s="57"/>
      <c r="R1697" s="58"/>
      <c r="S1697" s="56"/>
      <c r="T1697" s="56"/>
      <c r="U1697" s="29"/>
      <c r="V1697" s="60"/>
      <c r="W1697" s="50"/>
      <c r="X1697" s="51"/>
      <c r="Y1697" s="32"/>
      <c r="Z1697" s="61"/>
      <c r="AA1697" s="62"/>
    </row>
    <row r="1698" spans="1:27" ht="12.75">
      <c r="A1698" s="91" t="str">
        <f t="shared" si="26"/>
        <v xml:space="preserve"> </v>
      </c>
      <c r="B1698" s="52"/>
      <c r="C1698" s="53"/>
      <c r="D1698" s="69"/>
      <c r="E1698" s="75"/>
      <c r="F1698" s="94" t="str">
        <f>IF(OR(E1698=0,E1698="jiné")," ",IF(E1698="13a","info o cenách CK",VLOOKUP(E1698,'Pokyny k vyplnění'!B$8:D$18,3)))</f>
        <v xml:space="preserve"> </v>
      </c>
      <c r="G1698" s="53"/>
      <c r="H1698" s="96" t="str">
        <f>IF(G1698=0," ",VLOOKUP(G1698,'Pokyny k vyplnění'!B1732:D1735,3))</f>
        <v xml:space="preserve"> </v>
      </c>
      <c r="I1698" s="54"/>
      <c r="J1698" s="55"/>
      <c r="K1698" s="56"/>
      <c r="L1698" s="59"/>
      <c r="M1698" s="61"/>
      <c r="N1698" s="40"/>
      <c r="O1698" s="41"/>
      <c r="P1698" s="42"/>
      <c r="Q1698" s="57"/>
      <c r="R1698" s="58"/>
      <c r="S1698" s="56"/>
      <c r="T1698" s="56"/>
      <c r="U1698" s="29"/>
      <c r="V1698" s="60"/>
      <c r="W1698" s="50"/>
      <c r="X1698" s="51"/>
      <c r="Y1698" s="32"/>
      <c r="Z1698" s="61"/>
      <c r="AA1698" s="62"/>
    </row>
    <row r="1699" spans="1:27" ht="12.75">
      <c r="A1699" s="91" t="str">
        <f t="shared" si="26"/>
        <v xml:space="preserve"> </v>
      </c>
      <c r="B1699" s="52"/>
      <c r="C1699" s="53"/>
      <c r="D1699" s="69"/>
      <c r="E1699" s="75"/>
      <c r="F1699" s="94" t="str">
        <f>IF(OR(E1699=0,E1699="jiné")," ",IF(E1699="13a","info o cenách CK",VLOOKUP(E1699,'Pokyny k vyplnění'!B$8:D$18,3)))</f>
        <v xml:space="preserve"> </v>
      </c>
      <c r="G1699" s="53"/>
      <c r="H1699" s="96" t="str">
        <f>IF(G1699=0," ",VLOOKUP(G1699,'Pokyny k vyplnění'!B1733:D1736,3))</f>
        <v xml:space="preserve"> </v>
      </c>
      <c r="I1699" s="54"/>
      <c r="J1699" s="55"/>
      <c r="K1699" s="56"/>
      <c r="L1699" s="59"/>
      <c r="M1699" s="61"/>
      <c r="N1699" s="40"/>
      <c r="O1699" s="41"/>
      <c r="P1699" s="42"/>
      <c r="Q1699" s="57"/>
      <c r="R1699" s="58"/>
      <c r="S1699" s="56"/>
      <c r="T1699" s="56"/>
      <c r="U1699" s="29"/>
      <c r="V1699" s="60"/>
      <c r="W1699" s="50"/>
      <c r="X1699" s="51"/>
      <c r="Y1699" s="32"/>
      <c r="Z1699" s="61"/>
      <c r="AA1699" s="62"/>
    </row>
    <row r="1700" spans="1:27" ht="12.75">
      <c r="A1700" s="91" t="str">
        <f t="shared" si="26"/>
        <v xml:space="preserve"> </v>
      </c>
      <c r="B1700" s="52"/>
      <c r="C1700" s="53"/>
      <c r="D1700" s="69"/>
      <c r="E1700" s="75"/>
      <c r="F1700" s="94" t="str">
        <f>IF(OR(E1700=0,E1700="jiné")," ",IF(E1700="13a","info o cenách CK",VLOOKUP(E1700,'Pokyny k vyplnění'!B$8:D$18,3)))</f>
        <v xml:space="preserve"> </v>
      </c>
      <c r="G1700" s="53"/>
      <c r="H1700" s="96" t="str">
        <f>IF(G1700=0," ",VLOOKUP(G1700,'Pokyny k vyplnění'!B1734:D1737,3))</f>
        <v xml:space="preserve"> </v>
      </c>
      <c r="I1700" s="54"/>
      <c r="J1700" s="55"/>
      <c r="K1700" s="56"/>
      <c r="L1700" s="59"/>
      <c r="M1700" s="61"/>
      <c r="N1700" s="40"/>
      <c r="O1700" s="41"/>
      <c r="P1700" s="42"/>
      <c r="Q1700" s="57"/>
      <c r="R1700" s="58"/>
      <c r="S1700" s="56"/>
      <c r="T1700" s="56"/>
      <c r="U1700" s="29"/>
      <c r="V1700" s="60"/>
      <c r="W1700" s="50"/>
      <c r="X1700" s="51"/>
      <c r="Y1700" s="32"/>
      <c r="Z1700" s="61"/>
      <c r="AA1700" s="62"/>
    </row>
    <row r="1701" spans="1:27" ht="12.75">
      <c r="A1701" s="91" t="str">
        <f t="shared" si="26"/>
        <v xml:space="preserve"> </v>
      </c>
      <c r="B1701" s="52"/>
      <c r="C1701" s="53"/>
      <c r="D1701" s="69"/>
      <c r="E1701" s="75"/>
      <c r="F1701" s="94" t="str">
        <f>IF(OR(E1701=0,E1701="jiné")," ",IF(E1701="13a","info o cenách CK",VLOOKUP(E1701,'Pokyny k vyplnění'!B$8:D$18,3)))</f>
        <v xml:space="preserve"> </v>
      </c>
      <c r="G1701" s="53"/>
      <c r="H1701" s="96" t="str">
        <f>IF(G1701=0," ",VLOOKUP(G1701,'Pokyny k vyplnění'!B1735:D1738,3))</f>
        <v xml:space="preserve"> </v>
      </c>
      <c r="I1701" s="54"/>
      <c r="J1701" s="55"/>
      <c r="K1701" s="56"/>
      <c r="L1701" s="59"/>
      <c r="M1701" s="61"/>
      <c r="N1701" s="40"/>
      <c r="O1701" s="41"/>
      <c r="P1701" s="42"/>
      <c r="Q1701" s="57"/>
      <c r="R1701" s="58"/>
      <c r="S1701" s="56"/>
      <c r="T1701" s="56"/>
      <c r="U1701" s="29"/>
      <c r="V1701" s="60"/>
      <c r="W1701" s="50"/>
      <c r="X1701" s="51"/>
      <c r="Y1701" s="32"/>
      <c r="Z1701" s="61"/>
      <c r="AA1701" s="62"/>
    </row>
    <row r="1702" spans="1:27" ht="12.75">
      <c r="A1702" s="91" t="str">
        <f t="shared" si="26"/>
        <v xml:space="preserve"> </v>
      </c>
      <c r="B1702" s="52"/>
      <c r="C1702" s="53"/>
      <c r="D1702" s="69"/>
      <c r="E1702" s="75"/>
      <c r="F1702" s="94" t="str">
        <f>IF(OR(E1702=0,E1702="jiné")," ",IF(E1702="13a","info o cenách CK",VLOOKUP(E1702,'Pokyny k vyplnění'!B$8:D$18,3)))</f>
        <v xml:space="preserve"> </v>
      </c>
      <c r="G1702" s="53"/>
      <c r="H1702" s="96" t="str">
        <f>IF(G1702=0," ",VLOOKUP(G1702,'Pokyny k vyplnění'!B1736:D1739,3))</f>
        <v xml:space="preserve"> </v>
      </c>
      <c r="I1702" s="54"/>
      <c r="J1702" s="55"/>
      <c r="K1702" s="56"/>
      <c r="L1702" s="59"/>
      <c r="M1702" s="61"/>
      <c r="N1702" s="40"/>
      <c r="O1702" s="41"/>
      <c r="P1702" s="42"/>
      <c r="Q1702" s="57"/>
      <c r="R1702" s="58"/>
      <c r="S1702" s="56"/>
      <c r="T1702" s="56"/>
      <c r="U1702" s="29"/>
      <c r="V1702" s="60"/>
      <c r="W1702" s="50"/>
      <c r="X1702" s="51"/>
      <c r="Y1702" s="32"/>
      <c r="Z1702" s="61"/>
      <c r="AA1702" s="62"/>
    </row>
    <row r="1703" spans="1:27" ht="12.75">
      <c r="A1703" s="91" t="str">
        <f t="shared" si="26"/>
        <v xml:space="preserve"> </v>
      </c>
      <c r="B1703" s="52"/>
      <c r="C1703" s="53"/>
      <c r="D1703" s="69"/>
      <c r="E1703" s="75"/>
      <c r="F1703" s="94" t="str">
        <f>IF(OR(E1703=0,E1703="jiné")," ",IF(E1703="13a","info o cenách CK",VLOOKUP(E1703,'Pokyny k vyplnění'!B$8:D$18,3)))</f>
        <v xml:space="preserve"> </v>
      </c>
      <c r="G1703" s="53"/>
      <c r="H1703" s="96" t="str">
        <f>IF(G1703=0," ",VLOOKUP(G1703,'Pokyny k vyplnění'!B1737:D1740,3))</f>
        <v xml:space="preserve"> </v>
      </c>
      <c r="I1703" s="54"/>
      <c r="J1703" s="55"/>
      <c r="K1703" s="56"/>
      <c r="L1703" s="59"/>
      <c r="M1703" s="61"/>
      <c r="N1703" s="40"/>
      <c r="O1703" s="41"/>
      <c r="P1703" s="42"/>
      <c r="Q1703" s="57"/>
      <c r="R1703" s="58"/>
      <c r="S1703" s="56"/>
      <c r="T1703" s="56"/>
      <c r="U1703" s="29"/>
      <c r="V1703" s="60"/>
      <c r="W1703" s="50"/>
      <c r="X1703" s="51"/>
      <c r="Y1703" s="32"/>
      <c r="Z1703" s="61"/>
      <c r="AA1703" s="62"/>
    </row>
    <row r="1704" spans="1:27" ht="12.75">
      <c r="A1704" s="91" t="str">
        <f t="shared" si="26"/>
        <v xml:space="preserve"> </v>
      </c>
      <c r="B1704" s="52"/>
      <c r="C1704" s="53"/>
      <c r="D1704" s="69"/>
      <c r="E1704" s="75"/>
      <c r="F1704" s="94" t="str">
        <f>IF(OR(E1704=0,E1704="jiné")," ",IF(E1704="13a","info o cenách CK",VLOOKUP(E1704,'Pokyny k vyplnění'!B$8:D$18,3)))</f>
        <v xml:space="preserve"> </v>
      </c>
      <c r="G1704" s="53"/>
      <c r="H1704" s="96" t="str">
        <f>IF(G1704=0," ",VLOOKUP(G1704,'Pokyny k vyplnění'!B1738:D1741,3))</f>
        <v xml:space="preserve"> </v>
      </c>
      <c r="I1704" s="54"/>
      <c r="J1704" s="55"/>
      <c r="K1704" s="56"/>
      <c r="L1704" s="59"/>
      <c r="M1704" s="61"/>
      <c r="N1704" s="40"/>
      <c r="O1704" s="41"/>
      <c r="P1704" s="42"/>
      <c r="Q1704" s="57"/>
      <c r="R1704" s="58"/>
      <c r="S1704" s="56"/>
      <c r="T1704" s="56"/>
      <c r="U1704" s="29"/>
      <c r="V1704" s="60"/>
      <c r="W1704" s="50"/>
      <c r="X1704" s="51"/>
      <c r="Y1704" s="32"/>
      <c r="Z1704" s="61"/>
      <c r="AA1704" s="62"/>
    </row>
    <row r="1705" spans="1:27" ht="12.75">
      <c r="A1705" s="91" t="str">
        <f t="shared" si="26"/>
        <v xml:space="preserve"> </v>
      </c>
      <c r="B1705" s="52"/>
      <c r="C1705" s="53"/>
      <c r="D1705" s="69"/>
      <c r="E1705" s="75"/>
      <c r="F1705" s="94" t="str">
        <f>IF(OR(E1705=0,E1705="jiné")," ",IF(E1705="13a","info o cenách CK",VLOOKUP(E1705,'Pokyny k vyplnění'!B$8:D$18,3)))</f>
        <v xml:space="preserve"> </v>
      </c>
      <c r="G1705" s="53"/>
      <c r="H1705" s="96" t="str">
        <f>IF(G1705=0," ",VLOOKUP(G1705,'Pokyny k vyplnění'!B1739:D1742,3))</f>
        <v xml:space="preserve"> </v>
      </c>
      <c r="I1705" s="54"/>
      <c r="J1705" s="55"/>
      <c r="K1705" s="56"/>
      <c r="L1705" s="59"/>
      <c r="M1705" s="61"/>
      <c r="N1705" s="40"/>
      <c r="O1705" s="41"/>
      <c r="P1705" s="42"/>
      <c r="Q1705" s="57"/>
      <c r="R1705" s="58"/>
      <c r="S1705" s="56"/>
      <c r="T1705" s="56"/>
      <c r="U1705" s="29"/>
      <c r="V1705" s="60"/>
      <c r="W1705" s="50"/>
      <c r="X1705" s="51"/>
      <c r="Y1705" s="32"/>
      <c r="Z1705" s="61"/>
      <c r="AA1705" s="62"/>
    </row>
    <row r="1706" spans="1:27" ht="12.75">
      <c r="A1706" s="91" t="str">
        <f t="shared" si="26"/>
        <v xml:space="preserve"> </v>
      </c>
      <c r="B1706" s="52"/>
      <c r="C1706" s="53"/>
      <c r="D1706" s="69"/>
      <c r="E1706" s="75"/>
      <c r="F1706" s="94" t="str">
        <f>IF(OR(E1706=0,E1706="jiné")," ",IF(E1706="13a","info o cenách CK",VLOOKUP(E1706,'Pokyny k vyplnění'!B$8:D$18,3)))</f>
        <v xml:space="preserve"> </v>
      </c>
      <c r="G1706" s="53"/>
      <c r="H1706" s="96" t="str">
        <f>IF(G1706=0," ",VLOOKUP(G1706,'Pokyny k vyplnění'!B1740:D1743,3))</f>
        <v xml:space="preserve"> </v>
      </c>
      <c r="I1706" s="54"/>
      <c r="J1706" s="55"/>
      <c r="K1706" s="56"/>
      <c r="L1706" s="59"/>
      <c r="M1706" s="61"/>
      <c r="N1706" s="40"/>
      <c r="O1706" s="41"/>
      <c r="P1706" s="42"/>
      <c r="Q1706" s="57"/>
      <c r="R1706" s="58"/>
      <c r="S1706" s="56"/>
      <c r="T1706" s="56"/>
      <c r="U1706" s="29"/>
      <c r="V1706" s="60"/>
      <c r="W1706" s="50"/>
      <c r="X1706" s="51"/>
      <c r="Y1706" s="32"/>
      <c r="Z1706" s="61"/>
      <c r="AA1706" s="62"/>
    </row>
    <row r="1707" spans="1:27" ht="12.75">
      <c r="A1707" s="91" t="str">
        <f t="shared" si="26"/>
        <v xml:space="preserve"> </v>
      </c>
      <c r="B1707" s="52"/>
      <c r="C1707" s="53"/>
      <c r="D1707" s="69"/>
      <c r="E1707" s="75"/>
      <c r="F1707" s="94" t="str">
        <f>IF(OR(E1707=0,E1707="jiné")," ",IF(E1707="13a","info o cenách CK",VLOOKUP(E1707,'Pokyny k vyplnění'!B$8:D$18,3)))</f>
        <v xml:space="preserve"> </v>
      </c>
      <c r="G1707" s="53"/>
      <c r="H1707" s="96" t="str">
        <f>IF(G1707=0," ",VLOOKUP(G1707,'Pokyny k vyplnění'!B1741:D1744,3))</f>
        <v xml:space="preserve"> </v>
      </c>
      <c r="I1707" s="54"/>
      <c r="J1707" s="55"/>
      <c r="K1707" s="56"/>
      <c r="L1707" s="59"/>
      <c r="M1707" s="61"/>
      <c r="N1707" s="40"/>
      <c r="O1707" s="41"/>
      <c r="P1707" s="42"/>
      <c r="Q1707" s="57"/>
      <c r="R1707" s="58"/>
      <c r="S1707" s="56"/>
      <c r="T1707" s="56"/>
      <c r="U1707" s="29"/>
      <c r="V1707" s="60"/>
      <c r="W1707" s="50"/>
      <c r="X1707" s="51"/>
      <c r="Y1707" s="32"/>
      <c r="Z1707" s="61"/>
      <c r="AA1707" s="62"/>
    </row>
    <row r="1708" spans="1:27" ht="12.75">
      <c r="A1708" s="91" t="str">
        <f t="shared" si="26"/>
        <v xml:space="preserve"> </v>
      </c>
      <c r="B1708" s="52"/>
      <c r="C1708" s="53"/>
      <c r="D1708" s="69"/>
      <c r="E1708" s="75"/>
      <c r="F1708" s="94" t="str">
        <f>IF(OR(E1708=0,E1708="jiné")," ",IF(E1708="13a","info o cenách CK",VLOOKUP(E1708,'Pokyny k vyplnění'!B$8:D$18,3)))</f>
        <v xml:space="preserve"> </v>
      </c>
      <c r="G1708" s="53"/>
      <c r="H1708" s="96" t="str">
        <f>IF(G1708=0," ",VLOOKUP(G1708,'Pokyny k vyplnění'!B1742:D1745,3))</f>
        <v xml:space="preserve"> </v>
      </c>
      <c r="I1708" s="54"/>
      <c r="J1708" s="55"/>
      <c r="K1708" s="56"/>
      <c r="L1708" s="59"/>
      <c r="M1708" s="61"/>
      <c r="N1708" s="40"/>
      <c r="O1708" s="41"/>
      <c r="P1708" s="42"/>
      <c r="Q1708" s="57"/>
      <c r="R1708" s="58"/>
      <c r="S1708" s="56"/>
      <c r="T1708" s="56"/>
      <c r="U1708" s="29"/>
      <c r="V1708" s="60"/>
      <c r="W1708" s="50"/>
      <c r="X1708" s="51"/>
      <c r="Y1708" s="32"/>
      <c r="Z1708" s="61"/>
      <c r="AA1708" s="62"/>
    </row>
    <row r="1709" spans="1:27" ht="12.75">
      <c r="A1709" s="91" t="str">
        <f t="shared" si="26"/>
        <v xml:space="preserve"> </v>
      </c>
      <c r="B1709" s="52"/>
      <c r="C1709" s="53"/>
      <c r="D1709" s="69"/>
      <c r="E1709" s="75"/>
      <c r="F1709" s="94" t="str">
        <f>IF(OR(E1709=0,E1709="jiné")," ",IF(E1709="13a","info o cenách CK",VLOOKUP(E1709,'Pokyny k vyplnění'!B$8:D$18,3)))</f>
        <v xml:space="preserve"> </v>
      </c>
      <c r="G1709" s="53"/>
      <c r="H1709" s="96" t="str">
        <f>IF(G1709=0," ",VLOOKUP(G1709,'Pokyny k vyplnění'!B1743:D1746,3))</f>
        <v xml:space="preserve"> </v>
      </c>
      <c r="I1709" s="54"/>
      <c r="J1709" s="55"/>
      <c r="K1709" s="56"/>
      <c r="L1709" s="59"/>
      <c r="M1709" s="61"/>
      <c r="N1709" s="40"/>
      <c r="O1709" s="41"/>
      <c r="P1709" s="42"/>
      <c r="Q1709" s="57"/>
      <c r="R1709" s="58"/>
      <c r="S1709" s="56"/>
      <c r="T1709" s="56"/>
      <c r="U1709" s="29"/>
      <c r="V1709" s="60"/>
      <c r="W1709" s="50"/>
      <c r="X1709" s="51"/>
      <c r="Y1709" s="32"/>
      <c r="Z1709" s="61"/>
      <c r="AA1709" s="62"/>
    </row>
    <row r="1710" spans="1:27" ht="12.75">
      <c r="A1710" s="91" t="str">
        <f t="shared" si="26"/>
        <v xml:space="preserve"> </v>
      </c>
      <c r="B1710" s="52"/>
      <c r="C1710" s="53"/>
      <c r="D1710" s="69"/>
      <c r="E1710" s="75"/>
      <c r="F1710" s="94" t="str">
        <f>IF(OR(E1710=0,E1710="jiné")," ",IF(E1710="13a","info o cenách CK",VLOOKUP(E1710,'Pokyny k vyplnění'!B$8:D$18,3)))</f>
        <v xml:space="preserve"> </v>
      </c>
      <c r="G1710" s="53"/>
      <c r="H1710" s="96" t="str">
        <f>IF(G1710=0," ",VLOOKUP(G1710,'Pokyny k vyplnění'!B1744:D1747,3))</f>
        <v xml:space="preserve"> </v>
      </c>
      <c r="I1710" s="54"/>
      <c r="J1710" s="55"/>
      <c r="K1710" s="56"/>
      <c r="L1710" s="59"/>
      <c r="M1710" s="61"/>
      <c r="N1710" s="40"/>
      <c r="O1710" s="41"/>
      <c r="P1710" s="42"/>
      <c r="Q1710" s="57"/>
      <c r="R1710" s="58"/>
      <c r="S1710" s="56"/>
      <c r="T1710" s="56"/>
      <c r="U1710" s="29"/>
      <c r="V1710" s="60"/>
      <c r="W1710" s="50"/>
      <c r="X1710" s="51"/>
      <c r="Y1710" s="32"/>
      <c r="Z1710" s="61"/>
      <c r="AA1710" s="62"/>
    </row>
    <row r="1711" spans="1:27" ht="12.75">
      <c r="A1711" s="91" t="str">
        <f t="shared" si="26"/>
        <v xml:space="preserve"> </v>
      </c>
      <c r="B1711" s="52"/>
      <c r="C1711" s="53"/>
      <c r="D1711" s="69"/>
      <c r="E1711" s="75"/>
      <c r="F1711" s="94" t="str">
        <f>IF(OR(E1711=0,E1711="jiné")," ",IF(E1711="13a","info o cenách CK",VLOOKUP(E1711,'Pokyny k vyplnění'!B$8:D$18,3)))</f>
        <v xml:space="preserve"> </v>
      </c>
      <c r="G1711" s="53"/>
      <c r="H1711" s="96" t="str">
        <f>IF(G1711=0," ",VLOOKUP(G1711,'Pokyny k vyplnění'!B1745:D1748,3))</f>
        <v xml:space="preserve"> </v>
      </c>
      <c r="I1711" s="54"/>
      <c r="J1711" s="55"/>
      <c r="K1711" s="56"/>
      <c r="L1711" s="59"/>
      <c r="M1711" s="61"/>
      <c r="N1711" s="40"/>
      <c r="O1711" s="41"/>
      <c r="P1711" s="42"/>
      <c r="Q1711" s="57"/>
      <c r="R1711" s="58"/>
      <c r="S1711" s="56"/>
      <c r="T1711" s="56"/>
      <c r="U1711" s="29"/>
      <c r="V1711" s="60"/>
      <c r="W1711" s="50"/>
      <c r="X1711" s="51"/>
      <c r="Y1711" s="32"/>
      <c r="Z1711" s="61"/>
      <c r="AA1711" s="62"/>
    </row>
    <row r="1712" spans="1:27" ht="12.75">
      <c r="A1712" s="91" t="str">
        <f t="shared" si="26"/>
        <v xml:space="preserve"> </v>
      </c>
      <c r="B1712" s="52"/>
      <c r="C1712" s="53"/>
      <c r="D1712" s="69"/>
      <c r="E1712" s="75"/>
      <c r="F1712" s="94" t="str">
        <f>IF(OR(E1712=0,E1712="jiné")," ",IF(E1712="13a","info o cenách CK",VLOOKUP(E1712,'Pokyny k vyplnění'!B$8:D$18,3)))</f>
        <v xml:space="preserve"> </v>
      </c>
      <c r="G1712" s="53"/>
      <c r="H1712" s="96" t="str">
        <f>IF(G1712=0," ",VLOOKUP(G1712,'Pokyny k vyplnění'!B1746:D1749,3))</f>
        <v xml:space="preserve"> </v>
      </c>
      <c r="I1712" s="54"/>
      <c r="J1712" s="55"/>
      <c r="K1712" s="56"/>
      <c r="L1712" s="59"/>
      <c r="M1712" s="61"/>
      <c r="N1712" s="40"/>
      <c r="O1712" s="41"/>
      <c r="P1712" s="42"/>
      <c r="Q1712" s="57"/>
      <c r="R1712" s="58"/>
      <c r="S1712" s="56"/>
      <c r="T1712" s="56"/>
      <c r="U1712" s="29"/>
      <c r="V1712" s="60"/>
      <c r="W1712" s="50"/>
      <c r="X1712" s="51"/>
      <c r="Y1712" s="32"/>
      <c r="Z1712" s="61"/>
      <c r="AA1712" s="62"/>
    </row>
    <row r="1713" spans="1:27" ht="12.75">
      <c r="A1713" s="91" t="str">
        <f t="shared" si="26"/>
        <v xml:space="preserve"> </v>
      </c>
      <c r="B1713" s="52"/>
      <c r="C1713" s="53"/>
      <c r="D1713" s="69"/>
      <c r="E1713" s="75"/>
      <c r="F1713" s="94" t="str">
        <f>IF(OR(E1713=0,E1713="jiné")," ",IF(E1713="13a","info o cenách CK",VLOOKUP(E1713,'Pokyny k vyplnění'!B$8:D$18,3)))</f>
        <v xml:space="preserve"> </v>
      </c>
      <c r="G1713" s="53"/>
      <c r="H1713" s="96" t="str">
        <f>IF(G1713=0," ",VLOOKUP(G1713,'Pokyny k vyplnění'!B1747:D1750,3))</f>
        <v xml:space="preserve"> </v>
      </c>
      <c r="I1713" s="54"/>
      <c r="J1713" s="55"/>
      <c r="K1713" s="56"/>
      <c r="L1713" s="59"/>
      <c r="M1713" s="61"/>
      <c r="N1713" s="40"/>
      <c r="O1713" s="41"/>
      <c r="P1713" s="42"/>
      <c r="Q1713" s="57"/>
      <c r="R1713" s="58"/>
      <c r="S1713" s="56"/>
      <c r="T1713" s="56"/>
      <c r="U1713" s="29"/>
      <c r="V1713" s="60"/>
      <c r="W1713" s="50"/>
      <c r="X1713" s="51"/>
      <c r="Y1713" s="32"/>
      <c r="Z1713" s="61"/>
      <c r="AA1713" s="62"/>
    </row>
    <row r="1714" spans="1:27" ht="12.75">
      <c r="A1714" s="91" t="str">
        <f t="shared" si="26"/>
        <v xml:space="preserve"> </v>
      </c>
      <c r="B1714" s="52"/>
      <c r="C1714" s="53"/>
      <c r="D1714" s="69"/>
      <c r="E1714" s="75"/>
      <c r="F1714" s="94" t="str">
        <f>IF(OR(E1714=0,E1714="jiné")," ",IF(E1714="13a","info o cenách CK",VLOOKUP(E1714,'Pokyny k vyplnění'!B$8:D$18,3)))</f>
        <v xml:space="preserve"> </v>
      </c>
      <c r="G1714" s="53"/>
      <c r="H1714" s="96" t="str">
        <f>IF(G1714=0," ",VLOOKUP(G1714,'Pokyny k vyplnění'!B1748:D1751,3))</f>
        <v xml:space="preserve"> </v>
      </c>
      <c r="I1714" s="54"/>
      <c r="J1714" s="55"/>
      <c r="K1714" s="56"/>
      <c r="L1714" s="59"/>
      <c r="M1714" s="61"/>
      <c r="N1714" s="40"/>
      <c r="O1714" s="41"/>
      <c r="P1714" s="42"/>
      <c r="Q1714" s="57"/>
      <c r="R1714" s="58"/>
      <c r="S1714" s="56"/>
      <c r="T1714" s="56"/>
      <c r="U1714" s="29"/>
      <c r="V1714" s="60"/>
      <c r="W1714" s="50"/>
      <c r="X1714" s="51"/>
      <c r="Y1714" s="32"/>
      <c r="Z1714" s="61"/>
      <c r="AA1714" s="62"/>
    </row>
    <row r="1715" spans="1:27" ht="12.75">
      <c r="A1715" s="91" t="str">
        <f t="shared" si="26"/>
        <v xml:space="preserve"> </v>
      </c>
      <c r="B1715" s="52"/>
      <c r="C1715" s="53"/>
      <c r="D1715" s="69"/>
      <c r="E1715" s="75"/>
      <c r="F1715" s="94" t="str">
        <f>IF(OR(E1715=0,E1715="jiné")," ",IF(E1715="13a","info o cenách CK",VLOOKUP(E1715,'Pokyny k vyplnění'!B$8:D$18,3)))</f>
        <v xml:space="preserve"> </v>
      </c>
      <c r="G1715" s="53"/>
      <c r="H1715" s="96" t="str">
        <f>IF(G1715=0," ",VLOOKUP(G1715,'Pokyny k vyplnění'!B1749:D1752,3))</f>
        <v xml:space="preserve"> </v>
      </c>
      <c r="I1715" s="54"/>
      <c r="J1715" s="55"/>
      <c r="K1715" s="56"/>
      <c r="L1715" s="59"/>
      <c r="M1715" s="61"/>
      <c r="N1715" s="40"/>
      <c r="O1715" s="41"/>
      <c r="P1715" s="42"/>
      <c r="Q1715" s="57"/>
      <c r="R1715" s="58"/>
      <c r="S1715" s="56"/>
      <c r="T1715" s="56"/>
      <c r="U1715" s="29"/>
      <c r="V1715" s="60"/>
      <c r="W1715" s="50"/>
      <c r="X1715" s="51"/>
      <c r="Y1715" s="32"/>
      <c r="Z1715" s="61"/>
      <c r="AA1715" s="62"/>
    </row>
    <row r="1716" spans="1:27" ht="12.75">
      <c r="A1716" s="91" t="str">
        <f t="shared" si="26"/>
        <v xml:space="preserve"> </v>
      </c>
      <c r="B1716" s="52"/>
      <c r="C1716" s="53"/>
      <c r="D1716" s="69"/>
      <c r="E1716" s="75"/>
      <c r="F1716" s="94" t="str">
        <f>IF(OR(E1716=0,E1716="jiné")," ",IF(E1716="13a","info o cenách CK",VLOOKUP(E1716,'Pokyny k vyplnění'!B$8:D$18,3)))</f>
        <v xml:space="preserve"> </v>
      </c>
      <c r="G1716" s="53"/>
      <c r="H1716" s="96" t="str">
        <f>IF(G1716=0," ",VLOOKUP(G1716,'Pokyny k vyplnění'!B1750:D1753,3))</f>
        <v xml:space="preserve"> </v>
      </c>
      <c r="I1716" s="54"/>
      <c r="J1716" s="55"/>
      <c r="K1716" s="56"/>
      <c r="L1716" s="59"/>
      <c r="M1716" s="61"/>
      <c r="N1716" s="40"/>
      <c r="O1716" s="41"/>
      <c r="P1716" s="42"/>
      <c r="Q1716" s="57"/>
      <c r="R1716" s="58"/>
      <c r="S1716" s="56"/>
      <c r="T1716" s="56"/>
      <c r="U1716" s="29"/>
      <c r="V1716" s="60"/>
      <c r="W1716" s="50"/>
      <c r="X1716" s="51"/>
      <c r="Y1716" s="32"/>
      <c r="Z1716" s="61"/>
      <c r="AA1716" s="62"/>
    </row>
    <row r="1717" spans="1:27" ht="12.75">
      <c r="A1717" s="91" t="str">
        <f t="shared" si="27" ref="A1717:A1780">IF(B1717=0," ",ROW(B1717)-5)</f>
        <v xml:space="preserve"> </v>
      </c>
      <c r="B1717" s="52"/>
      <c r="C1717" s="53"/>
      <c r="D1717" s="69"/>
      <c r="E1717" s="75"/>
      <c r="F1717" s="94" t="str">
        <f>IF(OR(E1717=0,E1717="jiné")," ",IF(E1717="13a","info o cenách CK",VLOOKUP(E1717,'Pokyny k vyplnění'!B$8:D$18,3)))</f>
        <v xml:space="preserve"> </v>
      </c>
      <c r="G1717" s="53"/>
      <c r="H1717" s="96" t="str">
        <f>IF(G1717=0," ",VLOOKUP(G1717,'Pokyny k vyplnění'!B1751:D1754,3))</f>
        <v xml:space="preserve"> </v>
      </c>
      <c r="I1717" s="54"/>
      <c r="J1717" s="55"/>
      <c r="K1717" s="56"/>
      <c r="L1717" s="59"/>
      <c r="M1717" s="61"/>
      <c r="N1717" s="40"/>
      <c r="O1717" s="41"/>
      <c r="P1717" s="42"/>
      <c r="Q1717" s="57"/>
      <c r="R1717" s="58"/>
      <c r="S1717" s="56"/>
      <c r="T1717" s="56"/>
      <c r="U1717" s="29"/>
      <c r="V1717" s="60"/>
      <c r="W1717" s="50"/>
      <c r="X1717" s="51"/>
      <c r="Y1717" s="32"/>
      <c r="Z1717" s="61"/>
      <c r="AA1717" s="62"/>
    </row>
    <row r="1718" spans="1:27" ht="12.75">
      <c r="A1718" s="91" t="str">
        <f t="shared" si="27"/>
        <v xml:space="preserve"> </v>
      </c>
      <c r="B1718" s="52"/>
      <c r="C1718" s="53"/>
      <c r="D1718" s="69"/>
      <c r="E1718" s="75"/>
      <c r="F1718" s="94" t="str">
        <f>IF(OR(E1718=0,E1718="jiné")," ",IF(E1718="13a","info o cenách CK",VLOOKUP(E1718,'Pokyny k vyplnění'!B$8:D$18,3)))</f>
        <v xml:space="preserve"> </v>
      </c>
      <c r="G1718" s="53"/>
      <c r="H1718" s="96" t="str">
        <f>IF(G1718=0," ",VLOOKUP(G1718,'Pokyny k vyplnění'!B1752:D1755,3))</f>
        <v xml:space="preserve"> </v>
      </c>
      <c r="I1718" s="54"/>
      <c r="J1718" s="55"/>
      <c r="K1718" s="56"/>
      <c r="L1718" s="59"/>
      <c r="M1718" s="61"/>
      <c r="N1718" s="40"/>
      <c r="O1718" s="41"/>
      <c r="P1718" s="42"/>
      <c r="Q1718" s="57"/>
      <c r="R1718" s="58"/>
      <c r="S1718" s="56"/>
      <c r="T1718" s="56"/>
      <c r="U1718" s="29"/>
      <c r="V1718" s="60"/>
      <c r="W1718" s="50"/>
      <c r="X1718" s="51"/>
      <c r="Y1718" s="32"/>
      <c r="Z1718" s="61"/>
      <c r="AA1718" s="62"/>
    </row>
    <row r="1719" spans="1:27" ht="12.75">
      <c r="A1719" s="91" t="str">
        <f t="shared" si="27"/>
        <v xml:space="preserve"> </v>
      </c>
      <c r="B1719" s="52"/>
      <c r="C1719" s="53"/>
      <c r="D1719" s="69"/>
      <c r="E1719" s="75"/>
      <c r="F1719" s="94" t="str">
        <f>IF(OR(E1719=0,E1719="jiné")," ",IF(E1719="13a","info o cenách CK",VLOOKUP(E1719,'Pokyny k vyplnění'!B$8:D$18,3)))</f>
        <v xml:space="preserve"> </v>
      </c>
      <c r="G1719" s="53"/>
      <c r="H1719" s="96" t="str">
        <f>IF(G1719=0," ",VLOOKUP(G1719,'Pokyny k vyplnění'!B1753:D1756,3))</f>
        <v xml:space="preserve"> </v>
      </c>
      <c r="I1719" s="54"/>
      <c r="J1719" s="55"/>
      <c r="K1719" s="56"/>
      <c r="L1719" s="59"/>
      <c r="M1719" s="61"/>
      <c r="N1719" s="40"/>
      <c r="O1719" s="41"/>
      <c r="P1719" s="42"/>
      <c r="Q1719" s="57"/>
      <c r="R1719" s="58"/>
      <c r="S1719" s="56"/>
      <c r="T1719" s="56"/>
      <c r="U1719" s="29"/>
      <c r="V1719" s="60"/>
      <c r="W1719" s="50"/>
      <c r="X1719" s="51"/>
      <c r="Y1719" s="32"/>
      <c r="Z1719" s="61"/>
      <c r="AA1719" s="62"/>
    </row>
    <row r="1720" spans="1:27" ht="12.75">
      <c r="A1720" s="91" t="str">
        <f t="shared" si="27"/>
        <v xml:space="preserve"> </v>
      </c>
      <c r="B1720" s="52"/>
      <c r="C1720" s="53"/>
      <c r="D1720" s="69"/>
      <c r="E1720" s="75"/>
      <c r="F1720" s="94" t="str">
        <f>IF(OR(E1720=0,E1720="jiné")," ",IF(E1720="13a","info o cenách CK",VLOOKUP(E1720,'Pokyny k vyplnění'!B$8:D$18,3)))</f>
        <v xml:space="preserve"> </v>
      </c>
      <c r="G1720" s="53"/>
      <c r="H1720" s="96" t="str">
        <f>IF(G1720=0," ",VLOOKUP(G1720,'Pokyny k vyplnění'!B1754:D1757,3))</f>
        <v xml:space="preserve"> </v>
      </c>
      <c r="I1720" s="54"/>
      <c r="J1720" s="55"/>
      <c r="K1720" s="56"/>
      <c r="L1720" s="59"/>
      <c r="M1720" s="61"/>
      <c r="N1720" s="40"/>
      <c r="O1720" s="41"/>
      <c r="P1720" s="42"/>
      <c r="Q1720" s="57"/>
      <c r="R1720" s="58"/>
      <c r="S1720" s="56"/>
      <c r="T1720" s="56"/>
      <c r="U1720" s="29"/>
      <c r="V1720" s="60"/>
      <c r="W1720" s="50"/>
      <c r="X1720" s="51"/>
      <c r="Y1720" s="32"/>
      <c r="Z1720" s="61"/>
      <c r="AA1720" s="62"/>
    </row>
    <row r="1721" spans="1:27" ht="12.75">
      <c r="A1721" s="91" t="str">
        <f t="shared" si="27"/>
        <v xml:space="preserve"> </v>
      </c>
      <c r="B1721" s="52"/>
      <c r="C1721" s="53"/>
      <c r="D1721" s="69"/>
      <c r="E1721" s="75"/>
      <c r="F1721" s="94" t="str">
        <f>IF(OR(E1721=0,E1721="jiné")," ",IF(E1721="13a","info o cenách CK",VLOOKUP(E1721,'Pokyny k vyplnění'!B$8:D$18,3)))</f>
        <v xml:space="preserve"> </v>
      </c>
      <c r="G1721" s="53"/>
      <c r="H1721" s="96" t="str">
        <f>IF(G1721=0," ",VLOOKUP(G1721,'Pokyny k vyplnění'!B1755:D1758,3))</f>
        <v xml:space="preserve"> </v>
      </c>
      <c r="I1721" s="54"/>
      <c r="J1721" s="55"/>
      <c r="K1721" s="56"/>
      <c r="L1721" s="59"/>
      <c r="M1721" s="61"/>
      <c r="N1721" s="40"/>
      <c r="O1721" s="41"/>
      <c r="P1721" s="42"/>
      <c r="Q1721" s="57"/>
      <c r="R1721" s="58"/>
      <c r="S1721" s="56"/>
      <c r="T1721" s="56"/>
      <c r="U1721" s="29"/>
      <c r="V1721" s="60"/>
      <c r="W1721" s="50"/>
      <c r="X1721" s="51"/>
      <c r="Y1721" s="32"/>
      <c r="Z1721" s="61"/>
      <c r="AA1721" s="62"/>
    </row>
    <row r="1722" spans="1:27" ht="12.75">
      <c r="A1722" s="91" t="str">
        <f t="shared" si="27"/>
        <v xml:space="preserve"> </v>
      </c>
      <c r="B1722" s="52"/>
      <c r="C1722" s="53"/>
      <c r="D1722" s="69"/>
      <c r="E1722" s="75"/>
      <c r="F1722" s="94" t="str">
        <f>IF(OR(E1722=0,E1722="jiné")," ",IF(E1722="13a","info o cenách CK",VLOOKUP(E1722,'Pokyny k vyplnění'!B$8:D$18,3)))</f>
        <v xml:space="preserve"> </v>
      </c>
      <c r="G1722" s="53"/>
      <c r="H1722" s="96" t="str">
        <f>IF(G1722=0," ",VLOOKUP(G1722,'Pokyny k vyplnění'!B1756:D1759,3))</f>
        <v xml:space="preserve"> </v>
      </c>
      <c r="I1722" s="54"/>
      <c r="J1722" s="55"/>
      <c r="K1722" s="56"/>
      <c r="L1722" s="59"/>
      <c r="M1722" s="61"/>
      <c r="N1722" s="40"/>
      <c r="O1722" s="41"/>
      <c r="P1722" s="42"/>
      <c r="Q1722" s="57"/>
      <c r="R1722" s="58"/>
      <c r="S1722" s="56"/>
      <c r="T1722" s="56"/>
      <c r="U1722" s="29"/>
      <c r="V1722" s="60"/>
      <c r="W1722" s="50"/>
      <c r="X1722" s="51"/>
      <c r="Y1722" s="32"/>
      <c r="Z1722" s="61"/>
      <c r="AA1722" s="62"/>
    </row>
    <row r="1723" spans="1:27" ht="12.75">
      <c r="A1723" s="91" t="str">
        <f t="shared" si="27"/>
        <v xml:space="preserve"> </v>
      </c>
      <c r="B1723" s="52"/>
      <c r="C1723" s="53"/>
      <c r="D1723" s="69"/>
      <c r="E1723" s="75"/>
      <c r="F1723" s="94" t="str">
        <f>IF(OR(E1723=0,E1723="jiné")," ",IF(E1723="13a","info o cenách CK",VLOOKUP(E1723,'Pokyny k vyplnění'!B$8:D$18,3)))</f>
        <v xml:space="preserve"> </v>
      </c>
      <c r="G1723" s="53"/>
      <c r="H1723" s="96" t="str">
        <f>IF(G1723=0," ",VLOOKUP(G1723,'Pokyny k vyplnění'!B1757:D1760,3))</f>
        <v xml:space="preserve"> </v>
      </c>
      <c r="I1723" s="54"/>
      <c r="J1723" s="55"/>
      <c r="K1723" s="56"/>
      <c r="L1723" s="59"/>
      <c r="M1723" s="61"/>
      <c r="N1723" s="40"/>
      <c r="O1723" s="41"/>
      <c r="P1723" s="42"/>
      <c r="Q1723" s="57"/>
      <c r="R1723" s="58"/>
      <c r="S1723" s="56"/>
      <c r="T1723" s="56"/>
      <c r="U1723" s="29"/>
      <c r="V1723" s="60"/>
      <c r="W1723" s="50"/>
      <c r="X1723" s="51"/>
      <c r="Y1723" s="32"/>
      <c r="Z1723" s="61"/>
      <c r="AA1723" s="62"/>
    </row>
    <row r="1724" spans="1:27" ht="12.75">
      <c r="A1724" s="91" t="str">
        <f t="shared" si="27"/>
        <v xml:space="preserve"> </v>
      </c>
      <c r="B1724" s="52"/>
      <c r="C1724" s="53"/>
      <c r="D1724" s="69"/>
      <c r="E1724" s="75"/>
      <c r="F1724" s="94" t="str">
        <f>IF(OR(E1724=0,E1724="jiné")," ",IF(E1724="13a","info o cenách CK",VLOOKUP(E1724,'Pokyny k vyplnění'!B$8:D$18,3)))</f>
        <v xml:space="preserve"> </v>
      </c>
      <c r="G1724" s="53"/>
      <c r="H1724" s="96" t="str">
        <f>IF(G1724=0," ",VLOOKUP(G1724,'Pokyny k vyplnění'!B1758:D1761,3))</f>
        <v xml:space="preserve"> </v>
      </c>
      <c r="I1724" s="54"/>
      <c r="J1724" s="55"/>
      <c r="K1724" s="56"/>
      <c r="L1724" s="59"/>
      <c r="M1724" s="61"/>
      <c r="N1724" s="40"/>
      <c r="O1724" s="41"/>
      <c r="P1724" s="42"/>
      <c r="Q1724" s="57"/>
      <c r="R1724" s="58"/>
      <c r="S1724" s="56"/>
      <c r="T1724" s="56"/>
      <c r="U1724" s="29"/>
      <c r="V1724" s="60"/>
      <c r="W1724" s="50"/>
      <c r="X1724" s="51"/>
      <c r="Y1724" s="32"/>
      <c r="Z1724" s="61"/>
      <c r="AA1724" s="62"/>
    </row>
    <row r="1725" spans="1:27" ht="12.75">
      <c r="A1725" s="91" t="str">
        <f t="shared" si="27"/>
        <v xml:space="preserve"> </v>
      </c>
      <c r="B1725" s="52"/>
      <c r="C1725" s="53"/>
      <c r="D1725" s="69"/>
      <c r="E1725" s="75"/>
      <c r="F1725" s="94" t="str">
        <f>IF(OR(E1725=0,E1725="jiné")," ",IF(E1725="13a","info o cenách CK",VLOOKUP(E1725,'Pokyny k vyplnění'!B$8:D$18,3)))</f>
        <v xml:space="preserve"> </v>
      </c>
      <c r="G1725" s="53"/>
      <c r="H1725" s="96" t="str">
        <f>IF(G1725=0," ",VLOOKUP(G1725,'Pokyny k vyplnění'!B1759:D1762,3))</f>
        <v xml:space="preserve"> </v>
      </c>
      <c r="I1725" s="54"/>
      <c r="J1725" s="55"/>
      <c r="K1725" s="56"/>
      <c r="L1725" s="59"/>
      <c r="M1725" s="61"/>
      <c r="N1725" s="40"/>
      <c r="O1725" s="41"/>
      <c r="P1725" s="42"/>
      <c r="Q1725" s="57"/>
      <c r="R1725" s="58"/>
      <c r="S1725" s="56"/>
      <c r="T1725" s="56"/>
      <c r="U1725" s="29"/>
      <c r="V1725" s="60"/>
      <c r="W1725" s="50"/>
      <c r="X1725" s="51"/>
      <c r="Y1725" s="32"/>
      <c r="Z1725" s="61"/>
      <c r="AA1725" s="62"/>
    </row>
    <row r="1726" spans="1:27" ht="12.75">
      <c r="A1726" s="91" t="str">
        <f t="shared" si="27"/>
        <v xml:space="preserve"> </v>
      </c>
      <c r="B1726" s="52"/>
      <c r="C1726" s="53"/>
      <c r="D1726" s="69"/>
      <c r="E1726" s="75"/>
      <c r="F1726" s="94" t="str">
        <f>IF(OR(E1726=0,E1726="jiné")," ",IF(E1726="13a","info o cenách CK",VLOOKUP(E1726,'Pokyny k vyplnění'!B$8:D$18,3)))</f>
        <v xml:space="preserve"> </v>
      </c>
      <c r="G1726" s="53"/>
      <c r="H1726" s="96" t="str">
        <f>IF(G1726=0," ",VLOOKUP(G1726,'Pokyny k vyplnění'!B1760:D1763,3))</f>
        <v xml:space="preserve"> </v>
      </c>
      <c r="I1726" s="54"/>
      <c r="J1726" s="55"/>
      <c r="K1726" s="56"/>
      <c r="L1726" s="59"/>
      <c r="M1726" s="61"/>
      <c r="N1726" s="40"/>
      <c r="O1726" s="41"/>
      <c r="P1726" s="42"/>
      <c r="Q1726" s="57"/>
      <c r="R1726" s="58"/>
      <c r="S1726" s="56"/>
      <c r="T1726" s="56"/>
      <c r="U1726" s="29"/>
      <c r="V1726" s="60"/>
      <c r="W1726" s="50"/>
      <c r="X1726" s="51"/>
      <c r="Y1726" s="32"/>
      <c r="Z1726" s="61"/>
      <c r="AA1726" s="62"/>
    </row>
    <row r="1727" spans="1:27" ht="12.75">
      <c r="A1727" s="91" t="str">
        <f t="shared" si="27"/>
        <v xml:space="preserve"> </v>
      </c>
      <c r="B1727" s="52"/>
      <c r="C1727" s="53"/>
      <c r="D1727" s="69"/>
      <c r="E1727" s="75"/>
      <c r="F1727" s="94" t="str">
        <f>IF(OR(E1727=0,E1727="jiné")," ",IF(E1727="13a","info o cenách CK",VLOOKUP(E1727,'Pokyny k vyplnění'!B$8:D$18,3)))</f>
        <v xml:space="preserve"> </v>
      </c>
      <c r="G1727" s="53"/>
      <c r="H1727" s="96" t="str">
        <f>IF(G1727=0," ",VLOOKUP(G1727,'Pokyny k vyplnění'!B1761:D1764,3))</f>
        <v xml:space="preserve"> </v>
      </c>
      <c r="I1727" s="54"/>
      <c r="J1727" s="55"/>
      <c r="K1727" s="56"/>
      <c r="L1727" s="59"/>
      <c r="M1727" s="61"/>
      <c r="N1727" s="40"/>
      <c r="O1727" s="41"/>
      <c r="P1727" s="42"/>
      <c r="Q1727" s="57"/>
      <c r="R1727" s="58"/>
      <c r="S1727" s="56"/>
      <c r="T1727" s="56"/>
      <c r="U1727" s="29"/>
      <c r="V1727" s="60"/>
      <c r="W1727" s="50"/>
      <c r="X1727" s="51"/>
      <c r="Y1727" s="32"/>
      <c r="Z1727" s="61"/>
      <c r="AA1727" s="62"/>
    </row>
    <row r="1728" spans="1:27" ht="12.75">
      <c r="A1728" s="91" t="str">
        <f t="shared" si="27"/>
        <v xml:space="preserve"> </v>
      </c>
      <c r="B1728" s="52"/>
      <c r="C1728" s="53"/>
      <c r="D1728" s="69"/>
      <c r="E1728" s="75"/>
      <c r="F1728" s="94" t="str">
        <f>IF(OR(E1728=0,E1728="jiné")," ",IF(E1728="13a","info o cenách CK",VLOOKUP(E1728,'Pokyny k vyplnění'!B$8:D$18,3)))</f>
        <v xml:space="preserve"> </v>
      </c>
      <c r="G1728" s="53"/>
      <c r="H1728" s="96" t="str">
        <f>IF(G1728=0," ",VLOOKUP(G1728,'Pokyny k vyplnění'!B1762:D1765,3))</f>
        <v xml:space="preserve"> </v>
      </c>
      <c r="I1728" s="54"/>
      <c r="J1728" s="55"/>
      <c r="K1728" s="56"/>
      <c r="L1728" s="59"/>
      <c r="M1728" s="61"/>
      <c r="N1728" s="40"/>
      <c r="O1728" s="41"/>
      <c r="P1728" s="42"/>
      <c r="Q1728" s="57"/>
      <c r="R1728" s="58"/>
      <c r="S1728" s="56"/>
      <c r="T1728" s="56"/>
      <c r="U1728" s="29"/>
      <c r="V1728" s="60"/>
      <c r="W1728" s="50"/>
      <c r="X1728" s="51"/>
      <c r="Y1728" s="32"/>
      <c r="Z1728" s="61"/>
      <c r="AA1728" s="62"/>
    </row>
    <row r="1729" spans="1:27" ht="12.75">
      <c r="A1729" s="91" t="str">
        <f t="shared" si="27"/>
        <v xml:space="preserve"> </v>
      </c>
      <c r="B1729" s="52"/>
      <c r="C1729" s="53"/>
      <c r="D1729" s="69"/>
      <c r="E1729" s="75"/>
      <c r="F1729" s="94" t="str">
        <f>IF(OR(E1729=0,E1729="jiné")," ",IF(E1729="13a","info o cenách CK",VLOOKUP(E1729,'Pokyny k vyplnění'!B$8:D$18,3)))</f>
        <v xml:space="preserve"> </v>
      </c>
      <c r="G1729" s="53"/>
      <c r="H1729" s="96" t="str">
        <f>IF(G1729=0," ",VLOOKUP(G1729,'Pokyny k vyplnění'!B1763:D1766,3))</f>
        <v xml:space="preserve"> </v>
      </c>
      <c r="I1729" s="54"/>
      <c r="J1729" s="55"/>
      <c r="K1729" s="56"/>
      <c r="L1729" s="59"/>
      <c r="M1729" s="61"/>
      <c r="N1729" s="40"/>
      <c r="O1729" s="41"/>
      <c r="P1729" s="42"/>
      <c r="Q1729" s="57"/>
      <c r="R1729" s="58"/>
      <c r="S1729" s="56"/>
      <c r="T1729" s="56"/>
      <c r="U1729" s="29"/>
      <c r="V1729" s="60"/>
      <c r="W1729" s="50"/>
      <c r="X1729" s="51"/>
      <c r="Y1729" s="32"/>
      <c r="Z1729" s="61"/>
      <c r="AA1729" s="62"/>
    </row>
    <row r="1730" spans="1:27" ht="12.75">
      <c r="A1730" s="91" t="str">
        <f t="shared" si="27"/>
        <v xml:space="preserve"> </v>
      </c>
      <c r="B1730" s="52"/>
      <c r="C1730" s="53"/>
      <c r="D1730" s="69"/>
      <c r="E1730" s="75"/>
      <c r="F1730" s="94" t="str">
        <f>IF(OR(E1730=0,E1730="jiné")," ",IF(E1730="13a","info o cenách CK",VLOOKUP(E1730,'Pokyny k vyplnění'!B$8:D$18,3)))</f>
        <v xml:space="preserve"> </v>
      </c>
      <c r="G1730" s="53"/>
      <c r="H1730" s="96" t="str">
        <f>IF(G1730=0," ",VLOOKUP(G1730,'Pokyny k vyplnění'!B1764:D1767,3))</f>
        <v xml:space="preserve"> </v>
      </c>
      <c r="I1730" s="54"/>
      <c r="J1730" s="55"/>
      <c r="K1730" s="56"/>
      <c r="L1730" s="59"/>
      <c r="M1730" s="61"/>
      <c r="N1730" s="40"/>
      <c r="O1730" s="41"/>
      <c r="P1730" s="42"/>
      <c r="Q1730" s="57"/>
      <c r="R1730" s="58"/>
      <c r="S1730" s="56"/>
      <c r="T1730" s="56"/>
      <c r="U1730" s="29"/>
      <c r="V1730" s="60"/>
      <c r="W1730" s="50"/>
      <c r="X1730" s="51"/>
      <c r="Y1730" s="32"/>
      <c r="Z1730" s="61"/>
      <c r="AA1730" s="62"/>
    </row>
    <row r="1731" spans="1:27" ht="12.75">
      <c r="A1731" s="91" t="str">
        <f t="shared" si="27"/>
        <v xml:space="preserve"> </v>
      </c>
      <c r="B1731" s="52"/>
      <c r="C1731" s="53"/>
      <c r="D1731" s="69"/>
      <c r="E1731" s="75"/>
      <c r="F1731" s="94" t="str">
        <f>IF(OR(E1731=0,E1731="jiné")," ",IF(E1731="13a","info o cenách CK",VLOOKUP(E1731,'Pokyny k vyplnění'!B$8:D$18,3)))</f>
        <v xml:space="preserve"> </v>
      </c>
      <c r="G1731" s="53"/>
      <c r="H1731" s="96" t="str">
        <f>IF(G1731=0," ",VLOOKUP(G1731,'Pokyny k vyplnění'!B1765:D1768,3))</f>
        <v xml:space="preserve"> </v>
      </c>
      <c r="I1731" s="54"/>
      <c r="J1731" s="55"/>
      <c r="K1731" s="56"/>
      <c r="L1731" s="59"/>
      <c r="M1731" s="61"/>
      <c r="N1731" s="40"/>
      <c r="O1731" s="41"/>
      <c r="P1731" s="42"/>
      <c r="Q1731" s="57"/>
      <c r="R1731" s="58"/>
      <c r="S1731" s="56"/>
      <c r="T1731" s="56"/>
      <c r="U1731" s="29"/>
      <c r="V1731" s="60"/>
      <c r="W1731" s="50"/>
      <c r="X1731" s="51"/>
      <c r="Y1731" s="32"/>
      <c r="Z1731" s="61"/>
      <c r="AA1731" s="62"/>
    </row>
    <row r="1732" spans="1:27" ht="12.75">
      <c r="A1732" s="91" t="str">
        <f t="shared" si="27"/>
        <v xml:space="preserve"> </v>
      </c>
      <c r="B1732" s="52"/>
      <c r="C1732" s="53"/>
      <c r="D1732" s="69"/>
      <c r="E1732" s="75"/>
      <c r="F1732" s="94" t="str">
        <f>IF(OR(E1732=0,E1732="jiné")," ",IF(E1732="13a","info o cenách CK",VLOOKUP(E1732,'Pokyny k vyplnění'!B$8:D$18,3)))</f>
        <v xml:space="preserve"> </v>
      </c>
      <c r="G1732" s="53"/>
      <c r="H1732" s="96" t="str">
        <f>IF(G1732=0," ",VLOOKUP(G1732,'Pokyny k vyplnění'!B1766:D1769,3))</f>
        <v xml:space="preserve"> </v>
      </c>
      <c r="I1732" s="54"/>
      <c r="J1732" s="55"/>
      <c r="K1732" s="56"/>
      <c r="L1732" s="59"/>
      <c r="M1732" s="61"/>
      <c r="N1732" s="40"/>
      <c r="O1732" s="41"/>
      <c r="P1732" s="42"/>
      <c r="Q1732" s="57"/>
      <c r="R1732" s="58"/>
      <c r="S1732" s="56"/>
      <c r="T1732" s="56"/>
      <c r="U1732" s="29"/>
      <c r="V1732" s="60"/>
      <c r="W1732" s="50"/>
      <c r="X1732" s="51"/>
      <c r="Y1732" s="32"/>
      <c r="Z1732" s="61"/>
      <c r="AA1732" s="62"/>
    </row>
    <row r="1733" spans="1:27" ht="12.75">
      <c r="A1733" s="91" t="str">
        <f t="shared" si="27"/>
        <v xml:space="preserve"> </v>
      </c>
      <c r="B1733" s="52"/>
      <c r="C1733" s="53"/>
      <c r="D1733" s="69"/>
      <c r="E1733" s="75"/>
      <c r="F1733" s="94" t="str">
        <f>IF(OR(E1733=0,E1733="jiné")," ",IF(E1733="13a","info o cenách CK",VLOOKUP(E1733,'Pokyny k vyplnění'!B$8:D$18,3)))</f>
        <v xml:space="preserve"> </v>
      </c>
      <c r="G1733" s="53"/>
      <c r="H1733" s="96" t="str">
        <f>IF(G1733=0," ",VLOOKUP(G1733,'Pokyny k vyplnění'!B1767:D1770,3))</f>
        <v xml:space="preserve"> </v>
      </c>
      <c r="I1733" s="54"/>
      <c r="J1733" s="55"/>
      <c r="K1733" s="56"/>
      <c r="L1733" s="59"/>
      <c r="M1733" s="61"/>
      <c r="N1733" s="40"/>
      <c r="O1733" s="41"/>
      <c r="P1733" s="42"/>
      <c r="Q1733" s="57"/>
      <c r="R1733" s="58"/>
      <c r="S1733" s="56"/>
      <c r="T1733" s="56"/>
      <c r="U1733" s="29"/>
      <c r="V1733" s="60"/>
      <c r="W1733" s="50"/>
      <c r="X1733" s="51"/>
      <c r="Y1733" s="32"/>
      <c r="Z1733" s="61"/>
      <c r="AA1733" s="62"/>
    </row>
    <row r="1734" spans="1:27" ht="12.75">
      <c r="A1734" s="91" t="str">
        <f t="shared" si="27"/>
        <v xml:space="preserve"> </v>
      </c>
      <c r="B1734" s="52"/>
      <c r="C1734" s="53"/>
      <c r="D1734" s="69"/>
      <c r="E1734" s="75"/>
      <c r="F1734" s="94" t="str">
        <f>IF(OR(E1734=0,E1734="jiné")," ",IF(E1734="13a","info o cenách CK",VLOOKUP(E1734,'Pokyny k vyplnění'!B$8:D$18,3)))</f>
        <v xml:space="preserve"> </v>
      </c>
      <c r="G1734" s="53"/>
      <c r="H1734" s="96" t="str">
        <f>IF(G1734=0," ",VLOOKUP(G1734,'Pokyny k vyplnění'!B1768:D1771,3))</f>
        <v xml:space="preserve"> </v>
      </c>
      <c r="I1734" s="54"/>
      <c r="J1734" s="55"/>
      <c r="K1734" s="56"/>
      <c r="L1734" s="59"/>
      <c r="M1734" s="61"/>
      <c r="N1734" s="40"/>
      <c r="O1734" s="41"/>
      <c r="P1734" s="42"/>
      <c r="Q1734" s="57"/>
      <c r="R1734" s="58"/>
      <c r="S1734" s="56"/>
      <c r="T1734" s="56"/>
      <c r="U1734" s="29"/>
      <c r="V1734" s="60"/>
      <c r="W1734" s="50"/>
      <c r="X1734" s="51"/>
      <c r="Y1734" s="32"/>
      <c r="Z1734" s="61"/>
      <c r="AA1734" s="62"/>
    </row>
    <row r="1735" spans="1:27" ht="12.75">
      <c r="A1735" s="91" t="str">
        <f t="shared" si="27"/>
        <v xml:space="preserve"> </v>
      </c>
      <c r="B1735" s="52"/>
      <c r="C1735" s="53"/>
      <c r="D1735" s="69"/>
      <c r="E1735" s="75"/>
      <c r="F1735" s="94" t="str">
        <f>IF(OR(E1735=0,E1735="jiné")," ",IF(E1735="13a","info o cenách CK",VLOOKUP(E1735,'Pokyny k vyplnění'!B$8:D$18,3)))</f>
        <v xml:space="preserve"> </v>
      </c>
      <c r="G1735" s="53"/>
      <c r="H1735" s="96" t="str">
        <f>IF(G1735=0," ",VLOOKUP(G1735,'Pokyny k vyplnění'!B1769:D1772,3))</f>
        <v xml:space="preserve"> </v>
      </c>
      <c r="I1735" s="54"/>
      <c r="J1735" s="55"/>
      <c r="K1735" s="56"/>
      <c r="L1735" s="59"/>
      <c r="M1735" s="61"/>
      <c r="N1735" s="40"/>
      <c r="O1735" s="41"/>
      <c r="P1735" s="42"/>
      <c r="Q1735" s="57"/>
      <c r="R1735" s="58"/>
      <c r="S1735" s="56"/>
      <c r="T1735" s="56"/>
      <c r="U1735" s="29"/>
      <c r="V1735" s="60"/>
      <c r="W1735" s="50"/>
      <c r="X1735" s="51"/>
      <c r="Y1735" s="32"/>
      <c r="Z1735" s="61"/>
      <c r="AA1735" s="62"/>
    </row>
    <row r="1736" spans="1:27" ht="12.75">
      <c r="A1736" s="91" t="str">
        <f t="shared" si="27"/>
        <v xml:space="preserve"> </v>
      </c>
      <c r="B1736" s="52"/>
      <c r="C1736" s="53"/>
      <c r="D1736" s="69"/>
      <c r="E1736" s="75"/>
      <c r="F1736" s="94" t="str">
        <f>IF(OR(E1736=0,E1736="jiné")," ",IF(E1736="13a","info o cenách CK",VLOOKUP(E1736,'Pokyny k vyplnění'!B$8:D$18,3)))</f>
        <v xml:space="preserve"> </v>
      </c>
      <c r="G1736" s="53"/>
      <c r="H1736" s="96" t="str">
        <f>IF(G1736=0," ",VLOOKUP(G1736,'Pokyny k vyplnění'!B1770:D1773,3))</f>
        <v xml:space="preserve"> </v>
      </c>
      <c r="I1736" s="54"/>
      <c r="J1736" s="55"/>
      <c r="K1736" s="56"/>
      <c r="L1736" s="59"/>
      <c r="M1736" s="61"/>
      <c r="N1736" s="40"/>
      <c r="O1736" s="41"/>
      <c r="P1736" s="42"/>
      <c r="Q1736" s="57"/>
      <c r="R1736" s="58"/>
      <c r="S1736" s="56"/>
      <c r="T1736" s="56"/>
      <c r="U1736" s="29"/>
      <c r="V1736" s="60"/>
      <c r="W1736" s="50"/>
      <c r="X1736" s="51"/>
      <c r="Y1736" s="32"/>
      <c r="Z1736" s="61"/>
      <c r="AA1736" s="62"/>
    </row>
    <row r="1737" spans="1:27" ht="12.75">
      <c r="A1737" s="91" t="str">
        <f t="shared" si="27"/>
        <v xml:space="preserve"> </v>
      </c>
      <c r="B1737" s="52"/>
      <c r="C1737" s="53"/>
      <c r="D1737" s="69"/>
      <c r="E1737" s="75"/>
      <c r="F1737" s="94" t="str">
        <f>IF(OR(E1737=0,E1737="jiné")," ",IF(E1737="13a","info o cenách CK",VLOOKUP(E1737,'Pokyny k vyplnění'!B$8:D$18,3)))</f>
        <v xml:space="preserve"> </v>
      </c>
      <c r="G1737" s="53"/>
      <c r="H1737" s="96" t="str">
        <f>IF(G1737=0," ",VLOOKUP(G1737,'Pokyny k vyplnění'!B1771:D1774,3))</f>
        <v xml:space="preserve"> </v>
      </c>
      <c r="I1737" s="54"/>
      <c r="J1737" s="55"/>
      <c r="K1737" s="56"/>
      <c r="L1737" s="59"/>
      <c r="M1737" s="61"/>
      <c r="N1737" s="40"/>
      <c r="O1737" s="41"/>
      <c r="P1737" s="42"/>
      <c r="Q1737" s="57"/>
      <c r="R1737" s="58"/>
      <c r="S1737" s="56"/>
      <c r="T1737" s="56"/>
      <c r="U1737" s="29"/>
      <c r="V1737" s="60"/>
      <c r="W1737" s="50"/>
      <c r="X1737" s="51"/>
      <c r="Y1737" s="32"/>
      <c r="Z1737" s="61"/>
      <c r="AA1737" s="62"/>
    </row>
    <row r="1738" spans="1:27" ht="12.75">
      <c r="A1738" s="91" t="str">
        <f t="shared" si="27"/>
        <v xml:space="preserve"> </v>
      </c>
      <c r="B1738" s="52"/>
      <c r="C1738" s="53"/>
      <c r="D1738" s="69"/>
      <c r="E1738" s="75"/>
      <c r="F1738" s="94" t="str">
        <f>IF(OR(E1738=0,E1738="jiné")," ",IF(E1738="13a","info o cenách CK",VLOOKUP(E1738,'Pokyny k vyplnění'!B$8:D$18,3)))</f>
        <v xml:space="preserve"> </v>
      </c>
      <c r="G1738" s="53"/>
      <c r="H1738" s="96" t="str">
        <f>IF(G1738=0," ",VLOOKUP(G1738,'Pokyny k vyplnění'!B1772:D1775,3))</f>
        <v xml:space="preserve"> </v>
      </c>
      <c r="I1738" s="54"/>
      <c r="J1738" s="55"/>
      <c r="K1738" s="56"/>
      <c r="L1738" s="59"/>
      <c r="M1738" s="61"/>
      <c r="N1738" s="40"/>
      <c r="O1738" s="41"/>
      <c r="P1738" s="42"/>
      <c r="Q1738" s="57"/>
      <c r="R1738" s="58"/>
      <c r="S1738" s="56"/>
      <c r="T1738" s="56"/>
      <c r="U1738" s="29"/>
      <c r="V1738" s="60"/>
      <c r="W1738" s="50"/>
      <c r="X1738" s="51"/>
      <c r="Y1738" s="32"/>
      <c r="Z1738" s="61"/>
      <c r="AA1738" s="62"/>
    </row>
    <row r="1739" spans="1:27" ht="12.75">
      <c r="A1739" s="91" t="str">
        <f t="shared" si="27"/>
        <v xml:space="preserve"> </v>
      </c>
      <c r="B1739" s="52"/>
      <c r="C1739" s="53"/>
      <c r="D1739" s="69"/>
      <c r="E1739" s="75"/>
      <c r="F1739" s="94" t="str">
        <f>IF(OR(E1739=0,E1739="jiné")," ",IF(E1739="13a","info o cenách CK",VLOOKUP(E1739,'Pokyny k vyplnění'!B$8:D$18,3)))</f>
        <v xml:space="preserve"> </v>
      </c>
      <c r="G1739" s="53"/>
      <c r="H1739" s="96" t="str">
        <f>IF(G1739=0," ",VLOOKUP(G1739,'Pokyny k vyplnění'!B1773:D1776,3))</f>
        <v xml:space="preserve"> </v>
      </c>
      <c r="I1739" s="54"/>
      <c r="J1739" s="55"/>
      <c r="K1739" s="56"/>
      <c r="L1739" s="59"/>
      <c r="M1739" s="61"/>
      <c r="N1739" s="40"/>
      <c r="O1739" s="41"/>
      <c r="P1739" s="42"/>
      <c r="Q1739" s="57"/>
      <c r="R1739" s="58"/>
      <c r="S1739" s="56"/>
      <c r="T1739" s="56"/>
      <c r="U1739" s="29"/>
      <c r="V1739" s="60"/>
      <c r="W1739" s="50"/>
      <c r="X1739" s="51"/>
      <c r="Y1739" s="32"/>
      <c r="Z1739" s="61"/>
      <c r="AA1739" s="62"/>
    </row>
    <row r="1740" spans="1:27" ht="12.75">
      <c r="A1740" s="91" t="str">
        <f t="shared" si="27"/>
        <v xml:space="preserve"> </v>
      </c>
      <c r="B1740" s="52"/>
      <c r="C1740" s="53"/>
      <c r="D1740" s="69"/>
      <c r="E1740" s="75"/>
      <c r="F1740" s="94" t="str">
        <f>IF(OR(E1740=0,E1740="jiné")," ",IF(E1740="13a","info o cenách CK",VLOOKUP(E1740,'Pokyny k vyplnění'!B$8:D$18,3)))</f>
        <v xml:space="preserve"> </v>
      </c>
      <c r="G1740" s="53"/>
      <c r="H1740" s="96" t="str">
        <f>IF(G1740=0," ",VLOOKUP(G1740,'Pokyny k vyplnění'!B1774:D1777,3))</f>
        <v xml:space="preserve"> </v>
      </c>
      <c r="I1740" s="54"/>
      <c r="J1740" s="55"/>
      <c r="K1740" s="56"/>
      <c r="L1740" s="59"/>
      <c r="M1740" s="61"/>
      <c r="N1740" s="40"/>
      <c r="O1740" s="41"/>
      <c r="P1740" s="42"/>
      <c r="Q1740" s="57"/>
      <c r="R1740" s="58"/>
      <c r="S1740" s="56"/>
      <c r="T1740" s="56"/>
      <c r="U1740" s="29"/>
      <c r="V1740" s="60"/>
      <c r="W1740" s="50"/>
      <c r="X1740" s="51"/>
      <c r="Y1740" s="32"/>
      <c r="Z1740" s="61"/>
      <c r="AA1740" s="62"/>
    </row>
    <row r="1741" spans="1:27" ht="12.75">
      <c r="A1741" s="91" t="str">
        <f t="shared" si="27"/>
        <v xml:space="preserve"> </v>
      </c>
      <c r="B1741" s="52"/>
      <c r="C1741" s="53"/>
      <c r="D1741" s="69"/>
      <c r="E1741" s="75"/>
      <c r="F1741" s="94" t="str">
        <f>IF(OR(E1741=0,E1741="jiné")," ",IF(E1741="13a","info o cenách CK",VLOOKUP(E1741,'Pokyny k vyplnění'!B$8:D$18,3)))</f>
        <v xml:space="preserve"> </v>
      </c>
      <c r="G1741" s="53"/>
      <c r="H1741" s="96" t="str">
        <f>IF(G1741=0," ",VLOOKUP(G1741,'Pokyny k vyplnění'!B1775:D1778,3))</f>
        <v xml:space="preserve"> </v>
      </c>
      <c r="I1741" s="54"/>
      <c r="J1741" s="55"/>
      <c r="K1741" s="56"/>
      <c r="L1741" s="59"/>
      <c r="M1741" s="61"/>
      <c r="N1741" s="40"/>
      <c r="O1741" s="41"/>
      <c r="P1741" s="42"/>
      <c r="Q1741" s="57"/>
      <c r="R1741" s="58"/>
      <c r="S1741" s="56"/>
      <c r="T1741" s="56"/>
      <c r="U1741" s="29"/>
      <c r="V1741" s="60"/>
      <c r="W1741" s="50"/>
      <c r="X1741" s="51"/>
      <c r="Y1741" s="32"/>
      <c r="Z1741" s="61"/>
      <c r="AA1741" s="62"/>
    </row>
    <row r="1742" spans="1:27" ht="12.75">
      <c r="A1742" s="91" t="str">
        <f t="shared" si="27"/>
        <v xml:space="preserve"> </v>
      </c>
      <c r="B1742" s="52"/>
      <c r="C1742" s="53"/>
      <c r="D1742" s="69"/>
      <c r="E1742" s="75"/>
      <c r="F1742" s="94" t="str">
        <f>IF(OR(E1742=0,E1742="jiné")," ",IF(E1742="13a","info o cenách CK",VLOOKUP(E1742,'Pokyny k vyplnění'!B$8:D$18,3)))</f>
        <v xml:space="preserve"> </v>
      </c>
      <c r="G1742" s="53"/>
      <c r="H1742" s="96" t="str">
        <f>IF(G1742=0," ",VLOOKUP(G1742,'Pokyny k vyplnění'!B1776:D1779,3))</f>
        <v xml:space="preserve"> </v>
      </c>
      <c r="I1742" s="54"/>
      <c r="J1742" s="55"/>
      <c r="K1742" s="56"/>
      <c r="L1742" s="59"/>
      <c r="M1742" s="61"/>
      <c r="N1742" s="40"/>
      <c r="O1742" s="41"/>
      <c r="P1742" s="42"/>
      <c r="Q1742" s="57"/>
      <c r="R1742" s="58"/>
      <c r="S1742" s="56"/>
      <c r="T1742" s="56"/>
      <c r="U1742" s="29"/>
      <c r="V1742" s="60"/>
      <c r="W1742" s="50"/>
      <c r="X1742" s="51"/>
      <c r="Y1742" s="32"/>
      <c r="Z1742" s="61"/>
      <c r="AA1742" s="62"/>
    </row>
    <row r="1743" spans="1:27" ht="12.75">
      <c r="A1743" s="91" t="str">
        <f t="shared" si="27"/>
        <v xml:space="preserve"> </v>
      </c>
      <c r="B1743" s="52"/>
      <c r="C1743" s="53"/>
      <c r="D1743" s="69"/>
      <c r="E1743" s="75"/>
      <c r="F1743" s="94" t="str">
        <f>IF(OR(E1743=0,E1743="jiné")," ",IF(E1743="13a","info o cenách CK",VLOOKUP(E1743,'Pokyny k vyplnění'!B$8:D$18,3)))</f>
        <v xml:space="preserve"> </v>
      </c>
      <c r="G1743" s="53"/>
      <c r="H1743" s="96" t="str">
        <f>IF(G1743=0," ",VLOOKUP(G1743,'Pokyny k vyplnění'!B1777:D1780,3))</f>
        <v xml:space="preserve"> </v>
      </c>
      <c r="I1743" s="54"/>
      <c r="J1743" s="55"/>
      <c r="K1743" s="56"/>
      <c r="L1743" s="59"/>
      <c r="M1743" s="61"/>
      <c r="N1743" s="40"/>
      <c r="O1743" s="41"/>
      <c r="P1743" s="42"/>
      <c r="Q1743" s="57"/>
      <c r="R1743" s="58"/>
      <c r="S1743" s="56"/>
      <c r="T1743" s="56"/>
      <c r="U1743" s="29"/>
      <c r="V1743" s="60"/>
      <c r="W1743" s="50"/>
      <c r="X1743" s="51"/>
      <c r="Y1743" s="32"/>
      <c r="Z1743" s="61"/>
      <c r="AA1743" s="62"/>
    </row>
    <row r="1744" spans="1:27" ht="12.75">
      <c r="A1744" s="91" t="str">
        <f t="shared" si="27"/>
        <v xml:space="preserve"> </v>
      </c>
      <c r="B1744" s="52"/>
      <c r="C1744" s="53"/>
      <c r="D1744" s="69"/>
      <c r="E1744" s="75"/>
      <c r="F1744" s="94" t="str">
        <f>IF(OR(E1744=0,E1744="jiné")," ",IF(E1744="13a","info o cenách CK",VLOOKUP(E1744,'Pokyny k vyplnění'!B$8:D$18,3)))</f>
        <v xml:space="preserve"> </v>
      </c>
      <c r="G1744" s="53"/>
      <c r="H1744" s="96" t="str">
        <f>IF(G1744=0," ",VLOOKUP(G1744,'Pokyny k vyplnění'!B1778:D1781,3))</f>
        <v xml:space="preserve"> </v>
      </c>
      <c r="I1744" s="54"/>
      <c r="J1744" s="55"/>
      <c r="K1744" s="56"/>
      <c r="L1744" s="59"/>
      <c r="M1744" s="61"/>
      <c r="N1744" s="40"/>
      <c r="O1744" s="41"/>
      <c r="P1744" s="42"/>
      <c r="Q1744" s="57"/>
      <c r="R1744" s="58"/>
      <c r="S1744" s="56"/>
      <c r="T1744" s="56"/>
      <c r="U1744" s="29"/>
      <c r="V1744" s="60"/>
      <c r="W1744" s="50"/>
      <c r="X1744" s="51"/>
      <c r="Y1744" s="32"/>
      <c r="Z1744" s="61"/>
      <c r="AA1744" s="62"/>
    </row>
    <row r="1745" spans="1:27" ht="12.75">
      <c r="A1745" s="91" t="str">
        <f t="shared" si="27"/>
        <v xml:space="preserve"> </v>
      </c>
      <c r="B1745" s="52"/>
      <c r="C1745" s="53"/>
      <c r="D1745" s="69"/>
      <c r="E1745" s="75"/>
      <c r="F1745" s="94" t="str">
        <f>IF(OR(E1745=0,E1745="jiné")," ",IF(E1745="13a","info o cenách CK",VLOOKUP(E1745,'Pokyny k vyplnění'!B$8:D$18,3)))</f>
        <v xml:space="preserve"> </v>
      </c>
      <c r="G1745" s="53"/>
      <c r="H1745" s="96" t="str">
        <f>IF(G1745=0," ",VLOOKUP(G1745,'Pokyny k vyplnění'!B1779:D1782,3))</f>
        <v xml:space="preserve"> </v>
      </c>
      <c r="I1745" s="54"/>
      <c r="J1745" s="55"/>
      <c r="K1745" s="56"/>
      <c r="L1745" s="59"/>
      <c r="M1745" s="61"/>
      <c r="N1745" s="40"/>
      <c r="O1745" s="41"/>
      <c r="P1745" s="42"/>
      <c r="Q1745" s="57"/>
      <c r="R1745" s="58"/>
      <c r="S1745" s="56"/>
      <c r="T1745" s="56"/>
      <c r="U1745" s="29"/>
      <c r="V1745" s="60"/>
      <c r="W1745" s="50"/>
      <c r="X1745" s="51"/>
      <c r="Y1745" s="32"/>
      <c r="Z1745" s="61"/>
      <c r="AA1745" s="62"/>
    </row>
    <row r="1746" spans="1:27" ht="12.75">
      <c r="A1746" s="91" t="str">
        <f t="shared" si="27"/>
        <v xml:space="preserve"> </v>
      </c>
      <c r="B1746" s="52"/>
      <c r="C1746" s="53"/>
      <c r="D1746" s="69"/>
      <c r="E1746" s="75"/>
      <c r="F1746" s="94" t="str">
        <f>IF(OR(E1746=0,E1746="jiné")," ",IF(E1746="13a","info o cenách CK",VLOOKUP(E1746,'Pokyny k vyplnění'!B$8:D$18,3)))</f>
        <v xml:space="preserve"> </v>
      </c>
      <c r="G1746" s="53"/>
      <c r="H1746" s="96" t="str">
        <f>IF(G1746=0," ",VLOOKUP(G1746,'Pokyny k vyplnění'!B1780:D1783,3))</f>
        <v xml:space="preserve"> </v>
      </c>
      <c r="I1746" s="54"/>
      <c r="J1746" s="55"/>
      <c r="K1746" s="56"/>
      <c r="L1746" s="59"/>
      <c r="M1746" s="61"/>
      <c r="N1746" s="40"/>
      <c r="O1746" s="41"/>
      <c r="P1746" s="42"/>
      <c r="Q1746" s="57"/>
      <c r="R1746" s="58"/>
      <c r="S1746" s="56"/>
      <c r="T1746" s="56"/>
      <c r="U1746" s="29"/>
      <c r="V1746" s="60"/>
      <c r="W1746" s="50"/>
      <c r="X1746" s="51"/>
      <c r="Y1746" s="32"/>
      <c r="Z1746" s="61"/>
      <c r="AA1746" s="62"/>
    </row>
    <row r="1747" spans="1:27" ht="12.75">
      <c r="A1747" s="91" t="str">
        <f t="shared" si="27"/>
        <v xml:space="preserve"> </v>
      </c>
      <c r="B1747" s="52"/>
      <c r="C1747" s="53"/>
      <c r="D1747" s="69"/>
      <c r="E1747" s="75"/>
      <c r="F1747" s="94" t="str">
        <f>IF(OR(E1747=0,E1747="jiné")," ",IF(E1747="13a","info o cenách CK",VLOOKUP(E1747,'Pokyny k vyplnění'!B$8:D$18,3)))</f>
        <v xml:space="preserve"> </v>
      </c>
      <c r="G1747" s="53"/>
      <c r="H1747" s="96" t="str">
        <f>IF(G1747=0," ",VLOOKUP(G1747,'Pokyny k vyplnění'!B1781:D1784,3))</f>
        <v xml:space="preserve"> </v>
      </c>
      <c r="I1747" s="54"/>
      <c r="J1747" s="55"/>
      <c r="K1747" s="56"/>
      <c r="L1747" s="59"/>
      <c r="M1747" s="61"/>
      <c r="N1747" s="40"/>
      <c r="O1747" s="41"/>
      <c r="P1747" s="42"/>
      <c r="Q1747" s="57"/>
      <c r="R1747" s="58"/>
      <c r="S1747" s="56"/>
      <c r="T1747" s="56"/>
      <c r="U1747" s="29"/>
      <c r="V1747" s="60"/>
      <c r="W1747" s="50"/>
      <c r="X1747" s="51"/>
      <c r="Y1747" s="32"/>
      <c r="Z1747" s="61"/>
      <c r="AA1747" s="62"/>
    </row>
    <row r="1748" spans="1:27" ht="12.75">
      <c r="A1748" s="91" t="str">
        <f t="shared" si="27"/>
        <v xml:space="preserve"> </v>
      </c>
      <c r="B1748" s="52"/>
      <c r="C1748" s="53"/>
      <c r="D1748" s="69"/>
      <c r="E1748" s="75"/>
      <c r="F1748" s="94" t="str">
        <f>IF(OR(E1748=0,E1748="jiné")," ",IF(E1748="13a","info o cenách CK",VLOOKUP(E1748,'Pokyny k vyplnění'!B$8:D$18,3)))</f>
        <v xml:space="preserve"> </v>
      </c>
      <c r="G1748" s="53"/>
      <c r="H1748" s="96" t="str">
        <f>IF(G1748=0," ",VLOOKUP(G1748,'Pokyny k vyplnění'!B1782:D1785,3))</f>
        <v xml:space="preserve"> </v>
      </c>
      <c r="I1748" s="54"/>
      <c r="J1748" s="55"/>
      <c r="K1748" s="56"/>
      <c r="L1748" s="59"/>
      <c r="M1748" s="61"/>
      <c r="N1748" s="40"/>
      <c r="O1748" s="41"/>
      <c r="P1748" s="42"/>
      <c r="Q1748" s="57"/>
      <c r="R1748" s="58"/>
      <c r="S1748" s="56"/>
      <c r="T1748" s="56"/>
      <c r="U1748" s="29"/>
      <c r="V1748" s="60"/>
      <c r="W1748" s="50"/>
      <c r="X1748" s="51"/>
      <c r="Y1748" s="32"/>
      <c r="Z1748" s="61"/>
      <c r="AA1748" s="62"/>
    </row>
    <row r="1749" spans="1:27" ht="12.75">
      <c r="A1749" s="91" t="str">
        <f t="shared" si="27"/>
        <v xml:space="preserve"> </v>
      </c>
      <c r="B1749" s="52"/>
      <c r="C1749" s="53"/>
      <c r="D1749" s="69"/>
      <c r="E1749" s="75"/>
      <c r="F1749" s="94" t="str">
        <f>IF(OR(E1749=0,E1749="jiné")," ",IF(E1749="13a","info o cenách CK",VLOOKUP(E1749,'Pokyny k vyplnění'!B$8:D$18,3)))</f>
        <v xml:space="preserve"> </v>
      </c>
      <c r="G1749" s="53"/>
      <c r="H1749" s="96" t="str">
        <f>IF(G1749=0," ",VLOOKUP(G1749,'Pokyny k vyplnění'!B1783:D1786,3))</f>
        <v xml:space="preserve"> </v>
      </c>
      <c r="I1749" s="54"/>
      <c r="J1749" s="55"/>
      <c r="K1749" s="56"/>
      <c r="L1749" s="59"/>
      <c r="M1749" s="61"/>
      <c r="N1749" s="40"/>
      <c r="O1749" s="41"/>
      <c r="P1749" s="42"/>
      <c r="Q1749" s="57"/>
      <c r="R1749" s="58"/>
      <c r="S1749" s="56"/>
      <c r="T1749" s="56"/>
      <c r="U1749" s="29"/>
      <c r="V1749" s="60"/>
      <c r="W1749" s="50"/>
      <c r="X1749" s="51"/>
      <c r="Y1749" s="32"/>
      <c r="Z1749" s="61"/>
      <c r="AA1749" s="62"/>
    </row>
    <row r="1750" spans="1:27" ht="12.75">
      <c r="A1750" s="91" t="str">
        <f t="shared" si="27"/>
        <v xml:space="preserve"> </v>
      </c>
      <c r="B1750" s="52"/>
      <c r="C1750" s="53"/>
      <c r="D1750" s="69"/>
      <c r="E1750" s="75"/>
      <c r="F1750" s="94" t="str">
        <f>IF(OR(E1750=0,E1750="jiné")," ",IF(E1750="13a","info o cenách CK",VLOOKUP(E1750,'Pokyny k vyplnění'!B$8:D$18,3)))</f>
        <v xml:space="preserve"> </v>
      </c>
      <c r="G1750" s="53"/>
      <c r="H1750" s="96" t="str">
        <f>IF(G1750=0," ",VLOOKUP(G1750,'Pokyny k vyplnění'!B1784:D1787,3))</f>
        <v xml:space="preserve"> </v>
      </c>
      <c r="I1750" s="54"/>
      <c r="J1750" s="55"/>
      <c r="K1750" s="56"/>
      <c r="L1750" s="59"/>
      <c r="M1750" s="61"/>
      <c r="N1750" s="40"/>
      <c r="O1750" s="41"/>
      <c r="P1750" s="42"/>
      <c r="Q1750" s="57"/>
      <c r="R1750" s="58"/>
      <c r="S1750" s="56"/>
      <c r="T1750" s="56"/>
      <c r="U1750" s="29"/>
      <c r="V1750" s="60"/>
      <c r="W1750" s="50"/>
      <c r="X1750" s="51"/>
      <c r="Y1750" s="32"/>
      <c r="Z1750" s="61"/>
      <c r="AA1750" s="62"/>
    </row>
    <row r="1751" spans="1:27" ht="12.75">
      <c r="A1751" s="91" t="str">
        <f t="shared" si="27"/>
        <v xml:space="preserve"> </v>
      </c>
      <c r="B1751" s="52"/>
      <c r="C1751" s="53"/>
      <c r="D1751" s="69"/>
      <c r="E1751" s="75"/>
      <c r="F1751" s="94" t="str">
        <f>IF(OR(E1751=0,E1751="jiné")," ",IF(E1751="13a","info o cenách CK",VLOOKUP(E1751,'Pokyny k vyplnění'!B$8:D$18,3)))</f>
        <v xml:space="preserve"> </v>
      </c>
      <c r="G1751" s="53"/>
      <c r="H1751" s="96" t="str">
        <f>IF(G1751=0," ",VLOOKUP(G1751,'Pokyny k vyplnění'!B1785:D1788,3))</f>
        <v xml:space="preserve"> </v>
      </c>
      <c r="I1751" s="54"/>
      <c r="J1751" s="55"/>
      <c r="K1751" s="56"/>
      <c r="L1751" s="59"/>
      <c r="M1751" s="61"/>
      <c r="N1751" s="40"/>
      <c r="O1751" s="41"/>
      <c r="P1751" s="42"/>
      <c r="Q1751" s="57"/>
      <c r="R1751" s="58"/>
      <c r="S1751" s="56"/>
      <c r="T1751" s="56"/>
      <c r="U1751" s="29"/>
      <c r="V1751" s="60"/>
      <c r="W1751" s="50"/>
      <c r="X1751" s="51"/>
      <c r="Y1751" s="32"/>
      <c r="Z1751" s="61"/>
      <c r="AA1751" s="62"/>
    </row>
    <row r="1752" spans="1:27" ht="12.75">
      <c r="A1752" s="91" t="str">
        <f t="shared" si="27"/>
        <v xml:space="preserve"> </v>
      </c>
      <c r="B1752" s="52"/>
      <c r="C1752" s="53"/>
      <c r="D1752" s="69"/>
      <c r="E1752" s="75"/>
      <c r="F1752" s="94" t="str">
        <f>IF(OR(E1752=0,E1752="jiné")," ",IF(E1752="13a","info o cenách CK",VLOOKUP(E1752,'Pokyny k vyplnění'!B$8:D$18,3)))</f>
        <v xml:space="preserve"> </v>
      </c>
      <c r="G1752" s="53"/>
      <c r="H1752" s="96" t="str">
        <f>IF(G1752=0," ",VLOOKUP(G1752,'Pokyny k vyplnění'!B1786:D1789,3))</f>
        <v xml:space="preserve"> </v>
      </c>
      <c r="I1752" s="54"/>
      <c r="J1752" s="55"/>
      <c r="K1752" s="56"/>
      <c r="L1752" s="59"/>
      <c r="M1752" s="61"/>
      <c r="N1752" s="40"/>
      <c r="O1752" s="41"/>
      <c r="P1752" s="42"/>
      <c r="Q1752" s="57"/>
      <c r="R1752" s="58"/>
      <c r="S1752" s="56"/>
      <c r="T1752" s="56"/>
      <c r="U1752" s="29"/>
      <c r="V1752" s="60"/>
      <c r="W1752" s="50"/>
      <c r="X1752" s="51"/>
      <c r="Y1752" s="32"/>
      <c r="Z1752" s="61"/>
      <c r="AA1752" s="62"/>
    </row>
    <row r="1753" spans="1:27" ht="12.75">
      <c r="A1753" s="91" t="str">
        <f t="shared" si="27"/>
        <v xml:space="preserve"> </v>
      </c>
      <c r="B1753" s="52"/>
      <c r="C1753" s="53"/>
      <c r="D1753" s="69"/>
      <c r="E1753" s="75"/>
      <c r="F1753" s="94" t="str">
        <f>IF(OR(E1753=0,E1753="jiné")," ",IF(E1753="13a","info o cenách CK",VLOOKUP(E1753,'Pokyny k vyplnění'!B$8:D$18,3)))</f>
        <v xml:space="preserve"> </v>
      </c>
      <c r="G1753" s="53"/>
      <c r="H1753" s="96" t="str">
        <f>IF(G1753=0," ",VLOOKUP(G1753,'Pokyny k vyplnění'!B1787:D1790,3))</f>
        <v xml:space="preserve"> </v>
      </c>
      <c r="I1753" s="54"/>
      <c r="J1753" s="55"/>
      <c r="K1753" s="56"/>
      <c r="L1753" s="59"/>
      <c r="M1753" s="61"/>
      <c r="N1753" s="40"/>
      <c r="O1753" s="41"/>
      <c r="P1753" s="42"/>
      <c r="Q1753" s="57"/>
      <c r="R1753" s="58"/>
      <c r="S1753" s="56"/>
      <c r="T1753" s="56"/>
      <c r="U1753" s="29"/>
      <c r="V1753" s="60"/>
      <c r="W1753" s="50"/>
      <c r="X1753" s="51"/>
      <c r="Y1753" s="32"/>
      <c r="Z1753" s="61"/>
      <c r="AA1753" s="62"/>
    </row>
    <row r="1754" spans="1:27" ht="12.75">
      <c r="A1754" s="91" t="str">
        <f t="shared" si="27"/>
        <v xml:space="preserve"> </v>
      </c>
      <c r="B1754" s="52"/>
      <c r="C1754" s="53"/>
      <c r="D1754" s="69"/>
      <c r="E1754" s="75"/>
      <c r="F1754" s="94" t="str">
        <f>IF(OR(E1754=0,E1754="jiné")," ",IF(E1754="13a","info o cenách CK",VLOOKUP(E1754,'Pokyny k vyplnění'!B$8:D$18,3)))</f>
        <v xml:space="preserve"> </v>
      </c>
      <c r="G1754" s="53"/>
      <c r="H1754" s="96" t="str">
        <f>IF(G1754=0," ",VLOOKUP(G1754,'Pokyny k vyplnění'!B1788:D1791,3))</f>
        <v xml:space="preserve"> </v>
      </c>
      <c r="I1754" s="54"/>
      <c r="J1754" s="55"/>
      <c r="K1754" s="56"/>
      <c r="L1754" s="59"/>
      <c r="M1754" s="61"/>
      <c r="N1754" s="40"/>
      <c r="O1754" s="41"/>
      <c r="P1754" s="42"/>
      <c r="Q1754" s="57"/>
      <c r="R1754" s="58"/>
      <c r="S1754" s="56"/>
      <c r="T1754" s="56"/>
      <c r="U1754" s="29"/>
      <c r="V1754" s="60"/>
      <c r="W1754" s="50"/>
      <c r="X1754" s="51"/>
      <c r="Y1754" s="32"/>
      <c r="Z1754" s="61"/>
      <c r="AA1754" s="62"/>
    </row>
    <row r="1755" spans="1:27" ht="12.75">
      <c r="A1755" s="91" t="str">
        <f t="shared" si="27"/>
        <v xml:space="preserve"> </v>
      </c>
      <c r="B1755" s="52"/>
      <c r="C1755" s="53"/>
      <c r="D1755" s="69"/>
      <c r="E1755" s="75"/>
      <c r="F1755" s="94" t="str">
        <f>IF(OR(E1755=0,E1755="jiné")," ",IF(E1755="13a","info o cenách CK",VLOOKUP(E1755,'Pokyny k vyplnění'!B$8:D$18,3)))</f>
        <v xml:space="preserve"> </v>
      </c>
      <c r="G1755" s="53"/>
      <c r="H1755" s="96" t="str">
        <f>IF(G1755=0," ",VLOOKUP(G1755,'Pokyny k vyplnění'!B1789:D1792,3))</f>
        <v xml:space="preserve"> </v>
      </c>
      <c r="I1755" s="54"/>
      <c r="J1755" s="55"/>
      <c r="K1755" s="56"/>
      <c r="L1755" s="59"/>
      <c r="M1755" s="61"/>
      <c r="N1755" s="40"/>
      <c r="O1755" s="41"/>
      <c r="P1755" s="42"/>
      <c r="Q1755" s="57"/>
      <c r="R1755" s="58"/>
      <c r="S1755" s="56"/>
      <c r="T1755" s="56"/>
      <c r="U1755" s="29"/>
      <c r="V1755" s="60"/>
      <c r="W1755" s="50"/>
      <c r="X1755" s="51"/>
      <c r="Y1755" s="32"/>
      <c r="Z1755" s="61"/>
      <c r="AA1755" s="62"/>
    </row>
    <row r="1756" spans="1:27" ht="12.75">
      <c r="A1756" s="91" t="str">
        <f t="shared" si="27"/>
        <v xml:space="preserve"> </v>
      </c>
      <c r="B1756" s="52"/>
      <c r="C1756" s="53"/>
      <c r="D1756" s="69"/>
      <c r="E1756" s="75"/>
      <c r="F1756" s="94" t="str">
        <f>IF(OR(E1756=0,E1756="jiné")," ",IF(E1756="13a","info o cenách CK",VLOOKUP(E1756,'Pokyny k vyplnění'!B$8:D$18,3)))</f>
        <v xml:space="preserve"> </v>
      </c>
      <c r="G1756" s="53"/>
      <c r="H1756" s="96" t="str">
        <f>IF(G1756=0," ",VLOOKUP(G1756,'Pokyny k vyplnění'!B1790:D1793,3))</f>
        <v xml:space="preserve"> </v>
      </c>
      <c r="I1756" s="54"/>
      <c r="J1756" s="55"/>
      <c r="K1756" s="56"/>
      <c r="L1756" s="59"/>
      <c r="M1756" s="61"/>
      <c r="N1756" s="40"/>
      <c r="O1756" s="41"/>
      <c r="P1756" s="42"/>
      <c r="Q1756" s="57"/>
      <c r="R1756" s="58"/>
      <c r="S1756" s="56"/>
      <c r="T1756" s="56"/>
      <c r="U1756" s="29"/>
      <c r="V1756" s="60"/>
      <c r="W1756" s="50"/>
      <c r="X1756" s="51"/>
      <c r="Y1756" s="32"/>
      <c r="Z1756" s="61"/>
      <c r="AA1756" s="62"/>
    </row>
    <row r="1757" spans="1:27" ht="12.75">
      <c r="A1757" s="91" t="str">
        <f t="shared" si="27"/>
        <v xml:space="preserve"> </v>
      </c>
      <c r="B1757" s="52"/>
      <c r="C1757" s="53"/>
      <c r="D1757" s="69"/>
      <c r="E1757" s="75"/>
      <c r="F1757" s="94" t="str">
        <f>IF(OR(E1757=0,E1757="jiné")," ",IF(E1757="13a","info o cenách CK",VLOOKUP(E1757,'Pokyny k vyplnění'!B$8:D$18,3)))</f>
        <v xml:space="preserve"> </v>
      </c>
      <c r="G1757" s="53"/>
      <c r="H1757" s="96" t="str">
        <f>IF(G1757=0," ",VLOOKUP(G1757,'Pokyny k vyplnění'!B1791:D1794,3))</f>
        <v xml:space="preserve"> </v>
      </c>
      <c r="I1757" s="54"/>
      <c r="J1757" s="55"/>
      <c r="K1757" s="56"/>
      <c r="L1757" s="59"/>
      <c r="M1757" s="61"/>
      <c r="N1757" s="40"/>
      <c r="O1757" s="41"/>
      <c r="P1757" s="42"/>
      <c r="Q1757" s="57"/>
      <c r="R1757" s="58"/>
      <c r="S1757" s="56"/>
      <c r="T1757" s="56"/>
      <c r="U1757" s="29"/>
      <c r="V1757" s="60"/>
      <c r="W1757" s="50"/>
      <c r="X1757" s="51"/>
      <c r="Y1757" s="32"/>
      <c r="Z1757" s="61"/>
      <c r="AA1757" s="62"/>
    </row>
    <row r="1758" spans="1:27" ht="12.75">
      <c r="A1758" s="91" t="str">
        <f t="shared" si="27"/>
        <v xml:space="preserve"> </v>
      </c>
      <c r="B1758" s="52"/>
      <c r="C1758" s="53"/>
      <c r="D1758" s="69"/>
      <c r="E1758" s="75"/>
      <c r="F1758" s="94" t="str">
        <f>IF(OR(E1758=0,E1758="jiné")," ",IF(E1758="13a","info o cenách CK",VLOOKUP(E1758,'Pokyny k vyplnění'!B$8:D$18,3)))</f>
        <v xml:space="preserve"> </v>
      </c>
      <c r="G1758" s="53"/>
      <c r="H1758" s="96" t="str">
        <f>IF(G1758=0," ",VLOOKUP(G1758,'Pokyny k vyplnění'!B1792:D1795,3))</f>
        <v xml:space="preserve"> </v>
      </c>
      <c r="I1758" s="54"/>
      <c r="J1758" s="55"/>
      <c r="K1758" s="56"/>
      <c r="L1758" s="59"/>
      <c r="M1758" s="61"/>
      <c r="N1758" s="40"/>
      <c r="O1758" s="41"/>
      <c r="P1758" s="42"/>
      <c r="Q1758" s="57"/>
      <c r="R1758" s="58"/>
      <c r="S1758" s="56"/>
      <c r="T1758" s="56"/>
      <c r="U1758" s="29"/>
      <c r="V1758" s="60"/>
      <c r="W1758" s="50"/>
      <c r="X1758" s="51"/>
      <c r="Y1758" s="32"/>
      <c r="Z1758" s="61"/>
      <c r="AA1758" s="62"/>
    </row>
    <row r="1759" spans="1:27" ht="12.75">
      <c r="A1759" s="91" t="str">
        <f t="shared" si="27"/>
        <v xml:space="preserve"> </v>
      </c>
      <c r="B1759" s="52"/>
      <c r="C1759" s="53"/>
      <c r="D1759" s="69"/>
      <c r="E1759" s="75"/>
      <c r="F1759" s="94" t="str">
        <f>IF(OR(E1759=0,E1759="jiné")," ",IF(E1759="13a","info o cenách CK",VLOOKUP(E1759,'Pokyny k vyplnění'!B$8:D$18,3)))</f>
        <v xml:space="preserve"> </v>
      </c>
      <c r="G1759" s="53"/>
      <c r="H1759" s="96" t="str">
        <f>IF(G1759=0," ",VLOOKUP(G1759,'Pokyny k vyplnění'!B1793:D1796,3))</f>
        <v xml:space="preserve"> </v>
      </c>
      <c r="I1759" s="54"/>
      <c r="J1759" s="55"/>
      <c r="K1759" s="56"/>
      <c r="L1759" s="59"/>
      <c r="M1759" s="61"/>
      <c r="N1759" s="40"/>
      <c r="O1759" s="41"/>
      <c r="P1759" s="42"/>
      <c r="Q1759" s="57"/>
      <c r="R1759" s="58"/>
      <c r="S1759" s="56"/>
      <c r="T1759" s="56"/>
      <c r="U1759" s="29"/>
      <c r="V1759" s="60"/>
      <c r="W1759" s="50"/>
      <c r="X1759" s="51"/>
      <c r="Y1759" s="32"/>
      <c r="Z1759" s="61"/>
      <c r="AA1759" s="62"/>
    </row>
    <row r="1760" spans="1:27" ht="12.75">
      <c r="A1760" s="91" t="str">
        <f t="shared" si="27"/>
        <v xml:space="preserve"> </v>
      </c>
      <c r="B1760" s="52"/>
      <c r="C1760" s="53"/>
      <c r="D1760" s="69"/>
      <c r="E1760" s="75"/>
      <c r="F1760" s="94" t="str">
        <f>IF(OR(E1760=0,E1760="jiné")," ",IF(E1760="13a","info o cenách CK",VLOOKUP(E1760,'Pokyny k vyplnění'!B$8:D$18,3)))</f>
        <v xml:space="preserve"> </v>
      </c>
      <c r="G1760" s="53"/>
      <c r="H1760" s="96" t="str">
        <f>IF(G1760=0," ",VLOOKUP(G1760,'Pokyny k vyplnění'!B1794:D1797,3))</f>
        <v xml:space="preserve"> </v>
      </c>
      <c r="I1760" s="54"/>
      <c r="J1760" s="55"/>
      <c r="K1760" s="56"/>
      <c r="L1760" s="59"/>
      <c r="M1760" s="61"/>
      <c r="N1760" s="40"/>
      <c r="O1760" s="41"/>
      <c r="P1760" s="42"/>
      <c r="Q1760" s="57"/>
      <c r="R1760" s="58"/>
      <c r="S1760" s="56"/>
      <c r="T1760" s="56"/>
      <c r="U1760" s="29"/>
      <c r="V1760" s="60"/>
      <c r="W1760" s="50"/>
      <c r="X1760" s="51"/>
      <c r="Y1760" s="32"/>
      <c r="Z1760" s="61"/>
      <c r="AA1760" s="62"/>
    </row>
    <row r="1761" spans="1:27" ht="12.75">
      <c r="A1761" s="91" t="str">
        <f t="shared" si="27"/>
        <v xml:space="preserve"> </v>
      </c>
      <c r="B1761" s="52"/>
      <c r="C1761" s="53"/>
      <c r="D1761" s="69"/>
      <c r="E1761" s="75"/>
      <c r="F1761" s="94" t="str">
        <f>IF(OR(E1761=0,E1761="jiné")," ",IF(E1761="13a","info o cenách CK",VLOOKUP(E1761,'Pokyny k vyplnění'!B$8:D$18,3)))</f>
        <v xml:space="preserve"> </v>
      </c>
      <c r="G1761" s="53"/>
      <c r="H1761" s="96" t="str">
        <f>IF(G1761=0," ",VLOOKUP(G1761,'Pokyny k vyplnění'!B1795:D1798,3))</f>
        <v xml:space="preserve"> </v>
      </c>
      <c r="I1761" s="54"/>
      <c r="J1761" s="55"/>
      <c r="K1761" s="56"/>
      <c r="L1761" s="59"/>
      <c r="M1761" s="61"/>
      <c r="N1761" s="40"/>
      <c r="O1761" s="41"/>
      <c r="P1761" s="42"/>
      <c r="Q1761" s="57"/>
      <c r="R1761" s="58"/>
      <c r="S1761" s="56"/>
      <c r="T1761" s="56"/>
      <c r="U1761" s="29"/>
      <c r="V1761" s="60"/>
      <c r="W1761" s="50"/>
      <c r="X1761" s="51"/>
      <c r="Y1761" s="32"/>
      <c r="Z1761" s="61"/>
      <c r="AA1761" s="62"/>
    </row>
    <row r="1762" spans="1:27" ht="12.75">
      <c r="A1762" s="91" t="str">
        <f t="shared" si="27"/>
        <v xml:space="preserve"> </v>
      </c>
      <c r="B1762" s="52"/>
      <c r="C1762" s="53"/>
      <c r="D1762" s="69"/>
      <c r="E1762" s="75"/>
      <c r="F1762" s="94" t="str">
        <f>IF(OR(E1762=0,E1762="jiné")," ",IF(E1762="13a","info o cenách CK",VLOOKUP(E1762,'Pokyny k vyplnění'!B$8:D$18,3)))</f>
        <v xml:space="preserve"> </v>
      </c>
      <c r="G1762" s="53"/>
      <c r="H1762" s="96" t="str">
        <f>IF(G1762=0," ",VLOOKUP(G1762,'Pokyny k vyplnění'!B1796:D1799,3))</f>
        <v xml:space="preserve"> </v>
      </c>
      <c r="I1762" s="54"/>
      <c r="J1762" s="55"/>
      <c r="K1762" s="56"/>
      <c r="L1762" s="59"/>
      <c r="M1762" s="61"/>
      <c r="N1762" s="40"/>
      <c r="O1762" s="41"/>
      <c r="P1762" s="42"/>
      <c r="Q1762" s="57"/>
      <c r="R1762" s="58"/>
      <c r="S1762" s="56"/>
      <c r="T1762" s="56"/>
      <c r="U1762" s="29"/>
      <c r="V1762" s="60"/>
      <c r="W1762" s="50"/>
      <c r="X1762" s="51"/>
      <c r="Y1762" s="32"/>
      <c r="Z1762" s="61"/>
      <c r="AA1762" s="62"/>
    </row>
    <row r="1763" spans="1:27" ht="12.75">
      <c r="A1763" s="91" t="str">
        <f t="shared" si="27"/>
        <v xml:space="preserve"> </v>
      </c>
      <c r="B1763" s="52"/>
      <c r="C1763" s="53"/>
      <c r="D1763" s="69"/>
      <c r="E1763" s="75"/>
      <c r="F1763" s="94" t="str">
        <f>IF(OR(E1763=0,E1763="jiné")," ",IF(E1763="13a","info o cenách CK",VLOOKUP(E1763,'Pokyny k vyplnění'!B$8:D$18,3)))</f>
        <v xml:space="preserve"> </v>
      </c>
      <c r="G1763" s="53"/>
      <c r="H1763" s="96" t="str">
        <f>IF(G1763=0," ",VLOOKUP(G1763,'Pokyny k vyplnění'!B1797:D1800,3))</f>
        <v xml:space="preserve"> </v>
      </c>
      <c r="I1763" s="54"/>
      <c r="J1763" s="55"/>
      <c r="K1763" s="56"/>
      <c r="L1763" s="59"/>
      <c r="M1763" s="61"/>
      <c r="N1763" s="40"/>
      <c r="O1763" s="41"/>
      <c r="P1763" s="42"/>
      <c r="Q1763" s="57"/>
      <c r="R1763" s="58"/>
      <c r="S1763" s="56"/>
      <c r="T1763" s="56"/>
      <c r="U1763" s="29"/>
      <c r="V1763" s="60"/>
      <c r="W1763" s="50"/>
      <c r="X1763" s="51"/>
      <c r="Y1763" s="32"/>
      <c r="Z1763" s="61"/>
      <c r="AA1763" s="62"/>
    </row>
    <row r="1764" spans="1:27" ht="12.75">
      <c r="A1764" s="91" t="str">
        <f t="shared" si="27"/>
        <v xml:space="preserve"> </v>
      </c>
      <c r="B1764" s="52"/>
      <c r="C1764" s="53"/>
      <c r="D1764" s="69"/>
      <c r="E1764" s="75"/>
      <c r="F1764" s="94" t="str">
        <f>IF(OR(E1764=0,E1764="jiné")," ",IF(E1764="13a","info o cenách CK",VLOOKUP(E1764,'Pokyny k vyplnění'!B$8:D$18,3)))</f>
        <v xml:space="preserve"> </v>
      </c>
      <c r="G1764" s="53"/>
      <c r="H1764" s="96" t="str">
        <f>IF(G1764=0," ",VLOOKUP(G1764,'Pokyny k vyplnění'!B1798:D1801,3))</f>
        <v xml:space="preserve"> </v>
      </c>
      <c r="I1764" s="54"/>
      <c r="J1764" s="55"/>
      <c r="K1764" s="56"/>
      <c r="L1764" s="59"/>
      <c r="M1764" s="61"/>
      <c r="N1764" s="40"/>
      <c r="O1764" s="41"/>
      <c r="P1764" s="42"/>
      <c r="Q1764" s="57"/>
      <c r="R1764" s="58"/>
      <c r="S1764" s="56"/>
      <c r="T1764" s="56"/>
      <c r="U1764" s="29"/>
      <c r="V1764" s="60"/>
      <c r="W1764" s="50"/>
      <c r="X1764" s="51"/>
      <c r="Y1764" s="32"/>
      <c r="Z1764" s="61"/>
      <c r="AA1764" s="62"/>
    </row>
    <row r="1765" spans="1:27" ht="12.75">
      <c r="A1765" s="91" t="str">
        <f t="shared" si="27"/>
        <v xml:space="preserve"> </v>
      </c>
      <c r="B1765" s="52"/>
      <c r="C1765" s="53"/>
      <c r="D1765" s="69"/>
      <c r="E1765" s="75"/>
      <c r="F1765" s="94" t="str">
        <f>IF(OR(E1765=0,E1765="jiné")," ",IF(E1765="13a","info o cenách CK",VLOOKUP(E1765,'Pokyny k vyplnění'!B$8:D$18,3)))</f>
        <v xml:space="preserve"> </v>
      </c>
      <c r="G1765" s="53"/>
      <c r="H1765" s="96" t="str">
        <f>IF(G1765=0," ",VLOOKUP(G1765,'Pokyny k vyplnění'!B1799:D1802,3))</f>
        <v xml:space="preserve"> </v>
      </c>
      <c r="I1765" s="54"/>
      <c r="J1765" s="55"/>
      <c r="K1765" s="56"/>
      <c r="L1765" s="59"/>
      <c r="M1765" s="61"/>
      <c r="N1765" s="40"/>
      <c r="O1765" s="41"/>
      <c r="P1765" s="42"/>
      <c r="Q1765" s="57"/>
      <c r="R1765" s="58"/>
      <c r="S1765" s="56"/>
      <c r="T1765" s="56"/>
      <c r="U1765" s="29"/>
      <c r="V1765" s="60"/>
      <c r="W1765" s="50"/>
      <c r="X1765" s="51"/>
      <c r="Y1765" s="32"/>
      <c r="Z1765" s="61"/>
      <c r="AA1765" s="62"/>
    </row>
    <row r="1766" spans="1:27" ht="12.75">
      <c r="A1766" s="91" t="str">
        <f t="shared" si="27"/>
        <v xml:space="preserve"> </v>
      </c>
      <c r="B1766" s="52"/>
      <c r="C1766" s="53"/>
      <c r="D1766" s="69"/>
      <c r="E1766" s="75"/>
      <c r="F1766" s="94" t="str">
        <f>IF(OR(E1766=0,E1766="jiné")," ",IF(E1766="13a","info o cenách CK",VLOOKUP(E1766,'Pokyny k vyplnění'!B$8:D$18,3)))</f>
        <v xml:space="preserve"> </v>
      </c>
      <c r="G1766" s="53"/>
      <c r="H1766" s="96" t="str">
        <f>IF(G1766=0," ",VLOOKUP(G1766,'Pokyny k vyplnění'!B1800:D1803,3))</f>
        <v xml:space="preserve"> </v>
      </c>
      <c r="I1766" s="54"/>
      <c r="J1766" s="55"/>
      <c r="K1766" s="56"/>
      <c r="L1766" s="59"/>
      <c r="M1766" s="61"/>
      <c r="N1766" s="40"/>
      <c r="O1766" s="41"/>
      <c r="P1766" s="42"/>
      <c r="Q1766" s="57"/>
      <c r="R1766" s="58"/>
      <c r="S1766" s="56"/>
      <c r="T1766" s="56"/>
      <c r="U1766" s="29"/>
      <c r="V1766" s="60"/>
      <c r="W1766" s="50"/>
      <c r="X1766" s="51"/>
      <c r="Y1766" s="32"/>
      <c r="Z1766" s="61"/>
      <c r="AA1766" s="62"/>
    </row>
    <row r="1767" spans="1:27" ht="12.75">
      <c r="A1767" s="91" t="str">
        <f t="shared" si="27"/>
        <v xml:space="preserve"> </v>
      </c>
      <c r="B1767" s="52"/>
      <c r="C1767" s="53"/>
      <c r="D1767" s="69"/>
      <c r="E1767" s="75"/>
      <c r="F1767" s="94" t="str">
        <f>IF(OR(E1767=0,E1767="jiné")," ",IF(E1767="13a","info o cenách CK",VLOOKUP(E1767,'Pokyny k vyplnění'!B$8:D$18,3)))</f>
        <v xml:space="preserve"> </v>
      </c>
      <c r="G1767" s="53"/>
      <c r="H1767" s="96" t="str">
        <f>IF(G1767=0," ",VLOOKUP(G1767,'Pokyny k vyplnění'!B1801:D1804,3))</f>
        <v xml:space="preserve"> </v>
      </c>
      <c r="I1767" s="54"/>
      <c r="J1767" s="55"/>
      <c r="K1767" s="56"/>
      <c r="L1767" s="59"/>
      <c r="M1767" s="61"/>
      <c r="N1767" s="40"/>
      <c r="O1767" s="41"/>
      <c r="P1767" s="42"/>
      <c r="Q1767" s="57"/>
      <c r="R1767" s="58"/>
      <c r="S1767" s="56"/>
      <c r="T1767" s="56"/>
      <c r="U1767" s="29"/>
      <c r="V1767" s="60"/>
      <c r="W1767" s="50"/>
      <c r="X1767" s="51"/>
      <c r="Y1767" s="32"/>
      <c r="Z1767" s="61"/>
      <c r="AA1767" s="62"/>
    </row>
    <row r="1768" spans="1:27" ht="12.75">
      <c r="A1768" s="91" t="str">
        <f t="shared" si="27"/>
        <v xml:space="preserve"> </v>
      </c>
      <c r="B1768" s="52"/>
      <c r="C1768" s="53"/>
      <c r="D1768" s="69"/>
      <c r="E1768" s="75"/>
      <c r="F1768" s="94" t="str">
        <f>IF(OR(E1768=0,E1768="jiné")," ",IF(E1768="13a","info o cenách CK",VLOOKUP(E1768,'Pokyny k vyplnění'!B$8:D$18,3)))</f>
        <v xml:space="preserve"> </v>
      </c>
      <c r="G1768" s="53"/>
      <c r="H1768" s="96" t="str">
        <f>IF(G1768=0," ",VLOOKUP(G1768,'Pokyny k vyplnění'!B1802:D1805,3))</f>
        <v xml:space="preserve"> </v>
      </c>
      <c r="I1768" s="54"/>
      <c r="J1768" s="55"/>
      <c r="K1768" s="56"/>
      <c r="L1768" s="59"/>
      <c r="M1768" s="61"/>
      <c r="N1768" s="40"/>
      <c r="O1768" s="41"/>
      <c r="P1768" s="42"/>
      <c r="Q1768" s="57"/>
      <c r="R1768" s="58"/>
      <c r="S1768" s="56"/>
      <c r="T1768" s="56"/>
      <c r="U1768" s="29"/>
      <c r="V1768" s="60"/>
      <c r="W1768" s="50"/>
      <c r="X1768" s="51"/>
      <c r="Y1768" s="32"/>
      <c r="Z1768" s="61"/>
      <c r="AA1768" s="62"/>
    </row>
    <row r="1769" spans="1:27" ht="12.75">
      <c r="A1769" s="91" t="str">
        <f t="shared" si="27"/>
        <v xml:space="preserve"> </v>
      </c>
      <c r="B1769" s="52"/>
      <c r="C1769" s="53"/>
      <c r="D1769" s="69"/>
      <c r="E1769" s="75"/>
      <c r="F1769" s="94" t="str">
        <f>IF(OR(E1769=0,E1769="jiné")," ",IF(E1769="13a","info o cenách CK",VLOOKUP(E1769,'Pokyny k vyplnění'!B$8:D$18,3)))</f>
        <v xml:space="preserve"> </v>
      </c>
      <c r="G1769" s="53"/>
      <c r="H1769" s="96" t="str">
        <f>IF(G1769=0," ",VLOOKUP(G1769,'Pokyny k vyplnění'!B1803:D1806,3))</f>
        <v xml:space="preserve"> </v>
      </c>
      <c r="I1769" s="54"/>
      <c r="J1769" s="55"/>
      <c r="K1769" s="56"/>
      <c r="L1769" s="59"/>
      <c r="M1769" s="61"/>
      <c r="N1769" s="40"/>
      <c r="O1769" s="41"/>
      <c r="P1769" s="42"/>
      <c r="Q1769" s="57"/>
      <c r="R1769" s="58"/>
      <c r="S1769" s="56"/>
      <c r="T1769" s="56"/>
      <c r="U1769" s="29"/>
      <c r="V1769" s="60"/>
      <c r="W1769" s="50"/>
      <c r="X1769" s="51"/>
      <c r="Y1769" s="32"/>
      <c r="Z1769" s="61"/>
      <c r="AA1769" s="62"/>
    </row>
    <row r="1770" spans="1:27" ht="12.75">
      <c r="A1770" s="91" t="str">
        <f t="shared" si="27"/>
        <v xml:space="preserve"> </v>
      </c>
      <c r="B1770" s="52"/>
      <c r="C1770" s="53"/>
      <c r="D1770" s="69"/>
      <c r="E1770" s="75"/>
      <c r="F1770" s="94" t="str">
        <f>IF(OR(E1770=0,E1770="jiné")," ",IF(E1770="13a","info o cenách CK",VLOOKUP(E1770,'Pokyny k vyplnění'!B$8:D$18,3)))</f>
        <v xml:space="preserve"> </v>
      </c>
      <c r="G1770" s="53"/>
      <c r="H1770" s="96" t="str">
        <f>IF(G1770=0," ",VLOOKUP(G1770,'Pokyny k vyplnění'!B1804:D1807,3))</f>
        <v xml:space="preserve"> </v>
      </c>
      <c r="I1770" s="54"/>
      <c r="J1770" s="55"/>
      <c r="K1770" s="56"/>
      <c r="L1770" s="59"/>
      <c r="M1770" s="61"/>
      <c r="N1770" s="40"/>
      <c r="O1770" s="41"/>
      <c r="P1770" s="42"/>
      <c r="Q1770" s="57"/>
      <c r="R1770" s="58"/>
      <c r="S1770" s="56"/>
      <c r="T1770" s="56"/>
      <c r="U1770" s="29"/>
      <c r="V1770" s="60"/>
      <c r="W1770" s="50"/>
      <c r="X1770" s="51"/>
      <c r="Y1770" s="32"/>
      <c r="Z1770" s="61"/>
      <c r="AA1770" s="62"/>
    </row>
    <row r="1771" spans="1:27" ht="12.75">
      <c r="A1771" s="91" t="str">
        <f t="shared" si="27"/>
        <v xml:space="preserve"> </v>
      </c>
      <c r="B1771" s="52"/>
      <c r="C1771" s="53"/>
      <c r="D1771" s="69"/>
      <c r="E1771" s="75"/>
      <c r="F1771" s="94" t="str">
        <f>IF(OR(E1771=0,E1771="jiné")," ",IF(E1771="13a","info o cenách CK",VLOOKUP(E1771,'Pokyny k vyplnění'!B$8:D$18,3)))</f>
        <v xml:space="preserve"> </v>
      </c>
      <c r="G1771" s="53"/>
      <c r="H1771" s="96" t="str">
        <f>IF(G1771=0," ",VLOOKUP(G1771,'Pokyny k vyplnění'!B1805:D1808,3))</f>
        <v xml:space="preserve"> </v>
      </c>
      <c r="I1771" s="54"/>
      <c r="J1771" s="55"/>
      <c r="K1771" s="56"/>
      <c r="L1771" s="59"/>
      <c r="M1771" s="61"/>
      <c r="N1771" s="40"/>
      <c r="O1771" s="41"/>
      <c r="P1771" s="42"/>
      <c r="Q1771" s="57"/>
      <c r="R1771" s="58"/>
      <c r="S1771" s="56"/>
      <c r="T1771" s="56"/>
      <c r="U1771" s="29"/>
      <c r="V1771" s="60"/>
      <c r="W1771" s="50"/>
      <c r="X1771" s="51"/>
      <c r="Y1771" s="32"/>
      <c r="Z1771" s="61"/>
      <c r="AA1771" s="62"/>
    </row>
    <row r="1772" spans="1:27" ht="12.75">
      <c r="A1772" s="91" t="str">
        <f t="shared" si="27"/>
        <v xml:space="preserve"> </v>
      </c>
      <c r="B1772" s="52"/>
      <c r="C1772" s="53"/>
      <c r="D1772" s="69"/>
      <c r="E1772" s="75"/>
      <c r="F1772" s="94" t="str">
        <f>IF(OR(E1772=0,E1772="jiné")," ",IF(E1772="13a","info o cenách CK",VLOOKUP(E1772,'Pokyny k vyplnění'!B$8:D$18,3)))</f>
        <v xml:space="preserve"> </v>
      </c>
      <c r="G1772" s="53"/>
      <c r="H1772" s="96" t="str">
        <f>IF(G1772=0," ",VLOOKUP(G1772,'Pokyny k vyplnění'!B1806:D1809,3))</f>
        <v xml:space="preserve"> </v>
      </c>
      <c r="I1772" s="54"/>
      <c r="J1772" s="55"/>
      <c r="K1772" s="56"/>
      <c r="L1772" s="59"/>
      <c r="M1772" s="61"/>
      <c r="N1772" s="40"/>
      <c r="O1772" s="41"/>
      <c r="P1772" s="42"/>
      <c r="Q1772" s="57"/>
      <c r="R1772" s="58"/>
      <c r="S1772" s="56"/>
      <c r="T1772" s="56"/>
      <c r="U1772" s="29"/>
      <c r="V1772" s="60"/>
      <c r="W1772" s="50"/>
      <c r="X1772" s="51"/>
      <c r="Y1772" s="32"/>
      <c r="Z1772" s="61"/>
      <c r="AA1772" s="62"/>
    </row>
    <row r="1773" spans="1:27" ht="12.75">
      <c r="A1773" s="91" t="str">
        <f t="shared" si="27"/>
        <v xml:space="preserve"> </v>
      </c>
      <c r="B1773" s="52"/>
      <c r="C1773" s="53"/>
      <c r="D1773" s="69"/>
      <c r="E1773" s="75"/>
      <c r="F1773" s="94" t="str">
        <f>IF(OR(E1773=0,E1773="jiné")," ",IF(E1773="13a","info o cenách CK",VLOOKUP(E1773,'Pokyny k vyplnění'!B$8:D$18,3)))</f>
        <v xml:space="preserve"> </v>
      </c>
      <c r="G1773" s="53"/>
      <c r="H1773" s="96" t="str">
        <f>IF(G1773=0," ",VLOOKUP(G1773,'Pokyny k vyplnění'!B1807:D1810,3))</f>
        <v xml:space="preserve"> </v>
      </c>
      <c r="I1773" s="54"/>
      <c r="J1773" s="55"/>
      <c r="K1773" s="56"/>
      <c r="L1773" s="59"/>
      <c r="M1773" s="61"/>
      <c r="N1773" s="40"/>
      <c r="O1773" s="41"/>
      <c r="P1773" s="42"/>
      <c r="Q1773" s="57"/>
      <c r="R1773" s="58"/>
      <c r="S1773" s="56"/>
      <c r="T1773" s="56"/>
      <c r="U1773" s="29"/>
      <c r="V1773" s="60"/>
      <c r="W1773" s="50"/>
      <c r="X1773" s="51"/>
      <c r="Y1773" s="32"/>
      <c r="Z1773" s="61"/>
      <c r="AA1773" s="62"/>
    </row>
    <row r="1774" spans="1:27" ht="12.75">
      <c r="A1774" s="91" t="str">
        <f t="shared" si="27"/>
        <v xml:space="preserve"> </v>
      </c>
      <c r="B1774" s="52"/>
      <c r="C1774" s="53"/>
      <c r="D1774" s="69"/>
      <c r="E1774" s="75"/>
      <c r="F1774" s="94" t="str">
        <f>IF(OR(E1774=0,E1774="jiné")," ",IF(E1774="13a","info o cenách CK",VLOOKUP(E1774,'Pokyny k vyplnění'!B$8:D$18,3)))</f>
        <v xml:space="preserve"> </v>
      </c>
      <c r="G1774" s="53"/>
      <c r="H1774" s="96" t="str">
        <f>IF(G1774=0," ",VLOOKUP(G1774,'Pokyny k vyplnění'!B1808:D1811,3))</f>
        <v xml:space="preserve"> </v>
      </c>
      <c r="I1774" s="54"/>
      <c r="J1774" s="55"/>
      <c r="K1774" s="56"/>
      <c r="L1774" s="59"/>
      <c r="M1774" s="61"/>
      <c r="N1774" s="40"/>
      <c r="O1774" s="41"/>
      <c r="P1774" s="42"/>
      <c r="Q1774" s="57"/>
      <c r="R1774" s="58"/>
      <c r="S1774" s="56"/>
      <c r="T1774" s="56"/>
      <c r="U1774" s="29"/>
      <c r="V1774" s="60"/>
      <c r="W1774" s="50"/>
      <c r="X1774" s="51"/>
      <c r="Y1774" s="32"/>
      <c r="Z1774" s="61"/>
      <c r="AA1774" s="62"/>
    </row>
    <row r="1775" spans="1:27" ht="12.75">
      <c r="A1775" s="91" t="str">
        <f t="shared" si="27"/>
        <v xml:space="preserve"> </v>
      </c>
      <c r="B1775" s="52"/>
      <c r="C1775" s="53"/>
      <c r="D1775" s="69"/>
      <c r="E1775" s="75"/>
      <c r="F1775" s="94" t="str">
        <f>IF(OR(E1775=0,E1775="jiné")," ",IF(E1775="13a","info o cenách CK",VLOOKUP(E1775,'Pokyny k vyplnění'!B$8:D$18,3)))</f>
        <v xml:space="preserve"> </v>
      </c>
      <c r="G1775" s="53"/>
      <c r="H1775" s="96" t="str">
        <f>IF(G1775=0," ",VLOOKUP(G1775,'Pokyny k vyplnění'!B1809:D1812,3))</f>
        <v xml:space="preserve"> </v>
      </c>
      <c r="I1775" s="54"/>
      <c r="J1775" s="55"/>
      <c r="K1775" s="56"/>
      <c r="L1775" s="59"/>
      <c r="M1775" s="61"/>
      <c r="N1775" s="40"/>
      <c r="O1775" s="41"/>
      <c r="P1775" s="42"/>
      <c r="Q1775" s="57"/>
      <c r="R1775" s="58"/>
      <c r="S1775" s="56"/>
      <c r="T1775" s="56"/>
      <c r="U1775" s="29"/>
      <c r="V1775" s="60"/>
      <c r="W1775" s="50"/>
      <c r="X1775" s="51"/>
      <c r="Y1775" s="32"/>
      <c r="Z1775" s="61"/>
      <c r="AA1775" s="62"/>
    </row>
    <row r="1776" spans="1:27" ht="12.75">
      <c r="A1776" s="91" t="str">
        <f t="shared" si="27"/>
        <v xml:space="preserve"> </v>
      </c>
      <c r="B1776" s="52"/>
      <c r="C1776" s="53"/>
      <c r="D1776" s="69"/>
      <c r="E1776" s="75"/>
      <c r="F1776" s="94" t="str">
        <f>IF(OR(E1776=0,E1776="jiné")," ",IF(E1776="13a","info o cenách CK",VLOOKUP(E1776,'Pokyny k vyplnění'!B$8:D$18,3)))</f>
        <v xml:space="preserve"> </v>
      </c>
      <c r="G1776" s="53"/>
      <c r="H1776" s="96" t="str">
        <f>IF(G1776=0," ",VLOOKUP(G1776,'Pokyny k vyplnění'!B1810:D1813,3))</f>
        <v xml:space="preserve"> </v>
      </c>
      <c r="I1776" s="54"/>
      <c r="J1776" s="55"/>
      <c r="K1776" s="56"/>
      <c r="L1776" s="59"/>
      <c r="M1776" s="61"/>
      <c r="N1776" s="40"/>
      <c r="O1776" s="41"/>
      <c r="P1776" s="42"/>
      <c r="Q1776" s="57"/>
      <c r="R1776" s="58"/>
      <c r="S1776" s="56"/>
      <c r="T1776" s="56"/>
      <c r="U1776" s="29"/>
      <c r="V1776" s="60"/>
      <c r="W1776" s="50"/>
      <c r="X1776" s="51"/>
      <c r="Y1776" s="32"/>
      <c r="Z1776" s="61"/>
      <c r="AA1776" s="62"/>
    </row>
    <row r="1777" spans="1:27" ht="12.75">
      <c r="A1777" s="91" t="str">
        <f t="shared" si="27"/>
        <v xml:space="preserve"> </v>
      </c>
      <c r="B1777" s="52"/>
      <c r="C1777" s="53"/>
      <c r="D1777" s="69"/>
      <c r="E1777" s="75"/>
      <c r="F1777" s="94" t="str">
        <f>IF(OR(E1777=0,E1777="jiné")," ",IF(E1777="13a","info o cenách CK",VLOOKUP(E1777,'Pokyny k vyplnění'!B$8:D$18,3)))</f>
        <v xml:space="preserve"> </v>
      </c>
      <c r="G1777" s="53"/>
      <c r="H1777" s="96" t="str">
        <f>IF(G1777=0," ",VLOOKUP(G1777,'Pokyny k vyplnění'!B1811:D1814,3))</f>
        <v xml:space="preserve"> </v>
      </c>
      <c r="I1777" s="54"/>
      <c r="J1777" s="55"/>
      <c r="K1777" s="56"/>
      <c r="L1777" s="59"/>
      <c r="M1777" s="61"/>
      <c r="N1777" s="40"/>
      <c r="O1777" s="41"/>
      <c r="P1777" s="42"/>
      <c r="Q1777" s="57"/>
      <c r="R1777" s="58"/>
      <c r="S1777" s="56"/>
      <c r="T1777" s="56"/>
      <c r="U1777" s="29"/>
      <c r="V1777" s="60"/>
      <c r="W1777" s="50"/>
      <c r="X1777" s="51"/>
      <c r="Y1777" s="32"/>
      <c r="Z1777" s="61"/>
      <c r="AA1777" s="62"/>
    </row>
    <row r="1778" spans="1:27" ht="12.75">
      <c r="A1778" s="91" t="str">
        <f t="shared" si="27"/>
        <v xml:space="preserve"> </v>
      </c>
      <c r="B1778" s="52"/>
      <c r="C1778" s="53"/>
      <c r="D1778" s="69"/>
      <c r="E1778" s="75"/>
      <c r="F1778" s="94" t="str">
        <f>IF(OR(E1778=0,E1778="jiné")," ",IF(E1778="13a","info o cenách CK",VLOOKUP(E1778,'Pokyny k vyplnění'!B$8:D$18,3)))</f>
        <v xml:space="preserve"> </v>
      </c>
      <c r="G1778" s="53"/>
      <c r="H1778" s="96" t="str">
        <f>IF(G1778=0," ",VLOOKUP(G1778,'Pokyny k vyplnění'!B1812:D1815,3))</f>
        <v xml:space="preserve"> </v>
      </c>
      <c r="I1778" s="54"/>
      <c r="J1778" s="55"/>
      <c r="K1778" s="56"/>
      <c r="L1778" s="59"/>
      <c r="M1778" s="61"/>
      <c r="N1778" s="40"/>
      <c r="O1778" s="41"/>
      <c r="P1778" s="42"/>
      <c r="Q1778" s="57"/>
      <c r="R1778" s="58"/>
      <c r="S1778" s="56"/>
      <c r="T1778" s="56"/>
      <c r="U1778" s="29"/>
      <c r="V1778" s="60"/>
      <c r="W1778" s="50"/>
      <c r="X1778" s="51"/>
      <c r="Y1778" s="32"/>
      <c r="Z1778" s="61"/>
      <c r="AA1778" s="62"/>
    </row>
    <row r="1779" spans="1:27" ht="12.75">
      <c r="A1779" s="91" t="str">
        <f t="shared" si="27"/>
        <v xml:space="preserve"> </v>
      </c>
      <c r="B1779" s="52"/>
      <c r="C1779" s="53"/>
      <c r="D1779" s="69"/>
      <c r="E1779" s="75"/>
      <c r="F1779" s="94" t="str">
        <f>IF(OR(E1779=0,E1779="jiné")," ",IF(E1779="13a","info o cenách CK",VLOOKUP(E1779,'Pokyny k vyplnění'!B$8:D$18,3)))</f>
        <v xml:space="preserve"> </v>
      </c>
      <c r="G1779" s="53"/>
      <c r="H1779" s="96" t="str">
        <f>IF(G1779=0," ",VLOOKUP(G1779,'Pokyny k vyplnění'!B1813:D1816,3))</f>
        <v xml:space="preserve"> </v>
      </c>
      <c r="I1779" s="54"/>
      <c r="J1779" s="55"/>
      <c r="K1779" s="56"/>
      <c r="L1779" s="59"/>
      <c r="M1779" s="61"/>
      <c r="N1779" s="40"/>
      <c r="O1779" s="41"/>
      <c r="P1779" s="42"/>
      <c r="Q1779" s="57"/>
      <c r="R1779" s="58"/>
      <c r="S1779" s="56"/>
      <c r="T1779" s="56"/>
      <c r="U1779" s="29"/>
      <c r="V1779" s="60"/>
      <c r="W1779" s="50"/>
      <c r="X1779" s="51"/>
      <c r="Y1779" s="32"/>
      <c r="Z1779" s="61"/>
      <c r="AA1779" s="62"/>
    </row>
    <row r="1780" spans="1:27" ht="12.75">
      <c r="A1780" s="91" t="str">
        <f t="shared" si="27"/>
        <v xml:space="preserve"> </v>
      </c>
      <c r="B1780" s="52"/>
      <c r="C1780" s="53"/>
      <c r="D1780" s="69"/>
      <c r="E1780" s="75"/>
      <c r="F1780" s="94" t="str">
        <f>IF(OR(E1780=0,E1780="jiné")," ",IF(E1780="13a","info o cenách CK",VLOOKUP(E1780,'Pokyny k vyplnění'!B$8:D$18,3)))</f>
        <v xml:space="preserve"> </v>
      </c>
      <c r="G1780" s="53"/>
      <c r="H1780" s="96" t="str">
        <f>IF(G1780=0," ",VLOOKUP(G1780,'Pokyny k vyplnění'!B1814:D1817,3))</f>
        <v xml:space="preserve"> </v>
      </c>
      <c r="I1780" s="54"/>
      <c r="J1780" s="55"/>
      <c r="K1780" s="56"/>
      <c r="L1780" s="59"/>
      <c r="M1780" s="61"/>
      <c r="N1780" s="40"/>
      <c r="O1780" s="41"/>
      <c r="P1780" s="42"/>
      <c r="Q1780" s="57"/>
      <c r="R1780" s="58"/>
      <c r="S1780" s="56"/>
      <c r="T1780" s="56"/>
      <c r="U1780" s="29"/>
      <c r="V1780" s="60"/>
      <c r="W1780" s="50"/>
      <c r="X1780" s="51"/>
      <c r="Y1780" s="32"/>
      <c r="Z1780" s="61"/>
      <c r="AA1780" s="62"/>
    </row>
    <row r="1781" spans="1:27" ht="12.75">
      <c r="A1781" s="91" t="str">
        <f t="shared" si="28" ref="A1781:A1844">IF(B1781=0," ",ROW(B1781)-5)</f>
        <v xml:space="preserve"> </v>
      </c>
      <c r="B1781" s="52"/>
      <c r="C1781" s="53"/>
      <c r="D1781" s="69"/>
      <c r="E1781" s="75"/>
      <c r="F1781" s="94" t="str">
        <f>IF(OR(E1781=0,E1781="jiné")," ",IF(E1781="13a","info o cenách CK",VLOOKUP(E1781,'Pokyny k vyplnění'!B$8:D$18,3)))</f>
        <v xml:space="preserve"> </v>
      </c>
      <c r="G1781" s="53"/>
      <c r="H1781" s="96" t="str">
        <f>IF(G1781=0," ",VLOOKUP(G1781,'Pokyny k vyplnění'!B1815:D1818,3))</f>
        <v xml:space="preserve"> </v>
      </c>
      <c r="I1781" s="54"/>
      <c r="J1781" s="55"/>
      <c r="K1781" s="56"/>
      <c r="L1781" s="59"/>
      <c r="M1781" s="61"/>
      <c r="N1781" s="40"/>
      <c r="O1781" s="41"/>
      <c r="P1781" s="42"/>
      <c r="Q1781" s="57"/>
      <c r="R1781" s="58"/>
      <c r="S1781" s="56"/>
      <c r="T1781" s="56"/>
      <c r="U1781" s="29"/>
      <c r="V1781" s="60"/>
      <c r="W1781" s="50"/>
      <c r="X1781" s="51"/>
      <c r="Y1781" s="32"/>
      <c r="Z1781" s="61"/>
      <c r="AA1781" s="62"/>
    </row>
    <row r="1782" spans="1:27" ht="12.75">
      <c r="A1782" s="91" t="str">
        <f t="shared" si="28"/>
        <v xml:space="preserve"> </v>
      </c>
      <c r="B1782" s="52"/>
      <c r="C1782" s="53"/>
      <c r="D1782" s="69"/>
      <c r="E1782" s="75"/>
      <c r="F1782" s="94" t="str">
        <f>IF(OR(E1782=0,E1782="jiné")," ",IF(E1782="13a","info o cenách CK",VLOOKUP(E1782,'Pokyny k vyplnění'!B$8:D$18,3)))</f>
        <v xml:space="preserve"> </v>
      </c>
      <c r="G1782" s="53"/>
      <c r="H1782" s="96" t="str">
        <f>IF(G1782=0," ",VLOOKUP(G1782,'Pokyny k vyplnění'!B1816:D1819,3))</f>
        <v xml:space="preserve"> </v>
      </c>
      <c r="I1782" s="54"/>
      <c r="J1782" s="55"/>
      <c r="K1782" s="56"/>
      <c r="L1782" s="59"/>
      <c r="M1782" s="61"/>
      <c r="N1782" s="40"/>
      <c r="O1782" s="41"/>
      <c r="P1782" s="42"/>
      <c r="Q1782" s="57"/>
      <c r="R1782" s="58"/>
      <c r="S1782" s="56"/>
      <c r="T1782" s="56"/>
      <c r="U1782" s="29"/>
      <c r="V1782" s="60"/>
      <c r="W1782" s="50"/>
      <c r="X1782" s="51"/>
      <c r="Y1782" s="32"/>
      <c r="Z1782" s="61"/>
      <c r="AA1782" s="62"/>
    </row>
    <row r="1783" spans="1:27" ht="12.75">
      <c r="A1783" s="91" t="str">
        <f t="shared" si="28"/>
        <v xml:space="preserve"> </v>
      </c>
      <c r="B1783" s="52"/>
      <c r="C1783" s="53"/>
      <c r="D1783" s="69"/>
      <c r="E1783" s="75"/>
      <c r="F1783" s="94" t="str">
        <f>IF(OR(E1783=0,E1783="jiné")," ",IF(E1783="13a","info o cenách CK",VLOOKUP(E1783,'Pokyny k vyplnění'!B$8:D$18,3)))</f>
        <v xml:space="preserve"> </v>
      </c>
      <c r="G1783" s="53"/>
      <c r="H1783" s="96" t="str">
        <f>IF(G1783=0," ",VLOOKUP(G1783,'Pokyny k vyplnění'!B1817:D1820,3))</f>
        <v xml:space="preserve"> </v>
      </c>
      <c r="I1783" s="54"/>
      <c r="J1783" s="55"/>
      <c r="K1783" s="56"/>
      <c r="L1783" s="59"/>
      <c r="M1783" s="61"/>
      <c r="N1783" s="40"/>
      <c r="O1783" s="41"/>
      <c r="P1783" s="42"/>
      <c r="Q1783" s="57"/>
      <c r="R1783" s="58"/>
      <c r="S1783" s="56"/>
      <c r="T1783" s="56"/>
      <c r="U1783" s="29"/>
      <c r="V1783" s="60"/>
      <c r="W1783" s="50"/>
      <c r="X1783" s="51"/>
      <c r="Y1783" s="32"/>
      <c r="Z1783" s="61"/>
      <c r="AA1783" s="62"/>
    </row>
    <row r="1784" spans="1:27" ht="12.75">
      <c r="A1784" s="91" t="str">
        <f t="shared" si="28"/>
        <v xml:space="preserve"> </v>
      </c>
      <c r="B1784" s="52"/>
      <c r="C1784" s="53"/>
      <c r="D1784" s="69"/>
      <c r="E1784" s="75"/>
      <c r="F1784" s="94" t="str">
        <f>IF(OR(E1784=0,E1784="jiné")," ",IF(E1784="13a","info o cenách CK",VLOOKUP(E1784,'Pokyny k vyplnění'!B$8:D$18,3)))</f>
        <v xml:space="preserve"> </v>
      </c>
      <c r="G1784" s="53"/>
      <c r="H1784" s="96" t="str">
        <f>IF(G1784=0," ",VLOOKUP(G1784,'Pokyny k vyplnění'!B1818:D1821,3))</f>
        <v xml:space="preserve"> </v>
      </c>
      <c r="I1784" s="54"/>
      <c r="J1784" s="55"/>
      <c r="K1784" s="56"/>
      <c r="L1784" s="59"/>
      <c r="M1784" s="61"/>
      <c r="N1784" s="40"/>
      <c r="O1784" s="41"/>
      <c r="P1784" s="42"/>
      <c r="Q1784" s="57"/>
      <c r="R1784" s="58"/>
      <c r="S1784" s="56"/>
      <c r="T1784" s="56"/>
      <c r="U1784" s="29"/>
      <c r="V1784" s="60"/>
      <c r="W1784" s="50"/>
      <c r="X1784" s="51"/>
      <c r="Y1784" s="32"/>
      <c r="Z1784" s="61"/>
      <c r="AA1784" s="62"/>
    </row>
    <row r="1785" spans="1:27" ht="12.75">
      <c r="A1785" s="91" t="str">
        <f t="shared" si="28"/>
        <v xml:space="preserve"> </v>
      </c>
      <c r="B1785" s="52"/>
      <c r="C1785" s="53"/>
      <c r="D1785" s="69"/>
      <c r="E1785" s="75"/>
      <c r="F1785" s="94" t="str">
        <f>IF(OR(E1785=0,E1785="jiné")," ",IF(E1785="13a","info o cenách CK",VLOOKUP(E1785,'Pokyny k vyplnění'!B$8:D$18,3)))</f>
        <v xml:space="preserve"> </v>
      </c>
      <c r="G1785" s="53"/>
      <c r="H1785" s="96" t="str">
        <f>IF(G1785=0," ",VLOOKUP(G1785,'Pokyny k vyplnění'!B1819:D1822,3))</f>
        <v xml:space="preserve"> </v>
      </c>
      <c r="I1785" s="54"/>
      <c r="J1785" s="55"/>
      <c r="K1785" s="56"/>
      <c r="L1785" s="59"/>
      <c r="M1785" s="61"/>
      <c r="N1785" s="40"/>
      <c r="O1785" s="41"/>
      <c r="P1785" s="42"/>
      <c r="Q1785" s="57"/>
      <c r="R1785" s="58"/>
      <c r="S1785" s="56"/>
      <c r="T1785" s="56"/>
      <c r="U1785" s="29"/>
      <c r="V1785" s="60"/>
      <c r="W1785" s="50"/>
      <c r="X1785" s="51"/>
      <c r="Y1785" s="32"/>
      <c r="Z1785" s="61"/>
      <c r="AA1785" s="62"/>
    </row>
    <row r="1786" spans="1:27" ht="12.75">
      <c r="A1786" s="91" t="str">
        <f t="shared" si="28"/>
        <v xml:space="preserve"> </v>
      </c>
      <c r="B1786" s="52"/>
      <c r="C1786" s="53"/>
      <c r="D1786" s="69"/>
      <c r="E1786" s="75"/>
      <c r="F1786" s="94" t="str">
        <f>IF(OR(E1786=0,E1786="jiné")," ",IF(E1786="13a","info o cenách CK",VLOOKUP(E1786,'Pokyny k vyplnění'!B$8:D$18,3)))</f>
        <v xml:space="preserve"> </v>
      </c>
      <c r="G1786" s="53"/>
      <c r="H1786" s="96" t="str">
        <f>IF(G1786=0," ",VLOOKUP(G1786,'Pokyny k vyplnění'!B1820:D1823,3))</f>
        <v xml:space="preserve"> </v>
      </c>
      <c r="I1786" s="54"/>
      <c r="J1786" s="55"/>
      <c r="K1786" s="56"/>
      <c r="L1786" s="59"/>
      <c r="M1786" s="61"/>
      <c r="N1786" s="40"/>
      <c r="O1786" s="41"/>
      <c r="P1786" s="42"/>
      <c r="Q1786" s="57"/>
      <c r="R1786" s="58"/>
      <c r="S1786" s="56"/>
      <c r="T1786" s="56"/>
      <c r="U1786" s="29"/>
      <c r="V1786" s="60"/>
      <c r="W1786" s="50"/>
      <c r="X1786" s="51"/>
      <c r="Y1786" s="32"/>
      <c r="Z1786" s="61"/>
      <c r="AA1786" s="62"/>
    </row>
    <row r="1787" spans="1:27" ht="12.75">
      <c r="A1787" s="91" t="str">
        <f t="shared" si="28"/>
        <v xml:space="preserve"> </v>
      </c>
      <c r="B1787" s="52"/>
      <c r="C1787" s="53"/>
      <c r="D1787" s="69"/>
      <c r="E1787" s="75"/>
      <c r="F1787" s="94" t="str">
        <f>IF(OR(E1787=0,E1787="jiné")," ",IF(E1787="13a","info o cenách CK",VLOOKUP(E1787,'Pokyny k vyplnění'!B$8:D$18,3)))</f>
        <v xml:space="preserve"> </v>
      </c>
      <c r="G1787" s="53"/>
      <c r="H1787" s="96" t="str">
        <f>IF(G1787=0," ",VLOOKUP(G1787,'Pokyny k vyplnění'!B1821:D1824,3))</f>
        <v xml:space="preserve"> </v>
      </c>
      <c r="I1787" s="54"/>
      <c r="J1787" s="55"/>
      <c r="K1787" s="56"/>
      <c r="L1787" s="59"/>
      <c r="M1787" s="61"/>
      <c r="N1787" s="40"/>
      <c r="O1787" s="41"/>
      <c r="P1787" s="42"/>
      <c r="Q1787" s="57"/>
      <c r="R1787" s="58"/>
      <c r="S1787" s="56"/>
      <c r="T1787" s="56"/>
      <c r="U1787" s="29"/>
      <c r="V1787" s="60"/>
      <c r="W1787" s="50"/>
      <c r="X1787" s="51"/>
      <c r="Y1787" s="32"/>
      <c r="Z1787" s="61"/>
      <c r="AA1787" s="62"/>
    </row>
    <row r="1788" spans="1:27" ht="12.75">
      <c r="A1788" s="91" t="str">
        <f t="shared" si="28"/>
        <v xml:space="preserve"> </v>
      </c>
      <c r="B1788" s="52"/>
      <c r="C1788" s="53"/>
      <c r="D1788" s="69"/>
      <c r="E1788" s="75"/>
      <c r="F1788" s="94" t="str">
        <f>IF(OR(E1788=0,E1788="jiné")," ",IF(E1788="13a","info o cenách CK",VLOOKUP(E1788,'Pokyny k vyplnění'!B$8:D$18,3)))</f>
        <v xml:space="preserve"> </v>
      </c>
      <c r="G1788" s="53"/>
      <c r="H1788" s="96" t="str">
        <f>IF(G1788=0," ",VLOOKUP(G1788,'Pokyny k vyplnění'!B1822:D1825,3))</f>
        <v xml:space="preserve"> </v>
      </c>
      <c r="I1788" s="54"/>
      <c r="J1788" s="55"/>
      <c r="K1788" s="56"/>
      <c r="L1788" s="59"/>
      <c r="M1788" s="61"/>
      <c r="N1788" s="40"/>
      <c r="O1788" s="41"/>
      <c r="P1788" s="42"/>
      <c r="Q1788" s="57"/>
      <c r="R1788" s="58"/>
      <c r="S1788" s="56"/>
      <c r="T1788" s="56"/>
      <c r="U1788" s="29"/>
      <c r="V1788" s="60"/>
      <c r="W1788" s="50"/>
      <c r="X1788" s="51"/>
      <c r="Y1788" s="32"/>
      <c r="Z1788" s="61"/>
      <c r="AA1788" s="62"/>
    </row>
    <row r="1789" spans="1:27" ht="12.75">
      <c r="A1789" s="91" t="str">
        <f t="shared" si="28"/>
        <v xml:space="preserve"> </v>
      </c>
      <c r="B1789" s="52"/>
      <c r="C1789" s="53"/>
      <c r="D1789" s="69"/>
      <c r="E1789" s="75"/>
      <c r="F1789" s="94" t="str">
        <f>IF(OR(E1789=0,E1789="jiné")," ",IF(E1789="13a","info o cenách CK",VLOOKUP(E1789,'Pokyny k vyplnění'!B$8:D$18,3)))</f>
        <v xml:space="preserve"> </v>
      </c>
      <c r="G1789" s="53"/>
      <c r="H1789" s="96" t="str">
        <f>IF(G1789=0," ",VLOOKUP(G1789,'Pokyny k vyplnění'!B1823:D1826,3))</f>
        <v xml:space="preserve"> </v>
      </c>
      <c r="I1789" s="54"/>
      <c r="J1789" s="55"/>
      <c r="K1789" s="56"/>
      <c r="L1789" s="59"/>
      <c r="M1789" s="61"/>
      <c r="N1789" s="40"/>
      <c r="O1789" s="41"/>
      <c r="P1789" s="42"/>
      <c r="Q1789" s="57"/>
      <c r="R1789" s="58"/>
      <c r="S1789" s="56"/>
      <c r="T1789" s="56"/>
      <c r="U1789" s="29"/>
      <c r="V1789" s="60"/>
      <c r="W1789" s="50"/>
      <c r="X1789" s="51"/>
      <c r="Y1789" s="32"/>
      <c r="Z1789" s="61"/>
      <c r="AA1789" s="62"/>
    </row>
    <row r="1790" spans="1:27" ht="12.75">
      <c r="A1790" s="91" t="str">
        <f t="shared" si="28"/>
        <v xml:space="preserve"> </v>
      </c>
      <c r="B1790" s="52"/>
      <c r="C1790" s="53"/>
      <c r="D1790" s="69"/>
      <c r="E1790" s="75"/>
      <c r="F1790" s="94" t="str">
        <f>IF(OR(E1790=0,E1790="jiné")," ",IF(E1790="13a","info o cenách CK",VLOOKUP(E1790,'Pokyny k vyplnění'!B$8:D$18,3)))</f>
        <v xml:space="preserve"> </v>
      </c>
      <c r="G1790" s="53"/>
      <c r="H1790" s="96" t="str">
        <f>IF(G1790=0," ",VLOOKUP(G1790,'Pokyny k vyplnění'!B1824:D1827,3))</f>
        <v xml:space="preserve"> </v>
      </c>
      <c r="I1790" s="54"/>
      <c r="J1790" s="55"/>
      <c r="K1790" s="56"/>
      <c r="L1790" s="59"/>
      <c r="M1790" s="61"/>
      <c r="N1790" s="40"/>
      <c r="O1790" s="41"/>
      <c r="P1790" s="42"/>
      <c r="Q1790" s="57"/>
      <c r="R1790" s="58"/>
      <c r="S1790" s="56"/>
      <c r="T1790" s="56"/>
      <c r="U1790" s="29"/>
      <c r="V1790" s="60"/>
      <c r="W1790" s="50"/>
      <c r="X1790" s="51"/>
      <c r="Y1790" s="32"/>
      <c r="Z1790" s="61"/>
      <c r="AA1790" s="62"/>
    </row>
    <row r="1791" spans="1:27" ht="12.75">
      <c r="A1791" s="91" t="str">
        <f t="shared" si="28"/>
        <v xml:space="preserve"> </v>
      </c>
      <c r="B1791" s="52"/>
      <c r="C1791" s="53"/>
      <c r="D1791" s="69"/>
      <c r="E1791" s="75"/>
      <c r="F1791" s="94" t="str">
        <f>IF(OR(E1791=0,E1791="jiné")," ",IF(E1791="13a","info o cenách CK",VLOOKUP(E1791,'Pokyny k vyplnění'!B$8:D$18,3)))</f>
        <v xml:space="preserve"> </v>
      </c>
      <c r="G1791" s="53"/>
      <c r="H1791" s="96" t="str">
        <f>IF(G1791=0," ",VLOOKUP(G1791,'Pokyny k vyplnění'!B1825:D1828,3))</f>
        <v xml:space="preserve"> </v>
      </c>
      <c r="I1791" s="54"/>
      <c r="J1791" s="55"/>
      <c r="K1791" s="56"/>
      <c r="L1791" s="59"/>
      <c r="M1791" s="61"/>
      <c r="N1791" s="40"/>
      <c r="O1791" s="41"/>
      <c r="P1791" s="42"/>
      <c r="Q1791" s="57"/>
      <c r="R1791" s="58"/>
      <c r="S1791" s="56"/>
      <c r="T1791" s="56"/>
      <c r="U1791" s="29"/>
      <c r="V1791" s="60"/>
      <c r="W1791" s="50"/>
      <c r="X1791" s="51"/>
      <c r="Y1791" s="32"/>
      <c r="Z1791" s="61"/>
      <c r="AA1791" s="62"/>
    </row>
    <row r="1792" spans="1:27" ht="12.75">
      <c r="A1792" s="91" t="str">
        <f t="shared" si="28"/>
        <v xml:space="preserve"> </v>
      </c>
      <c r="B1792" s="52"/>
      <c r="C1792" s="53"/>
      <c r="D1792" s="69"/>
      <c r="E1792" s="75"/>
      <c r="F1792" s="94" t="str">
        <f>IF(OR(E1792=0,E1792="jiné")," ",IF(E1792="13a","info o cenách CK",VLOOKUP(E1792,'Pokyny k vyplnění'!B$8:D$18,3)))</f>
        <v xml:space="preserve"> </v>
      </c>
      <c r="G1792" s="53"/>
      <c r="H1792" s="96" t="str">
        <f>IF(G1792=0," ",VLOOKUP(G1792,'Pokyny k vyplnění'!B1826:D1829,3))</f>
        <v xml:space="preserve"> </v>
      </c>
      <c r="I1792" s="54"/>
      <c r="J1792" s="55"/>
      <c r="K1792" s="56"/>
      <c r="L1792" s="59"/>
      <c r="M1792" s="61"/>
      <c r="N1792" s="40"/>
      <c r="O1792" s="41"/>
      <c r="P1792" s="42"/>
      <c r="Q1792" s="57"/>
      <c r="R1792" s="58"/>
      <c r="S1792" s="56"/>
      <c r="T1792" s="56"/>
      <c r="U1792" s="29"/>
      <c r="V1792" s="60"/>
      <c r="W1792" s="50"/>
      <c r="X1792" s="51"/>
      <c r="Y1792" s="32"/>
      <c r="Z1792" s="61"/>
      <c r="AA1792" s="62"/>
    </row>
    <row r="1793" spans="1:27" ht="12.75">
      <c r="A1793" s="91" t="str">
        <f t="shared" si="28"/>
        <v xml:space="preserve"> </v>
      </c>
      <c r="B1793" s="52"/>
      <c r="C1793" s="53"/>
      <c r="D1793" s="69"/>
      <c r="E1793" s="75"/>
      <c r="F1793" s="94" t="str">
        <f>IF(OR(E1793=0,E1793="jiné")," ",IF(E1793="13a","info o cenách CK",VLOOKUP(E1793,'Pokyny k vyplnění'!B$8:D$18,3)))</f>
        <v xml:space="preserve"> </v>
      </c>
      <c r="G1793" s="53"/>
      <c r="H1793" s="96" t="str">
        <f>IF(G1793=0," ",VLOOKUP(G1793,'Pokyny k vyplnění'!B1827:D1830,3))</f>
        <v xml:space="preserve"> </v>
      </c>
      <c r="I1793" s="54"/>
      <c r="J1793" s="55"/>
      <c r="K1793" s="56"/>
      <c r="L1793" s="59"/>
      <c r="M1793" s="61"/>
      <c r="N1793" s="40"/>
      <c r="O1793" s="41"/>
      <c r="P1793" s="42"/>
      <c r="Q1793" s="57"/>
      <c r="R1793" s="58"/>
      <c r="S1793" s="56"/>
      <c r="T1793" s="56"/>
      <c r="U1793" s="29"/>
      <c r="V1793" s="60"/>
      <c r="W1793" s="50"/>
      <c r="X1793" s="51"/>
      <c r="Y1793" s="32"/>
      <c r="Z1793" s="61"/>
      <c r="AA1793" s="62"/>
    </row>
    <row r="1794" spans="1:27" ht="12.75">
      <c r="A1794" s="91" t="str">
        <f t="shared" si="28"/>
        <v xml:space="preserve"> </v>
      </c>
      <c r="B1794" s="52"/>
      <c r="C1794" s="53"/>
      <c r="D1794" s="69"/>
      <c r="E1794" s="75"/>
      <c r="F1794" s="94" t="str">
        <f>IF(OR(E1794=0,E1794="jiné")," ",IF(E1794="13a","info o cenách CK",VLOOKUP(E1794,'Pokyny k vyplnění'!B$8:D$18,3)))</f>
        <v xml:space="preserve"> </v>
      </c>
      <c r="G1794" s="53"/>
      <c r="H1794" s="96" t="str">
        <f>IF(G1794=0," ",VLOOKUP(G1794,'Pokyny k vyplnění'!B1828:D1831,3))</f>
        <v xml:space="preserve"> </v>
      </c>
      <c r="I1794" s="54"/>
      <c r="J1794" s="55"/>
      <c r="K1794" s="56"/>
      <c r="L1794" s="59"/>
      <c r="M1794" s="61"/>
      <c r="N1794" s="40"/>
      <c r="O1794" s="41"/>
      <c r="P1794" s="42"/>
      <c r="Q1794" s="57"/>
      <c r="R1794" s="58"/>
      <c r="S1794" s="56"/>
      <c r="T1794" s="56"/>
      <c r="U1794" s="29"/>
      <c r="V1794" s="60"/>
      <c r="W1794" s="50"/>
      <c r="X1794" s="51"/>
      <c r="Y1794" s="32"/>
      <c r="Z1794" s="61"/>
      <c r="AA1794" s="62"/>
    </row>
    <row r="1795" spans="1:27" ht="12.75">
      <c r="A1795" s="91" t="str">
        <f t="shared" si="28"/>
        <v xml:space="preserve"> </v>
      </c>
      <c r="B1795" s="52"/>
      <c r="C1795" s="53"/>
      <c r="D1795" s="69"/>
      <c r="E1795" s="75"/>
      <c r="F1795" s="94" t="str">
        <f>IF(OR(E1795=0,E1795="jiné")," ",IF(E1795="13a","info o cenách CK",VLOOKUP(E1795,'Pokyny k vyplnění'!B$8:D$18,3)))</f>
        <v xml:space="preserve"> </v>
      </c>
      <c r="G1795" s="53"/>
      <c r="H1795" s="96" t="str">
        <f>IF(G1795=0," ",VLOOKUP(G1795,'Pokyny k vyplnění'!B1829:D1832,3))</f>
        <v xml:space="preserve"> </v>
      </c>
      <c r="I1795" s="54"/>
      <c r="J1795" s="55"/>
      <c r="K1795" s="56"/>
      <c r="L1795" s="59"/>
      <c r="M1795" s="61"/>
      <c r="N1795" s="40"/>
      <c r="O1795" s="41"/>
      <c r="P1795" s="42"/>
      <c r="Q1795" s="57"/>
      <c r="R1795" s="58"/>
      <c r="S1795" s="56"/>
      <c r="T1795" s="56"/>
      <c r="U1795" s="29"/>
      <c r="V1795" s="60"/>
      <c r="W1795" s="50"/>
      <c r="X1795" s="51"/>
      <c r="Y1795" s="32"/>
      <c r="Z1795" s="61"/>
      <c r="AA1795" s="62"/>
    </row>
    <row r="1796" spans="1:27" ht="12.75">
      <c r="A1796" s="91" t="str">
        <f t="shared" si="28"/>
        <v xml:space="preserve"> </v>
      </c>
      <c r="B1796" s="52"/>
      <c r="C1796" s="53"/>
      <c r="D1796" s="69"/>
      <c r="E1796" s="75"/>
      <c r="F1796" s="94" t="str">
        <f>IF(OR(E1796=0,E1796="jiné")," ",IF(E1796="13a","info o cenách CK",VLOOKUP(E1796,'Pokyny k vyplnění'!B$8:D$18,3)))</f>
        <v xml:space="preserve"> </v>
      </c>
      <c r="G1796" s="53"/>
      <c r="H1796" s="96" t="str">
        <f>IF(G1796=0," ",VLOOKUP(G1796,'Pokyny k vyplnění'!B1830:D1833,3))</f>
        <v xml:space="preserve"> </v>
      </c>
      <c r="I1796" s="54"/>
      <c r="J1796" s="55"/>
      <c r="K1796" s="56"/>
      <c r="L1796" s="59"/>
      <c r="M1796" s="61"/>
      <c r="N1796" s="40"/>
      <c r="O1796" s="41"/>
      <c r="P1796" s="42"/>
      <c r="Q1796" s="57"/>
      <c r="R1796" s="58"/>
      <c r="S1796" s="56"/>
      <c r="T1796" s="56"/>
      <c r="U1796" s="29"/>
      <c r="V1796" s="60"/>
      <c r="W1796" s="50"/>
      <c r="X1796" s="51"/>
      <c r="Y1796" s="32"/>
      <c r="Z1796" s="61"/>
      <c r="AA1796" s="62"/>
    </row>
    <row r="1797" spans="1:27" ht="12.75">
      <c r="A1797" s="91" t="str">
        <f t="shared" si="28"/>
        <v xml:space="preserve"> </v>
      </c>
      <c r="B1797" s="52"/>
      <c r="C1797" s="53"/>
      <c r="D1797" s="69"/>
      <c r="E1797" s="75"/>
      <c r="F1797" s="94" t="str">
        <f>IF(OR(E1797=0,E1797="jiné")," ",IF(E1797="13a","info o cenách CK",VLOOKUP(E1797,'Pokyny k vyplnění'!B$8:D$18,3)))</f>
        <v xml:space="preserve"> </v>
      </c>
      <c r="G1797" s="53"/>
      <c r="H1797" s="96" t="str">
        <f>IF(G1797=0," ",VLOOKUP(G1797,'Pokyny k vyplnění'!B1831:D1834,3))</f>
        <v xml:space="preserve"> </v>
      </c>
      <c r="I1797" s="54"/>
      <c r="J1797" s="55"/>
      <c r="K1797" s="56"/>
      <c r="L1797" s="59"/>
      <c r="M1797" s="61"/>
      <c r="N1797" s="40"/>
      <c r="O1797" s="41"/>
      <c r="P1797" s="42"/>
      <c r="Q1797" s="57"/>
      <c r="R1797" s="58"/>
      <c r="S1797" s="56"/>
      <c r="T1797" s="56"/>
      <c r="U1797" s="29"/>
      <c r="V1797" s="60"/>
      <c r="W1797" s="50"/>
      <c r="X1797" s="51"/>
      <c r="Y1797" s="32"/>
      <c r="Z1797" s="61"/>
      <c r="AA1797" s="62"/>
    </row>
    <row r="1798" spans="1:27" ht="12.75">
      <c r="A1798" s="91" t="str">
        <f t="shared" si="28"/>
        <v xml:space="preserve"> </v>
      </c>
      <c r="B1798" s="52"/>
      <c r="C1798" s="53"/>
      <c r="D1798" s="69"/>
      <c r="E1798" s="75"/>
      <c r="F1798" s="94" t="str">
        <f>IF(OR(E1798=0,E1798="jiné")," ",IF(E1798="13a","info o cenách CK",VLOOKUP(E1798,'Pokyny k vyplnění'!B$8:D$18,3)))</f>
        <v xml:space="preserve"> </v>
      </c>
      <c r="G1798" s="53"/>
      <c r="H1798" s="96" t="str">
        <f>IF(G1798=0," ",VLOOKUP(G1798,'Pokyny k vyplnění'!B1832:D1835,3))</f>
        <v xml:space="preserve"> </v>
      </c>
      <c r="I1798" s="54"/>
      <c r="J1798" s="55"/>
      <c r="K1798" s="56"/>
      <c r="L1798" s="59"/>
      <c r="M1798" s="61"/>
      <c r="N1798" s="40"/>
      <c r="O1798" s="41"/>
      <c r="P1798" s="42"/>
      <c r="Q1798" s="57"/>
      <c r="R1798" s="58"/>
      <c r="S1798" s="56"/>
      <c r="T1798" s="56"/>
      <c r="U1798" s="29"/>
      <c r="V1798" s="60"/>
      <c r="W1798" s="50"/>
      <c r="X1798" s="51"/>
      <c r="Y1798" s="32"/>
      <c r="Z1798" s="61"/>
      <c r="AA1798" s="62"/>
    </row>
    <row r="1799" spans="1:27" ht="12.75">
      <c r="A1799" s="91" t="str">
        <f t="shared" si="28"/>
        <v xml:space="preserve"> </v>
      </c>
      <c r="B1799" s="52"/>
      <c r="C1799" s="53"/>
      <c r="D1799" s="69"/>
      <c r="E1799" s="75"/>
      <c r="F1799" s="94" t="str">
        <f>IF(OR(E1799=0,E1799="jiné")," ",IF(E1799="13a","info o cenách CK",VLOOKUP(E1799,'Pokyny k vyplnění'!B$8:D$18,3)))</f>
        <v xml:space="preserve"> </v>
      </c>
      <c r="G1799" s="53"/>
      <c r="H1799" s="96" t="str">
        <f>IF(G1799=0," ",VLOOKUP(G1799,'Pokyny k vyplnění'!B1833:D1836,3))</f>
        <v xml:space="preserve"> </v>
      </c>
      <c r="I1799" s="54"/>
      <c r="J1799" s="55"/>
      <c r="K1799" s="56"/>
      <c r="L1799" s="59"/>
      <c r="M1799" s="61"/>
      <c r="N1799" s="40"/>
      <c r="O1799" s="41"/>
      <c r="P1799" s="42"/>
      <c r="Q1799" s="57"/>
      <c r="R1799" s="58"/>
      <c r="S1799" s="56"/>
      <c r="T1799" s="56"/>
      <c r="U1799" s="29"/>
      <c r="V1799" s="60"/>
      <c r="W1799" s="50"/>
      <c r="X1799" s="51"/>
      <c r="Y1799" s="32"/>
      <c r="Z1799" s="61"/>
      <c r="AA1799" s="62"/>
    </row>
    <row r="1800" spans="1:27" ht="12.75">
      <c r="A1800" s="91" t="str">
        <f t="shared" si="28"/>
        <v xml:space="preserve"> </v>
      </c>
      <c r="B1800" s="52"/>
      <c r="C1800" s="53"/>
      <c r="D1800" s="69"/>
      <c r="E1800" s="75"/>
      <c r="F1800" s="94" t="str">
        <f>IF(OR(E1800=0,E1800="jiné")," ",IF(E1800="13a","info o cenách CK",VLOOKUP(E1800,'Pokyny k vyplnění'!B$8:D$18,3)))</f>
        <v xml:space="preserve"> </v>
      </c>
      <c r="G1800" s="53"/>
      <c r="H1800" s="96" t="str">
        <f>IF(G1800=0," ",VLOOKUP(G1800,'Pokyny k vyplnění'!B1834:D1837,3))</f>
        <v xml:space="preserve"> </v>
      </c>
      <c r="I1800" s="54"/>
      <c r="J1800" s="55"/>
      <c r="K1800" s="56"/>
      <c r="L1800" s="59"/>
      <c r="M1800" s="61"/>
      <c r="N1800" s="40"/>
      <c r="O1800" s="41"/>
      <c r="P1800" s="42"/>
      <c r="Q1800" s="57"/>
      <c r="R1800" s="58"/>
      <c r="S1800" s="56"/>
      <c r="T1800" s="56"/>
      <c r="U1800" s="29"/>
      <c r="V1800" s="60"/>
      <c r="W1800" s="50"/>
      <c r="X1800" s="51"/>
      <c r="Y1800" s="32"/>
      <c r="Z1800" s="61"/>
      <c r="AA1800" s="62"/>
    </row>
    <row r="1801" spans="1:27" ht="12.75">
      <c r="A1801" s="91" t="str">
        <f t="shared" si="28"/>
        <v xml:space="preserve"> </v>
      </c>
      <c r="B1801" s="52"/>
      <c r="C1801" s="53"/>
      <c r="D1801" s="69"/>
      <c r="E1801" s="75"/>
      <c r="F1801" s="94" t="str">
        <f>IF(OR(E1801=0,E1801="jiné")," ",IF(E1801="13a","info o cenách CK",VLOOKUP(E1801,'Pokyny k vyplnění'!B$8:D$18,3)))</f>
        <v xml:space="preserve"> </v>
      </c>
      <c r="G1801" s="53"/>
      <c r="H1801" s="96" t="str">
        <f>IF(G1801=0," ",VLOOKUP(G1801,'Pokyny k vyplnění'!B1835:D1838,3))</f>
        <v xml:space="preserve"> </v>
      </c>
      <c r="I1801" s="54"/>
      <c r="J1801" s="55"/>
      <c r="K1801" s="56"/>
      <c r="L1801" s="59"/>
      <c r="M1801" s="61"/>
      <c r="N1801" s="40"/>
      <c r="O1801" s="41"/>
      <c r="P1801" s="42"/>
      <c r="Q1801" s="57"/>
      <c r="R1801" s="58"/>
      <c r="S1801" s="56"/>
      <c r="T1801" s="56"/>
      <c r="U1801" s="29"/>
      <c r="V1801" s="60"/>
      <c r="W1801" s="50"/>
      <c r="X1801" s="51"/>
      <c r="Y1801" s="32"/>
      <c r="Z1801" s="61"/>
      <c r="AA1801" s="62"/>
    </row>
    <row r="1802" spans="1:27" ht="12.75">
      <c r="A1802" s="91" t="str">
        <f t="shared" si="28"/>
        <v xml:space="preserve"> </v>
      </c>
      <c r="B1802" s="52"/>
      <c r="C1802" s="53"/>
      <c r="D1802" s="69"/>
      <c r="E1802" s="75"/>
      <c r="F1802" s="94" t="str">
        <f>IF(OR(E1802=0,E1802="jiné")," ",IF(E1802="13a","info o cenách CK",VLOOKUP(E1802,'Pokyny k vyplnění'!B$8:D$18,3)))</f>
        <v xml:space="preserve"> </v>
      </c>
      <c r="G1802" s="53"/>
      <c r="H1802" s="96" t="str">
        <f>IF(G1802=0," ",VLOOKUP(G1802,'Pokyny k vyplnění'!B1836:D1839,3))</f>
        <v xml:space="preserve"> </v>
      </c>
      <c r="I1802" s="54"/>
      <c r="J1802" s="55"/>
      <c r="K1802" s="56"/>
      <c r="L1802" s="59"/>
      <c r="M1802" s="61"/>
      <c r="N1802" s="40"/>
      <c r="O1802" s="41"/>
      <c r="P1802" s="42"/>
      <c r="Q1802" s="57"/>
      <c r="R1802" s="58"/>
      <c r="S1802" s="56"/>
      <c r="T1802" s="56"/>
      <c r="U1802" s="29"/>
      <c r="V1802" s="60"/>
      <c r="W1802" s="50"/>
      <c r="X1802" s="51"/>
      <c r="Y1802" s="32"/>
      <c r="Z1802" s="61"/>
      <c r="AA1802" s="62"/>
    </row>
    <row r="1803" spans="1:27" ht="12.75">
      <c r="A1803" s="91" t="str">
        <f t="shared" si="28"/>
        <v xml:space="preserve"> </v>
      </c>
      <c r="B1803" s="52"/>
      <c r="C1803" s="53"/>
      <c r="D1803" s="69"/>
      <c r="E1803" s="75"/>
      <c r="F1803" s="94" t="str">
        <f>IF(OR(E1803=0,E1803="jiné")," ",IF(E1803="13a","info o cenách CK",VLOOKUP(E1803,'Pokyny k vyplnění'!B$8:D$18,3)))</f>
        <v xml:space="preserve"> </v>
      </c>
      <c r="G1803" s="53"/>
      <c r="H1803" s="96" t="str">
        <f>IF(G1803=0," ",VLOOKUP(G1803,'Pokyny k vyplnění'!B1837:D1840,3))</f>
        <v xml:space="preserve"> </v>
      </c>
      <c r="I1803" s="54"/>
      <c r="J1803" s="55"/>
      <c r="K1803" s="56"/>
      <c r="L1803" s="59"/>
      <c r="M1803" s="61"/>
      <c r="N1803" s="40"/>
      <c r="O1803" s="41"/>
      <c r="P1803" s="42"/>
      <c r="Q1803" s="57"/>
      <c r="R1803" s="58"/>
      <c r="S1803" s="56"/>
      <c r="T1803" s="56"/>
      <c r="U1803" s="29"/>
      <c r="V1803" s="60"/>
      <c r="W1803" s="50"/>
      <c r="X1803" s="51"/>
      <c r="Y1803" s="32"/>
      <c r="Z1803" s="61"/>
      <c r="AA1803" s="62"/>
    </row>
    <row r="1804" spans="1:27" ht="12.75">
      <c r="A1804" s="91" t="str">
        <f t="shared" si="28"/>
        <v xml:space="preserve"> </v>
      </c>
      <c r="B1804" s="52"/>
      <c r="C1804" s="53"/>
      <c r="D1804" s="69"/>
      <c r="E1804" s="75"/>
      <c r="F1804" s="94" t="str">
        <f>IF(OR(E1804=0,E1804="jiné")," ",IF(E1804="13a","info o cenách CK",VLOOKUP(E1804,'Pokyny k vyplnění'!B$8:D$18,3)))</f>
        <v xml:space="preserve"> </v>
      </c>
      <c r="G1804" s="53"/>
      <c r="H1804" s="96" t="str">
        <f>IF(G1804=0," ",VLOOKUP(G1804,'Pokyny k vyplnění'!B1838:D1841,3))</f>
        <v xml:space="preserve"> </v>
      </c>
      <c r="I1804" s="54"/>
      <c r="J1804" s="55"/>
      <c r="K1804" s="56"/>
      <c r="L1804" s="59"/>
      <c r="M1804" s="61"/>
      <c r="N1804" s="40"/>
      <c r="O1804" s="41"/>
      <c r="P1804" s="42"/>
      <c r="Q1804" s="57"/>
      <c r="R1804" s="58"/>
      <c r="S1804" s="56"/>
      <c r="T1804" s="56"/>
      <c r="U1804" s="29"/>
      <c r="V1804" s="60"/>
      <c r="W1804" s="50"/>
      <c r="X1804" s="51"/>
      <c r="Y1804" s="32"/>
      <c r="Z1804" s="61"/>
      <c r="AA1804" s="62"/>
    </row>
    <row r="1805" spans="1:27" ht="12.75">
      <c r="A1805" s="91" t="str">
        <f t="shared" si="28"/>
        <v xml:space="preserve"> </v>
      </c>
      <c r="B1805" s="52"/>
      <c r="C1805" s="53"/>
      <c r="D1805" s="69"/>
      <c r="E1805" s="75"/>
      <c r="F1805" s="94" t="str">
        <f>IF(OR(E1805=0,E1805="jiné")," ",IF(E1805="13a","info o cenách CK",VLOOKUP(E1805,'Pokyny k vyplnění'!B$8:D$18,3)))</f>
        <v xml:space="preserve"> </v>
      </c>
      <c r="G1805" s="53"/>
      <c r="H1805" s="96" t="str">
        <f>IF(G1805=0," ",VLOOKUP(G1805,'Pokyny k vyplnění'!B1839:D1842,3))</f>
        <v xml:space="preserve"> </v>
      </c>
      <c r="I1805" s="54"/>
      <c r="J1805" s="55"/>
      <c r="K1805" s="56"/>
      <c r="L1805" s="59"/>
      <c r="M1805" s="61"/>
      <c r="N1805" s="40"/>
      <c r="O1805" s="41"/>
      <c r="P1805" s="42"/>
      <c r="Q1805" s="57"/>
      <c r="R1805" s="58"/>
      <c r="S1805" s="56"/>
      <c r="T1805" s="56"/>
      <c r="U1805" s="29"/>
      <c r="V1805" s="60"/>
      <c r="W1805" s="50"/>
      <c r="X1805" s="51"/>
      <c r="Y1805" s="32"/>
      <c r="Z1805" s="61"/>
      <c r="AA1805" s="62"/>
    </row>
    <row r="1806" spans="1:27" ht="12.75">
      <c r="A1806" s="91" t="str">
        <f t="shared" si="28"/>
        <v xml:space="preserve"> </v>
      </c>
      <c r="B1806" s="52"/>
      <c r="C1806" s="53"/>
      <c r="D1806" s="69"/>
      <c r="E1806" s="75"/>
      <c r="F1806" s="94" t="str">
        <f>IF(OR(E1806=0,E1806="jiné")," ",IF(E1806="13a","info o cenách CK",VLOOKUP(E1806,'Pokyny k vyplnění'!B$8:D$18,3)))</f>
        <v xml:space="preserve"> </v>
      </c>
      <c r="G1806" s="53"/>
      <c r="H1806" s="96" t="str">
        <f>IF(G1806=0," ",VLOOKUP(G1806,'Pokyny k vyplnění'!B1840:D1843,3))</f>
        <v xml:space="preserve"> </v>
      </c>
      <c r="I1806" s="54"/>
      <c r="J1806" s="55"/>
      <c r="K1806" s="56"/>
      <c r="L1806" s="59"/>
      <c r="M1806" s="61"/>
      <c r="N1806" s="40"/>
      <c r="O1806" s="41"/>
      <c r="P1806" s="42"/>
      <c r="Q1806" s="57"/>
      <c r="R1806" s="58"/>
      <c r="S1806" s="56"/>
      <c r="T1806" s="56"/>
      <c r="U1806" s="29"/>
      <c r="V1806" s="60"/>
      <c r="W1806" s="50"/>
      <c r="X1806" s="51"/>
      <c r="Y1806" s="32"/>
      <c r="Z1806" s="61"/>
      <c r="AA1806" s="62"/>
    </row>
    <row r="1807" spans="1:27" ht="12.75">
      <c r="A1807" s="91" t="str">
        <f t="shared" si="28"/>
        <v xml:space="preserve"> </v>
      </c>
      <c r="B1807" s="52"/>
      <c r="C1807" s="53"/>
      <c r="D1807" s="69"/>
      <c r="E1807" s="75"/>
      <c r="F1807" s="94" t="str">
        <f>IF(OR(E1807=0,E1807="jiné")," ",IF(E1807="13a","info o cenách CK",VLOOKUP(E1807,'Pokyny k vyplnění'!B$8:D$18,3)))</f>
        <v xml:space="preserve"> </v>
      </c>
      <c r="G1807" s="53"/>
      <c r="H1807" s="96" t="str">
        <f>IF(G1807=0," ",VLOOKUP(G1807,'Pokyny k vyplnění'!B1841:D1844,3))</f>
        <v xml:space="preserve"> </v>
      </c>
      <c r="I1807" s="54"/>
      <c r="J1807" s="55"/>
      <c r="K1807" s="56"/>
      <c r="L1807" s="59"/>
      <c r="M1807" s="61"/>
      <c r="N1807" s="40"/>
      <c r="O1807" s="41"/>
      <c r="P1807" s="42"/>
      <c r="Q1807" s="57"/>
      <c r="R1807" s="58"/>
      <c r="S1807" s="56"/>
      <c r="T1807" s="56"/>
      <c r="U1807" s="29"/>
      <c r="V1807" s="60"/>
      <c r="W1807" s="50"/>
      <c r="X1807" s="51"/>
      <c r="Y1807" s="32"/>
      <c r="Z1807" s="61"/>
      <c r="AA1807" s="62"/>
    </row>
    <row r="1808" spans="1:27" ht="12.75">
      <c r="A1808" s="91" t="str">
        <f t="shared" si="28"/>
        <v xml:space="preserve"> </v>
      </c>
      <c r="B1808" s="52"/>
      <c r="C1808" s="53"/>
      <c r="D1808" s="69"/>
      <c r="E1808" s="75"/>
      <c r="F1808" s="94" t="str">
        <f>IF(OR(E1808=0,E1808="jiné")," ",IF(E1808="13a","info o cenách CK",VLOOKUP(E1808,'Pokyny k vyplnění'!B$8:D$18,3)))</f>
        <v xml:space="preserve"> </v>
      </c>
      <c r="G1808" s="53"/>
      <c r="H1808" s="96" t="str">
        <f>IF(G1808=0," ",VLOOKUP(G1808,'Pokyny k vyplnění'!B1842:D1845,3))</f>
        <v xml:space="preserve"> </v>
      </c>
      <c r="I1808" s="54"/>
      <c r="J1808" s="55"/>
      <c r="K1808" s="56"/>
      <c r="L1808" s="59"/>
      <c r="M1808" s="61"/>
      <c r="N1808" s="40"/>
      <c r="O1808" s="41"/>
      <c r="P1808" s="42"/>
      <c r="Q1808" s="57"/>
      <c r="R1808" s="58"/>
      <c r="S1808" s="56"/>
      <c r="T1808" s="56"/>
      <c r="U1808" s="29"/>
      <c r="V1808" s="60"/>
      <c r="W1808" s="50"/>
      <c r="X1808" s="51"/>
      <c r="Y1808" s="32"/>
      <c r="Z1808" s="61"/>
      <c r="AA1808" s="62"/>
    </row>
    <row r="1809" spans="1:27" ht="12.75">
      <c r="A1809" s="91" t="str">
        <f t="shared" si="28"/>
        <v xml:space="preserve"> </v>
      </c>
      <c r="B1809" s="52"/>
      <c r="C1809" s="53"/>
      <c r="D1809" s="69"/>
      <c r="E1809" s="75"/>
      <c r="F1809" s="94" t="str">
        <f>IF(OR(E1809=0,E1809="jiné")," ",IF(E1809="13a","info o cenách CK",VLOOKUP(E1809,'Pokyny k vyplnění'!B$8:D$18,3)))</f>
        <v xml:space="preserve"> </v>
      </c>
      <c r="G1809" s="53"/>
      <c r="H1809" s="96" t="str">
        <f>IF(G1809=0," ",VLOOKUP(G1809,'Pokyny k vyplnění'!B1843:D1846,3))</f>
        <v xml:space="preserve"> </v>
      </c>
      <c r="I1809" s="54"/>
      <c r="J1809" s="55"/>
      <c r="K1809" s="56"/>
      <c r="L1809" s="59"/>
      <c r="M1809" s="61"/>
      <c r="N1809" s="40"/>
      <c r="O1809" s="41"/>
      <c r="P1809" s="42"/>
      <c r="Q1809" s="57"/>
      <c r="R1809" s="58"/>
      <c r="S1809" s="56"/>
      <c r="T1809" s="56"/>
      <c r="U1809" s="29"/>
      <c r="V1809" s="60"/>
      <c r="W1809" s="50"/>
      <c r="X1809" s="51"/>
      <c r="Y1809" s="32"/>
      <c r="Z1809" s="61"/>
      <c r="AA1809" s="62"/>
    </row>
    <row r="1810" spans="1:27" ht="12.75">
      <c r="A1810" s="91" t="str">
        <f t="shared" si="28"/>
        <v xml:space="preserve"> </v>
      </c>
      <c r="B1810" s="52"/>
      <c r="C1810" s="53"/>
      <c r="D1810" s="69"/>
      <c r="E1810" s="75"/>
      <c r="F1810" s="94" t="str">
        <f>IF(OR(E1810=0,E1810="jiné")," ",IF(E1810="13a","info o cenách CK",VLOOKUP(E1810,'Pokyny k vyplnění'!B$8:D$18,3)))</f>
        <v xml:space="preserve"> </v>
      </c>
      <c r="G1810" s="53"/>
      <c r="H1810" s="96" t="str">
        <f>IF(G1810=0," ",VLOOKUP(G1810,'Pokyny k vyplnění'!B1844:D1847,3))</f>
        <v xml:space="preserve"> </v>
      </c>
      <c r="I1810" s="54"/>
      <c r="J1810" s="55"/>
      <c r="K1810" s="56"/>
      <c r="L1810" s="59"/>
      <c r="M1810" s="61"/>
      <c r="N1810" s="40"/>
      <c r="O1810" s="41"/>
      <c r="P1810" s="42"/>
      <c r="Q1810" s="57"/>
      <c r="R1810" s="58"/>
      <c r="S1810" s="56"/>
      <c r="T1810" s="56"/>
      <c r="U1810" s="29"/>
      <c r="V1810" s="60"/>
      <c r="W1810" s="50"/>
      <c r="X1810" s="51"/>
      <c r="Y1810" s="32"/>
      <c r="Z1810" s="61"/>
      <c r="AA1810" s="62"/>
    </row>
    <row r="1811" spans="1:27" ht="12.75">
      <c r="A1811" s="91" t="str">
        <f t="shared" si="28"/>
        <v xml:space="preserve"> </v>
      </c>
      <c r="B1811" s="52"/>
      <c r="C1811" s="53"/>
      <c r="D1811" s="69"/>
      <c r="E1811" s="75"/>
      <c r="F1811" s="94" t="str">
        <f>IF(OR(E1811=0,E1811="jiné")," ",IF(E1811="13a","info o cenách CK",VLOOKUP(E1811,'Pokyny k vyplnění'!B$8:D$18,3)))</f>
        <v xml:space="preserve"> </v>
      </c>
      <c r="G1811" s="53"/>
      <c r="H1811" s="96" t="str">
        <f>IF(G1811=0," ",VLOOKUP(G1811,'Pokyny k vyplnění'!B1845:D1848,3))</f>
        <v xml:space="preserve"> </v>
      </c>
      <c r="I1811" s="54"/>
      <c r="J1811" s="55"/>
      <c r="K1811" s="56"/>
      <c r="L1811" s="59"/>
      <c r="M1811" s="61"/>
      <c r="N1811" s="40"/>
      <c r="O1811" s="41"/>
      <c r="P1811" s="42"/>
      <c r="Q1811" s="57"/>
      <c r="R1811" s="58"/>
      <c r="S1811" s="56"/>
      <c r="T1811" s="56"/>
      <c r="U1811" s="29"/>
      <c r="V1811" s="60"/>
      <c r="W1811" s="50"/>
      <c r="X1811" s="51"/>
      <c r="Y1811" s="32"/>
      <c r="Z1811" s="61"/>
      <c r="AA1811" s="62"/>
    </row>
    <row r="1812" spans="1:27" ht="12.75">
      <c r="A1812" s="91" t="str">
        <f t="shared" si="28"/>
        <v xml:space="preserve"> </v>
      </c>
      <c r="B1812" s="52"/>
      <c r="C1812" s="53"/>
      <c r="D1812" s="69"/>
      <c r="E1812" s="75"/>
      <c r="F1812" s="94" t="str">
        <f>IF(OR(E1812=0,E1812="jiné")," ",IF(E1812="13a","info o cenách CK",VLOOKUP(E1812,'Pokyny k vyplnění'!B$8:D$18,3)))</f>
        <v xml:space="preserve"> </v>
      </c>
      <c r="G1812" s="53"/>
      <c r="H1812" s="96" t="str">
        <f>IF(G1812=0," ",VLOOKUP(G1812,'Pokyny k vyplnění'!B1846:D1849,3))</f>
        <v xml:space="preserve"> </v>
      </c>
      <c r="I1812" s="54"/>
      <c r="J1812" s="55"/>
      <c r="K1812" s="56"/>
      <c r="L1812" s="59"/>
      <c r="M1812" s="61"/>
      <c r="N1812" s="40"/>
      <c r="O1812" s="41"/>
      <c r="P1812" s="42"/>
      <c r="Q1812" s="57"/>
      <c r="R1812" s="58"/>
      <c r="S1812" s="56"/>
      <c r="T1812" s="56"/>
      <c r="U1812" s="29"/>
      <c r="V1812" s="60"/>
      <c r="W1812" s="50"/>
      <c r="X1812" s="51"/>
      <c r="Y1812" s="32"/>
      <c r="Z1812" s="61"/>
      <c r="AA1812" s="62"/>
    </row>
    <row r="1813" spans="1:27" ht="12.75">
      <c r="A1813" s="91" t="str">
        <f t="shared" si="28"/>
        <v xml:space="preserve"> </v>
      </c>
      <c r="B1813" s="52"/>
      <c r="C1813" s="53"/>
      <c r="D1813" s="69"/>
      <c r="E1813" s="75"/>
      <c r="F1813" s="94" t="str">
        <f>IF(OR(E1813=0,E1813="jiné")," ",IF(E1813="13a","info o cenách CK",VLOOKUP(E1813,'Pokyny k vyplnění'!B$8:D$18,3)))</f>
        <v xml:space="preserve"> </v>
      </c>
      <c r="G1813" s="53"/>
      <c r="H1813" s="96" t="str">
        <f>IF(G1813=0," ",VLOOKUP(G1813,'Pokyny k vyplnění'!B1847:D1850,3))</f>
        <v xml:space="preserve"> </v>
      </c>
      <c r="I1813" s="54"/>
      <c r="J1813" s="55"/>
      <c r="K1813" s="56"/>
      <c r="L1813" s="59"/>
      <c r="M1813" s="61"/>
      <c r="N1813" s="40"/>
      <c r="O1813" s="41"/>
      <c r="P1813" s="42"/>
      <c r="Q1813" s="57"/>
      <c r="R1813" s="58"/>
      <c r="S1813" s="56"/>
      <c r="T1813" s="56"/>
      <c r="U1813" s="29"/>
      <c r="V1813" s="60"/>
      <c r="W1813" s="50"/>
      <c r="X1813" s="51"/>
      <c r="Y1813" s="32"/>
      <c r="Z1813" s="61"/>
      <c r="AA1813" s="62"/>
    </row>
    <row r="1814" spans="1:27" ht="12.75">
      <c r="A1814" s="91" t="str">
        <f t="shared" si="28"/>
        <v xml:space="preserve"> </v>
      </c>
      <c r="B1814" s="52"/>
      <c r="C1814" s="53"/>
      <c r="D1814" s="69"/>
      <c r="E1814" s="75"/>
      <c r="F1814" s="94" t="str">
        <f>IF(OR(E1814=0,E1814="jiné")," ",IF(E1814="13a","info o cenách CK",VLOOKUP(E1814,'Pokyny k vyplnění'!B$8:D$18,3)))</f>
        <v xml:space="preserve"> </v>
      </c>
      <c r="G1814" s="53"/>
      <c r="H1814" s="96" t="str">
        <f>IF(G1814=0," ",VLOOKUP(G1814,'Pokyny k vyplnění'!B1848:D1851,3))</f>
        <v xml:space="preserve"> </v>
      </c>
      <c r="I1814" s="54"/>
      <c r="J1814" s="55"/>
      <c r="K1814" s="56"/>
      <c r="L1814" s="59"/>
      <c r="M1814" s="61"/>
      <c r="N1814" s="40"/>
      <c r="O1814" s="41"/>
      <c r="P1814" s="42"/>
      <c r="Q1814" s="57"/>
      <c r="R1814" s="58"/>
      <c r="S1814" s="56"/>
      <c r="T1814" s="56"/>
      <c r="U1814" s="29"/>
      <c r="V1814" s="60"/>
      <c r="W1814" s="50"/>
      <c r="X1814" s="51"/>
      <c r="Y1814" s="32"/>
      <c r="Z1814" s="61"/>
      <c r="AA1814" s="62"/>
    </row>
    <row r="1815" spans="1:27" ht="12.75">
      <c r="A1815" s="91" t="str">
        <f t="shared" si="28"/>
        <v xml:space="preserve"> </v>
      </c>
      <c r="B1815" s="52"/>
      <c r="C1815" s="53"/>
      <c r="D1815" s="69"/>
      <c r="E1815" s="75"/>
      <c r="F1815" s="94" t="str">
        <f>IF(OR(E1815=0,E1815="jiné")," ",IF(E1815="13a","info o cenách CK",VLOOKUP(E1815,'Pokyny k vyplnění'!B$8:D$18,3)))</f>
        <v xml:space="preserve"> </v>
      </c>
      <c r="G1815" s="53"/>
      <c r="H1815" s="96" t="str">
        <f>IF(G1815=0," ",VLOOKUP(G1815,'Pokyny k vyplnění'!B1849:D1852,3))</f>
        <v xml:space="preserve"> </v>
      </c>
      <c r="I1815" s="54"/>
      <c r="J1815" s="55"/>
      <c r="K1815" s="56"/>
      <c r="L1815" s="59"/>
      <c r="M1815" s="61"/>
      <c r="N1815" s="40"/>
      <c r="O1815" s="41"/>
      <c r="P1815" s="42"/>
      <c r="Q1815" s="57"/>
      <c r="R1815" s="58"/>
      <c r="S1815" s="56"/>
      <c r="T1815" s="56"/>
      <c r="U1815" s="29"/>
      <c r="V1815" s="60"/>
      <c r="W1815" s="50"/>
      <c r="X1815" s="51"/>
      <c r="Y1815" s="32"/>
      <c r="Z1815" s="61"/>
      <c r="AA1815" s="62"/>
    </row>
    <row r="1816" spans="1:27" ht="12.75">
      <c r="A1816" s="91" t="str">
        <f t="shared" si="28"/>
        <v xml:space="preserve"> </v>
      </c>
      <c r="B1816" s="52"/>
      <c r="C1816" s="53"/>
      <c r="D1816" s="69"/>
      <c r="E1816" s="75"/>
      <c r="F1816" s="94" t="str">
        <f>IF(OR(E1816=0,E1816="jiné")," ",IF(E1816="13a","info o cenách CK",VLOOKUP(E1816,'Pokyny k vyplnění'!B$8:D$18,3)))</f>
        <v xml:space="preserve"> </v>
      </c>
      <c r="G1816" s="53"/>
      <c r="H1816" s="96" t="str">
        <f>IF(G1816=0," ",VLOOKUP(G1816,'Pokyny k vyplnění'!B1850:D1853,3))</f>
        <v xml:space="preserve"> </v>
      </c>
      <c r="I1816" s="54"/>
      <c r="J1816" s="55"/>
      <c r="K1816" s="56"/>
      <c r="L1816" s="59"/>
      <c r="M1816" s="61"/>
      <c r="N1816" s="40"/>
      <c r="O1816" s="41"/>
      <c r="P1816" s="42"/>
      <c r="Q1816" s="57"/>
      <c r="R1816" s="58"/>
      <c r="S1816" s="56"/>
      <c r="T1816" s="56"/>
      <c r="U1816" s="29"/>
      <c r="V1816" s="60"/>
      <c r="W1816" s="50"/>
      <c r="X1816" s="51"/>
      <c r="Y1816" s="32"/>
      <c r="Z1816" s="61"/>
      <c r="AA1816" s="62"/>
    </row>
    <row r="1817" spans="1:27" ht="12.75">
      <c r="A1817" s="91" t="str">
        <f t="shared" si="28"/>
        <v xml:space="preserve"> </v>
      </c>
      <c r="B1817" s="52"/>
      <c r="C1817" s="53"/>
      <c r="D1817" s="69"/>
      <c r="E1817" s="75"/>
      <c r="F1817" s="94" t="str">
        <f>IF(OR(E1817=0,E1817="jiné")," ",IF(E1817="13a","info o cenách CK",VLOOKUP(E1817,'Pokyny k vyplnění'!B$8:D$18,3)))</f>
        <v xml:space="preserve"> </v>
      </c>
      <c r="G1817" s="53"/>
      <c r="H1817" s="96" t="str">
        <f>IF(G1817=0," ",VLOOKUP(G1817,'Pokyny k vyplnění'!B1851:D1854,3))</f>
        <v xml:space="preserve"> </v>
      </c>
      <c r="I1817" s="54"/>
      <c r="J1817" s="55"/>
      <c r="K1817" s="56"/>
      <c r="L1817" s="59"/>
      <c r="M1817" s="61"/>
      <c r="N1817" s="40"/>
      <c r="O1817" s="41"/>
      <c r="P1817" s="42"/>
      <c r="Q1817" s="57"/>
      <c r="R1817" s="58"/>
      <c r="S1817" s="56"/>
      <c r="T1817" s="56"/>
      <c r="U1817" s="29"/>
      <c r="V1817" s="60"/>
      <c r="W1817" s="50"/>
      <c r="X1817" s="51"/>
      <c r="Y1817" s="32"/>
      <c r="Z1817" s="61"/>
      <c r="AA1817" s="62"/>
    </row>
    <row r="1818" spans="1:27" ht="12.75">
      <c r="A1818" s="91" t="str">
        <f t="shared" si="28"/>
        <v xml:space="preserve"> </v>
      </c>
      <c r="B1818" s="52"/>
      <c r="C1818" s="53"/>
      <c r="D1818" s="69"/>
      <c r="E1818" s="75"/>
      <c r="F1818" s="94" t="str">
        <f>IF(OR(E1818=0,E1818="jiné")," ",IF(E1818="13a","info o cenách CK",VLOOKUP(E1818,'Pokyny k vyplnění'!B$8:D$18,3)))</f>
        <v xml:space="preserve"> </v>
      </c>
      <c r="G1818" s="53"/>
      <c r="H1818" s="96" t="str">
        <f>IF(G1818=0," ",VLOOKUP(G1818,'Pokyny k vyplnění'!B1852:D1855,3))</f>
        <v xml:space="preserve"> </v>
      </c>
      <c r="I1818" s="54"/>
      <c r="J1818" s="55"/>
      <c r="K1818" s="56"/>
      <c r="L1818" s="59"/>
      <c r="M1818" s="61"/>
      <c r="N1818" s="40"/>
      <c r="O1818" s="41"/>
      <c r="P1818" s="42"/>
      <c r="Q1818" s="57"/>
      <c r="R1818" s="58"/>
      <c r="S1818" s="56"/>
      <c r="T1818" s="56"/>
      <c r="U1818" s="29"/>
      <c r="V1818" s="60"/>
      <c r="W1818" s="50"/>
      <c r="X1818" s="51"/>
      <c r="Y1818" s="32"/>
      <c r="Z1818" s="61"/>
      <c r="AA1818" s="62"/>
    </row>
    <row r="1819" spans="1:27" ht="12.75">
      <c r="A1819" s="91" t="str">
        <f t="shared" si="28"/>
        <v xml:space="preserve"> </v>
      </c>
      <c r="B1819" s="52"/>
      <c r="C1819" s="53"/>
      <c r="D1819" s="69"/>
      <c r="E1819" s="75"/>
      <c r="F1819" s="94" t="str">
        <f>IF(OR(E1819=0,E1819="jiné")," ",IF(E1819="13a","info o cenách CK",VLOOKUP(E1819,'Pokyny k vyplnění'!B$8:D$18,3)))</f>
        <v xml:space="preserve"> </v>
      </c>
      <c r="G1819" s="53"/>
      <c r="H1819" s="96" t="str">
        <f>IF(G1819=0," ",VLOOKUP(G1819,'Pokyny k vyplnění'!B1853:D1856,3))</f>
        <v xml:space="preserve"> </v>
      </c>
      <c r="I1819" s="54"/>
      <c r="J1819" s="55"/>
      <c r="K1819" s="56"/>
      <c r="L1819" s="59"/>
      <c r="M1819" s="61"/>
      <c r="N1819" s="40"/>
      <c r="O1819" s="41"/>
      <c r="P1819" s="42"/>
      <c r="Q1819" s="57"/>
      <c r="R1819" s="58"/>
      <c r="S1819" s="56"/>
      <c r="T1819" s="56"/>
      <c r="U1819" s="29"/>
      <c r="V1819" s="60"/>
      <c r="W1819" s="50"/>
      <c r="X1819" s="51"/>
      <c r="Y1819" s="32"/>
      <c r="Z1819" s="61"/>
      <c r="AA1819" s="62"/>
    </row>
    <row r="1820" spans="1:27" ht="12.75">
      <c r="A1820" s="91" t="str">
        <f t="shared" si="28"/>
        <v xml:space="preserve"> </v>
      </c>
      <c r="B1820" s="52"/>
      <c r="C1820" s="53"/>
      <c r="D1820" s="69"/>
      <c r="E1820" s="75"/>
      <c r="F1820" s="94" t="str">
        <f>IF(OR(E1820=0,E1820="jiné")," ",IF(E1820="13a","info o cenách CK",VLOOKUP(E1820,'Pokyny k vyplnění'!B$8:D$18,3)))</f>
        <v xml:space="preserve"> </v>
      </c>
      <c r="G1820" s="53"/>
      <c r="H1820" s="96" t="str">
        <f>IF(G1820=0," ",VLOOKUP(G1820,'Pokyny k vyplnění'!B1854:D1857,3))</f>
        <v xml:space="preserve"> </v>
      </c>
      <c r="I1820" s="54"/>
      <c r="J1820" s="55"/>
      <c r="K1820" s="56"/>
      <c r="L1820" s="59"/>
      <c r="M1820" s="61"/>
      <c r="N1820" s="40"/>
      <c r="O1820" s="41"/>
      <c r="P1820" s="42"/>
      <c r="Q1820" s="57"/>
      <c r="R1820" s="58"/>
      <c r="S1820" s="56"/>
      <c r="T1820" s="56"/>
      <c r="U1820" s="29"/>
      <c r="V1820" s="60"/>
      <c r="W1820" s="50"/>
      <c r="X1820" s="51"/>
      <c r="Y1820" s="32"/>
      <c r="Z1820" s="61"/>
      <c r="AA1820" s="62"/>
    </row>
    <row r="1821" spans="1:27" ht="12.75">
      <c r="A1821" s="91" t="str">
        <f t="shared" si="28"/>
        <v xml:space="preserve"> </v>
      </c>
      <c r="B1821" s="52"/>
      <c r="C1821" s="53"/>
      <c r="D1821" s="69"/>
      <c r="E1821" s="75"/>
      <c r="F1821" s="94" t="str">
        <f>IF(OR(E1821=0,E1821="jiné")," ",IF(E1821="13a","info o cenách CK",VLOOKUP(E1821,'Pokyny k vyplnění'!B$8:D$18,3)))</f>
        <v xml:space="preserve"> </v>
      </c>
      <c r="G1821" s="53"/>
      <c r="H1821" s="96" t="str">
        <f>IF(G1821=0," ",VLOOKUP(G1821,'Pokyny k vyplnění'!B1855:D1858,3))</f>
        <v xml:space="preserve"> </v>
      </c>
      <c r="I1821" s="54"/>
      <c r="J1821" s="55"/>
      <c r="K1821" s="56"/>
      <c r="L1821" s="59"/>
      <c r="M1821" s="61"/>
      <c r="N1821" s="40"/>
      <c r="O1821" s="41"/>
      <c r="P1821" s="42"/>
      <c r="Q1821" s="57"/>
      <c r="R1821" s="58"/>
      <c r="S1821" s="56"/>
      <c r="T1821" s="56"/>
      <c r="U1821" s="29"/>
      <c r="V1821" s="60"/>
      <c r="W1821" s="50"/>
      <c r="X1821" s="51"/>
      <c r="Y1821" s="32"/>
      <c r="Z1821" s="61"/>
      <c r="AA1821" s="62"/>
    </row>
    <row r="1822" spans="1:27" ht="12.75">
      <c r="A1822" s="91" t="str">
        <f t="shared" si="28"/>
        <v xml:space="preserve"> </v>
      </c>
      <c r="B1822" s="52"/>
      <c r="C1822" s="53"/>
      <c r="D1822" s="69"/>
      <c r="E1822" s="75"/>
      <c r="F1822" s="94" t="str">
        <f>IF(OR(E1822=0,E1822="jiné")," ",IF(E1822="13a","info o cenách CK",VLOOKUP(E1822,'Pokyny k vyplnění'!B$8:D$18,3)))</f>
        <v xml:space="preserve"> </v>
      </c>
      <c r="G1822" s="53"/>
      <c r="H1822" s="96" t="str">
        <f>IF(G1822=0," ",VLOOKUP(G1822,'Pokyny k vyplnění'!B1856:D1859,3))</f>
        <v xml:space="preserve"> </v>
      </c>
      <c r="I1822" s="54"/>
      <c r="J1822" s="55"/>
      <c r="K1822" s="56"/>
      <c r="L1822" s="59"/>
      <c r="M1822" s="61"/>
      <c r="N1822" s="40"/>
      <c r="O1822" s="41"/>
      <c r="P1822" s="42"/>
      <c r="Q1822" s="57"/>
      <c r="R1822" s="58"/>
      <c r="S1822" s="56"/>
      <c r="T1822" s="56"/>
      <c r="U1822" s="29"/>
      <c r="V1822" s="60"/>
      <c r="W1822" s="50"/>
      <c r="X1822" s="51"/>
      <c r="Y1822" s="32"/>
      <c r="Z1822" s="61"/>
      <c r="AA1822" s="62"/>
    </row>
    <row r="1823" spans="1:27" ht="12.75">
      <c r="A1823" s="91" t="str">
        <f t="shared" si="28"/>
        <v xml:space="preserve"> </v>
      </c>
      <c r="B1823" s="52"/>
      <c r="C1823" s="53"/>
      <c r="D1823" s="69"/>
      <c r="E1823" s="75"/>
      <c r="F1823" s="94" t="str">
        <f>IF(OR(E1823=0,E1823="jiné")," ",IF(E1823="13a","info o cenách CK",VLOOKUP(E1823,'Pokyny k vyplnění'!B$8:D$18,3)))</f>
        <v xml:space="preserve"> </v>
      </c>
      <c r="G1823" s="53"/>
      <c r="H1823" s="96" t="str">
        <f>IF(G1823=0," ",VLOOKUP(G1823,'Pokyny k vyplnění'!B1857:D1860,3))</f>
        <v xml:space="preserve"> </v>
      </c>
      <c r="I1823" s="54"/>
      <c r="J1823" s="55"/>
      <c r="K1823" s="56"/>
      <c r="L1823" s="59"/>
      <c r="M1823" s="61"/>
      <c r="N1823" s="40"/>
      <c r="O1823" s="41"/>
      <c r="P1823" s="42"/>
      <c r="Q1823" s="57"/>
      <c r="R1823" s="58"/>
      <c r="S1823" s="56"/>
      <c r="T1823" s="56"/>
      <c r="U1823" s="29"/>
      <c r="V1823" s="60"/>
      <c r="W1823" s="50"/>
      <c r="X1823" s="51"/>
      <c r="Y1823" s="32"/>
      <c r="Z1823" s="61"/>
      <c r="AA1823" s="62"/>
    </row>
    <row r="1824" spans="1:27" ht="12.75">
      <c r="A1824" s="91" t="str">
        <f t="shared" si="28"/>
        <v xml:space="preserve"> </v>
      </c>
      <c r="B1824" s="52"/>
      <c r="C1824" s="53"/>
      <c r="D1824" s="69"/>
      <c r="E1824" s="75"/>
      <c r="F1824" s="94" t="str">
        <f>IF(OR(E1824=0,E1824="jiné")," ",IF(E1824="13a","info o cenách CK",VLOOKUP(E1824,'Pokyny k vyplnění'!B$8:D$18,3)))</f>
        <v xml:space="preserve"> </v>
      </c>
      <c r="G1824" s="53"/>
      <c r="H1824" s="96" t="str">
        <f>IF(G1824=0," ",VLOOKUP(G1824,'Pokyny k vyplnění'!B1858:D1861,3))</f>
        <v xml:space="preserve"> </v>
      </c>
      <c r="I1824" s="54"/>
      <c r="J1824" s="55"/>
      <c r="K1824" s="56"/>
      <c r="L1824" s="59"/>
      <c r="M1824" s="61"/>
      <c r="N1824" s="40"/>
      <c r="O1824" s="41"/>
      <c r="P1824" s="42"/>
      <c r="Q1824" s="57"/>
      <c r="R1824" s="58"/>
      <c r="S1824" s="56"/>
      <c r="T1824" s="56"/>
      <c r="U1824" s="29"/>
      <c r="V1824" s="60"/>
      <c r="W1824" s="50"/>
      <c r="X1824" s="51"/>
      <c r="Y1824" s="32"/>
      <c r="Z1824" s="61"/>
      <c r="AA1824" s="62"/>
    </row>
    <row r="1825" spans="1:27" ht="12.75">
      <c r="A1825" s="91" t="str">
        <f t="shared" si="28"/>
        <v xml:space="preserve"> </v>
      </c>
      <c r="B1825" s="52"/>
      <c r="C1825" s="53"/>
      <c r="D1825" s="69"/>
      <c r="E1825" s="75"/>
      <c r="F1825" s="94" t="str">
        <f>IF(OR(E1825=0,E1825="jiné")," ",IF(E1825="13a","info o cenách CK",VLOOKUP(E1825,'Pokyny k vyplnění'!B$8:D$18,3)))</f>
        <v xml:space="preserve"> </v>
      </c>
      <c r="G1825" s="53"/>
      <c r="H1825" s="96" t="str">
        <f>IF(G1825=0," ",VLOOKUP(G1825,'Pokyny k vyplnění'!B1859:D1862,3))</f>
        <v xml:space="preserve"> </v>
      </c>
      <c r="I1825" s="54"/>
      <c r="J1825" s="55"/>
      <c r="K1825" s="56"/>
      <c r="L1825" s="59"/>
      <c r="M1825" s="61"/>
      <c r="N1825" s="40"/>
      <c r="O1825" s="41"/>
      <c r="P1825" s="42"/>
      <c r="Q1825" s="57"/>
      <c r="R1825" s="58"/>
      <c r="S1825" s="56"/>
      <c r="T1825" s="56"/>
      <c r="U1825" s="29"/>
      <c r="V1825" s="60"/>
      <c r="W1825" s="50"/>
      <c r="X1825" s="51"/>
      <c r="Y1825" s="32"/>
      <c r="Z1825" s="61"/>
      <c r="AA1825" s="62"/>
    </row>
    <row r="1826" spans="1:27" ht="12.75">
      <c r="A1826" s="91" t="str">
        <f t="shared" si="28"/>
        <v xml:space="preserve"> </v>
      </c>
      <c r="B1826" s="52"/>
      <c r="C1826" s="53"/>
      <c r="D1826" s="69"/>
      <c r="E1826" s="75"/>
      <c r="F1826" s="94" t="str">
        <f>IF(OR(E1826=0,E1826="jiné")," ",IF(E1826="13a","info o cenách CK",VLOOKUP(E1826,'Pokyny k vyplnění'!B$8:D$18,3)))</f>
        <v xml:space="preserve"> </v>
      </c>
      <c r="G1826" s="53"/>
      <c r="H1826" s="96" t="str">
        <f>IF(G1826=0," ",VLOOKUP(G1826,'Pokyny k vyplnění'!B1860:D1863,3))</f>
        <v xml:space="preserve"> </v>
      </c>
      <c r="I1826" s="54"/>
      <c r="J1826" s="55"/>
      <c r="K1826" s="56"/>
      <c r="L1826" s="59"/>
      <c r="M1826" s="61"/>
      <c r="N1826" s="40"/>
      <c r="O1826" s="41"/>
      <c r="P1826" s="42"/>
      <c r="Q1826" s="57"/>
      <c r="R1826" s="58"/>
      <c r="S1826" s="56"/>
      <c r="T1826" s="56"/>
      <c r="U1826" s="29"/>
      <c r="V1826" s="60"/>
      <c r="W1826" s="50"/>
      <c r="X1826" s="51"/>
      <c r="Y1826" s="32"/>
      <c r="Z1826" s="61"/>
      <c r="AA1826" s="62"/>
    </row>
    <row r="1827" spans="1:27" ht="12.75">
      <c r="A1827" s="91" t="str">
        <f t="shared" si="28"/>
        <v xml:space="preserve"> </v>
      </c>
      <c r="B1827" s="52"/>
      <c r="C1827" s="53"/>
      <c r="D1827" s="69"/>
      <c r="E1827" s="75"/>
      <c r="F1827" s="94" t="str">
        <f>IF(OR(E1827=0,E1827="jiné")," ",IF(E1827="13a","info o cenách CK",VLOOKUP(E1827,'Pokyny k vyplnění'!B$8:D$18,3)))</f>
        <v xml:space="preserve"> </v>
      </c>
      <c r="G1827" s="53"/>
      <c r="H1827" s="96" t="str">
        <f>IF(G1827=0," ",VLOOKUP(G1827,'Pokyny k vyplnění'!B1861:D1864,3))</f>
        <v xml:space="preserve"> </v>
      </c>
      <c r="I1827" s="54"/>
      <c r="J1827" s="55"/>
      <c r="K1827" s="56"/>
      <c r="L1827" s="59"/>
      <c r="M1827" s="61"/>
      <c r="N1827" s="40"/>
      <c r="O1827" s="41"/>
      <c r="P1827" s="42"/>
      <c r="Q1827" s="57"/>
      <c r="R1827" s="58"/>
      <c r="S1827" s="56"/>
      <c r="T1827" s="56"/>
      <c r="U1827" s="29"/>
      <c r="V1827" s="60"/>
      <c r="W1827" s="50"/>
      <c r="X1827" s="51"/>
      <c r="Y1827" s="32"/>
      <c r="Z1827" s="61"/>
      <c r="AA1827" s="62"/>
    </row>
    <row r="1828" spans="1:27" ht="12.75">
      <c r="A1828" s="91" t="str">
        <f t="shared" si="28"/>
        <v xml:space="preserve"> </v>
      </c>
      <c r="B1828" s="52"/>
      <c r="C1828" s="53"/>
      <c r="D1828" s="69"/>
      <c r="E1828" s="75"/>
      <c r="F1828" s="94" t="str">
        <f>IF(OR(E1828=0,E1828="jiné")," ",IF(E1828="13a","info o cenách CK",VLOOKUP(E1828,'Pokyny k vyplnění'!B$8:D$18,3)))</f>
        <v xml:space="preserve"> </v>
      </c>
      <c r="G1828" s="53"/>
      <c r="H1828" s="96" t="str">
        <f>IF(G1828=0," ",VLOOKUP(G1828,'Pokyny k vyplnění'!B1862:D1865,3))</f>
        <v xml:space="preserve"> </v>
      </c>
      <c r="I1828" s="54"/>
      <c r="J1828" s="55"/>
      <c r="K1828" s="56"/>
      <c r="L1828" s="59"/>
      <c r="M1828" s="61"/>
      <c r="N1828" s="40"/>
      <c r="O1828" s="41"/>
      <c r="P1828" s="42"/>
      <c r="Q1828" s="57"/>
      <c r="R1828" s="58"/>
      <c r="S1828" s="56"/>
      <c r="T1828" s="56"/>
      <c r="U1828" s="29"/>
      <c r="V1828" s="60"/>
      <c r="W1828" s="50"/>
      <c r="X1828" s="51"/>
      <c r="Y1828" s="32"/>
      <c r="Z1828" s="61"/>
      <c r="AA1828" s="62"/>
    </row>
    <row r="1829" spans="1:27" ht="12.75">
      <c r="A1829" s="91" t="str">
        <f t="shared" si="28"/>
        <v xml:space="preserve"> </v>
      </c>
      <c r="B1829" s="52"/>
      <c r="C1829" s="53"/>
      <c r="D1829" s="69"/>
      <c r="E1829" s="75"/>
      <c r="F1829" s="94" t="str">
        <f>IF(OR(E1829=0,E1829="jiné")," ",IF(E1829="13a","info o cenách CK",VLOOKUP(E1829,'Pokyny k vyplnění'!B$8:D$18,3)))</f>
        <v xml:space="preserve"> </v>
      </c>
      <c r="G1829" s="53"/>
      <c r="H1829" s="96" t="str">
        <f>IF(G1829=0," ",VLOOKUP(G1829,'Pokyny k vyplnění'!B1863:D1866,3))</f>
        <v xml:space="preserve"> </v>
      </c>
      <c r="I1829" s="54"/>
      <c r="J1829" s="55"/>
      <c r="K1829" s="56"/>
      <c r="L1829" s="59"/>
      <c r="M1829" s="61"/>
      <c r="N1829" s="40"/>
      <c r="O1829" s="41"/>
      <c r="P1829" s="42"/>
      <c r="Q1829" s="57"/>
      <c r="R1829" s="58"/>
      <c r="S1829" s="56"/>
      <c r="T1829" s="56"/>
      <c r="U1829" s="29"/>
      <c r="V1829" s="60"/>
      <c r="W1829" s="50"/>
      <c r="X1829" s="51"/>
      <c r="Y1829" s="32"/>
      <c r="Z1829" s="61"/>
      <c r="AA1829" s="62"/>
    </row>
    <row r="1830" spans="1:27" ht="12.75">
      <c r="A1830" s="91" t="str">
        <f t="shared" si="28"/>
        <v xml:space="preserve"> </v>
      </c>
      <c r="B1830" s="52"/>
      <c r="C1830" s="53"/>
      <c r="D1830" s="69"/>
      <c r="E1830" s="75"/>
      <c r="F1830" s="94" t="str">
        <f>IF(OR(E1830=0,E1830="jiné")," ",IF(E1830="13a","info o cenách CK",VLOOKUP(E1830,'Pokyny k vyplnění'!B$8:D$18,3)))</f>
        <v xml:space="preserve"> </v>
      </c>
      <c r="G1830" s="53"/>
      <c r="H1830" s="96" t="str">
        <f>IF(G1830=0," ",VLOOKUP(G1830,'Pokyny k vyplnění'!B1864:D1867,3))</f>
        <v xml:space="preserve"> </v>
      </c>
      <c r="I1830" s="54"/>
      <c r="J1830" s="55"/>
      <c r="K1830" s="56"/>
      <c r="L1830" s="59"/>
      <c r="M1830" s="61"/>
      <c r="N1830" s="40"/>
      <c r="O1830" s="41"/>
      <c r="P1830" s="42"/>
      <c r="Q1830" s="57"/>
      <c r="R1830" s="58"/>
      <c r="S1830" s="56"/>
      <c r="T1830" s="56"/>
      <c r="U1830" s="29"/>
      <c r="V1830" s="60"/>
      <c r="W1830" s="50"/>
      <c r="X1830" s="51"/>
      <c r="Y1830" s="32"/>
      <c r="Z1830" s="61"/>
      <c r="AA1830" s="62"/>
    </row>
    <row r="1831" spans="1:27" ht="12.75">
      <c r="A1831" s="91" t="str">
        <f t="shared" si="28"/>
        <v xml:space="preserve"> </v>
      </c>
      <c r="B1831" s="52"/>
      <c r="C1831" s="53"/>
      <c r="D1831" s="69"/>
      <c r="E1831" s="75"/>
      <c r="F1831" s="94" t="str">
        <f>IF(OR(E1831=0,E1831="jiné")," ",IF(E1831="13a","info o cenách CK",VLOOKUP(E1831,'Pokyny k vyplnění'!B$8:D$18,3)))</f>
        <v xml:space="preserve"> </v>
      </c>
      <c r="G1831" s="53"/>
      <c r="H1831" s="96" t="str">
        <f>IF(G1831=0," ",VLOOKUP(G1831,'Pokyny k vyplnění'!B1865:D1868,3))</f>
        <v xml:space="preserve"> </v>
      </c>
      <c r="I1831" s="54"/>
      <c r="J1831" s="55"/>
      <c r="K1831" s="56"/>
      <c r="L1831" s="59"/>
      <c r="M1831" s="61"/>
      <c r="N1831" s="40"/>
      <c r="O1831" s="41"/>
      <c r="P1831" s="42"/>
      <c r="Q1831" s="57"/>
      <c r="R1831" s="58"/>
      <c r="S1831" s="56"/>
      <c r="T1831" s="56"/>
      <c r="U1831" s="29"/>
      <c r="V1831" s="60"/>
      <c r="W1831" s="50"/>
      <c r="X1831" s="51"/>
      <c r="Y1831" s="32"/>
      <c r="Z1831" s="61"/>
      <c r="AA1831" s="62"/>
    </row>
    <row r="1832" spans="1:27" ht="12.75">
      <c r="A1832" s="91" t="str">
        <f t="shared" si="28"/>
        <v xml:space="preserve"> </v>
      </c>
      <c r="B1832" s="52"/>
      <c r="C1832" s="53"/>
      <c r="D1832" s="69"/>
      <c r="E1832" s="75"/>
      <c r="F1832" s="94" t="str">
        <f>IF(OR(E1832=0,E1832="jiné")," ",IF(E1832="13a","info o cenách CK",VLOOKUP(E1832,'Pokyny k vyplnění'!B$8:D$18,3)))</f>
        <v xml:space="preserve"> </v>
      </c>
      <c r="G1832" s="53"/>
      <c r="H1832" s="96" t="str">
        <f>IF(G1832=0," ",VLOOKUP(G1832,'Pokyny k vyplnění'!B1866:D1869,3))</f>
        <v xml:space="preserve"> </v>
      </c>
      <c r="I1832" s="54"/>
      <c r="J1832" s="55"/>
      <c r="K1832" s="56"/>
      <c r="L1832" s="59"/>
      <c r="M1832" s="61"/>
      <c r="N1832" s="40"/>
      <c r="O1832" s="41"/>
      <c r="P1832" s="42"/>
      <c r="Q1832" s="57"/>
      <c r="R1832" s="58"/>
      <c r="S1832" s="56"/>
      <c r="T1832" s="56"/>
      <c r="U1832" s="29"/>
      <c r="V1832" s="60"/>
      <c r="W1832" s="50"/>
      <c r="X1832" s="51"/>
      <c r="Y1832" s="32"/>
      <c r="Z1832" s="61"/>
      <c r="AA1832" s="62"/>
    </row>
    <row r="1833" spans="1:27" ht="12.75">
      <c r="A1833" s="91" t="str">
        <f t="shared" si="28"/>
        <v xml:space="preserve"> </v>
      </c>
      <c r="B1833" s="52"/>
      <c r="C1833" s="53"/>
      <c r="D1833" s="69"/>
      <c r="E1833" s="75"/>
      <c r="F1833" s="94" t="str">
        <f>IF(OR(E1833=0,E1833="jiné")," ",IF(E1833="13a","info o cenách CK",VLOOKUP(E1833,'Pokyny k vyplnění'!B$8:D$18,3)))</f>
        <v xml:space="preserve"> </v>
      </c>
      <c r="G1833" s="53"/>
      <c r="H1833" s="96" t="str">
        <f>IF(G1833=0," ",VLOOKUP(G1833,'Pokyny k vyplnění'!B1867:D1870,3))</f>
        <v xml:space="preserve"> </v>
      </c>
      <c r="I1833" s="54"/>
      <c r="J1833" s="55"/>
      <c r="K1833" s="56"/>
      <c r="L1833" s="59"/>
      <c r="M1833" s="61"/>
      <c r="N1833" s="40"/>
      <c r="O1833" s="41"/>
      <c r="P1833" s="42"/>
      <c r="Q1833" s="57"/>
      <c r="R1833" s="58"/>
      <c r="S1833" s="56"/>
      <c r="T1833" s="56"/>
      <c r="U1833" s="29"/>
      <c r="V1833" s="60"/>
      <c r="W1833" s="50"/>
      <c r="X1833" s="51"/>
      <c r="Y1833" s="32"/>
      <c r="Z1833" s="61"/>
      <c r="AA1833" s="62"/>
    </row>
    <row r="1834" spans="1:27" ht="12.75">
      <c r="A1834" s="91" t="str">
        <f t="shared" si="28"/>
        <v xml:space="preserve"> </v>
      </c>
      <c r="B1834" s="52"/>
      <c r="C1834" s="53"/>
      <c r="D1834" s="69"/>
      <c r="E1834" s="75"/>
      <c r="F1834" s="94" t="str">
        <f>IF(OR(E1834=0,E1834="jiné")," ",IF(E1834="13a","info o cenách CK",VLOOKUP(E1834,'Pokyny k vyplnění'!B$8:D$18,3)))</f>
        <v xml:space="preserve"> </v>
      </c>
      <c r="G1834" s="53"/>
      <c r="H1834" s="96" t="str">
        <f>IF(G1834=0," ",VLOOKUP(G1834,'Pokyny k vyplnění'!B1868:D1871,3))</f>
        <v xml:space="preserve"> </v>
      </c>
      <c r="I1834" s="54"/>
      <c r="J1834" s="55"/>
      <c r="K1834" s="56"/>
      <c r="L1834" s="59"/>
      <c r="M1834" s="61"/>
      <c r="N1834" s="40"/>
      <c r="O1834" s="41"/>
      <c r="P1834" s="42"/>
      <c r="Q1834" s="57"/>
      <c r="R1834" s="58"/>
      <c r="S1834" s="56"/>
      <c r="T1834" s="56"/>
      <c r="U1834" s="29"/>
      <c r="V1834" s="60"/>
      <c r="W1834" s="50"/>
      <c r="X1834" s="51"/>
      <c r="Y1834" s="32"/>
      <c r="Z1834" s="61"/>
      <c r="AA1834" s="62"/>
    </row>
    <row r="1835" spans="1:27" ht="12.75">
      <c r="A1835" s="91" t="str">
        <f t="shared" si="28"/>
        <v xml:space="preserve"> </v>
      </c>
      <c r="B1835" s="52"/>
      <c r="C1835" s="53"/>
      <c r="D1835" s="69"/>
      <c r="E1835" s="75"/>
      <c r="F1835" s="94" t="str">
        <f>IF(OR(E1835=0,E1835="jiné")," ",IF(E1835="13a","info o cenách CK",VLOOKUP(E1835,'Pokyny k vyplnění'!B$8:D$18,3)))</f>
        <v xml:space="preserve"> </v>
      </c>
      <c r="G1835" s="53"/>
      <c r="H1835" s="96" t="str">
        <f>IF(G1835=0," ",VLOOKUP(G1835,'Pokyny k vyplnění'!B1869:D1872,3))</f>
        <v xml:space="preserve"> </v>
      </c>
      <c r="I1835" s="54"/>
      <c r="J1835" s="55"/>
      <c r="K1835" s="56"/>
      <c r="L1835" s="59"/>
      <c r="M1835" s="61"/>
      <c r="N1835" s="40"/>
      <c r="O1835" s="41"/>
      <c r="P1835" s="42"/>
      <c r="Q1835" s="57"/>
      <c r="R1835" s="58"/>
      <c r="S1835" s="56"/>
      <c r="T1835" s="56"/>
      <c r="U1835" s="29"/>
      <c r="V1835" s="60"/>
      <c r="W1835" s="50"/>
      <c r="X1835" s="51"/>
      <c r="Y1835" s="32"/>
      <c r="Z1835" s="61"/>
      <c r="AA1835" s="62"/>
    </row>
    <row r="1836" spans="1:27" ht="12.75">
      <c r="A1836" s="91" t="str">
        <f t="shared" si="28"/>
        <v xml:space="preserve"> </v>
      </c>
      <c r="B1836" s="52"/>
      <c r="C1836" s="53"/>
      <c r="D1836" s="69"/>
      <c r="E1836" s="75"/>
      <c r="F1836" s="94" t="str">
        <f>IF(OR(E1836=0,E1836="jiné")," ",IF(E1836="13a","info o cenách CK",VLOOKUP(E1836,'Pokyny k vyplnění'!B$8:D$18,3)))</f>
        <v xml:space="preserve"> </v>
      </c>
      <c r="G1836" s="53"/>
      <c r="H1836" s="96" t="str">
        <f>IF(G1836=0," ",VLOOKUP(G1836,'Pokyny k vyplnění'!B1870:D1873,3))</f>
        <v xml:space="preserve"> </v>
      </c>
      <c r="I1836" s="54"/>
      <c r="J1836" s="55"/>
      <c r="K1836" s="56"/>
      <c r="L1836" s="59"/>
      <c r="M1836" s="61"/>
      <c r="N1836" s="40"/>
      <c r="O1836" s="41"/>
      <c r="P1836" s="42"/>
      <c r="Q1836" s="57"/>
      <c r="R1836" s="58"/>
      <c r="S1836" s="56"/>
      <c r="T1836" s="56"/>
      <c r="U1836" s="29"/>
      <c r="V1836" s="60"/>
      <c r="W1836" s="50"/>
      <c r="X1836" s="51"/>
      <c r="Y1836" s="32"/>
      <c r="Z1836" s="61"/>
      <c r="AA1836" s="62"/>
    </row>
    <row r="1837" spans="1:27" ht="12.75">
      <c r="A1837" s="91" t="str">
        <f t="shared" si="28"/>
        <v xml:space="preserve"> </v>
      </c>
      <c r="B1837" s="52"/>
      <c r="C1837" s="53"/>
      <c r="D1837" s="69"/>
      <c r="E1837" s="75"/>
      <c r="F1837" s="94" t="str">
        <f>IF(OR(E1837=0,E1837="jiné")," ",IF(E1837="13a","info o cenách CK",VLOOKUP(E1837,'Pokyny k vyplnění'!B$8:D$18,3)))</f>
        <v xml:space="preserve"> </v>
      </c>
      <c r="G1837" s="53"/>
      <c r="H1837" s="96" t="str">
        <f>IF(G1837=0," ",VLOOKUP(G1837,'Pokyny k vyplnění'!B1871:D1874,3))</f>
        <v xml:space="preserve"> </v>
      </c>
      <c r="I1837" s="54"/>
      <c r="J1837" s="55"/>
      <c r="K1837" s="56"/>
      <c r="L1837" s="59"/>
      <c r="M1837" s="61"/>
      <c r="N1837" s="40"/>
      <c r="O1837" s="41"/>
      <c r="P1837" s="42"/>
      <c r="Q1837" s="57"/>
      <c r="R1837" s="58"/>
      <c r="S1837" s="56"/>
      <c r="T1837" s="56"/>
      <c r="U1837" s="29"/>
      <c r="V1837" s="60"/>
      <c r="W1837" s="50"/>
      <c r="X1837" s="51"/>
      <c r="Y1837" s="32"/>
      <c r="Z1837" s="61"/>
      <c r="AA1837" s="62"/>
    </row>
    <row r="1838" spans="1:27" ht="12.75">
      <c r="A1838" s="91" t="str">
        <f t="shared" si="28"/>
        <v xml:space="preserve"> </v>
      </c>
      <c r="B1838" s="52"/>
      <c r="C1838" s="53"/>
      <c r="D1838" s="69"/>
      <c r="E1838" s="75"/>
      <c r="F1838" s="94" t="str">
        <f>IF(OR(E1838=0,E1838="jiné")," ",IF(E1838="13a","info o cenách CK",VLOOKUP(E1838,'Pokyny k vyplnění'!B$8:D$18,3)))</f>
        <v xml:space="preserve"> </v>
      </c>
      <c r="G1838" s="53"/>
      <c r="H1838" s="96" t="str">
        <f>IF(G1838=0," ",VLOOKUP(G1838,'Pokyny k vyplnění'!B1872:D1875,3))</f>
        <v xml:space="preserve"> </v>
      </c>
      <c r="I1838" s="54"/>
      <c r="J1838" s="55"/>
      <c r="K1838" s="56"/>
      <c r="L1838" s="59"/>
      <c r="M1838" s="61"/>
      <c r="N1838" s="40"/>
      <c r="O1838" s="41"/>
      <c r="P1838" s="42"/>
      <c r="Q1838" s="57"/>
      <c r="R1838" s="58"/>
      <c r="S1838" s="56"/>
      <c r="T1838" s="56"/>
      <c r="U1838" s="29"/>
      <c r="V1838" s="60"/>
      <c r="W1838" s="50"/>
      <c r="X1838" s="51"/>
      <c r="Y1838" s="32"/>
      <c r="Z1838" s="61"/>
      <c r="AA1838" s="62"/>
    </row>
    <row r="1839" spans="1:27" ht="12.75">
      <c r="A1839" s="91" t="str">
        <f t="shared" si="28"/>
        <v xml:space="preserve"> </v>
      </c>
      <c r="B1839" s="52"/>
      <c r="C1839" s="53"/>
      <c r="D1839" s="69"/>
      <c r="E1839" s="75"/>
      <c r="F1839" s="94" t="str">
        <f>IF(OR(E1839=0,E1839="jiné")," ",IF(E1839="13a","info o cenách CK",VLOOKUP(E1839,'Pokyny k vyplnění'!B$8:D$18,3)))</f>
        <v xml:space="preserve"> </v>
      </c>
      <c r="G1839" s="53"/>
      <c r="H1839" s="96" t="str">
        <f>IF(G1839=0," ",VLOOKUP(G1839,'Pokyny k vyplnění'!B1873:D1876,3))</f>
        <v xml:space="preserve"> </v>
      </c>
      <c r="I1839" s="54"/>
      <c r="J1839" s="55"/>
      <c r="K1839" s="56"/>
      <c r="L1839" s="59"/>
      <c r="M1839" s="61"/>
      <c r="N1839" s="40"/>
      <c r="O1839" s="41"/>
      <c r="P1839" s="42"/>
      <c r="Q1839" s="57"/>
      <c r="R1839" s="58"/>
      <c r="S1839" s="56"/>
      <c r="T1839" s="56"/>
      <c r="U1839" s="29"/>
      <c r="V1839" s="60"/>
      <c r="W1839" s="50"/>
      <c r="X1839" s="51"/>
      <c r="Y1839" s="32"/>
      <c r="Z1839" s="61"/>
      <c r="AA1839" s="62"/>
    </row>
    <row r="1840" spans="1:27" ht="12.75">
      <c r="A1840" s="91" t="str">
        <f t="shared" si="28"/>
        <v xml:space="preserve"> </v>
      </c>
      <c r="B1840" s="52"/>
      <c r="C1840" s="53"/>
      <c r="D1840" s="69"/>
      <c r="E1840" s="75"/>
      <c r="F1840" s="94" t="str">
        <f>IF(OR(E1840=0,E1840="jiné")," ",IF(E1840="13a","info o cenách CK",VLOOKUP(E1840,'Pokyny k vyplnění'!B$8:D$18,3)))</f>
        <v xml:space="preserve"> </v>
      </c>
      <c r="G1840" s="53"/>
      <c r="H1840" s="96" t="str">
        <f>IF(G1840=0," ",VLOOKUP(G1840,'Pokyny k vyplnění'!B1874:D1877,3))</f>
        <v xml:space="preserve"> </v>
      </c>
      <c r="I1840" s="54"/>
      <c r="J1840" s="55"/>
      <c r="K1840" s="56"/>
      <c r="L1840" s="59"/>
      <c r="M1840" s="61"/>
      <c r="N1840" s="40"/>
      <c r="O1840" s="41"/>
      <c r="P1840" s="42"/>
      <c r="Q1840" s="57"/>
      <c r="R1840" s="58"/>
      <c r="S1840" s="56"/>
      <c r="T1840" s="56"/>
      <c r="U1840" s="29"/>
      <c r="V1840" s="60"/>
      <c r="W1840" s="50"/>
      <c r="X1840" s="51"/>
      <c r="Y1840" s="32"/>
      <c r="Z1840" s="61"/>
      <c r="AA1840" s="62"/>
    </row>
    <row r="1841" spans="1:27" ht="12.75">
      <c r="A1841" s="91" t="str">
        <f t="shared" si="28"/>
        <v xml:space="preserve"> </v>
      </c>
      <c r="B1841" s="52"/>
      <c r="C1841" s="53"/>
      <c r="D1841" s="69"/>
      <c r="E1841" s="75"/>
      <c r="F1841" s="94" t="str">
        <f>IF(OR(E1841=0,E1841="jiné")," ",IF(E1841="13a","info o cenách CK",VLOOKUP(E1841,'Pokyny k vyplnění'!B$8:D$18,3)))</f>
        <v xml:space="preserve"> </v>
      </c>
      <c r="G1841" s="53"/>
      <c r="H1841" s="96" t="str">
        <f>IF(G1841=0," ",VLOOKUP(G1841,'Pokyny k vyplnění'!B1875:D1878,3))</f>
        <v xml:space="preserve"> </v>
      </c>
      <c r="I1841" s="54"/>
      <c r="J1841" s="55"/>
      <c r="K1841" s="56"/>
      <c r="L1841" s="59"/>
      <c r="M1841" s="61"/>
      <c r="N1841" s="40"/>
      <c r="O1841" s="41"/>
      <c r="P1841" s="42"/>
      <c r="Q1841" s="57"/>
      <c r="R1841" s="58"/>
      <c r="S1841" s="56"/>
      <c r="T1841" s="56"/>
      <c r="U1841" s="29"/>
      <c r="V1841" s="60"/>
      <c r="W1841" s="50"/>
      <c r="X1841" s="51"/>
      <c r="Y1841" s="32"/>
      <c r="Z1841" s="61"/>
      <c r="AA1841" s="62"/>
    </row>
    <row r="1842" spans="1:27" ht="12.75">
      <c r="A1842" s="91" t="str">
        <f t="shared" si="28"/>
        <v xml:space="preserve"> </v>
      </c>
      <c r="B1842" s="52"/>
      <c r="C1842" s="53"/>
      <c r="D1842" s="69"/>
      <c r="E1842" s="75"/>
      <c r="F1842" s="94" t="str">
        <f>IF(OR(E1842=0,E1842="jiné")," ",IF(E1842="13a","info o cenách CK",VLOOKUP(E1842,'Pokyny k vyplnění'!B$8:D$18,3)))</f>
        <v xml:space="preserve"> </v>
      </c>
      <c r="G1842" s="53"/>
      <c r="H1842" s="96" t="str">
        <f>IF(G1842=0," ",VLOOKUP(G1842,'Pokyny k vyplnění'!B1876:D1879,3))</f>
        <v xml:space="preserve"> </v>
      </c>
      <c r="I1842" s="54"/>
      <c r="J1842" s="55"/>
      <c r="K1842" s="56"/>
      <c r="L1842" s="59"/>
      <c r="M1842" s="61"/>
      <c r="N1842" s="40"/>
      <c r="O1842" s="41"/>
      <c r="P1842" s="42"/>
      <c r="Q1842" s="57"/>
      <c r="R1842" s="58"/>
      <c r="S1842" s="56"/>
      <c r="T1842" s="56"/>
      <c r="U1842" s="29"/>
      <c r="V1842" s="60"/>
      <c r="W1842" s="50"/>
      <c r="X1842" s="51"/>
      <c r="Y1842" s="32"/>
      <c r="Z1842" s="61"/>
      <c r="AA1842" s="62"/>
    </row>
    <row r="1843" spans="1:27" ht="12.75">
      <c r="A1843" s="91" t="str">
        <f t="shared" si="28"/>
        <v xml:space="preserve"> </v>
      </c>
      <c r="B1843" s="52"/>
      <c r="C1843" s="53"/>
      <c r="D1843" s="69"/>
      <c r="E1843" s="75"/>
      <c r="F1843" s="94" t="str">
        <f>IF(OR(E1843=0,E1843="jiné")," ",IF(E1843="13a","info o cenách CK",VLOOKUP(E1843,'Pokyny k vyplnění'!B$8:D$18,3)))</f>
        <v xml:space="preserve"> </v>
      </c>
      <c r="G1843" s="53"/>
      <c r="H1843" s="96" t="str">
        <f>IF(G1843=0," ",VLOOKUP(G1843,'Pokyny k vyplnění'!B1877:D1880,3))</f>
        <v xml:space="preserve"> </v>
      </c>
      <c r="I1843" s="54"/>
      <c r="J1843" s="55"/>
      <c r="K1843" s="56"/>
      <c r="L1843" s="59"/>
      <c r="M1843" s="61"/>
      <c r="N1843" s="40"/>
      <c r="O1843" s="41"/>
      <c r="P1843" s="42"/>
      <c r="Q1843" s="57"/>
      <c r="R1843" s="58"/>
      <c r="S1843" s="56"/>
      <c r="T1843" s="56"/>
      <c r="U1843" s="29"/>
      <c r="V1843" s="60"/>
      <c r="W1843" s="50"/>
      <c r="X1843" s="51"/>
      <c r="Y1843" s="32"/>
      <c r="Z1843" s="61"/>
      <c r="AA1843" s="62"/>
    </row>
    <row r="1844" spans="1:27" ht="12.75">
      <c r="A1844" s="91" t="str">
        <f t="shared" si="28"/>
        <v xml:space="preserve"> </v>
      </c>
      <c r="B1844" s="52"/>
      <c r="C1844" s="53"/>
      <c r="D1844" s="69"/>
      <c r="E1844" s="75"/>
      <c r="F1844" s="94" t="str">
        <f>IF(OR(E1844=0,E1844="jiné")," ",IF(E1844="13a","info o cenách CK",VLOOKUP(E1844,'Pokyny k vyplnění'!B$8:D$18,3)))</f>
        <v xml:space="preserve"> </v>
      </c>
      <c r="G1844" s="53"/>
      <c r="H1844" s="96" t="str">
        <f>IF(G1844=0," ",VLOOKUP(G1844,'Pokyny k vyplnění'!B1878:D1881,3))</f>
        <v xml:space="preserve"> </v>
      </c>
      <c r="I1844" s="54"/>
      <c r="J1844" s="55"/>
      <c r="K1844" s="56"/>
      <c r="L1844" s="59"/>
      <c r="M1844" s="61"/>
      <c r="N1844" s="40"/>
      <c r="O1844" s="41"/>
      <c r="P1844" s="42"/>
      <c r="Q1844" s="57"/>
      <c r="R1844" s="58"/>
      <c r="S1844" s="56"/>
      <c r="T1844" s="56"/>
      <c r="U1844" s="29"/>
      <c r="V1844" s="60"/>
      <c r="W1844" s="50"/>
      <c r="X1844" s="51"/>
      <c r="Y1844" s="32"/>
      <c r="Z1844" s="61"/>
      <c r="AA1844" s="62"/>
    </row>
    <row r="1845" spans="1:27" ht="12.75">
      <c r="A1845" s="91" t="str">
        <f t="shared" si="29" ref="A1845:A1908">IF(B1845=0," ",ROW(B1845)-5)</f>
        <v xml:space="preserve"> </v>
      </c>
      <c r="B1845" s="52"/>
      <c r="C1845" s="53"/>
      <c r="D1845" s="69"/>
      <c r="E1845" s="75"/>
      <c r="F1845" s="94" t="str">
        <f>IF(OR(E1845=0,E1845="jiné")," ",IF(E1845="13a","info o cenách CK",VLOOKUP(E1845,'Pokyny k vyplnění'!B$8:D$18,3)))</f>
        <v xml:space="preserve"> </v>
      </c>
      <c r="G1845" s="53"/>
      <c r="H1845" s="96" t="str">
        <f>IF(G1845=0," ",VLOOKUP(G1845,'Pokyny k vyplnění'!B1879:D1882,3))</f>
        <v xml:space="preserve"> </v>
      </c>
      <c r="I1845" s="54"/>
      <c r="J1845" s="55"/>
      <c r="K1845" s="56"/>
      <c r="L1845" s="59"/>
      <c r="M1845" s="61"/>
      <c r="N1845" s="40"/>
      <c r="O1845" s="41"/>
      <c r="P1845" s="42"/>
      <c r="Q1845" s="57"/>
      <c r="R1845" s="58"/>
      <c r="S1845" s="56"/>
      <c r="T1845" s="56"/>
      <c r="U1845" s="29"/>
      <c r="V1845" s="60"/>
      <c r="W1845" s="50"/>
      <c r="X1845" s="51"/>
      <c r="Y1845" s="32"/>
      <c r="Z1845" s="61"/>
      <c r="AA1845" s="62"/>
    </row>
    <row r="1846" spans="1:27" ht="12.75">
      <c r="A1846" s="91" t="str">
        <f t="shared" si="29"/>
        <v xml:space="preserve"> </v>
      </c>
      <c r="B1846" s="52"/>
      <c r="C1846" s="53"/>
      <c r="D1846" s="69"/>
      <c r="E1846" s="75"/>
      <c r="F1846" s="94" t="str">
        <f>IF(OR(E1846=0,E1846="jiné")," ",IF(E1846="13a","info o cenách CK",VLOOKUP(E1846,'Pokyny k vyplnění'!B$8:D$18,3)))</f>
        <v xml:space="preserve"> </v>
      </c>
      <c r="G1846" s="53"/>
      <c r="H1846" s="96" t="str">
        <f>IF(G1846=0," ",VLOOKUP(G1846,'Pokyny k vyplnění'!B1880:D1883,3))</f>
        <v xml:space="preserve"> </v>
      </c>
      <c r="I1846" s="54"/>
      <c r="J1846" s="55"/>
      <c r="K1846" s="56"/>
      <c r="L1846" s="59"/>
      <c r="M1846" s="61"/>
      <c r="N1846" s="40"/>
      <c r="O1846" s="41"/>
      <c r="P1846" s="42"/>
      <c r="Q1846" s="57"/>
      <c r="R1846" s="58"/>
      <c r="S1846" s="56"/>
      <c r="T1846" s="56"/>
      <c r="U1846" s="29"/>
      <c r="V1846" s="60"/>
      <c r="W1846" s="50"/>
      <c r="X1846" s="51"/>
      <c r="Y1846" s="32"/>
      <c r="Z1846" s="61"/>
      <c r="AA1846" s="62"/>
    </row>
    <row r="1847" spans="1:27" ht="12.75">
      <c r="A1847" s="91" t="str">
        <f t="shared" si="29"/>
        <v xml:space="preserve"> </v>
      </c>
      <c r="B1847" s="52"/>
      <c r="C1847" s="53"/>
      <c r="D1847" s="69"/>
      <c r="E1847" s="75"/>
      <c r="F1847" s="94" t="str">
        <f>IF(OR(E1847=0,E1847="jiné")," ",IF(E1847="13a","info o cenách CK",VLOOKUP(E1847,'Pokyny k vyplnění'!B$8:D$18,3)))</f>
        <v xml:space="preserve"> </v>
      </c>
      <c r="G1847" s="53"/>
      <c r="H1847" s="96" t="str">
        <f>IF(G1847=0," ",VLOOKUP(G1847,'Pokyny k vyplnění'!B1881:D1884,3))</f>
        <v xml:space="preserve"> </v>
      </c>
      <c r="I1847" s="54"/>
      <c r="J1847" s="55"/>
      <c r="K1847" s="56"/>
      <c r="L1847" s="59"/>
      <c r="M1847" s="61"/>
      <c r="N1847" s="40"/>
      <c r="O1847" s="41"/>
      <c r="P1847" s="42"/>
      <c r="Q1847" s="57"/>
      <c r="R1847" s="58"/>
      <c r="S1847" s="56"/>
      <c r="T1847" s="56"/>
      <c r="U1847" s="29"/>
      <c r="V1847" s="60"/>
      <c r="W1847" s="50"/>
      <c r="X1847" s="51"/>
      <c r="Y1847" s="32"/>
      <c r="Z1847" s="61"/>
      <c r="AA1847" s="62"/>
    </row>
    <row r="1848" spans="1:27" ht="12.75">
      <c r="A1848" s="91" t="str">
        <f t="shared" si="29"/>
        <v xml:space="preserve"> </v>
      </c>
      <c r="B1848" s="52"/>
      <c r="C1848" s="53"/>
      <c r="D1848" s="69"/>
      <c r="E1848" s="75"/>
      <c r="F1848" s="94" t="str">
        <f>IF(OR(E1848=0,E1848="jiné")," ",IF(E1848="13a","info o cenách CK",VLOOKUP(E1848,'Pokyny k vyplnění'!B$8:D$18,3)))</f>
        <v xml:space="preserve"> </v>
      </c>
      <c r="G1848" s="53"/>
      <c r="H1848" s="96" t="str">
        <f>IF(G1848=0," ",VLOOKUP(G1848,'Pokyny k vyplnění'!B1882:D1885,3))</f>
        <v xml:space="preserve"> </v>
      </c>
      <c r="I1848" s="54"/>
      <c r="J1848" s="55"/>
      <c r="K1848" s="56"/>
      <c r="L1848" s="59"/>
      <c r="M1848" s="61"/>
      <c r="N1848" s="40"/>
      <c r="O1848" s="41"/>
      <c r="P1848" s="42"/>
      <c r="Q1848" s="57"/>
      <c r="R1848" s="58"/>
      <c r="S1848" s="56"/>
      <c r="T1848" s="56"/>
      <c r="U1848" s="29"/>
      <c r="V1848" s="60"/>
      <c r="W1848" s="50"/>
      <c r="X1848" s="51"/>
      <c r="Y1848" s="32"/>
      <c r="Z1848" s="61"/>
      <c r="AA1848" s="62"/>
    </row>
    <row r="1849" spans="1:27" ht="12.75">
      <c r="A1849" s="91" t="str">
        <f t="shared" si="29"/>
        <v xml:space="preserve"> </v>
      </c>
      <c r="B1849" s="52"/>
      <c r="C1849" s="53"/>
      <c r="D1849" s="69"/>
      <c r="E1849" s="75"/>
      <c r="F1849" s="94" t="str">
        <f>IF(OR(E1849=0,E1849="jiné")," ",IF(E1849="13a","info o cenách CK",VLOOKUP(E1849,'Pokyny k vyplnění'!B$8:D$18,3)))</f>
        <v xml:space="preserve"> </v>
      </c>
      <c r="G1849" s="53"/>
      <c r="H1849" s="96" t="str">
        <f>IF(G1849=0," ",VLOOKUP(G1849,'Pokyny k vyplnění'!B1883:D1886,3))</f>
        <v xml:space="preserve"> </v>
      </c>
      <c r="I1849" s="54"/>
      <c r="J1849" s="55"/>
      <c r="K1849" s="56"/>
      <c r="L1849" s="59"/>
      <c r="M1849" s="61"/>
      <c r="N1849" s="40"/>
      <c r="O1849" s="41"/>
      <c r="P1849" s="42"/>
      <c r="Q1849" s="57"/>
      <c r="R1849" s="58"/>
      <c r="S1849" s="56"/>
      <c r="T1849" s="56"/>
      <c r="U1849" s="29"/>
      <c r="V1849" s="60"/>
      <c r="W1849" s="50"/>
      <c r="X1849" s="51"/>
      <c r="Y1849" s="32"/>
      <c r="Z1849" s="61"/>
      <c r="AA1849" s="62"/>
    </row>
    <row r="1850" spans="1:27" ht="12.75">
      <c r="A1850" s="91" t="str">
        <f t="shared" si="29"/>
        <v xml:space="preserve"> </v>
      </c>
      <c r="B1850" s="52"/>
      <c r="C1850" s="53"/>
      <c r="D1850" s="69"/>
      <c r="E1850" s="75"/>
      <c r="F1850" s="94" t="str">
        <f>IF(OR(E1850=0,E1850="jiné")," ",IF(E1850="13a","info o cenách CK",VLOOKUP(E1850,'Pokyny k vyplnění'!B$8:D$18,3)))</f>
        <v xml:space="preserve"> </v>
      </c>
      <c r="G1850" s="53"/>
      <c r="H1850" s="96" t="str">
        <f>IF(G1850=0," ",VLOOKUP(G1850,'Pokyny k vyplnění'!B1884:D1887,3))</f>
        <v xml:space="preserve"> </v>
      </c>
      <c r="I1850" s="54"/>
      <c r="J1850" s="55"/>
      <c r="K1850" s="56"/>
      <c r="L1850" s="59"/>
      <c r="M1850" s="61"/>
      <c r="N1850" s="40"/>
      <c r="O1850" s="41"/>
      <c r="P1850" s="42"/>
      <c r="Q1850" s="57"/>
      <c r="R1850" s="58"/>
      <c r="S1850" s="56"/>
      <c r="T1850" s="56"/>
      <c r="U1850" s="29"/>
      <c r="V1850" s="60"/>
      <c r="W1850" s="50"/>
      <c r="X1850" s="51"/>
      <c r="Y1850" s="32"/>
      <c r="Z1850" s="61"/>
      <c r="AA1850" s="62"/>
    </row>
    <row r="1851" spans="1:27" ht="12.75">
      <c r="A1851" s="91" t="str">
        <f t="shared" si="29"/>
        <v xml:space="preserve"> </v>
      </c>
      <c r="B1851" s="52"/>
      <c r="C1851" s="53"/>
      <c r="D1851" s="69"/>
      <c r="E1851" s="75"/>
      <c r="F1851" s="94" t="str">
        <f>IF(OR(E1851=0,E1851="jiné")," ",IF(E1851="13a","info o cenách CK",VLOOKUP(E1851,'Pokyny k vyplnění'!B$8:D$18,3)))</f>
        <v xml:space="preserve"> </v>
      </c>
      <c r="G1851" s="53"/>
      <c r="H1851" s="96" t="str">
        <f>IF(G1851=0," ",VLOOKUP(G1851,'Pokyny k vyplnění'!B1885:D1888,3))</f>
        <v xml:space="preserve"> </v>
      </c>
      <c r="I1851" s="54"/>
      <c r="J1851" s="55"/>
      <c r="K1851" s="56"/>
      <c r="L1851" s="59"/>
      <c r="M1851" s="61"/>
      <c r="N1851" s="40"/>
      <c r="O1851" s="41"/>
      <c r="P1851" s="42"/>
      <c r="Q1851" s="57"/>
      <c r="R1851" s="58"/>
      <c r="S1851" s="56"/>
      <c r="T1851" s="56"/>
      <c r="U1851" s="29"/>
      <c r="V1851" s="60"/>
      <c r="W1851" s="50"/>
      <c r="X1851" s="51"/>
      <c r="Y1851" s="32"/>
      <c r="Z1851" s="61"/>
      <c r="AA1851" s="62"/>
    </row>
    <row r="1852" spans="1:27" ht="12.75">
      <c r="A1852" s="91" t="str">
        <f t="shared" si="29"/>
        <v xml:space="preserve"> </v>
      </c>
      <c r="B1852" s="52"/>
      <c r="C1852" s="53"/>
      <c r="D1852" s="69"/>
      <c r="E1852" s="75"/>
      <c r="F1852" s="94" t="str">
        <f>IF(OR(E1852=0,E1852="jiné")," ",IF(E1852="13a","info o cenách CK",VLOOKUP(E1852,'Pokyny k vyplnění'!B$8:D$18,3)))</f>
        <v xml:space="preserve"> </v>
      </c>
      <c r="G1852" s="53"/>
      <c r="H1852" s="96" t="str">
        <f>IF(G1852=0," ",VLOOKUP(G1852,'Pokyny k vyplnění'!B1886:D1889,3))</f>
        <v xml:space="preserve"> </v>
      </c>
      <c r="I1852" s="54"/>
      <c r="J1852" s="55"/>
      <c r="K1852" s="56"/>
      <c r="L1852" s="59"/>
      <c r="M1852" s="61"/>
      <c r="N1852" s="40"/>
      <c r="O1852" s="41"/>
      <c r="P1852" s="42"/>
      <c r="Q1852" s="57"/>
      <c r="R1852" s="58"/>
      <c r="S1852" s="56"/>
      <c r="T1852" s="56"/>
      <c r="U1852" s="29"/>
      <c r="V1852" s="60"/>
      <c r="W1852" s="50"/>
      <c r="X1852" s="51"/>
      <c r="Y1852" s="32"/>
      <c r="Z1852" s="61"/>
      <c r="AA1852" s="62"/>
    </row>
    <row r="1853" spans="1:27" ht="12.75">
      <c r="A1853" s="91" t="str">
        <f t="shared" si="29"/>
        <v xml:space="preserve"> </v>
      </c>
      <c r="B1853" s="52"/>
      <c r="C1853" s="53"/>
      <c r="D1853" s="69"/>
      <c r="E1853" s="75"/>
      <c r="F1853" s="94" t="str">
        <f>IF(OR(E1853=0,E1853="jiné")," ",IF(E1853="13a","info o cenách CK",VLOOKUP(E1853,'Pokyny k vyplnění'!B$8:D$18,3)))</f>
        <v xml:space="preserve"> </v>
      </c>
      <c r="G1853" s="53"/>
      <c r="H1853" s="96" t="str">
        <f>IF(G1853=0," ",VLOOKUP(G1853,'Pokyny k vyplnění'!B1887:D1890,3))</f>
        <v xml:space="preserve"> </v>
      </c>
      <c r="I1853" s="54"/>
      <c r="J1853" s="55"/>
      <c r="K1853" s="56"/>
      <c r="L1853" s="59"/>
      <c r="M1853" s="61"/>
      <c r="N1853" s="40"/>
      <c r="O1853" s="41"/>
      <c r="P1853" s="42"/>
      <c r="Q1853" s="57"/>
      <c r="R1853" s="58"/>
      <c r="S1853" s="56"/>
      <c r="T1853" s="56"/>
      <c r="U1853" s="29"/>
      <c r="V1853" s="60"/>
      <c r="W1853" s="50"/>
      <c r="X1853" s="51"/>
      <c r="Y1853" s="32"/>
      <c r="Z1853" s="61"/>
      <c r="AA1853" s="62"/>
    </row>
    <row r="1854" spans="1:27" ht="12.75">
      <c r="A1854" s="91" t="str">
        <f t="shared" si="29"/>
        <v xml:space="preserve"> </v>
      </c>
      <c r="B1854" s="52"/>
      <c r="C1854" s="53"/>
      <c r="D1854" s="69"/>
      <c r="E1854" s="75"/>
      <c r="F1854" s="94" t="str">
        <f>IF(OR(E1854=0,E1854="jiné")," ",IF(E1854="13a","info o cenách CK",VLOOKUP(E1854,'Pokyny k vyplnění'!B$8:D$18,3)))</f>
        <v xml:space="preserve"> </v>
      </c>
      <c r="G1854" s="53"/>
      <c r="H1854" s="96" t="str">
        <f>IF(G1854=0," ",VLOOKUP(G1854,'Pokyny k vyplnění'!B1888:D1891,3))</f>
        <v xml:space="preserve"> </v>
      </c>
      <c r="I1854" s="54"/>
      <c r="J1854" s="55"/>
      <c r="K1854" s="56"/>
      <c r="L1854" s="59"/>
      <c r="M1854" s="61"/>
      <c r="N1854" s="40"/>
      <c r="O1854" s="41"/>
      <c r="P1854" s="42"/>
      <c r="Q1854" s="57"/>
      <c r="R1854" s="58"/>
      <c r="S1854" s="56"/>
      <c r="T1854" s="56"/>
      <c r="U1854" s="29"/>
      <c r="V1854" s="60"/>
      <c r="W1854" s="50"/>
      <c r="X1854" s="51"/>
      <c r="Y1854" s="32"/>
      <c r="Z1854" s="61"/>
      <c r="AA1854" s="62"/>
    </row>
    <row r="1855" spans="1:27" ht="12.75">
      <c r="A1855" s="91" t="str">
        <f t="shared" si="29"/>
        <v xml:space="preserve"> </v>
      </c>
      <c r="B1855" s="52"/>
      <c r="C1855" s="53"/>
      <c r="D1855" s="69"/>
      <c r="E1855" s="75"/>
      <c r="F1855" s="94" t="str">
        <f>IF(OR(E1855=0,E1855="jiné")," ",IF(E1855="13a","info o cenách CK",VLOOKUP(E1855,'Pokyny k vyplnění'!B$8:D$18,3)))</f>
        <v xml:space="preserve"> </v>
      </c>
      <c r="G1855" s="53"/>
      <c r="H1855" s="96" t="str">
        <f>IF(G1855=0," ",VLOOKUP(G1855,'Pokyny k vyplnění'!B1889:D1892,3))</f>
        <v xml:space="preserve"> </v>
      </c>
      <c r="I1855" s="54"/>
      <c r="J1855" s="55"/>
      <c r="K1855" s="56"/>
      <c r="L1855" s="59"/>
      <c r="M1855" s="61"/>
      <c r="N1855" s="40"/>
      <c r="O1855" s="41"/>
      <c r="P1855" s="42"/>
      <c r="Q1855" s="57"/>
      <c r="R1855" s="58"/>
      <c r="S1855" s="56"/>
      <c r="T1855" s="56"/>
      <c r="U1855" s="29"/>
      <c r="V1855" s="60"/>
      <c r="W1855" s="50"/>
      <c r="X1855" s="51"/>
      <c r="Y1855" s="32"/>
      <c r="Z1855" s="61"/>
      <c r="AA1855" s="62"/>
    </row>
    <row r="1856" spans="1:27" ht="12.75">
      <c r="A1856" s="91" t="str">
        <f t="shared" si="29"/>
        <v xml:space="preserve"> </v>
      </c>
      <c r="B1856" s="52"/>
      <c r="C1856" s="53"/>
      <c r="D1856" s="69"/>
      <c r="E1856" s="75"/>
      <c r="F1856" s="94" t="str">
        <f>IF(OR(E1856=0,E1856="jiné")," ",IF(E1856="13a","info o cenách CK",VLOOKUP(E1856,'Pokyny k vyplnění'!B$8:D$18,3)))</f>
        <v xml:space="preserve"> </v>
      </c>
      <c r="G1856" s="53"/>
      <c r="H1856" s="96" t="str">
        <f>IF(G1856=0," ",VLOOKUP(G1856,'Pokyny k vyplnění'!B1890:D1893,3))</f>
        <v xml:space="preserve"> </v>
      </c>
      <c r="I1856" s="54"/>
      <c r="J1856" s="55"/>
      <c r="K1856" s="56"/>
      <c r="L1856" s="59"/>
      <c r="M1856" s="61"/>
      <c r="N1856" s="40"/>
      <c r="O1856" s="41"/>
      <c r="P1856" s="42"/>
      <c r="Q1856" s="57"/>
      <c r="R1856" s="58"/>
      <c r="S1856" s="56"/>
      <c r="T1856" s="56"/>
      <c r="U1856" s="29"/>
      <c r="V1856" s="60"/>
      <c r="W1856" s="50"/>
      <c r="X1856" s="51"/>
      <c r="Y1856" s="32"/>
      <c r="Z1856" s="61"/>
      <c r="AA1856" s="62"/>
    </row>
    <row r="1857" spans="1:27" ht="12.75">
      <c r="A1857" s="91" t="str">
        <f t="shared" si="29"/>
        <v xml:space="preserve"> </v>
      </c>
      <c r="B1857" s="52"/>
      <c r="C1857" s="53"/>
      <c r="D1857" s="69"/>
      <c r="E1857" s="75"/>
      <c r="F1857" s="94" t="str">
        <f>IF(OR(E1857=0,E1857="jiné")," ",IF(E1857="13a","info o cenách CK",VLOOKUP(E1857,'Pokyny k vyplnění'!B$8:D$18,3)))</f>
        <v xml:space="preserve"> </v>
      </c>
      <c r="G1857" s="53"/>
      <c r="H1857" s="96" t="str">
        <f>IF(G1857=0," ",VLOOKUP(G1857,'Pokyny k vyplnění'!B1891:D1894,3))</f>
        <v xml:space="preserve"> </v>
      </c>
      <c r="I1857" s="54"/>
      <c r="J1857" s="55"/>
      <c r="K1857" s="56"/>
      <c r="L1857" s="59"/>
      <c r="M1857" s="61"/>
      <c r="N1857" s="40"/>
      <c r="O1857" s="41"/>
      <c r="P1857" s="42"/>
      <c r="Q1857" s="57"/>
      <c r="R1857" s="58"/>
      <c r="S1857" s="56"/>
      <c r="T1857" s="56"/>
      <c r="U1857" s="29"/>
      <c r="V1857" s="60"/>
      <c r="W1857" s="50"/>
      <c r="X1857" s="51"/>
      <c r="Y1857" s="32"/>
      <c r="Z1857" s="61"/>
      <c r="AA1857" s="62"/>
    </row>
    <row r="1858" spans="1:27" ht="12.75">
      <c r="A1858" s="91" t="str">
        <f t="shared" si="29"/>
        <v xml:space="preserve"> </v>
      </c>
      <c r="B1858" s="52"/>
      <c r="C1858" s="53"/>
      <c r="D1858" s="69"/>
      <c r="E1858" s="75"/>
      <c r="F1858" s="94" t="str">
        <f>IF(OR(E1858=0,E1858="jiné")," ",IF(E1858="13a","info o cenách CK",VLOOKUP(E1858,'Pokyny k vyplnění'!B$8:D$18,3)))</f>
        <v xml:space="preserve"> </v>
      </c>
      <c r="G1858" s="53"/>
      <c r="H1858" s="96" t="str">
        <f>IF(G1858=0," ",VLOOKUP(G1858,'Pokyny k vyplnění'!B1892:D1895,3))</f>
        <v xml:space="preserve"> </v>
      </c>
      <c r="I1858" s="54"/>
      <c r="J1858" s="55"/>
      <c r="K1858" s="56"/>
      <c r="L1858" s="59"/>
      <c r="M1858" s="61"/>
      <c r="N1858" s="40"/>
      <c r="O1858" s="41"/>
      <c r="P1858" s="42"/>
      <c r="Q1858" s="57"/>
      <c r="R1858" s="58"/>
      <c r="S1858" s="56"/>
      <c r="T1858" s="56"/>
      <c r="U1858" s="29"/>
      <c r="V1858" s="60"/>
      <c r="W1858" s="50"/>
      <c r="X1858" s="51"/>
      <c r="Y1858" s="32"/>
      <c r="Z1858" s="61"/>
      <c r="AA1858" s="62"/>
    </row>
    <row r="1859" spans="1:27" ht="12.75">
      <c r="A1859" s="91" t="str">
        <f t="shared" si="29"/>
        <v xml:space="preserve"> </v>
      </c>
      <c r="B1859" s="52"/>
      <c r="C1859" s="53"/>
      <c r="D1859" s="69"/>
      <c r="E1859" s="75"/>
      <c r="F1859" s="94" t="str">
        <f>IF(OR(E1859=0,E1859="jiné")," ",IF(E1859="13a","info o cenách CK",VLOOKUP(E1859,'Pokyny k vyplnění'!B$8:D$18,3)))</f>
        <v xml:space="preserve"> </v>
      </c>
      <c r="G1859" s="53"/>
      <c r="H1859" s="96" t="str">
        <f>IF(G1859=0," ",VLOOKUP(G1859,'Pokyny k vyplnění'!B1893:D1896,3))</f>
        <v xml:space="preserve"> </v>
      </c>
      <c r="I1859" s="54"/>
      <c r="J1859" s="55"/>
      <c r="K1859" s="56"/>
      <c r="L1859" s="59"/>
      <c r="M1859" s="61"/>
      <c r="N1859" s="40"/>
      <c r="O1859" s="41"/>
      <c r="P1859" s="42"/>
      <c r="Q1859" s="57"/>
      <c r="R1859" s="58"/>
      <c r="S1859" s="56"/>
      <c r="T1859" s="56"/>
      <c r="U1859" s="29"/>
      <c r="V1859" s="60"/>
      <c r="W1859" s="50"/>
      <c r="X1859" s="51"/>
      <c r="Y1859" s="32"/>
      <c r="Z1859" s="61"/>
      <c r="AA1859" s="62"/>
    </row>
    <row r="1860" spans="1:27" ht="12.75">
      <c r="A1860" s="91" t="str">
        <f t="shared" si="29"/>
        <v xml:space="preserve"> </v>
      </c>
      <c r="B1860" s="52"/>
      <c r="C1860" s="53"/>
      <c r="D1860" s="69"/>
      <c r="E1860" s="75"/>
      <c r="F1860" s="94" t="str">
        <f>IF(OR(E1860=0,E1860="jiné")," ",IF(E1860="13a","info o cenách CK",VLOOKUP(E1860,'Pokyny k vyplnění'!B$8:D$18,3)))</f>
        <v xml:space="preserve"> </v>
      </c>
      <c r="G1860" s="53"/>
      <c r="H1860" s="96" t="str">
        <f>IF(G1860=0," ",VLOOKUP(G1860,'Pokyny k vyplnění'!B1894:D1897,3))</f>
        <v xml:space="preserve"> </v>
      </c>
      <c r="I1860" s="54"/>
      <c r="J1860" s="55"/>
      <c r="K1860" s="56"/>
      <c r="L1860" s="59"/>
      <c r="M1860" s="61"/>
      <c r="N1860" s="40"/>
      <c r="O1860" s="41"/>
      <c r="P1860" s="42"/>
      <c r="Q1860" s="57"/>
      <c r="R1860" s="58"/>
      <c r="S1860" s="56"/>
      <c r="T1860" s="56"/>
      <c r="U1860" s="29"/>
      <c r="V1860" s="60"/>
      <c r="W1860" s="50"/>
      <c r="X1860" s="51"/>
      <c r="Y1860" s="32"/>
      <c r="Z1860" s="61"/>
      <c r="AA1860" s="62"/>
    </row>
    <row r="1861" spans="1:27" ht="12.75">
      <c r="A1861" s="91" t="str">
        <f t="shared" si="29"/>
        <v xml:space="preserve"> </v>
      </c>
      <c r="B1861" s="52"/>
      <c r="C1861" s="53"/>
      <c r="D1861" s="69"/>
      <c r="E1861" s="75"/>
      <c r="F1861" s="94" t="str">
        <f>IF(OR(E1861=0,E1861="jiné")," ",IF(E1861="13a","info o cenách CK",VLOOKUP(E1861,'Pokyny k vyplnění'!B$8:D$18,3)))</f>
        <v xml:space="preserve"> </v>
      </c>
      <c r="G1861" s="53"/>
      <c r="H1861" s="96" t="str">
        <f>IF(G1861=0," ",VLOOKUP(G1861,'Pokyny k vyplnění'!B1895:D1898,3))</f>
        <v xml:space="preserve"> </v>
      </c>
      <c r="I1861" s="54"/>
      <c r="J1861" s="55"/>
      <c r="K1861" s="56"/>
      <c r="L1861" s="59"/>
      <c r="M1861" s="61"/>
      <c r="N1861" s="40"/>
      <c r="O1861" s="41"/>
      <c r="P1861" s="42"/>
      <c r="Q1861" s="57"/>
      <c r="R1861" s="58"/>
      <c r="S1861" s="56"/>
      <c r="T1861" s="56"/>
      <c r="U1861" s="29"/>
      <c r="V1861" s="60"/>
      <c r="W1861" s="50"/>
      <c r="X1861" s="51"/>
      <c r="Y1861" s="32"/>
      <c r="Z1861" s="61"/>
      <c r="AA1861" s="62"/>
    </row>
    <row r="1862" spans="1:27" ht="12.75">
      <c r="A1862" s="91" t="str">
        <f t="shared" si="29"/>
        <v xml:space="preserve"> </v>
      </c>
      <c r="B1862" s="52"/>
      <c r="C1862" s="53"/>
      <c r="D1862" s="69"/>
      <c r="E1862" s="75"/>
      <c r="F1862" s="94" t="str">
        <f>IF(OR(E1862=0,E1862="jiné")," ",IF(E1862="13a","info o cenách CK",VLOOKUP(E1862,'Pokyny k vyplnění'!B$8:D$18,3)))</f>
        <v xml:space="preserve"> </v>
      </c>
      <c r="G1862" s="53"/>
      <c r="H1862" s="96" t="str">
        <f>IF(G1862=0," ",VLOOKUP(G1862,'Pokyny k vyplnění'!B1896:D1899,3))</f>
        <v xml:space="preserve"> </v>
      </c>
      <c r="I1862" s="54"/>
      <c r="J1862" s="55"/>
      <c r="K1862" s="56"/>
      <c r="L1862" s="59"/>
      <c r="M1862" s="61"/>
      <c r="N1862" s="40"/>
      <c r="O1862" s="41"/>
      <c r="P1862" s="42"/>
      <c r="Q1862" s="57"/>
      <c r="R1862" s="58"/>
      <c r="S1862" s="56"/>
      <c r="T1862" s="56"/>
      <c r="U1862" s="29"/>
      <c r="V1862" s="60"/>
      <c r="W1862" s="50"/>
      <c r="X1862" s="51"/>
      <c r="Y1862" s="32"/>
      <c r="Z1862" s="61"/>
      <c r="AA1862" s="62"/>
    </row>
    <row r="1863" spans="1:27" ht="12.75">
      <c r="A1863" s="91" t="str">
        <f t="shared" si="29"/>
        <v xml:space="preserve"> </v>
      </c>
      <c r="B1863" s="52"/>
      <c r="C1863" s="53"/>
      <c r="D1863" s="69"/>
      <c r="E1863" s="75"/>
      <c r="F1863" s="94" t="str">
        <f>IF(OR(E1863=0,E1863="jiné")," ",IF(E1863="13a","info o cenách CK",VLOOKUP(E1863,'Pokyny k vyplnění'!B$8:D$18,3)))</f>
        <v xml:space="preserve"> </v>
      </c>
      <c r="G1863" s="53"/>
      <c r="H1863" s="96" t="str">
        <f>IF(G1863=0," ",VLOOKUP(G1863,'Pokyny k vyplnění'!B1897:D1900,3))</f>
        <v xml:space="preserve"> </v>
      </c>
      <c r="I1863" s="54"/>
      <c r="J1863" s="55"/>
      <c r="K1863" s="56"/>
      <c r="L1863" s="59"/>
      <c r="M1863" s="61"/>
      <c r="N1863" s="40"/>
      <c r="O1863" s="41"/>
      <c r="P1863" s="42"/>
      <c r="Q1863" s="57"/>
      <c r="R1863" s="58"/>
      <c r="S1863" s="56"/>
      <c r="T1863" s="56"/>
      <c r="U1863" s="29"/>
      <c r="V1863" s="60"/>
      <c r="W1863" s="50"/>
      <c r="X1863" s="51"/>
      <c r="Y1863" s="32"/>
      <c r="Z1863" s="61"/>
      <c r="AA1863" s="62"/>
    </row>
    <row r="1864" spans="1:27" ht="12.75">
      <c r="A1864" s="91" t="str">
        <f t="shared" si="29"/>
        <v xml:space="preserve"> </v>
      </c>
      <c r="B1864" s="52"/>
      <c r="C1864" s="53"/>
      <c r="D1864" s="69"/>
      <c r="E1864" s="75"/>
      <c r="F1864" s="94" t="str">
        <f>IF(OR(E1864=0,E1864="jiné")," ",IF(E1864="13a","info o cenách CK",VLOOKUP(E1864,'Pokyny k vyplnění'!B$8:D$18,3)))</f>
        <v xml:space="preserve"> </v>
      </c>
      <c r="G1864" s="53"/>
      <c r="H1864" s="96" t="str">
        <f>IF(G1864=0," ",VLOOKUP(G1864,'Pokyny k vyplnění'!B1898:D1901,3))</f>
        <v xml:space="preserve"> </v>
      </c>
      <c r="I1864" s="54"/>
      <c r="J1864" s="55"/>
      <c r="K1864" s="56"/>
      <c r="L1864" s="59"/>
      <c r="M1864" s="61"/>
      <c r="N1864" s="40"/>
      <c r="O1864" s="41"/>
      <c r="P1864" s="42"/>
      <c r="Q1864" s="57"/>
      <c r="R1864" s="58"/>
      <c r="S1864" s="56"/>
      <c r="T1864" s="56"/>
      <c r="U1864" s="29"/>
      <c r="V1864" s="60"/>
      <c r="W1864" s="50"/>
      <c r="X1864" s="51"/>
      <c r="Y1864" s="32"/>
      <c r="Z1864" s="61"/>
      <c r="AA1864" s="62"/>
    </row>
    <row r="1865" spans="1:27" ht="12.75">
      <c r="A1865" s="91" t="str">
        <f t="shared" si="29"/>
        <v xml:space="preserve"> </v>
      </c>
      <c r="B1865" s="52"/>
      <c r="C1865" s="53"/>
      <c r="D1865" s="69"/>
      <c r="E1865" s="75"/>
      <c r="F1865" s="94" t="str">
        <f>IF(OR(E1865=0,E1865="jiné")," ",IF(E1865="13a","info o cenách CK",VLOOKUP(E1865,'Pokyny k vyplnění'!B$8:D$18,3)))</f>
        <v xml:space="preserve"> </v>
      </c>
      <c r="G1865" s="53"/>
      <c r="H1865" s="96" t="str">
        <f>IF(G1865=0," ",VLOOKUP(G1865,'Pokyny k vyplnění'!B1899:D1902,3))</f>
        <v xml:space="preserve"> </v>
      </c>
      <c r="I1865" s="54"/>
      <c r="J1865" s="55"/>
      <c r="K1865" s="56"/>
      <c r="L1865" s="59"/>
      <c r="M1865" s="61"/>
      <c r="N1865" s="40"/>
      <c r="O1865" s="41"/>
      <c r="P1865" s="42"/>
      <c r="Q1865" s="57"/>
      <c r="R1865" s="58"/>
      <c r="S1865" s="56"/>
      <c r="T1865" s="56"/>
      <c r="U1865" s="29"/>
      <c r="V1865" s="60"/>
      <c r="W1865" s="50"/>
      <c r="X1865" s="51"/>
      <c r="Y1865" s="32"/>
      <c r="Z1865" s="61"/>
      <c r="AA1865" s="62"/>
    </row>
    <row r="1866" spans="1:27" ht="12.75">
      <c r="A1866" s="91" t="str">
        <f t="shared" si="29"/>
        <v xml:space="preserve"> </v>
      </c>
      <c r="B1866" s="52"/>
      <c r="C1866" s="53"/>
      <c r="D1866" s="69"/>
      <c r="E1866" s="75"/>
      <c r="F1866" s="94" t="str">
        <f>IF(OR(E1866=0,E1866="jiné")," ",IF(E1866="13a","info o cenách CK",VLOOKUP(E1866,'Pokyny k vyplnění'!B$8:D$18,3)))</f>
        <v xml:space="preserve"> </v>
      </c>
      <c r="G1866" s="53"/>
      <c r="H1866" s="96" t="str">
        <f>IF(G1866=0," ",VLOOKUP(G1866,'Pokyny k vyplnění'!B1900:D1903,3))</f>
        <v xml:space="preserve"> </v>
      </c>
      <c r="I1866" s="54"/>
      <c r="J1866" s="55"/>
      <c r="K1866" s="56"/>
      <c r="L1866" s="59"/>
      <c r="M1866" s="61"/>
      <c r="N1866" s="40"/>
      <c r="O1866" s="41"/>
      <c r="P1866" s="42"/>
      <c r="Q1866" s="57"/>
      <c r="R1866" s="58"/>
      <c r="S1866" s="56"/>
      <c r="T1866" s="56"/>
      <c r="U1866" s="29"/>
      <c r="V1866" s="60"/>
      <c r="W1866" s="50"/>
      <c r="X1866" s="51"/>
      <c r="Y1866" s="32"/>
      <c r="Z1866" s="61"/>
      <c r="AA1866" s="62"/>
    </row>
    <row r="1867" spans="1:27" ht="12.75">
      <c r="A1867" s="91" t="str">
        <f t="shared" si="29"/>
        <v xml:space="preserve"> </v>
      </c>
      <c r="B1867" s="52"/>
      <c r="C1867" s="53"/>
      <c r="D1867" s="69"/>
      <c r="E1867" s="75"/>
      <c r="F1867" s="94" t="str">
        <f>IF(OR(E1867=0,E1867="jiné")," ",IF(E1867="13a","info o cenách CK",VLOOKUP(E1867,'Pokyny k vyplnění'!B$8:D$18,3)))</f>
        <v xml:space="preserve"> </v>
      </c>
      <c r="G1867" s="53"/>
      <c r="H1867" s="96" t="str">
        <f>IF(G1867=0," ",VLOOKUP(G1867,'Pokyny k vyplnění'!B1901:D1904,3))</f>
        <v xml:space="preserve"> </v>
      </c>
      <c r="I1867" s="54"/>
      <c r="J1867" s="55"/>
      <c r="K1867" s="56"/>
      <c r="L1867" s="59"/>
      <c r="M1867" s="61"/>
      <c r="N1867" s="40"/>
      <c r="O1867" s="41"/>
      <c r="P1867" s="42"/>
      <c r="Q1867" s="57"/>
      <c r="R1867" s="58"/>
      <c r="S1867" s="56"/>
      <c r="T1867" s="56"/>
      <c r="U1867" s="29"/>
      <c r="V1867" s="60"/>
      <c r="W1867" s="50"/>
      <c r="X1867" s="51"/>
      <c r="Y1867" s="32"/>
      <c r="Z1867" s="61"/>
      <c r="AA1867" s="62"/>
    </row>
    <row r="1868" spans="1:27" ht="12.75">
      <c r="A1868" s="91" t="str">
        <f t="shared" si="29"/>
        <v xml:space="preserve"> </v>
      </c>
      <c r="B1868" s="52"/>
      <c r="C1868" s="53"/>
      <c r="D1868" s="69"/>
      <c r="E1868" s="75"/>
      <c r="F1868" s="94" t="str">
        <f>IF(OR(E1868=0,E1868="jiné")," ",IF(E1868="13a","info o cenách CK",VLOOKUP(E1868,'Pokyny k vyplnění'!B$8:D$18,3)))</f>
        <v xml:space="preserve"> </v>
      </c>
      <c r="G1868" s="53"/>
      <c r="H1868" s="96" t="str">
        <f>IF(G1868=0," ",VLOOKUP(G1868,'Pokyny k vyplnění'!B1902:D1905,3))</f>
        <v xml:space="preserve"> </v>
      </c>
      <c r="I1868" s="54"/>
      <c r="J1868" s="55"/>
      <c r="K1868" s="56"/>
      <c r="L1868" s="59"/>
      <c r="M1868" s="61"/>
      <c r="N1868" s="40"/>
      <c r="O1868" s="41"/>
      <c r="P1868" s="42"/>
      <c r="Q1868" s="57"/>
      <c r="R1868" s="58"/>
      <c r="S1868" s="56"/>
      <c r="T1868" s="56"/>
      <c r="U1868" s="29"/>
      <c r="V1868" s="60"/>
      <c r="W1868" s="50"/>
      <c r="X1868" s="51"/>
      <c r="Y1868" s="32"/>
      <c r="Z1868" s="61"/>
      <c r="AA1868" s="62"/>
    </row>
    <row r="1869" spans="1:27" ht="12.75">
      <c r="A1869" s="91" t="str">
        <f t="shared" si="29"/>
        <v xml:space="preserve"> </v>
      </c>
      <c r="B1869" s="52"/>
      <c r="C1869" s="53"/>
      <c r="D1869" s="69"/>
      <c r="E1869" s="75"/>
      <c r="F1869" s="94" t="str">
        <f>IF(OR(E1869=0,E1869="jiné")," ",IF(E1869="13a","info o cenách CK",VLOOKUP(E1869,'Pokyny k vyplnění'!B$8:D$18,3)))</f>
        <v xml:space="preserve"> </v>
      </c>
      <c r="G1869" s="53"/>
      <c r="H1869" s="96" t="str">
        <f>IF(G1869=0," ",VLOOKUP(G1869,'Pokyny k vyplnění'!B1903:D1906,3))</f>
        <v xml:space="preserve"> </v>
      </c>
      <c r="I1869" s="54"/>
      <c r="J1869" s="55"/>
      <c r="K1869" s="56"/>
      <c r="L1869" s="59"/>
      <c r="M1869" s="61"/>
      <c r="N1869" s="40"/>
      <c r="O1869" s="41"/>
      <c r="P1869" s="42"/>
      <c r="Q1869" s="57"/>
      <c r="R1869" s="58"/>
      <c r="S1869" s="56"/>
      <c r="T1869" s="56"/>
      <c r="U1869" s="29"/>
      <c r="V1869" s="60"/>
      <c r="W1869" s="50"/>
      <c r="X1869" s="51"/>
      <c r="Y1869" s="32"/>
      <c r="Z1869" s="61"/>
      <c r="AA1869" s="62"/>
    </row>
    <row r="1870" spans="1:27" ht="12.75">
      <c r="A1870" s="91" t="str">
        <f t="shared" si="29"/>
        <v xml:space="preserve"> </v>
      </c>
      <c r="B1870" s="52"/>
      <c r="C1870" s="53"/>
      <c r="D1870" s="69"/>
      <c r="E1870" s="75"/>
      <c r="F1870" s="94" t="str">
        <f>IF(OR(E1870=0,E1870="jiné")," ",IF(E1870="13a","info o cenách CK",VLOOKUP(E1870,'Pokyny k vyplnění'!B$8:D$18,3)))</f>
        <v xml:space="preserve"> </v>
      </c>
      <c r="G1870" s="53"/>
      <c r="H1870" s="96" t="str">
        <f>IF(G1870=0," ",VLOOKUP(G1870,'Pokyny k vyplnění'!B1904:D1907,3))</f>
        <v xml:space="preserve"> </v>
      </c>
      <c r="I1870" s="54"/>
      <c r="J1870" s="55"/>
      <c r="K1870" s="56"/>
      <c r="L1870" s="59"/>
      <c r="M1870" s="61"/>
      <c r="N1870" s="40"/>
      <c r="O1870" s="41"/>
      <c r="P1870" s="42"/>
      <c r="Q1870" s="57"/>
      <c r="R1870" s="58"/>
      <c r="S1870" s="56"/>
      <c r="T1870" s="56"/>
      <c r="U1870" s="29"/>
      <c r="V1870" s="60"/>
      <c r="W1870" s="50"/>
      <c r="X1870" s="51"/>
      <c r="Y1870" s="32"/>
      <c r="Z1870" s="61"/>
      <c r="AA1870" s="62"/>
    </row>
    <row r="1871" spans="1:27" ht="12.75">
      <c r="A1871" s="91" t="str">
        <f t="shared" si="29"/>
        <v xml:space="preserve"> </v>
      </c>
      <c r="B1871" s="52"/>
      <c r="C1871" s="53"/>
      <c r="D1871" s="69"/>
      <c r="E1871" s="75"/>
      <c r="F1871" s="94" t="str">
        <f>IF(OR(E1871=0,E1871="jiné")," ",IF(E1871="13a","info o cenách CK",VLOOKUP(E1871,'Pokyny k vyplnění'!B$8:D$18,3)))</f>
        <v xml:space="preserve"> </v>
      </c>
      <c r="G1871" s="53"/>
      <c r="H1871" s="96" t="str">
        <f>IF(G1871=0," ",VLOOKUP(G1871,'Pokyny k vyplnění'!B1905:D1908,3))</f>
        <v xml:space="preserve"> </v>
      </c>
      <c r="I1871" s="54"/>
      <c r="J1871" s="55"/>
      <c r="K1871" s="56"/>
      <c r="L1871" s="59"/>
      <c r="M1871" s="61"/>
      <c r="N1871" s="40"/>
      <c r="O1871" s="41"/>
      <c r="P1871" s="42"/>
      <c r="Q1871" s="57"/>
      <c r="R1871" s="58"/>
      <c r="S1871" s="56"/>
      <c r="T1871" s="56"/>
      <c r="U1871" s="29"/>
      <c r="V1871" s="60"/>
      <c r="W1871" s="50"/>
      <c r="X1871" s="51"/>
      <c r="Y1871" s="32"/>
      <c r="Z1871" s="61"/>
      <c r="AA1871" s="62"/>
    </row>
    <row r="1872" spans="1:27" ht="12.75">
      <c r="A1872" s="91" t="str">
        <f t="shared" si="29"/>
        <v xml:space="preserve"> </v>
      </c>
      <c r="B1872" s="52"/>
      <c r="C1872" s="53"/>
      <c r="D1872" s="69"/>
      <c r="E1872" s="75"/>
      <c r="F1872" s="94" t="str">
        <f>IF(OR(E1872=0,E1872="jiné")," ",IF(E1872="13a","info o cenách CK",VLOOKUP(E1872,'Pokyny k vyplnění'!B$8:D$18,3)))</f>
        <v xml:space="preserve"> </v>
      </c>
      <c r="G1872" s="53"/>
      <c r="H1872" s="96" t="str">
        <f>IF(G1872=0," ",VLOOKUP(G1872,'Pokyny k vyplnění'!B1906:D1909,3))</f>
        <v xml:space="preserve"> </v>
      </c>
      <c r="I1872" s="54"/>
      <c r="J1872" s="55"/>
      <c r="K1872" s="56"/>
      <c r="L1872" s="59"/>
      <c r="M1872" s="61"/>
      <c r="N1872" s="40"/>
      <c r="O1872" s="41"/>
      <c r="P1872" s="42"/>
      <c r="Q1872" s="57"/>
      <c r="R1872" s="58"/>
      <c r="S1872" s="56"/>
      <c r="T1872" s="56"/>
      <c r="U1872" s="29"/>
      <c r="V1872" s="60"/>
      <c r="W1872" s="50"/>
      <c r="X1872" s="51"/>
      <c r="Y1872" s="32"/>
      <c r="Z1872" s="61"/>
      <c r="AA1872" s="62"/>
    </row>
    <row r="1873" spans="1:27" ht="12.75">
      <c r="A1873" s="91" t="str">
        <f t="shared" si="29"/>
        <v xml:space="preserve"> </v>
      </c>
      <c r="B1873" s="52"/>
      <c r="C1873" s="53"/>
      <c r="D1873" s="69"/>
      <c r="E1873" s="75"/>
      <c r="F1873" s="94" t="str">
        <f>IF(OR(E1873=0,E1873="jiné")," ",IF(E1873="13a","info o cenách CK",VLOOKUP(E1873,'Pokyny k vyplnění'!B$8:D$18,3)))</f>
        <v xml:space="preserve"> </v>
      </c>
      <c r="G1873" s="53"/>
      <c r="H1873" s="96" t="str">
        <f>IF(G1873=0," ",VLOOKUP(G1873,'Pokyny k vyplnění'!B1907:D1910,3))</f>
        <v xml:space="preserve"> </v>
      </c>
      <c r="I1873" s="54"/>
      <c r="J1873" s="55"/>
      <c r="K1873" s="56"/>
      <c r="L1873" s="59"/>
      <c r="M1873" s="61"/>
      <c r="N1873" s="40"/>
      <c r="O1873" s="41"/>
      <c r="P1873" s="42"/>
      <c r="Q1873" s="57"/>
      <c r="R1873" s="58"/>
      <c r="S1873" s="56"/>
      <c r="T1873" s="56"/>
      <c r="U1873" s="29"/>
      <c r="V1873" s="60"/>
      <c r="W1873" s="50"/>
      <c r="X1873" s="51"/>
      <c r="Y1873" s="32"/>
      <c r="Z1873" s="61"/>
      <c r="AA1873" s="62"/>
    </row>
    <row r="1874" spans="1:27" ht="12.75">
      <c r="A1874" s="91" t="str">
        <f t="shared" si="29"/>
        <v xml:space="preserve"> </v>
      </c>
      <c r="B1874" s="52"/>
      <c r="C1874" s="53"/>
      <c r="D1874" s="69"/>
      <c r="E1874" s="75"/>
      <c r="F1874" s="94" t="str">
        <f>IF(OR(E1874=0,E1874="jiné")," ",IF(E1874="13a","info o cenách CK",VLOOKUP(E1874,'Pokyny k vyplnění'!B$8:D$18,3)))</f>
        <v xml:space="preserve"> </v>
      </c>
      <c r="G1874" s="53"/>
      <c r="H1874" s="96" t="str">
        <f>IF(G1874=0," ",VLOOKUP(G1874,'Pokyny k vyplnění'!B1908:D1911,3))</f>
        <v xml:space="preserve"> </v>
      </c>
      <c r="I1874" s="54"/>
      <c r="J1874" s="55"/>
      <c r="K1874" s="56"/>
      <c r="L1874" s="59"/>
      <c r="M1874" s="61"/>
      <c r="N1874" s="40"/>
      <c r="O1874" s="41"/>
      <c r="P1874" s="42"/>
      <c r="Q1874" s="57"/>
      <c r="R1874" s="58"/>
      <c r="S1874" s="56"/>
      <c r="T1874" s="56"/>
      <c r="U1874" s="29"/>
      <c r="V1874" s="60"/>
      <c r="W1874" s="50"/>
      <c r="X1874" s="51"/>
      <c r="Y1874" s="32"/>
      <c r="Z1874" s="61"/>
      <c r="AA1874" s="62"/>
    </row>
    <row r="1875" spans="1:27" ht="12.75">
      <c r="A1875" s="91" t="str">
        <f t="shared" si="29"/>
        <v xml:space="preserve"> </v>
      </c>
      <c r="B1875" s="52"/>
      <c r="C1875" s="53"/>
      <c r="D1875" s="69"/>
      <c r="E1875" s="75"/>
      <c r="F1875" s="94" t="str">
        <f>IF(OR(E1875=0,E1875="jiné")," ",IF(E1875="13a","info o cenách CK",VLOOKUP(E1875,'Pokyny k vyplnění'!B$8:D$18,3)))</f>
        <v xml:space="preserve"> </v>
      </c>
      <c r="G1875" s="53"/>
      <c r="H1875" s="96" t="str">
        <f>IF(G1875=0," ",VLOOKUP(G1875,'Pokyny k vyplnění'!B1909:D1912,3))</f>
        <v xml:space="preserve"> </v>
      </c>
      <c r="I1875" s="54"/>
      <c r="J1875" s="55"/>
      <c r="K1875" s="56"/>
      <c r="L1875" s="59"/>
      <c r="M1875" s="61"/>
      <c r="N1875" s="40"/>
      <c r="O1875" s="41"/>
      <c r="P1875" s="42"/>
      <c r="Q1875" s="57"/>
      <c r="R1875" s="58"/>
      <c r="S1875" s="56"/>
      <c r="T1875" s="56"/>
      <c r="U1875" s="29"/>
      <c r="V1875" s="60"/>
      <c r="W1875" s="50"/>
      <c r="X1875" s="51"/>
      <c r="Y1875" s="32"/>
      <c r="Z1875" s="61"/>
      <c r="AA1875" s="62"/>
    </row>
    <row r="1876" spans="1:27" ht="12.75">
      <c r="A1876" s="91" t="str">
        <f t="shared" si="29"/>
        <v xml:space="preserve"> </v>
      </c>
      <c r="B1876" s="52"/>
      <c r="C1876" s="53"/>
      <c r="D1876" s="69"/>
      <c r="E1876" s="75"/>
      <c r="F1876" s="94" t="str">
        <f>IF(OR(E1876=0,E1876="jiné")," ",IF(E1876="13a","info o cenách CK",VLOOKUP(E1876,'Pokyny k vyplnění'!B$8:D$18,3)))</f>
        <v xml:space="preserve"> </v>
      </c>
      <c r="G1876" s="53"/>
      <c r="H1876" s="96" t="str">
        <f>IF(G1876=0," ",VLOOKUP(G1876,'Pokyny k vyplnění'!B1910:D1913,3))</f>
        <v xml:space="preserve"> </v>
      </c>
      <c r="I1876" s="54"/>
      <c r="J1876" s="55"/>
      <c r="K1876" s="56"/>
      <c r="L1876" s="59"/>
      <c r="M1876" s="61"/>
      <c r="N1876" s="40"/>
      <c r="O1876" s="41"/>
      <c r="P1876" s="42"/>
      <c r="Q1876" s="57"/>
      <c r="R1876" s="58"/>
      <c r="S1876" s="56"/>
      <c r="T1876" s="56"/>
      <c r="U1876" s="29"/>
      <c r="V1876" s="60"/>
      <c r="W1876" s="50"/>
      <c r="X1876" s="51"/>
      <c r="Y1876" s="32"/>
      <c r="Z1876" s="61"/>
      <c r="AA1876" s="62"/>
    </row>
    <row r="1877" spans="1:27" ht="12.75">
      <c r="A1877" s="91" t="str">
        <f t="shared" si="29"/>
        <v xml:space="preserve"> </v>
      </c>
      <c r="B1877" s="52"/>
      <c r="C1877" s="53"/>
      <c r="D1877" s="69"/>
      <c r="E1877" s="75"/>
      <c r="F1877" s="94" t="str">
        <f>IF(OR(E1877=0,E1877="jiné")," ",IF(E1877="13a","info o cenách CK",VLOOKUP(E1877,'Pokyny k vyplnění'!B$8:D$18,3)))</f>
        <v xml:space="preserve"> </v>
      </c>
      <c r="G1877" s="53"/>
      <c r="H1877" s="96" t="str">
        <f>IF(G1877=0," ",VLOOKUP(G1877,'Pokyny k vyplnění'!B1911:D1914,3))</f>
        <v xml:space="preserve"> </v>
      </c>
      <c r="I1877" s="54"/>
      <c r="J1877" s="55"/>
      <c r="K1877" s="56"/>
      <c r="L1877" s="59"/>
      <c r="M1877" s="61"/>
      <c r="N1877" s="40"/>
      <c r="O1877" s="41"/>
      <c r="P1877" s="42"/>
      <c r="Q1877" s="57"/>
      <c r="R1877" s="58"/>
      <c r="S1877" s="56"/>
      <c r="T1877" s="56"/>
      <c r="U1877" s="29"/>
      <c r="V1877" s="60"/>
      <c r="W1877" s="50"/>
      <c r="X1877" s="51"/>
      <c r="Y1877" s="32"/>
      <c r="Z1877" s="61"/>
      <c r="AA1877" s="62"/>
    </row>
    <row r="1878" spans="1:27" ht="12.75">
      <c r="A1878" s="91" t="str">
        <f t="shared" si="29"/>
        <v xml:space="preserve"> </v>
      </c>
      <c r="B1878" s="52"/>
      <c r="C1878" s="53"/>
      <c r="D1878" s="69"/>
      <c r="E1878" s="75"/>
      <c r="F1878" s="94" t="str">
        <f>IF(OR(E1878=0,E1878="jiné")," ",IF(E1878="13a","info o cenách CK",VLOOKUP(E1878,'Pokyny k vyplnění'!B$8:D$18,3)))</f>
        <v xml:space="preserve"> </v>
      </c>
      <c r="G1878" s="53"/>
      <c r="H1878" s="96" t="str">
        <f>IF(G1878=0," ",VLOOKUP(G1878,'Pokyny k vyplnění'!B1912:D1915,3))</f>
        <v xml:space="preserve"> </v>
      </c>
      <c r="I1878" s="54"/>
      <c r="J1878" s="55"/>
      <c r="K1878" s="56"/>
      <c r="L1878" s="59"/>
      <c r="M1878" s="61"/>
      <c r="N1878" s="40"/>
      <c r="O1878" s="41"/>
      <c r="P1878" s="42"/>
      <c r="Q1878" s="57"/>
      <c r="R1878" s="58"/>
      <c r="S1878" s="56"/>
      <c r="T1878" s="56"/>
      <c r="U1878" s="29"/>
      <c r="V1878" s="60"/>
      <c r="W1878" s="50"/>
      <c r="X1878" s="51"/>
      <c r="Y1878" s="32"/>
      <c r="Z1878" s="61"/>
      <c r="AA1878" s="62"/>
    </row>
    <row r="1879" spans="1:27" ht="12.75">
      <c r="A1879" s="91" t="str">
        <f t="shared" si="29"/>
        <v xml:space="preserve"> </v>
      </c>
      <c r="B1879" s="52"/>
      <c r="C1879" s="53"/>
      <c r="D1879" s="69"/>
      <c r="E1879" s="75"/>
      <c r="F1879" s="94" t="str">
        <f>IF(OR(E1879=0,E1879="jiné")," ",IF(E1879="13a","info o cenách CK",VLOOKUP(E1879,'Pokyny k vyplnění'!B$8:D$18,3)))</f>
        <v xml:space="preserve"> </v>
      </c>
      <c r="G1879" s="53"/>
      <c r="H1879" s="96" t="str">
        <f>IF(G1879=0," ",VLOOKUP(G1879,'Pokyny k vyplnění'!B1913:D1916,3))</f>
        <v xml:space="preserve"> </v>
      </c>
      <c r="I1879" s="54"/>
      <c r="J1879" s="55"/>
      <c r="K1879" s="56"/>
      <c r="L1879" s="59"/>
      <c r="M1879" s="61"/>
      <c r="N1879" s="40"/>
      <c r="O1879" s="41"/>
      <c r="P1879" s="42"/>
      <c r="Q1879" s="57"/>
      <c r="R1879" s="58"/>
      <c r="S1879" s="56"/>
      <c r="T1879" s="56"/>
      <c r="U1879" s="29"/>
      <c r="V1879" s="60"/>
      <c r="W1879" s="50"/>
      <c r="X1879" s="51"/>
      <c r="Y1879" s="32"/>
      <c r="Z1879" s="61"/>
      <c r="AA1879" s="62"/>
    </row>
    <row r="1880" spans="1:27" ht="12.75">
      <c r="A1880" s="91" t="str">
        <f t="shared" si="29"/>
        <v xml:space="preserve"> </v>
      </c>
      <c r="B1880" s="52"/>
      <c r="C1880" s="53"/>
      <c r="D1880" s="69"/>
      <c r="E1880" s="75"/>
      <c r="F1880" s="94" t="str">
        <f>IF(OR(E1880=0,E1880="jiné")," ",IF(E1880="13a","info o cenách CK",VLOOKUP(E1880,'Pokyny k vyplnění'!B$8:D$18,3)))</f>
        <v xml:space="preserve"> </v>
      </c>
      <c r="G1880" s="53"/>
      <c r="H1880" s="96" t="str">
        <f>IF(G1880=0," ",VLOOKUP(G1880,'Pokyny k vyplnění'!B1914:D1917,3))</f>
        <v xml:space="preserve"> </v>
      </c>
      <c r="I1880" s="54"/>
      <c r="J1880" s="55"/>
      <c r="K1880" s="56"/>
      <c r="L1880" s="59"/>
      <c r="M1880" s="61"/>
      <c r="N1880" s="40"/>
      <c r="O1880" s="41"/>
      <c r="P1880" s="42"/>
      <c r="Q1880" s="57"/>
      <c r="R1880" s="58"/>
      <c r="S1880" s="56"/>
      <c r="T1880" s="56"/>
      <c r="U1880" s="29"/>
      <c r="V1880" s="60"/>
      <c r="W1880" s="50"/>
      <c r="X1880" s="51"/>
      <c r="Y1880" s="32"/>
      <c r="Z1880" s="61"/>
      <c r="AA1880" s="62"/>
    </row>
    <row r="1881" spans="1:27" ht="12.75">
      <c r="A1881" s="91" t="str">
        <f t="shared" si="29"/>
        <v xml:space="preserve"> </v>
      </c>
      <c r="B1881" s="52"/>
      <c r="C1881" s="53"/>
      <c r="D1881" s="69"/>
      <c r="E1881" s="75"/>
      <c r="F1881" s="94" t="str">
        <f>IF(OR(E1881=0,E1881="jiné")," ",IF(E1881="13a","info o cenách CK",VLOOKUP(E1881,'Pokyny k vyplnění'!B$8:D$18,3)))</f>
        <v xml:space="preserve"> </v>
      </c>
      <c r="G1881" s="53"/>
      <c r="H1881" s="96" t="str">
        <f>IF(G1881=0," ",VLOOKUP(G1881,'Pokyny k vyplnění'!B1915:D1918,3))</f>
        <v xml:space="preserve"> </v>
      </c>
      <c r="I1881" s="54"/>
      <c r="J1881" s="55"/>
      <c r="K1881" s="56"/>
      <c r="L1881" s="59"/>
      <c r="M1881" s="61"/>
      <c r="N1881" s="40"/>
      <c r="O1881" s="41"/>
      <c r="P1881" s="42"/>
      <c r="Q1881" s="57"/>
      <c r="R1881" s="58"/>
      <c r="S1881" s="56"/>
      <c r="T1881" s="56"/>
      <c r="U1881" s="29"/>
      <c r="V1881" s="60"/>
      <c r="W1881" s="50"/>
      <c r="X1881" s="51"/>
      <c r="Y1881" s="32"/>
      <c r="Z1881" s="61"/>
      <c r="AA1881" s="62"/>
    </row>
    <row r="1882" spans="1:27" ht="12.75">
      <c r="A1882" s="91" t="str">
        <f t="shared" si="29"/>
        <v xml:space="preserve"> </v>
      </c>
      <c r="B1882" s="52"/>
      <c r="C1882" s="53"/>
      <c r="D1882" s="69"/>
      <c r="E1882" s="75"/>
      <c r="F1882" s="94" t="str">
        <f>IF(OR(E1882=0,E1882="jiné")," ",IF(E1882="13a","info o cenách CK",VLOOKUP(E1882,'Pokyny k vyplnění'!B$8:D$18,3)))</f>
        <v xml:space="preserve"> </v>
      </c>
      <c r="G1882" s="53"/>
      <c r="H1882" s="96" t="str">
        <f>IF(G1882=0," ",VLOOKUP(G1882,'Pokyny k vyplnění'!B1916:D1919,3))</f>
        <v xml:space="preserve"> </v>
      </c>
      <c r="I1882" s="54"/>
      <c r="J1882" s="55"/>
      <c r="K1882" s="56"/>
      <c r="L1882" s="59"/>
      <c r="M1882" s="61"/>
      <c r="N1882" s="40"/>
      <c r="O1882" s="41"/>
      <c r="P1882" s="42"/>
      <c r="Q1882" s="57"/>
      <c r="R1882" s="58"/>
      <c r="S1882" s="56"/>
      <c r="T1882" s="56"/>
      <c r="U1882" s="29"/>
      <c r="V1882" s="60"/>
      <c r="W1882" s="50"/>
      <c r="X1882" s="51"/>
      <c r="Y1882" s="32"/>
      <c r="Z1882" s="61"/>
      <c r="AA1882" s="62"/>
    </row>
    <row r="1883" spans="1:27" ht="12.75">
      <c r="A1883" s="91" t="str">
        <f t="shared" si="29"/>
        <v xml:space="preserve"> </v>
      </c>
      <c r="B1883" s="52"/>
      <c r="C1883" s="53"/>
      <c r="D1883" s="69"/>
      <c r="E1883" s="75"/>
      <c r="F1883" s="94" t="str">
        <f>IF(OR(E1883=0,E1883="jiné")," ",IF(E1883="13a","info o cenách CK",VLOOKUP(E1883,'Pokyny k vyplnění'!B$8:D$18,3)))</f>
        <v xml:space="preserve"> </v>
      </c>
      <c r="G1883" s="53"/>
      <c r="H1883" s="96" t="str">
        <f>IF(G1883=0," ",VLOOKUP(G1883,'Pokyny k vyplnění'!B1917:D1920,3))</f>
        <v xml:space="preserve"> </v>
      </c>
      <c r="I1883" s="54"/>
      <c r="J1883" s="55"/>
      <c r="K1883" s="56"/>
      <c r="L1883" s="59"/>
      <c r="M1883" s="61"/>
      <c r="N1883" s="40"/>
      <c r="O1883" s="41"/>
      <c r="P1883" s="42"/>
      <c r="Q1883" s="57"/>
      <c r="R1883" s="58"/>
      <c r="S1883" s="56"/>
      <c r="T1883" s="56"/>
      <c r="U1883" s="29"/>
      <c r="V1883" s="60"/>
      <c r="W1883" s="50"/>
      <c r="X1883" s="51"/>
      <c r="Y1883" s="32"/>
      <c r="Z1883" s="61"/>
      <c r="AA1883" s="62"/>
    </row>
    <row r="1884" spans="1:27" ht="12.75">
      <c r="A1884" s="91" t="str">
        <f t="shared" si="29"/>
        <v xml:space="preserve"> </v>
      </c>
      <c r="B1884" s="52"/>
      <c r="C1884" s="53"/>
      <c r="D1884" s="69"/>
      <c r="E1884" s="75"/>
      <c r="F1884" s="94" t="str">
        <f>IF(OR(E1884=0,E1884="jiné")," ",IF(E1884="13a","info o cenách CK",VLOOKUP(E1884,'Pokyny k vyplnění'!B$8:D$18,3)))</f>
        <v xml:space="preserve"> </v>
      </c>
      <c r="G1884" s="53"/>
      <c r="H1884" s="96" t="str">
        <f>IF(G1884=0," ",VLOOKUP(G1884,'Pokyny k vyplnění'!B1918:D1921,3))</f>
        <v xml:space="preserve"> </v>
      </c>
      <c r="I1884" s="54"/>
      <c r="J1884" s="55"/>
      <c r="K1884" s="56"/>
      <c r="L1884" s="59"/>
      <c r="M1884" s="61"/>
      <c r="N1884" s="40"/>
      <c r="O1884" s="41"/>
      <c r="P1884" s="42"/>
      <c r="Q1884" s="57"/>
      <c r="R1884" s="58"/>
      <c r="S1884" s="56"/>
      <c r="T1884" s="56"/>
      <c r="U1884" s="29"/>
      <c r="V1884" s="60"/>
      <c r="W1884" s="50"/>
      <c r="X1884" s="51"/>
      <c r="Y1884" s="32"/>
      <c r="Z1884" s="61"/>
      <c r="AA1884" s="62"/>
    </row>
    <row r="1885" spans="1:27" ht="12.75">
      <c r="A1885" s="91" t="str">
        <f t="shared" si="29"/>
        <v xml:space="preserve"> </v>
      </c>
      <c r="B1885" s="52"/>
      <c r="C1885" s="53"/>
      <c r="D1885" s="69"/>
      <c r="E1885" s="75"/>
      <c r="F1885" s="94" t="str">
        <f>IF(OR(E1885=0,E1885="jiné")," ",IF(E1885="13a","info o cenách CK",VLOOKUP(E1885,'Pokyny k vyplnění'!B$8:D$18,3)))</f>
        <v xml:space="preserve"> </v>
      </c>
      <c r="G1885" s="53"/>
      <c r="H1885" s="96" t="str">
        <f>IF(G1885=0," ",VLOOKUP(G1885,'Pokyny k vyplnění'!B1919:D1922,3))</f>
        <v xml:space="preserve"> </v>
      </c>
      <c r="I1885" s="54"/>
      <c r="J1885" s="55"/>
      <c r="K1885" s="56"/>
      <c r="L1885" s="59"/>
      <c r="M1885" s="61"/>
      <c r="N1885" s="40"/>
      <c r="O1885" s="41"/>
      <c r="P1885" s="42"/>
      <c r="Q1885" s="57"/>
      <c r="R1885" s="58"/>
      <c r="S1885" s="56"/>
      <c r="T1885" s="56"/>
      <c r="U1885" s="29"/>
      <c r="V1885" s="60"/>
      <c r="W1885" s="50"/>
      <c r="X1885" s="51"/>
      <c r="Y1885" s="32"/>
      <c r="Z1885" s="61"/>
      <c r="AA1885" s="62"/>
    </row>
    <row r="1886" spans="1:27" ht="12.75">
      <c r="A1886" s="91" t="str">
        <f t="shared" si="29"/>
        <v xml:space="preserve"> </v>
      </c>
      <c r="B1886" s="52"/>
      <c r="C1886" s="53"/>
      <c r="D1886" s="69"/>
      <c r="E1886" s="75"/>
      <c r="F1886" s="94" t="str">
        <f>IF(OR(E1886=0,E1886="jiné")," ",IF(E1886="13a","info o cenách CK",VLOOKUP(E1886,'Pokyny k vyplnění'!B$8:D$18,3)))</f>
        <v xml:space="preserve"> </v>
      </c>
      <c r="G1886" s="53"/>
      <c r="H1886" s="96" t="str">
        <f>IF(G1886=0," ",VLOOKUP(G1886,'Pokyny k vyplnění'!B1920:D1923,3))</f>
        <v xml:space="preserve"> </v>
      </c>
      <c r="I1886" s="54"/>
      <c r="J1886" s="55"/>
      <c r="K1886" s="56"/>
      <c r="L1886" s="59"/>
      <c r="M1886" s="61"/>
      <c r="N1886" s="40"/>
      <c r="O1886" s="41"/>
      <c r="P1886" s="42"/>
      <c r="Q1886" s="57"/>
      <c r="R1886" s="58"/>
      <c r="S1886" s="56"/>
      <c r="T1886" s="56"/>
      <c r="U1886" s="29"/>
      <c r="V1886" s="60"/>
      <c r="W1886" s="50"/>
      <c r="X1886" s="51"/>
      <c r="Y1886" s="32"/>
      <c r="Z1886" s="61"/>
      <c r="AA1886" s="62"/>
    </row>
    <row r="1887" spans="1:27" ht="12.75">
      <c r="A1887" s="91" t="str">
        <f t="shared" si="29"/>
        <v xml:space="preserve"> </v>
      </c>
      <c r="B1887" s="52"/>
      <c r="C1887" s="53"/>
      <c r="D1887" s="69"/>
      <c r="E1887" s="75"/>
      <c r="F1887" s="94" t="str">
        <f>IF(OR(E1887=0,E1887="jiné")," ",IF(E1887="13a","info o cenách CK",VLOOKUP(E1887,'Pokyny k vyplnění'!B$8:D$18,3)))</f>
        <v xml:space="preserve"> </v>
      </c>
      <c r="G1887" s="53"/>
      <c r="H1887" s="96" t="str">
        <f>IF(G1887=0," ",VLOOKUP(G1887,'Pokyny k vyplnění'!B1921:D1924,3))</f>
        <v xml:space="preserve"> </v>
      </c>
      <c r="I1887" s="54"/>
      <c r="J1887" s="55"/>
      <c r="K1887" s="56"/>
      <c r="L1887" s="59"/>
      <c r="M1887" s="61"/>
      <c r="N1887" s="40"/>
      <c r="O1887" s="41"/>
      <c r="P1887" s="42"/>
      <c r="Q1887" s="57"/>
      <c r="R1887" s="58"/>
      <c r="S1887" s="56"/>
      <c r="T1887" s="56"/>
      <c r="U1887" s="29"/>
      <c r="V1887" s="60"/>
      <c r="W1887" s="50"/>
      <c r="X1887" s="51"/>
      <c r="Y1887" s="32"/>
      <c r="Z1887" s="61"/>
      <c r="AA1887" s="62"/>
    </row>
    <row r="1888" spans="1:27" ht="12.75">
      <c r="A1888" s="91" t="str">
        <f t="shared" si="29"/>
        <v xml:space="preserve"> </v>
      </c>
      <c r="B1888" s="52"/>
      <c r="C1888" s="53"/>
      <c r="D1888" s="69"/>
      <c r="E1888" s="75"/>
      <c r="F1888" s="94" t="str">
        <f>IF(OR(E1888=0,E1888="jiné")," ",IF(E1888="13a","info o cenách CK",VLOOKUP(E1888,'Pokyny k vyplnění'!B$8:D$18,3)))</f>
        <v xml:space="preserve"> </v>
      </c>
      <c r="G1888" s="53"/>
      <c r="H1888" s="96" t="str">
        <f>IF(G1888=0," ",VLOOKUP(G1888,'Pokyny k vyplnění'!B1922:D1925,3))</f>
        <v xml:space="preserve"> </v>
      </c>
      <c r="I1888" s="54"/>
      <c r="J1888" s="55"/>
      <c r="K1888" s="56"/>
      <c r="L1888" s="59"/>
      <c r="M1888" s="61"/>
      <c r="N1888" s="40"/>
      <c r="O1888" s="41"/>
      <c r="P1888" s="42"/>
      <c r="Q1888" s="57"/>
      <c r="R1888" s="58"/>
      <c r="S1888" s="56"/>
      <c r="T1888" s="56"/>
      <c r="U1888" s="29"/>
      <c r="V1888" s="60"/>
      <c r="W1888" s="50"/>
      <c r="X1888" s="51"/>
      <c r="Y1888" s="32"/>
      <c r="Z1888" s="61"/>
      <c r="AA1888" s="62"/>
    </row>
    <row r="1889" spans="1:27" ht="12.75">
      <c r="A1889" s="91" t="str">
        <f t="shared" si="29"/>
        <v xml:space="preserve"> </v>
      </c>
      <c r="B1889" s="52"/>
      <c r="C1889" s="53"/>
      <c r="D1889" s="69"/>
      <c r="E1889" s="75"/>
      <c r="F1889" s="94" t="str">
        <f>IF(OR(E1889=0,E1889="jiné")," ",IF(E1889="13a","info o cenách CK",VLOOKUP(E1889,'Pokyny k vyplnění'!B$8:D$18,3)))</f>
        <v xml:space="preserve"> </v>
      </c>
      <c r="G1889" s="53"/>
      <c r="H1889" s="96" t="str">
        <f>IF(G1889=0," ",VLOOKUP(G1889,'Pokyny k vyplnění'!B1923:D1926,3))</f>
        <v xml:space="preserve"> </v>
      </c>
      <c r="I1889" s="54"/>
      <c r="J1889" s="55"/>
      <c r="K1889" s="56"/>
      <c r="L1889" s="59"/>
      <c r="M1889" s="61"/>
      <c r="N1889" s="40"/>
      <c r="O1889" s="41"/>
      <c r="P1889" s="42"/>
      <c r="Q1889" s="57"/>
      <c r="R1889" s="58"/>
      <c r="S1889" s="56"/>
      <c r="T1889" s="56"/>
      <c r="U1889" s="29"/>
      <c r="V1889" s="60"/>
      <c r="W1889" s="50"/>
      <c r="X1889" s="51"/>
      <c r="Y1889" s="32"/>
      <c r="Z1889" s="61"/>
      <c r="AA1889" s="62"/>
    </row>
    <row r="1890" spans="1:27" ht="12.75">
      <c r="A1890" s="91" t="str">
        <f t="shared" si="29"/>
        <v xml:space="preserve"> </v>
      </c>
      <c r="B1890" s="52"/>
      <c r="C1890" s="53"/>
      <c r="D1890" s="69"/>
      <c r="E1890" s="75"/>
      <c r="F1890" s="94" t="str">
        <f>IF(OR(E1890=0,E1890="jiné")," ",IF(E1890="13a","info o cenách CK",VLOOKUP(E1890,'Pokyny k vyplnění'!B$8:D$18,3)))</f>
        <v xml:space="preserve"> </v>
      </c>
      <c r="G1890" s="53"/>
      <c r="H1890" s="96" t="str">
        <f>IF(G1890=0," ",VLOOKUP(G1890,'Pokyny k vyplnění'!B1924:D1927,3))</f>
        <v xml:space="preserve"> </v>
      </c>
      <c r="I1890" s="54"/>
      <c r="J1890" s="55"/>
      <c r="K1890" s="56"/>
      <c r="L1890" s="59"/>
      <c r="M1890" s="61"/>
      <c r="N1890" s="40"/>
      <c r="O1890" s="41"/>
      <c r="P1890" s="42"/>
      <c r="Q1890" s="57"/>
      <c r="R1890" s="58"/>
      <c r="S1890" s="56"/>
      <c r="T1890" s="56"/>
      <c r="U1890" s="29"/>
      <c r="V1890" s="60"/>
      <c r="W1890" s="50"/>
      <c r="X1890" s="51"/>
      <c r="Y1890" s="32"/>
      <c r="Z1890" s="61"/>
      <c r="AA1890" s="62"/>
    </row>
    <row r="1891" spans="1:27" ht="12.75">
      <c r="A1891" s="91" t="str">
        <f t="shared" si="29"/>
        <v xml:space="preserve"> </v>
      </c>
      <c r="B1891" s="52"/>
      <c r="C1891" s="53"/>
      <c r="D1891" s="69"/>
      <c r="E1891" s="75"/>
      <c r="F1891" s="94" t="str">
        <f>IF(OR(E1891=0,E1891="jiné")," ",IF(E1891="13a","info o cenách CK",VLOOKUP(E1891,'Pokyny k vyplnění'!B$8:D$18,3)))</f>
        <v xml:space="preserve"> </v>
      </c>
      <c r="G1891" s="53"/>
      <c r="H1891" s="96" t="str">
        <f>IF(G1891=0," ",VLOOKUP(G1891,'Pokyny k vyplnění'!B1925:D1928,3))</f>
        <v xml:space="preserve"> </v>
      </c>
      <c r="I1891" s="54"/>
      <c r="J1891" s="55"/>
      <c r="K1891" s="56"/>
      <c r="L1891" s="59"/>
      <c r="M1891" s="61"/>
      <c r="N1891" s="40"/>
      <c r="O1891" s="41"/>
      <c r="P1891" s="42"/>
      <c r="Q1891" s="57"/>
      <c r="R1891" s="58"/>
      <c r="S1891" s="56"/>
      <c r="T1891" s="56"/>
      <c r="U1891" s="29"/>
      <c r="V1891" s="60"/>
      <c r="W1891" s="50"/>
      <c r="X1891" s="51"/>
      <c r="Y1891" s="32"/>
      <c r="Z1891" s="61"/>
      <c r="AA1891" s="62"/>
    </row>
    <row r="1892" spans="1:27" ht="12.75">
      <c r="A1892" s="91" t="str">
        <f t="shared" si="29"/>
        <v xml:space="preserve"> </v>
      </c>
      <c r="B1892" s="52"/>
      <c r="C1892" s="53"/>
      <c r="D1892" s="69"/>
      <c r="E1892" s="75"/>
      <c r="F1892" s="94" t="str">
        <f>IF(OR(E1892=0,E1892="jiné")," ",IF(E1892="13a","info o cenách CK",VLOOKUP(E1892,'Pokyny k vyplnění'!B$8:D$18,3)))</f>
        <v xml:space="preserve"> </v>
      </c>
      <c r="G1892" s="53"/>
      <c r="H1892" s="96" t="str">
        <f>IF(G1892=0," ",VLOOKUP(G1892,'Pokyny k vyplnění'!B1926:D1929,3))</f>
        <v xml:space="preserve"> </v>
      </c>
      <c r="I1892" s="54"/>
      <c r="J1892" s="55"/>
      <c r="K1892" s="56"/>
      <c r="L1892" s="59"/>
      <c r="M1892" s="61"/>
      <c r="N1892" s="40"/>
      <c r="O1892" s="41"/>
      <c r="P1892" s="42"/>
      <c r="Q1892" s="57"/>
      <c r="R1892" s="58"/>
      <c r="S1892" s="56"/>
      <c r="T1892" s="56"/>
      <c r="U1892" s="29"/>
      <c r="V1892" s="60"/>
      <c r="W1892" s="50"/>
      <c r="X1892" s="51"/>
      <c r="Y1892" s="32"/>
      <c r="Z1892" s="61"/>
      <c r="AA1892" s="62"/>
    </row>
    <row r="1893" spans="1:27" ht="12.75">
      <c r="A1893" s="91" t="str">
        <f t="shared" si="29"/>
        <v xml:space="preserve"> </v>
      </c>
      <c r="B1893" s="52"/>
      <c r="C1893" s="53"/>
      <c r="D1893" s="69"/>
      <c r="E1893" s="75"/>
      <c r="F1893" s="94" t="str">
        <f>IF(OR(E1893=0,E1893="jiné")," ",IF(E1893="13a","info o cenách CK",VLOOKUP(E1893,'Pokyny k vyplnění'!B$8:D$18,3)))</f>
        <v xml:space="preserve"> </v>
      </c>
      <c r="G1893" s="53"/>
      <c r="H1893" s="96" t="str">
        <f>IF(G1893=0," ",VLOOKUP(G1893,'Pokyny k vyplnění'!B1927:D1930,3))</f>
        <v xml:space="preserve"> </v>
      </c>
      <c r="I1893" s="54"/>
      <c r="J1893" s="55"/>
      <c r="K1893" s="56"/>
      <c r="L1893" s="59"/>
      <c r="M1893" s="61"/>
      <c r="N1893" s="40"/>
      <c r="O1893" s="41"/>
      <c r="P1893" s="42"/>
      <c r="Q1893" s="57"/>
      <c r="R1893" s="58"/>
      <c r="S1893" s="56"/>
      <c r="T1893" s="56"/>
      <c r="U1893" s="29"/>
      <c r="V1893" s="60"/>
      <c r="W1893" s="50"/>
      <c r="X1893" s="51"/>
      <c r="Y1893" s="32"/>
      <c r="Z1893" s="61"/>
      <c r="AA1893" s="62"/>
    </row>
    <row r="1894" spans="1:27" ht="12.75">
      <c r="A1894" s="91" t="str">
        <f t="shared" si="29"/>
        <v xml:space="preserve"> </v>
      </c>
      <c r="B1894" s="52"/>
      <c r="C1894" s="53"/>
      <c r="D1894" s="69"/>
      <c r="E1894" s="75"/>
      <c r="F1894" s="94" t="str">
        <f>IF(OR(E1894=0,E1894="jiné")," ",IF(E1894="13a","info o cenách CK",VLOOKUP(E1894,'Pokyny k vyplnění'!B$8:D$18,3)))</f>
        <v xml:space="preserve"> </v>
      </c>
      <c r="G1894" s="53"/>
      <c r="H1894" s="96" t="str">
        <f>IF(G1894=0," ",VLOOKUP(G1894,'Pokyny k vyplnění'!B1928:D1931,3))</f>
        <v xml:space="preserve"> </v>
      </c>
      <c r="I1894" s="54"/>
      <c r="J1894" s="55"/>
      <c r="K1894" s="56"/>
      <c r="L1894" s="59"/>
      <c r="M1894" s="61"/>
      <c r="N1894" s="40"/>
      <c r="O1894" s="41"/>
      <c r="P1894" s="42"/>
      <c r="Q1894" s="57"/>
      <c r="R1894" s="58"/>
      <c r="S1894" s="56"/>
      <c r="T1894" s="56"/>
      <c r="U1894" s="29"/>
      <c r="V1894" s="60"/>
      <c r="W1894" s="50"/>
      <c r="X1894" s="51"/>
      <c r="Y1894" s="32"/>
      <c r="Z1894" s="61"/>
      <c r="AA1894" s="62"/>
    </row>
    <row r="1895" spans="1:27" ht="12.75">
      <c r="A1895" s="91" t="str">
        <f t="shared" si="29"/>
        <v xml:space="preserve"> </v>
      </c>
      <c r="B1895" s="52"/>
      <c r="C1895" s="53"/>
      <c r="D1895" s="69"/>
      <c r="E1895" s="75"/>
      <c r="F1895" s="94" t="str">
        <f>IF(OR(E1895=0,E1895="jiné")," ",IF(E1895="13a","info o cenách CK",VLOOKUP(E1895,'Pokyny k vyplnění'!B$8:D$18,3)))</f>
        <v xml:space="preserve"> </v>
      </c>
      <c r="G1895" s="53"/>
      <c r="H1895" s="96" t="str">
        <f>IF(G1895=0," ",VLOOKUP(G1895,'Pokyny k vyplnění'!B1929:D1932,3))</f>
        <v xml:space="preserve"> </v>
      </c>
      <c r="I1895" s="54"/>
      <c r="J1895" s="55"/>
      <c r="K1895" s="56"/>
      <c r="L1895" s="59"/>
      <c r="M1895" s="61"/>
      <c r="N1895" s="40"/>
      <c r="O1895" s="41"/>
      <c r="P1895" s="42"/>
      <c r="Q1895" s="57"/>
      <c r="R1895" s="58"/>
      <c r="S1895" s="56"/>
      <c r="T1895" s="56"/>
      <c r="U1895" s="29"/>
      <c r="V1895" s="60"/>
      <c r="W1895" s="50"/>
      <c r="X1895" s="51"/>
      <c r="Y1895" s="32"/>
      <c r="Z1895" s="61"/>
      <c r="AA1895" s="62"/>
    </row>
    <row r="1896" spans="1:27" ht="12.75">
      <c r="A1896" s="91" t="str">
        <f t="shared" si="29"/>
        <v xml:space="preserve"> </v>
      </c>
      <c r="B1896" s="52"/>
      <c r="C1896" s="53"/>
      <c r="D1896" s="69"/>
      <c r="E1896" s="75"/>
      <c r="F1896" s="94" t="str">
        <f>IF(OR(E1896=0,E1896="jiné")," ",IF(E1896="13a","info o cenách CK",VLOOKUP(E1896,'Pokyny k vyplnění'!B$8:D$18,3)))</f>
        <v xml:space="preserve"> </v>
      </c>
      <c r="G1896" s="53"/>
      <c r="H1896" s="96" t="str">
        <f>IF(G1896=0," ",VLOOKUP(G1896,'Pokyny k vyplnění'!B1930:D1933,3))</f>
        <v xml:space="preserve"> </v>
      </c>
      <c r="I1896" s="54"/>
      <c r="J1896" s="55"/>
      <c r="K1896" s="56"/>
      <c r="L1896" s="59"/>
      <c r="M1896" s="61"/>
      <c r="N1896" s="40"/>
      <c r="O1896" s="41"/>
      <c r="P1896" s="42"/>
      <c r="Q1896" s="57"/>
      <c r="R1896" s="58"/>
      <c r="S1896" s="56"/>
      <c r="T1896" s="56"/>
      <c r="U1896" s="29"/>
      <c r="V1896" s="60"/>
      <c r="W1896" s="50"/>
      <c r="X1896" s="51"/>
      <c r="Y1896" s="32"/>
      <c r="Z1896" s="61"/>
      <c r="AA1896" s="62"/>
    </row>
    <row r="1897" spans="1:27" ht="12.75">
      <c r="A1897" s="91" t="str">
        <f t="shared" si="29"/>
        <v xml:space="preserve"> </v>
      </c>
      <c r="B1897" s="52"/>
      <c r="C1897" s="53"/>
      <c r="D1897" s="69"/>
      <c r="E1897" s="75"/>
      <c r="F1897" s="94" t="str">
        <f>IF(OR(E1897=0,E1897="jiné")," ",IF(E1897="13a","info o cenách CK",VLOOKUP(E1897,'Pokyny k vyplnění'!B$8:D$18,3)))</f>
        <v xml:space="preserve"> </v>
      </c>
      <c r="G1897" s="53"/>
      <c r="H1897" s="96" t="str">
        <f>IF(G1897=0," ",VLOOKUP(G1897,'Pokyny k vyplnění'!B1931:D1934,3))</f>
        <v xml:space="preserve"> </v>
      </c>
      <c r="I1897" s="54"/>
      <c r="J1897" s="55"/>
      <c r="K1897" s="56"/>
      <c r="L1897" s="59"/>
      <c r="M1897" s="61"/>
      <c r="N1897" s="40"/>
      <c r="O1897" s="41"/>
      <c r="P1897" s="42"/>
      <c r="Q1897" s="57"/>
      <c r="R1897" s="58"/>
      <c r="S1897" s="56"/>
      <c r="T1897" s="56"/>
      <c r="U1897" s="29"/>
      <c r="V1897" s="60"/>
      <c r="W1897" s="50"/>
      <c r="X1897" s="51"/>
      <c r="Y1897" s="32"/>
      <c r="Z1897" s="61"/>
      <c r="AA1897" s="62"/>
    </row>
    <row r="1898" spans="1:27" ht="12.75">
      <c r="A1898" s="91" t="str">
        <f t="shared" si="29"/>
        <v xml:space="preserve"> </v>
      </c>
      <c r="B1898" s="52"/>
      <c r="C1898" s="53"/>
      <c r="D1898" s="69"/>
      <c r="E1898" s="75"/>
      <c r="F1898" s="94" t="str">
        <f>IF(OR(E1898=0,E1898="jiné")," ",IF(E1898="13a","info o cenách CK",VLOOKUP(E1898,'Pokyny k vyplnění'!B$8:D$18,3)))</f>
        <v xml:space="preserve"> </v>
      </c>
      <c r="G1898" s="53"/>
      <c r="H1898" s="96" t="str">
        <f>IF(G1898=0," ",VLOOKUP(G1898,'Pokyny k vyplnění'!B1932:D1935,3))</f>
        <v xml:space="preserve"> </v>
      </c>
      <c r="I1898" s="54"/>
      <c r="J1898" s="55"/>
      <c r="K1898" s="56"/>
      <c r="L1898" s="59"/>
      <c r="M1898" s="61"/>
      <c r="N1898" s="40"/>
      <c r="O1898" s="41"/>
      <c r="P1898" s="42"/>
      <c r="Q1898" s="57"/>
      <c r="R1898" s="58"/>
      <c r="S1898" s="56"/>
      <c r="T1898" s="56"/>
      <c r="U1898" s="29"/>
      <c r="V1898" s="60"/>
      <c r="W1898" s="50"/>
      <c r="X1898" s="51"/>
      <c r="Y1898" s="32"/>
      <c r="Z1898" s="61"/>
      <c r="AA1898" s="62"/>
    </row>
    <row r="1899" spans="1:27" ht="12.75">
      <c r="A1899" s="91" t="str">
        <f t="shared" si="29"/>
        <v xml:space="preserve"> </v>
      </c>
      <c r="B1899" s="52"/>
      <c r="C1899" s="53"/>
      <c r="D1899" s="69"/>
      <c r="E1899" s="75"/>
      <c r="F1899" s="94" t="str">
        <f>IF(OR(E1899=0,E1899="jiné")," ",IF(E1899="13a","info o cenách CK",VLOOKUP(E1899,'Pokyny k vyplnění'!B$8:D$18,3)))</f>
        <v xml:space="preserve"> </v>
      </c>
      <c r="G1899" s="53"/>
      <c r="H1899" s="96" t="str">
        <f>IF(G1899=0," ",VLOOKUP(G1899,'Pokyny k vyplnění'!B1933:D1936,3))</f>
        <v xml:space="preserve"> </v>
      </c>
      <c r="I1899" s="54"/>
      <c r="J1899" s="55"/>
      <c r="K1899" s="56"/>
      <c r="L1899" s="59"/>
      <c r="M1899" s="61"/>
      <c r="N1899" s="40"/>
      <c r="O1899" s="41"/>
      <c r="P1899" s="42"/>
      <c r="Q1899" s="57"/>
      <c r="R1899" s="58"/>
      <c r="S1899" s="56"/>
      <c r="T1899" s="56"/>
      <c r="U1899" s="29"/>
      <c r="V1899" s="60"/>
      <c r="W1899" s="50"/>
      <c r="X1899" s="51"/>
      <c r="Y1899" s="32"/>
      <c r="Z1899" s="61"/>
      <c r="AA1899" s="62"/>
    </row>
    <row r="1900" spans="1:27" ht="12.75">
      <c r="A1900" s="91" t="str">
        <f t="shared" si="29"/>
        <v xml:space="preserve"> </v>
      </c>
      <c r="B1900" s="52"/>
      <c r="C1900" s="53"/>
      <c r="D1900" s="69"/>
      <c r="E1900" s="75"/>
      <c r="F1900" s="94" t="str">
        <f>IF(OR(E1900=0,E1900="jiné")," ",IF(E1900="13a","info o cenách CK",VLOOKUP(E1900,'Pokyny k vyplnění'!B$8:D$18,3)))</f>
        <v xml:space="preserve"> </v>
      </c>
      <c r="G1900" s="53"/>
      <c r="H1900" s="96" t="str">
        <f>IF(G1900=0," ",VLOOKUP(G1900,'Pokyny k vyplnění'!B1934:D1937,3))</f>
        <v xml:space="preserve"> </v>
      </c>
      <c r="I1900" s="54"/>
      <c r="J1900" s="55"/>
      <c r="K1900" s="56"/>
      <c r="L1900" s="59"/>
      <c r="M1900" s="61"/>
      <c r="N1900" s="40"/>
      <c r="O1900" s="41"/>
      <c r="P1900" s="42"/>
      <c r="Q1900" s="57"/>
      <c r="R1900" s="58"/>
      <c r="S1900" s="56"/>
      <c r="T1900" s="56"/>
      <c r="U1900" s="29"/>
      <c r="V1900" s="60"/>
      <c r="W1900" s="50"/>
      <c r="X1900" s="51"/>
      <c r="Y1900" s="32"/>
      <c r="Z1900" s="61"/>
      <c r="AA1900" s="62"/>
    </row>
    <row r="1901" spans="1:27" ht="12.75">
      <c r="A1901" s="91" t="str">
        <f t="shared" si="29"/>
        <v xml:space="preserve"> </v>
      </c>
      <c r="B1901" s="52"/>
      <c r="C1901" s="53"/>
      <c r="D1901" s="69"/>
      <c r="E1901" s="75"/>
      <c r="F1901" s="94" t="str">
        <f>IF(OR(E1901=0,E1901="jiné")," ",IF(E1901="13a","info o cenách CK",VLOOKUP(E1901,'Pokyny k vyplnění'!B$8:D$18,3)))</f>
        <v xml:space="preserve"> </v>
      </c>
      <c r="G1901" s="53"/>
      <c r="H1901" s="96" t="str">
        <f>IF(G1901=0," ",VLOOKUP(G1901,'Pokyny k vyplnění'!B1935:D1938,3))</f>
        <v xml:space="preserve"> </v>
      </c>
      <c r="I1901" s="54"/>
      <c r="J1901" s="55"/>
      <c r="K1901" s="56"/>
      <c r="L1901" s="59"/>
      <c r="M1901" s="61"/>
      <c r="N1901" s="40"/>
      <c r="O1901" s="41"/>
      <c r="P1901" s="42"/>
      <c r="Q1901" s="57"/>
      <c r="R1901" s="58"/>
      <c r="S1901" s="56"/>
      <c r="T1901" s="56"/>
      <c r="U1901" s="29"/>
      <c r="V1901" s="60"/>
      <c r="W1901" s="50"/>
      <c r="X1901" s="51"/>
      <c r="Y1901" s="32"/>
      <c r="Z1901" s="61"/>
      <c r="AA1901" s="62"/>
    </row>
    <row r="1902" spans="1:27" ht="12.75">
      <c r="A1902" s="91" t="str">
        <f t="shared" si="29"/>
        <v xml:space="preserve"> </v>
      </c>
      <c r="B1902" s="52"/>
      <c r="C1902" s="53"/>
      <c r="D1902" s="69"/>
      <c r="E1902" s="75"/>
      <c r="F1902" s="94" t="str">
        <f>IF(OR(E1902=0,E1902="jiné")," ",IF(E1902="13a","info o cenách CK",VLOOKUP(E1902,'Pokyny k vyplnění'!B$8:D$18,3)))</f>
        <v xml:space="preserve"> </v>
      </c>
      <c r="G1902" s="53"/>
      <c r="H1902" s="96" t="str">
        <f>IF(G1902=0," ",VLOOKUP(G1902,'Pokyny k vyplnění'!B1936:D1939,3))</f>
        <v xml:space="preserve"> </v>
      </c>
      <c r="I1902" s="54"/>
      <c r="J1902" s="55"/>
      <c r="K1902" s="56"/>
      <c r="L1902" s="59"/>
      <c r="M1902" s="61"/>
      <c r="N1902" s="40"/>
      <c r="O1902" s="41"/>
      <c r="P1902" s="42"/>
      <c r="Q1902" s="57"/>
      <c r="R1902" s="58"/>
      <c r="S1902" s="56"/>
      <c r="T1902" s="56"/>
      <c r="U1902" s="29"/>
      <c r="V1902" s="60"/>
      <c r="W1902" s="50"/>
      <c r="X1902" s="51"/>
      <c r="Y1902" s="32"/>
      <c r="Z1902" s="61"/>
      <c r="AA1902" s="62"/>
    </row>
    <row r="1903" spans="1:27" ht="12.75">
      <c r="A1903" s="91" t="str">
        <f t="shared" si="29"/>
        <v xml:space="preserve"> </v>
      </c>
      <c r="B1903" s="52"/>
      <c r="C1903" s="53"/>
      <c r="D1903" s="69"/>
      <c r="E1903" s="75"/>
      <c r="F1903" s="94" t="str">
        <f>IF(OR(E1903=0,E1903="jiné")," ",IF(E1903="13a","info o cenách CK",VLOOKUP(E1903,'Pokyny k vyplnění'!B$8:D$18,3)))</f>
        <v xml:space="preserve"> </v>
      </c>
      <c r="G1903" s="53"/>
      <c r="H1903" s="96" t="str">
        <f>IF(G1903=0," ",VLOOKUP(G1903,'Pokyny k vyplnění'!B1937:D1940,3))</f>
        <v xml:space="preserve"> </v>
      </c>
      <c r="I1903" s="54"/>
      <c r="J1903" s="55"/>
      <c r="K1903" s="56"/>
      <c r="L1903" s="59"/>
      <c r="M1903" s="61"/>
      <c r="N1903" s="40"/>
      <c r="O1903" s="41"/>
      <c r="P1903" s="42"/>
      <c r="Q1903" s="57"/>
      <c r="R1903" s="58"/>
      <c r="S1903" s="56"/>
      <c r="T1903" s="56"/>
      <c r="U1903" s="29"/>
      <c r="V1903" s="60"/>
      <c r="W1903" s="50"/>
      <c r="X1903" s="51"/>
      <c r="Y1903" s="32"/>
      <c r="Z1903" s="61"/>
      <c r="AA1903" s="62"/>
    </row>
    <row r="1904" spans="1:27" ht="12.75">
      <c r="A1904" s="91" t="str">
        <f t="shared" si="29"/>
        <v xml:space="preserve"> </v>
      </c>
      <c r="B1904" s="52"/>
      <c r="C1904" s="53"/>
      <c r="D1904" s="69"/>
      <c r="E1904" s="75"/>
      <c r="F1904" s="94" t="str">
        <f>IF(OR(E1904=0,E1904="jiné")," ",IF(E1904="13a","info o cenách CK",VLOOKUP(E1904,'Pokyny k vyplnění'!B$8:D$18,3)))</f>
        <v xml:space="preserve"> </v>
      </c>
      <c r="G1904" s="53"/>
      <c r="H1904" s="96" t="str">
        <f>IF(G1904=0," ",VLOOKUP(G1904,'Pokyny k vyplnění'!B1938:D1941,3))</f>
        <v xml:space="preserve"> </v>
      </c>
      <c r="I1904" s="54"/>
      <c r="J1904" s="55"/>
      <c r="K1904" s="56"/>
      <c r="L1904" s="59"/>
      <c r="M1904" s="61"/>
      <c r="N1904" s="40"/>
      <c r="O1904" s="41"/>
      <c r="P1904" s="42"/>
      <c r="Q1904" s="57"/>
      <c r="R1904" s="58"/>
      <c r="S1904" s="56"/>
      <c r="T1904" s="56"/>
      <c r="U1904" s="29"/>
      <c r="V1904" s="60"/>
      <c r="W1904" s="50"/>
      <c r="X1904" s="51"/>
      <c r="Y1904" s="32"/>
      <c r="Z1904" s="61"/>
      <c r="AA1904" s="62"/>
    </row>
    <row r="1905" spans="1:27" ht="12.75">
      <c r="A1905" s="91" t="str">
        <f t="shared" si="29"/>
        <v xml:space="preserve"> </v>
      </c>
      <c r="B1905" s="52"/>
      <c r="C1905" s="53"/>
      <c r="D1905" s="69"/>
      <c r="E1905" s="75"/>
      <c r="F1905" s="94" t="str">
        <f>IF(OR(E1905=0,E1905="jiné")," ",IF(E1905="13a","info o cenách CK",VLOOKUP(E1905,'Pokyny k vyplnění'!B$8:D$18,3)))</f>
        <v xml:space="preserve"> </v>
      </c>
      <c r="G1905" s="53"/>
      <c r="H1905" s="96" t="str">
        <f>IF(G1905=0," ",VLOOKUP(G1905,'Pokyny k vyplnění'!B1939:D1942,3))</f>
        <v xml:space="preserve"> </v>
      </c>
      <c r="I1905" s="54"/>
      <c r="J1905" s="55"/>
      <c r="K1905" s="56"/>
      <c r="L1905" s="59"/>
      <c r="M1905" s="61"/>
      <c r="N1905" s="40"/>
      <c r="O1905" s="41"/>
      <c r="P1905" s="42"/>
      <c r="Q1905" s="57"/>
      <c r="R1905" s="58"/>
      <c r="S1905" s="56"/>
      <c r="T1905" s="56"/>
      <c r="U1905" s="29"/>
      <c r="V1905" s="60"/>
      <c r="W1905" s="50"/>
      <c r="X1905" s="51"/>
      <c r="Y1905" s="32"/>
      <c r="Z1905" s="61"/>
      <c r="AA1905" s="62"/>
    </row>
    <row r="1906" spans="1:27" ht="12.75">
      <c r="A1906" s="91" t="str">
        <f t="shared" si="29"/>
        <v xml:space="preserve"> </v>
      </c>
      <c r="B1906" s="52"/>
      <c r="C1906" s="53"/>
      <c r="D1906" s="69"/>
      <c r="E1906" s="75"/>
      <c r="F1906" s="94" t="str">
        <f>IF(OR(E1906=0,E1906="jiné")," ",IF(E1906="13a","info o cenách CK",VLOOKUP(E1906,'Pokyny k vyplnění'!B$8:D$18,3)))</f>
        <v xml:space="preserve"> </v>
      </c>
      <c r="G1906" s="53"/>
      <c r="H1906" s="96" t="str">
        <f>IF(G1906=0," ",VLOOKUP(G1906,'Pokyny k vyplnění'!B1940:D1943,3))</f>
        <v xml:space="preserve"> </v>
      </c>
      <c r="I1906" s="54"/>
      <c r="J1906" s="55"/>
      <c r="K1906" s="56"/>
      <c r="L1906" s="59"/>
      <c r="M1906" s="61"/>
      <c r="N1906" s="40"/>
      <c r="O1906" s="41"/>
      <c r="P1906" s="42"/>
      <c r="Q1906" s="57"/>
      <c r="R1906" s="58"/>
      <c r="S1906" s="56"/>
      <c r="T1906" s="56"/>
      <c r="U1906" s="29"/>
      <c r="V1906" s="60"/>
      <c r="W1906" s="50"/>
      <c r="X1906" s="51"/>
      <c r="Y1906" s="32"/>
      <c r="Z1906" s="61"/>
      <c r="AA1906" s="62"/>
    </row>
    <row r="1907" spans="1:27" ht="12.75">
      <c r="A1907" s="91" t="str">
        <f t="shared" si="29"/>
        <v xml:space="preserve"> </v>
      </c>
      <c r="B1907" s="52"/>
      <c r="C1907" s="53"/>
      <c r="D1907" s="69"/>
      <c r="E1907" s="75"/>
      <c r="F1907" s="94" t="str">
        <f>IF(OR(E1907=0,E1907="jiné")," ",IF(E1907="13a","info o cenách CK",VLOOKUP(E1907,'Pokyny k vyplnění'!B$8:D$18,3)))</f>
        <v xml:space="preserve"> </v>
      </c>
      <c r="G1907" s="53"/>
      <c r="H1907" s="96" t="str">
        <f>IF(G1907=0," ",VLOOKUP(G1907,'Pokyny k vyplnění'!B1941:D1944,3))</f>
        <v xml:space="preserve"> </v>
      </c>
      <c r="I1907" s="54"/>
      <c r="J1907" s="55"/>
      <c r="K1907" s="56"/>
      <c r="L1907" s="59"/>
      <c r="M1907" s="61"/>
      <c r="N1907" s="40"/>
      <c r="O1907" s="41"/>
      <c r="P1907" s="42"/>
      <c r="Q1907" s="57"/>
      <c r="R1907" s="58"/>
      <c r="S1907" s="56"/>
      <c r="T1907" s="56"/>
      <c r="U1907" s="29"/>
      <c r="V1907" s="60"/>
      <c r="W1907" s="50"/>
      <c r="X1907" s="51"/>
      <c r="Y1907" s="32"/>
      <c r="Z1907" s="61"/>
      <c r="AA1907" s="62"/>
    </row>
    <row r="1908" spans="1:27" ht="12.75">
      <c r="A1908" s="91" t="str">
        <f t="shared" si="29"/>
        <v xml:space="preserve"> </v>
      </c>
      <c r="B1908" s="52"/>
      <c r="C1908" s="53"/>
      <c r="D1908" s="69"/>
      <c r="E1908" s="75"/>
      <c r="F1908" s="94" t="str">
        <f>IF(OR(E1908=0,E1908="jiné")," ",IF(E1908="13a","info o cenách CK",VLOOKUP(E1908,'Pokyny k vyplnění'!B$8:D$18,3)))</f>
        <v xml:space="preserve"> </v>
      </c>
      <c r="G1908" s="53"/>
      <c r="H1908" s="96" t="str">
        <f>IF(G1908=0," ",VLOOKUP(G1908,'Pokyny k vyplnění'!B1942:D1945,3))</f>
        <v xml:space="preserve"> </v>
      </c>
      <c r="I1908" s="54"/>
      <c r="J1908" s="55"/>
      <c r="K1908" s="56"/>
      <c r="L1908" s="59"/>
      <c r="M1908" s="61"/>
      <c r="N1908" s="40"/>
      <c r="O1908" s="41"/>
      <c r="P1908" s="42"/>
      <c r="Q1908" s="57"/>
      <c r="R1908" s="58"/>
      <c r="S1908" s="56"/>
      <c r="T1908" s="56"/>
      <c r="U1908" s="29"/>
      <c r="V1908" s="60"/>
      <c r="W1908" s="50"/>
      <c r="X1908" s="51"/>
      <c r="Y1908" s="32"/>
      <c r="Z1908" s="61"/>
      <c r="AA1908" s="62"/>
    </row>
    <row r="1909" spans="1:27" ht="12.75">
      <c r="A1909" s="91" t="str">
        <f t="shared" si="30" ref="A1909:A1972">IF(B1909=0," ",ROW(B1909)-5)</f>
        <v xml:space="preserve"> </v>
      </c>
      <c r="B1909" s="52"/>
      <c r="C1909" s="53"/>
      <c r="D1909" s="69"/>
      <c r="E1909" s="75"/>
      <c r="F1909" s="94" t="str">
        <f>IF(OR(E1909=0,E1909="jiné")," ",IF(E1909="13a","info o cenách CK",VLOOKUP(E1909,'Pokyny k vyplnění'!B$8:D$18,3)))</f>
        <v xml:space="preserve"> </v>
      </c>
      <c r="G1909" s="53"/>
      <c r="H1909" s="96" t="str">
        <f>IF(G1909=0," ",VLOOKUP(G1909,'Pokyny k vyplnění'!B1943:D1946,3))</f>
        <v xml:space="preserve"> </v>
      </c>
      <c r="I1909" s="54"/>
      <c r="J1909" s="55"/>
      <c r="K1909" s="56"/>
      <c r="L1909" s="59"/>
      <c r="M1909" s="61"/>
      <c r="N1909" s="40"/>
      <c r="O1909" s="41"/>
      <c r="P1909" s="42"/>
      <c r="Q1909" s="57"/>
      <c r="R1909" s="58"/>
      <c r="S1909" s="56"/>
      <c r="T1909" s="56"/>
      <c r="U1909" s="29"/>
      <c r="V1909" s="60"/>
      <c r="W1909" s="50"/>
      <c r="X1909" s="51"/>
      <c r="Y1909" s="32"/>
      <c r="Z1909" s="61"/>
      <c r="AA1909" s="62"/>
    </row>
    <row r="1910" spans="1:27" ht="12.75">
      <c r="A1910" s="91" t="str">
        <f t="shared" si="30"/>
        <v xml:space="preserve"> </v>
      </c>
      <c r="B1910" s="52"/>
      <c r="C1910" s="53"/>
      <c r="D1910" s="69"/>
      <c r="E1910" s="75"/>
      <c r="F1910" s="94" t="str">
        <f>IF(OR(E1910=0,E1910="jiné")," ",IF(E1910="13a","info o cenách CK",VLOOKUP(E1910,'Pokyny k vyplnění'!B$8:D$18,3)))</f>
        <v xml:space="preserve"> </v>
      </c>
      <c r="G1910" s="53"/>
      <c r="H1910" s="96" t="str">
        <f>IF(G1910=0," ",VLOOKUP(G1910,'Pokyny k vyplnění'!B1944:D1947,3))</f>
        <v xml:space="preserve"> </v>
      </c>
      <c r="I1910" s="54"/>
      <c r="J1910" s="55"/>
      <c r="K1910" s="56"/>
      <c r="L1910" s="59"/>
      <c r="M1910" s="61"/>
      <c r="N1910" s="40"/>
      <c r="O1910" s="41"/>
      <c r="P1910" s="42"/>
      <c r="Q1910" s="57"/>
      <c r="R1910" s="58"/>
      <c r="S1910" s="56"/>
      <c r="T1910" s="56"/>
      <c r="U1910" s="29"/>
      <c r="V1910" s="60"/>
      <c r="W1910" s="50"/>
      <c r="X1910" s="51"/>
      <c r="Y1910" s="32"/>
      <c r="Z1910" s="61"/>
      <c r="AA1910" s="62"/>
    </row>
    <row r="1911" spans="1:27" ht="12.75">
      <c r="A1911" s="91" t="str">
        <f t="shared" si="30"/>
        <v xml:space="preserve"> </v>
      </c>
      <c r="B1911" s="52"/>
      <c r="C1911" s="53"/>
      <c r="D1911" s="69"/>
      <c r="E1911" s="75"/>
      <c r="F1911" s="94" t="str">
        <f>IF(OR(E1911=0,E1911="jiné")," ",IF(E1911="13a","info o cenách CK",VLOOKUP(E1911,'Pokyny k vyplnění'!B$8:D$18,3)))</f>
        <v xml:space="preserve"> </v>
      </c>
      <c r="G1911" s="53"/>
      <c r="H1911" s="96" t="str">
        <f>IF(G1911=0," ",VLOOKUP(G1911,'Pokyny k vyplnění'!B1945:D1948,3))</f>
        <v xml:space="preserve"> </v>
      </c>
      <c r="I1911" s="54"/>
      <c r="J1911" s="55"/>
      <c r="K1911" s="56"/>
      <c r="L1911" s="59"/>
      <c r="M1911" s="61"/>
      <c r="N1911" s="40"/>
      <c r="O1911" s="41"/>
      <c r="P1911" s="42"/>
      <c r="Q1911" s="57"/>
      <c r="R1911" s="58"/>
      <c r="S1911" s="56"/>
      <c r="T1911" s="56"/>
      <c r="U1911" s="29"/>
      <c r="V1911" s="60"/>
      <c r="W1911" s="50"/>
      <c r="X1911" s="51"/>
      <c r="Y1911" s="32"/>
      <c r="Z1911" s="61"/>
      <c r="AA1911" s="62"/>
    </row>
    <row r="1912" spans="1:27" ht="12.75">
      <c r="A1912" s="91" t="str">
        <f t="shared" si="30"/>
        <v xml:space="preserve"> </v>
      </c>
      <c r="B1912" s="52"/>
      <c r="C1912" s="53"/>
      <c r="D1912" s="69"/>
      <c r="E1912" s="75"/>
      <c r="F1912" s="94" t="str">
        <f>IF(OR(E1912=0,E1912="jiné")," ",IF(E1912="13a","info o cenách CK",VLOOKUP(E1912,'Pokyny k vyplnění'!B$8:D$18,3)))</f>
        <v xml:space="preserve"> </v>
      </c>
      <c r="G1912" s="53"/>
      <c r="H1912" s="96" t="str">
        <f>IF(G1912=0," ",VLOOKUP(G1912,'Pokyny k vyplnění'!B1946:D1949,3))</f>
        <v xml:space="preserve"> </v>
      </c>
      <c r="I1912" s="54"/>
      <c r="J1912" s="55"/>
      <c r="K1912" s="56"/>
      <c r="L1912" s="59"/>
      <c r="M1912" s="61"/>
      <c r="N1912" s="40"/>
      <c r="O1912" s="41"/>
      <c r="P1912" s="42"/>
      <c r="Q1912" s="57"/>
      <c r="R1912" s="58"/>
      <c r="S1912" s="56"/>
      <c r="T1912" s="56"/>
      <c r="U1912" s="29"/>
      <c r="V1912" s="60"/>
      <c r="W1912" s="50"/>
      <c r="X1912" s="51"/>
      <c r="Y1912" s="32"/>
      <c r="Z1912" s="61"/>
      <c r="AA1912" s="62"/>
    </row>
    <row r="1913" spans="1:27" ht="12.75">
      <c r="A1913" s="91" t="str">
        <f t="shared" si="30"/>
        <v xml:space="preserve"> </v>
      </c>
      <c r="B1913" s="52"/>
      <c r="C1913" s="53"/>
      <c r="D1913" s="69"/>
      <c r="E1913" s="75"/>
      <c r="F1913" s="94" t="str">
        <f>IF(OR(E1913=0,E1913="jiné")," ",IF(E1913="13a","info o cenách CK",VLOOKUP(E1913,'Pokyny k vyplnění'!B$8:D$18,3)))</f>
        <v xml:space="preserve"> </v>
      </c>
      <c r="G1913" s="53"/>
      <c r="H1913" s="96" t="str">
        <f>IF(G1913=0," ",VLOOKUP(G1913,'Pokyny k vyplnění'!B1947:D1950,3))</f>
        <v xml:space="preserve"> </v>
      </c>
      <c r="I1913" s="54"/>
      <c r="J1913" s="55"/>
      <c r="K1913" s="56"/>
      <c r="L1913" s="59"/>
      <c r="M1913" s="61"/>
      <c r="N1913" s="40"/>
      <c r="O1913" s="41"/>
      <c r="P1913" s="42"/>
      <c r="Q1913" s="57"/>
      <c r="R1913" s="58"/>
      <c r="S1913" s="56"/>
      <c r="T1913" s="56"/>
      <c r="U1913" s="29"/>
      <c r="V1913" s="60"/>
      <c r="W1913" s="50"/>
      <c r="X1913" s="51"/>
      <c r="Y1913" s="32"/>
      <c r="Z1913" s="61"/>
      <c r="AA1913" s="62"/>
    </row>
    <row r="1914" spans="1:27" ht="12.75">
      <c r="A1914" s="91" t="str">
        <f t="shared" si="30"/>
        <v xml:space="preserve"> </v>
      </c>
      <c r="B1914" s="52"/>
      <c r="C1914" s="53"/>
      <c r="D1914" s="69"/>
      <c r="E1914" s="75"/>
      <c r="F1914" s="94" t="str">
        <f>IF(OR(E1914=0,E1914="jiné")," ",IF(E1914="13a","info o cenách CK",VLOOKUP(E1914,'Pokyny k vyplnění'!B$8:D$18,3)))</f>
        <v xml:space="preserve"> </v>
      </c>
      <c r="G1914" s="53"/>
      <c r="H1914" s="96" t="str">
        <f>IF(G1914=0," ",VLOOKUP(G1914,'Pokyny k vyplnění'!B1948:D1951,3))</f>
        <v xml:space="preserve"> </v>
      </c>
      <c r="I1914" s="54"/>
      <c r="J1914" s="55"/>
      <c r="K1914" s="56"/>
      <c r="L1914" s="59"/>
      <c r="M1914" s="61"/>
      <c r="N1914" s="40"/>
      <c r="O1914" s="41"/>
      <c r="P1914" s="42"/>
      <c r="Q1914" s="57"/>
      <c r="R1914" s="58"/>
      <c r="S1914" s="56"/>
      <c r="T1914" s="56"/>
      <c r="U1914" s="29"/>
      <c r="V1914" s="60"/>
      <c r="W1914" s="50"/>
      <c r="X1914" s="51"/>
      <c r="Y1914" s="32"/>
      <c r="Z1914" s="61"/>
      <c r="AA1914" s="62"/>
    </row>
    <row r="1915" spans="1:27" ht="12.75">
      <c r="A1915" s="91" t="str">
        <f t="shared" si="30"/>
        <v xml:space="preserve"> </v>
      </c>
      <c r="B1915" s="52"/>
      <c r="C1915" s="53"/>
      <c r="D1915" s="69"/>
      <c r="E1915" s="75"/>
      <c r="F1915" s="94" t="str">
        <f>IF(OR(E1915=0,E1915="jiné")," ",IF(E1915="13a","info o cenách CK",VLOOKUP(E1915,'Pokyny k vyplnění'!B$8:D$18,3)))</f>
        <v xml:space="preserve"> </v>
      </c>
      <c r="G1915" s="53"/>
      <c r="H1915" s="96" t="str">
        <f>IF(G1915=0," ",VLOOKUP(G1915,'Pokyny k vyplnění'!B1949:D1952,3))</f>
        <v xml:space="preserve"> </v>
      </c>
      <c r="I1915" s="54"/>
      <c r="J1915" s="55"/>
      <c r="K1915" s="56"/>
      <c r="L1915" s="59"/>
      <c r="M1915" s="61"/>
      <c r="N1915" s="40"/>
      <c r="O1915" s="41"/>
      <c r="P1915" s="42"/>
      <c r="Q1915" s="57"/>
      <c r="R1915" s="58"/>
      <c r="S1915" s="56"/>
      <c r="T1915" s="56"/>
      <c r="U1915" s="29"/>
      <c r="V1915" s="60"/>
      <c r="W1915" s="50"/>
      <c r="X1915" s="51"/>
      <c r="Y1915" s="32"/>
      <c r="Z1915" s="61"/>
      <c r="AA1915" s="62"/>
    </row>
    <row r="1916" spans="1:27" ht="12.75">
      <c r="A1916" s="91" t="str">
        <f t="shared" si="30"/>
        <v xml:space="preserve"> </v>
      </c>
      <c r="B1916" s="52"/>
      <c r="C1916" s="53"/>
      <c r="D1916" s="69"/>
      <c r="E1916" s="75"/>
      <c r="F1916" s="94" t="str">
        <f>IF(OR(E1916=0,E1916="jiné")," ",IF(E1916="13a","info o cenách CK",VLOOKUP(E1916,'Pokyny k vyplnění'!B$8:D$18,3)))</f>
        <v xml:space="preserve"> </v>
      </c>
      <c r="G1916" s="53"/>
      <c r="H1916" s="96" t="str">
        <f>IF(G1916=0," ",VLOOKUP(G1916,'Pokyny k vyplnění'!B1950:D1953,3))</f>
        <v xml:space="preserve"> </v>
      </c>
      <c r="I1916" s="54"/>
      <c r="J1916" s="55"/>
      <c r="K1916" s="56"/>
      <c r="L1916" s="59"/>
      <c r="M1916" s="61"/>
      <c r="N1916" s="40"/>
      <c r="O1916" s="41"/>
      <c r="P1916" s="42"/>
      <c r="Q1916" s="57"/>
      <c r="R1916" s="58"/>
      <c r="S1916" s="56"/>
      <c r="T1916" s="56"/>
      <c r="U1916" s="29"/>
      <c r="V1916" s="60"/>
      <c r="W1916" s="50"/>
      <c r="X1916" s="51"/>
      <c r="Y1916" s="32"/>
      <c r="Z1916" s="61"/>
      <c r="AA1916" s="62"/>
    </row>
    <row r="1917" spans="1:27" ht="12.75">
      <c r="A1917" s="91" t="str">
        <f t="shared" si="30"/>
        <v xml:space="preserve"> </v>
      </c>
      <c r="B1917" s="52"/>
      <c r="C1917" s="53"/>
      <c r="D1917" s="69"/>
      <c r="E1917" s="75"/>
      <c r="F1917" s="94" t="str">
        <f>IF(OR(E1917=0,E1917="jiné")," ",IF(E1917="13a","info o cenách CK",VLOOKUP(E1917,'Pokyny k vyplnění'!B$8:D$18,3)))</f>
        <v xml:space="preserve"> </v>
      </c>
      <c r="G1917" s="53"/>
      <c r="H1917" s="96" t="str">
        <f>IF(G1917=0," ",VLOOKUP(G1917,'Pokyny k vyplnění'!B1951:D1954,3))</f>
        <v xml:space="preserve"> </v>
      </c>
      <c r="I1917" s="54"/>
      <c r="J1917" s="55"/>
      <c r="K1917" s="56"/>
      <c r="L1917" s="59"/>
      <c r="M1917" s="61"/>
      <c r="N1917" s="40"/>
      <c r="O1917" s="41"/>
      <c r="P1917" s="42"/>
      <c r="Q1917" s="57"/>
      <c r="R1917" s="58"/>
      <c r="S1917" s="56"/>
      <c r="T1917" s="56"/>
      <c r="U1917" s="29"/>
      <c r="V1917" s="60"/>
      <c r="W1917" s="50"/>
      <c r="X1917" s="51"/>
      <c r="Y1917" s="32"/>
      <c r="Z1917" s="61"/>
      <c r="AA1917" s="62"/>
    </row>
    <row r="1918" spans="1:27" ht="12.75">
      <c r="A1918" s="91" t="str">
        <f t="shared" si="30"/>
        <v xml:space="preserve"> </v>
      </c>
      <c r="B1918" s="52"/>
      <c r="C1918" s="53"/>
      <c r="D1918" s="69"/>
      <c r="E1918" s="75"/>
      <c r="F1918" s="94" t="str">
        <f>IF(OR(E1918=0,E1918="jiné")," ",IF(E1918="13a","info o cenách CK",VLOOKUP(E1918,'Pokyny k vyplnění'!B$8:D$18,3)))</f>
        <v xml:space="preserve"> </v>
      </c>
      <c r="G1918" s="53"/>
      <c r="H1918" s="96" t="str">
        <f>IF(G1918=0," ",VLOOKUP(G1918,'Pokyny k vyplnění'!B1952:D1955,3))</f>
        <v xml:space="preserve"> </v>
      </c>
      <c r="I1918" s="54"/>
      <c r="J1918" s="55"/>
      <c r="K1918" s="56"/>
      <c r="L1918" s="59"/>
      <c r="M1918" s="61"/>
      <c r="N1918" s="40"/>
      <c r="O1918" s="41"/>
      <c r="P1918" s="42"/>
      <c r="Q1918" s="57"/>
      <c r="R1918" s="58"/>
      <c r="S1918" s="56"/>
      <c r="T1918" s="56"/>
      <c r="U1918" s="29"/>
      <c r="V1918" s="60"/>
      <c r="W1918" s="50"/>
      <c r="X1918" s="51"/>
      <c r="Y1918" s="32"/>
      <c r="Z1918" s="61"/>
      <c r="AA1918" s="62"/>
    </row>
    <row r="1919" spans="1:27" ht="12.75">
      <c r="A1919" s="91" t="str">
        <f t="shared" si="30"/>
        <v xml:space="preserve"> </v>
      </c>
      <c r="B1919" s="52"/>
      <c r="C1919" s="53"/>
      <c r="D1919" s="69"/>
      <c r="E1919" s="75"/>
      <c r="F1919" s="94" t="str">
        <f>IF(OR(E1919=0,E1919="jiné")," ",IF(E1919="13a","info o cenách CK",VLOOKUP(E1919,'Pokyny k vyplnění'!B$8:D$18,3)))</f>
        <v xml:space="preserve"> </v>
      </c>
      <c r="G1919" s="53"/>
      <c r="H1919" s="96" t="str">
        <f>IF(G1919=0," ",VLOOKUP(G1919,'Pokyny k vyplnění'!B1953:D1956,3))</f>
        <v xml:space="preserve"> </v>
      </c>
      <c r="I1919" s="54"/>
      <c r="J1919" s="55"/>
      <c r="K1919" s="56"/>
      <c r="L1919" s="59"/>
      <c r="M1919" s="61"/>
      <c r="N1919" s="40"/>
      <c r="O1919" s="41"/>
      <c r="P1919" s="42"/>
      <c r="Q1919" s="57"/>
      <c r="R1919" s="58"/>
      <c r="S1919" s="56"/>
      <c r="T1919" s="56"/>
      <c r="U1919" s="29"/>
      <c r="V1919" s="60"/>
      <c r="W1919" s="50"/>
      <c r="X1919" s="51"/>
      <c r="Y1919" s="32"/>
      <c r="Z1919" s="61"/>
      <c r="AA1919" s="62"/>
    </row>
    <row r="1920" spans="1:27" ht="12.75">
      <c r="A1920" s="91" t="str">
        <f t="shared" si="30"/>
        <v xml:space="preserve"> </v>
      </c>
      <c r="B1920" s="52"/>
      <c r="C1920" s="53"/>
      <c r="D1920" s="69"/>
      <c r="E1920" s="75"/>
      <c r="F1920" s="94" t="str">
        <f>IF(OR(E1920=0,E1920="jiné")," ",IF(E1920="13a","info o cenách CK",VLOOKUP(E1920,'Pokyny k vyplnění'!B$8:D$18,3)))</f>
        <v xml:space="preserve"> </v>
      </c>
      <c r="G1920" s="53"/>
      <c r="H1920" s="96" t="str">
        <f>IF(G1920=0," ",VLOOKUP(G1920,'Pokyny k vyplnění'!B1954:D1957,3))</f>
        <v xml:space="preserve"> </v>
      </c>
      <c r="I1920" s="54"/>
      <c r="J1920" s="55"/>
      <c r="K1920" s="56"/>
      <c r="L1920" s="59"/>
      <c r="M1920" s="61"/>
      <c r="N1920" s="40"/>
      <c r="O1920" s="41"/>
      <c r="P1920" s="42"/>
      <c r="Q1920" s="57"/>
      <c r="R1920" s="58"/>
      <c r="S1920" s="56"/>
      <c r="T1920" s="56"/>
      <c r="U1920" s="29"/>
      <c r="V1920" s="60"/>
      <c r="W1920" s="50"/>
      <c r="X1920" s="51"/>
      <c r="Y1920" s="32"/>
      <c r="Z1920" s="61"/>
      <c r="AA1920" s="62"/>
    </row>
    <row r="1921" spans="1:27" ht="12.75">
      <c r="A1921" s="91" t="str">
        <f t="shared" si="30"/>
        <v xml:space="preserve"> </v>
      </c>
      <c r="B1921" s="52"/>
      <c r="C1921" s="53"/>
      <c r="D1921" s="69"/>
      <c r="E1921" s="75"/>
      <c r="F1921" s="94" t="str">
        <f>IF(OR(E1921=0,E1921="jiné")," ",IF(E1921="13a","info o cenách CK",VLOOKUP(E1921,'Pokyny k vyplnění'!B$8:D$18,3)))</f>
        <v xml:space="preserve"> </v>
      </c>
      <c r="G1921" s="53"/>
      <c r="H1921" s="96" t="str">
        <f>IF(G1921=0," ",VLOOKUP(G1921,'Pokyny k vyplnění'!B1955:D1958,3))</f>
        <v xml:space="preserve"> </v>
      </c>
      <c r="I1921" s="54"/>
      <c r="J1921" s="55"/>
      <c r="K1921" s="56"/>
      <c r="L1921" s="59"/>
      <c r="M1921" s="61"/>
      <c r="N1921" s="40"/>
      <c r="O1921" s="41"/>
      <c r="P1921" s="42"/>
      <c r="Q1921" s="57"/>
      <c r="R1921" s="58"/>
      <c r="S1921" s="56"/>
      <c r="T1921" s="56"/>
      <c r="U1921" s="29"/>
      <c r="V1921" s="60"/>
      <c r="W1921" s="50"/>
      <c r="X1921" s="51"/>
      <c r="Y1921" s="32"/>
      <c r="Z1921" s="61"/>
      <c r="AA1921" s="62"/>
    </row>
    <row r="1922" spans="1:27" ht="12.75">
      <c r="A1922" s="91" t="str">
        <f t="shared" si="30"/>
        <v xml:space="preserve"> </v>
      </c>
      <c r="B1922" s="52"/>
      <c r="C1922" s="53"/>
      <c r="D1922" s="69"/>
      <c r="E1922" s="75"/>
      <c r="F1922" s="94" t="str">
        <f>IF(OR(E1922=0,E1922="jiné")," ",IF(E1922="13a","info o cenách CK",VLOOKUP(E1922,'Pokyny k vyplnění'!B$8:D$18,3)))</f>
        <v xml:space="preserve"> </v>
      </c>
      <c r="G1922" s="53"/>
      <c r="H1922" s="96" t="str">
        <f>IF(G1922=0," ",VLOOKUP(G1922,'Pokyny k vyplnění'!B1956:D1959,3))</f>
        <v xml:space="preserve"> </v>
      </c>
      <c r="I1922" s="54"/>
      <c r="J1922" s="55"/>
      <c r="K1922" s="56"/>
      <c r="L1922" s="59"/>
      <c r="M1922" s="61"/>
      <c r="N1922" s="40"/>
      <c r="O1922" s="41"/>
      <c r="P1922" s="42"/>
      <c r="Q1922" s="57"/>
      <c r="R1922" s="58"/>
      <c r="S1922" s="56"/>
      <c r="T1922" s="56"/>
      <c r="U1922" s="29"/>
      <c r="V1922" s="60"/>
      <c r="W1922" s="50"/>
      <c r="X1922" s="51"/>
      <c r="Y1922" s="32"/>
      <c r="Z1922" s="61"/>
      <c r="AA1922" s="62"/>
    </row>
    <row r="1923" spans="1:27" ht="12.75">
      <c r="A1923" s="91" t="str">
        <f t="shared" si="30"/>
        <v xml:space="preserve"> </v>
      </c>
      <c r="B1923" s="52"/>
      <c r="C1923" s="53"/>
      <c r="D1923" s="69"/>
      <c r="E1923" s="75"/>
      <c r="F1923" s="94" t="str">
        <f>IF(OR(E1923=0,E1923="jiné")," ",IF(E1923="13a","info o cenách CK",VLOOKUP(E1923,'Pokyny k vyplnění'!B$8:D$18,3)))</f>
        <v xml:space="preserve"> </v>
      </c>
      <c r="G1923" s="53"/>
      <c r="H1923" s="96" t="str">
        <f>IF(G1923=0," ",VLOOKUP(G1923,'Pokyny k vyplnění'!B1957:D1960,3))</f>
        <v xml:space="preserve"> </v>
      </c>
      <c r="I1923" s="54"/>
      <c r="J1923" s="55"/>
      <c r="K1923" s="56"/>
      <c r="L1923" s="59"/>
      <c r="M1923" s="61"/>
      <c r="N1923" s="40"/>
      <c r="O1923" s="41"/>
      <c r="P1923" s="42"/>
      <c r="Q1923" s="57"/>
      <c r="R1923" s="58"/>
      <c r="S1923" s="56"/>
      <c r="T1923" s="56"/>
      <c r="U1923" s="29"/>
      <c r="V1923" s="60"/>
      <c r="W1923" s="50"/>
      <c r="X1923" s="51"/>
      <c r="Y1923" s="32"/>
      <c r="Z1923" s="61"/>
      <c r="AA1923" s="62"/>
    </row>
    <row r="1924" spans="1:27" ht="12.75">
      <c r="A1924" s="91" t="str">
        <f t="shared" si="30"/>
        <v xml:space="preserve"> </v>
      </c>
      <c r="B1924" s="52"/>
      <c r="C1924" s="53"/>
      <c r="D1924" s="69"/>
      <c r="E1924" s="75"/>
      <c r="F1924" s="94" t="str">
        <f>IF(OR(E1924=0,E1924="jiné")," ",IF(E1924="13a","info o cenách CK",VLOOKUP(E1924,'Pokyny k vyplnění'!B$8:D$18,3)))</f>
        <v xml:space="preserve"> </v>
      </c>
      <c r="G1924" s="53"/>
      <c r="H1924" s="96" t="str">
        <f>IF(G1924=0," ",VLOOKUP(G1924,'Pokyny k vyplnění'!B1958:D1961,3))</f>
        <v xml:space="preserve"> </v>
      </c>
      <c r="I1924" s="54"/>
      <c r="J1924" s="55"/>
      <c r="K1924" s="56"/>
      <c r="L1924" s="59"/>
      <c r="M1924" s="61"/>
      <c r="N1924" s="40"/>
      <c r="O1924" s="41"/>
      <c r="P1924" s="42"/>
      <c r="Q1924" s="57"/>
      <c r="R1924" s="58"/>
      <c r="S1924" s="56"/>
      <c r="T1924" s="56"/>
      <c r="U1924" s="29"/>
      <c r="V1924" s="60"/>
      <c r="W1924" s="50"/>
      <c r="X1924" s="51"/>
      <c r="Y1924" s="32"/>
      <c r="Z1924" s="61"/>
      <c r="AA1924" s="62"/>
    </row>
    <row r="1925" spans="1:27" ht="12.75">
      <c r="A1925" s="91" t="str">
        <f t="shared" si="30"/>
        <v xml:space="preserve"> </v>
      </c>
      <c r="B1925" s="52"/>
      <c r="C1925" s="53"/>
      <c r="D1925" s="69"/>
      <c r="E1925" s="75"/>
      <c r="F1925" s="94" t="str">
        <f>IF(OR(E1925=0,E1925="jiné")," ",IF(E1925="13a","info o cenách CK",VLOOKUP(E1925,'Pokyny k vyplnění'!B$8:D$18,3)))</f>
        <v xml:space="preserve"> </v>
      </c>
      <c r="G1925" s="53"/>
      <c r="H1925" s="96" t="str">
        <f>IF(G1925=0," ",VLOOKUP(G1925,'Pokyny k vyplnění'!B1959:D1962,3))</f>
        <v xml:space="preserve"> </v>
      </c>
      <c r="I1925" s="54"/>
      <c r="J1925" s="55"/>
      <c r="K1925" s="56"/>
      <c r="L1925" s="59"/>
      <c r="M1925" s="61"/>
      <c r="N1925" s="40"/>
      <c r="O1925" s="41"/>
      <c r="P1925" s="42"/>
      <c r="Q1925" s="57"/>
      <c r="R1925" s="58"/>
      <c r="S1925" s="56"/>
      <c r="T1925" s="56"/>
      <c r="U1925" s="29"/>
      <c r="V1925" s="60"/>
      <c r="W1925" s="50"/>
      <c r="X1925" s="51"/>
      <c r="Y1925" s="32"/>
      <c r="Z1925" s="61"/>
      <c r="AA1925" s="62"/>
    </row>
    <row r="1926" spans="1:27" ht="12.75">
      <c r="A1926" s="91" t="str">
        <f t="shared" si="30"/>
        <v xml:space="preserve"> </v>
      </c>
      <c r="B1926" s="52"/>
      <c r="C1926" s="53"/>
      <c r="D1926" s="69"/>
      <c r="E1926" s="75"/>
      <c r="F1926" s="94" t="str">
        <f>IF(OR(E1926=0,E1926="jiné")," ",IF(E1926="13a","info o cenách CK",VLOOKUP(E1926,'Pokyny k vyplnění'!B$8:D$18,3)))</f>
        <v xml:space="preserve"> </v>
      </c>
      <c r="G1926" s="53"/>
      <c r="H1926" s="96" t="str">
        <f>IF(G1926=0," ",VLOOKUP(G1926,'Pokyny k vyplnění'!B1960:D1963,3))</f>
        <v xml:space="preserve"> </v>
      </c>
      <c r="I1926" s="54"/>
      <c r="J1926" s="55"/>
      <c r="K1926" s="56"/>
      <c r="L1926" s="59"/>
      <c r="M1926" s="61"/>
      <c r="N1926" s="40"/>
      <c r="O1926" s="41"/>
      <c r="P1926" s="42"/>
      <c r="Q1926" s="57"/>
      <c r="R1926" s="58"/>
      <c r="S1926" s="56"/>
      <c r="T1926" s="56"/>
      <c r="U1926" s="29"/>
      <c r="V1926" s="60"/>
      <c r="W1926" s="50"/>
      <c r="X1926" s="51"/>
      <c r="Y1926" s="32"/>
      <c r="Z1926" s="61"/>
      <c r="AA1926" s="62"/>
    </row>
    <row r="1927" spans="1:27" ht="12.75">
      <c r="A1927" s="91" t="str">
        <f t="shared" si="30"/>
        <v xml:space="preserve"> </v>
      </c>
      <c r="B1927" s="52"/>
      <c r="C1927" s="53"/>
      <c r="D1927" s="69"/>
      <c r="E1927" s="75"/>
      <c r="F1927" s="94" t="str">
        <f>IF(OR(E1927=0,E1927="jiné")," ",IF(E1927="13a","info o cenách CK",VLOOKUP(E1927,'Pokyny k vyplnění'!B$8:D$18,3)))</f>
        <v xml:space="preserve"> </v>
      </c>
      <c r="G1927" s="53"/>
      <c r="H1927" s="96" t="str">
        <f>IF(G1927=0," ",VLOOKUP(G1927,'Pokyny k vyplnění'!B1961:D1964,3))</f>
        <v xml:space="preserve"> </v>
      </c>
      <c r="I1927" s="54"/>
      <c r="J1927" s="55"/>
      <c r="K1927" s="56"/>
      <c r="L1927" s="59"/>
      <c r="M1927" s="61"/>
      <c r="N1927" s="40"/>
      <c r="O1927" s="41"/>
      <c r="P1927" s="42"/>
      <c r="Q1927" s="57"/>
      <c r="R1927" s="58"/>
      <c r="S1927" s="56"/>
      <c r="T1927" s="56"/>
      <c r="U1927" s="29"/>
      <c r="V1927" s="60"/>
      <c r="W1927" s="50"/>
      <c r="X1927" s="51"/>
      <c r="Y1927" s="32"/>
      <c r="Z1927" s="61"/>
      <c r="AA1927" s="62"/>
    </row>
    <row r="1928" spans="1:27" ht="12.75">
      <c r="A1928" s="91" t="str">
        <f t="shared" si="30"/>
        <v xml:space="preserve"> </v>
      </c>
      <c r="B1928" s="52"/>
      <c r="C1928" s="53"/>
      <c r="D1928" s="69"/>
      <c r="E1928" s="75"/>
      <c r="F1928" s="94" t="str">
        <f>IF(OR(E1928=0,E1928="jiné")," ",IF(E1928="13a","info o cenách CK",VLOOKUP(E1928,'Pokyny k vyplnění'!B$8:D$18,3)))</f>
        <v xml:space="preserve"> </v>
      </c>
      <c r="G1928" s="53"/>
      <c r="H1928" s="96" t="str">
        <f>IF(G1928=0," ",VLOOKUP(G1928,'Pokyny k vyplnění'!B1962:D1965,3))</f>
        <v xml:space="preserve"> </v>
      </c>
      <c r="I1928" s="54"/>
      <c r="J1928" s="55"/>
      <c r="K1928" s="56"/>
      <c r="L1928" s="59"/>
      <c r="M1928" s="61"/>
      <c r="N1928" s="40"/>
      <c r="O1928" s="41"/>
      <c r="P1928" s="42"/>
      <c r="Q1928" s="57"/>
      <c r="R1928" s="58"/>
      <c r="S1928" s="56"/>
      <c r="T1928" s="56"/>
      <c r="U1928" s="29"/>
      <c r="V1928" s="60"/>
      <c r="W1928" s="50"/>
      <c r="X1928" s="51"/>
      <c r="Y1928" s="32"/>
      <c r="Z1928" s="61"/>
      <c r="AA1928" s="62"/>
    </row>
    <row r="1929" spans="1:27" ht="12.75">
      <c r="A1929" s="91" t="str">
        <f t="shared" si="30"/>
        <v xml:space="preserve"> </v>
      </c>
      <c r="B1929" s="52"/>
      <c r="C1929" s="53"/>
      <c r="D1929" s="69"/>
      <c r="E1929" s="75"/>
      <c r="F1929" s="94" t="str">
        <f>IF(OR(E1929=0,E1929="jiné")," ",IF(E1929="13a","info o cenách CK",VLOOKUP(E1929,'Pokyny k vyplnění'!B$8:D$18,3)))</f>
        <v xml:space="preserve"> </v>
      </c>
      <c r="G1929" s="53"/>
      <c r="H1929" s="96" t="str">
        <f>IF(G1929=0," ",VLOOKUP(G1929,'Pokyny k vyplnění'!B1963:D1966,3))</f>
        <v xml:space="preserve"> </v>
      </c>
      <c r="I1929" s="54"/>
      <c r="J1929" s="55"/>
      <c r="K1929" s="56"/>
      <c r="L1929" s="59"/>
      <c r="M1929" s="61"/>
      <c r="N1929" s="40"/>
      <c r="O1929" s="41"/>
      <c r="P1929" s="42"/>
      <c r="Q1929" s="57"/>
      <c r="R1929" s="58"/>
      <c r="S1929" s="56"/>
      <c r="T1929" s="56"/>
      <c r="U1929" s="29"/>
      <c r="V1929" s="60"/>
      <c r="W1929" s="50"/>
      <c r="X1929" s="51"/>
      <c r="Y1929" s="32"/>
      <c r="Z1929" s="61"/>
      <c r="AA1929" s="62"/>
    </row>
    <row r="1930" spans="1:27" ht="12.75">
      <c r="A1930" s="91" t="str">
        <f t="shared" si="30"/>
        <v xml:space="preserve"> </v>
      </c>
      <c r="B1930" s="52"/>
      <c r="C1930" s="53"/>
      <c r="D1930" s="69"/>
      <c r="E1930" s="75"/>
      <c r="F1930" s="94" t="str">
        <f>IF(OR(E1930=0,E1930="jiné")," ",IF(E1930="13a","info o cenách CK",VLOOKUP(E1930,'Pokyny k vyplnění'!B$8:D$18,3)))</f>
        <v xml:space="preserve"> </v>
      </c>
      <c r="G1930" s="53"/>
      <c r="H1930" s="96" t="str">
        <f>IF(G1930=0," ",VLOOKUP(G1930,'Pokyny k vyplnění'!B1964:D1967,3))</f>
        <v xml:space="preserve"> </v>
      </c>
      <c r="I1930" s="54"/>
      <c r="J1930" s="55"/>
      <c r="K1930" s="56"/>
      <c r="L1930" s="59"/>
      <c r="M1930" s="61"/>
      <c r="N1930" s="40"/>
      <c r="O1930" s="41"/>
      <c r="P1930" s="42"/>
      <c r="Q1930" s="57"/>
      <c r="R1930" s="58"/>
      <c r="S1930" s="56"/>
      <c r="T1930" s="56"/>
      <c r="U1930" s="29"/>
      <c r="V1930" s="60"/>
      <c r="W1930" s="50"/>
      <c r="X1930" s="51"/>
      <c r="Y1930" s="32"/>
      <c r="Z1930" s="61"/>
      <c r="AA1930" s="62"/>
    </row>
    <row r="1931" spans="1:27" ht="12.75">
      <c r="A1931" s="91" t="str">
        <f t="shared" si="30"/>
        <v xml:space="preserve"> </v>
      </c>
      <c r="B1931" s="52"/>
      <c r="C1931" s="53"/>
      <c r="D1931" s="69"/>
      <c r="E1931" s="75"/>
      <c r="F1931" s="94" t="str">
        <f>IF(OR(E1931=0,E1931="jiné")," ",IF(E1931="13a","info o cenách CK",VLOOKUP(E1931,'Pokyny k vyplnění'!B$8:D$18,3)))</f>
        <v xml:space="preserve"> </v>
      </c>
      <c r="G1931" s="53"/>
      <c r="H1931" s="96" t="str">
        <f>IF(G1931=0," ",VLOOKUP(G1931,'Pokyny k vyplnění'!B1965:D1968,3))</f>
        <v xml:space="preserve"> </v>
      </c>
      <c r="I1931" s="54"/>
      <c r="J1931" s="55"/>
      <c r="K1931" s="56"/>
      <c r="L1931" s="59"/>
      <c r="M1931" s="61"/>
      <c r="N1931" s="40"/>
      <c r="O1931" s="41"/>
      <c r="P1931" s="42"/>
      <c r="Q1931" s="57"/>
      <c r="R1931" s="58"/>
      <c r="S1931" s="56"/>
      <c r="T1931" s="56"/>
      <c r="U1931" s="29"/>
      <c r="V1931" s="60"/>
      <c r="W1931" s="50"/>
      <c r="X1931" s="51"/>
      <c r="Y1931" s="32"/>
      <c r="Z1931" s="61"/>
      <c r="AA1931" s="62"/>
    </row>
    <row r="1932" spans="1:27" ht="12.75">
      <c r="A1932" s="91" t="str">
        <f t="shared" si="30"/>
        <v xml:space="preserve"> </v>
      </c>
      <c r="B1932" s="52"/>
      <c r="C1932" s="53"/>
      <c r="D1932" s="69"/>
      <c r="E1932" s="75"/>
      <c r="F1932" s="94" t="str">
        <f>IF(OR(E1932=0,E1932="jiné")," ",IF(E1932="13a","info o cenách CK",VLOOKUP(E1932,'Pokyny k vyplnění'!B$8:D$18,3)))</f>
        <v xml:space="preserve"> </v>
      </c>
      <c r="G1932" s="53"/>
      <c r="H1932" s="96" t="str">
        <f>IF(G1932=0," ",VLOOKUP(G1932,'Pokyny k vyplnění'!B1966:D1969,3))</f>
        <v xml:space="preserve"> </v>
      </c>
      <c r="I1932" s="54"/>
      <c r="J1932" s="55"/>
      <c r="K1932" s="56"/>
      <c r="L1932" s="59"/>
      <c r="M1932" s="61"/>
      <c r="N1932" s="40"/>
      <c r="O1932" s="41"/>
      <c r="P1932" s="42"/>
      <c r="Q1932" s="57"/>
      <c r="R1932" s="58"/>
      <c r="S1932" s="56"/>
      <c r="T1932" s="56"/>
      <c r="U1932" s="29"/>
      <c r="V1932" s="60"/>
      <c r="W1932" s="50"/>
      <c r="X1932" s="51"/>
      <c r="Y1932" s="32"/>
      <c r="Z1932" s="61"/>
      <c r="AA1932" s="62"/>
    </row>
    <row r="1933" spans="1:27" ht="12.75">
      <c r="A1933" s="91" t="str">
        <f t="shared" si="30"/>
        <v xml:space="preserve"> </v>
      </c>
      <c r="B1933" s="52"/>
      <c r="C1933" s="53"/>
      <c r="D1933" s="69"/>
      <c r="E1933" s="75"/>
      <c r="F1933" s="94" t="str">
        <f>IF(OR(E1933=0,E1933="jiné")," ",IF(E1933="13a","info o cenách CK",VLOOKUP(E1933,'Pokyny k vyplnění'!B$8:D$18,3)))</f>
        <v xml:space="preserve"> </v>
      </c>
      <c r="G1933" s="53"/>
      <c r="H1933" s="96" t="str">
        <f>IF(G1933=0," ",VLOOKUP(G1933,'Pokyny k vyplnění'!B1967:D1970,3))</f>
        <v xml:space="preserve"> </v>
      </c>
      <c r="I1933" s="54"/>
      <c r="J1933" s="55"/>
      <c r="K1933" s="56"/>
      <c r="L1933" s="59"/>
      <c r="M1933" s="61"/>
      <c r="N1933" s="40"/>
      <c r="O1933" s="41"/>
      <c r="P1933" s="42"/>
      <c r="Q1933" s="57"/>
      <c r="R1933" s="58"/>
      <c r="S1933" s="56"/>
      <c r="T1933" s="56"/>
      <c r="U1933" s="29"/>
      <c r="V1933" s="60"/>
      <c r="W1933" s="50"/>
      <c r="X1933" s="51"/>
      <c r="Y1933" s="32"/>
      <c r="Z1933" s="61"/>
      <c r="AA1933" s="62"/>
    </row>
    <row r="1934" spans="1:27" ht="12.75">
      <c r="A1934" s="91" t="str">
        <f t="shared" si="30"/>
        <v xml:space="preserve"> </v>
      </c>
      <c r="B1934" s="52"/>
      <c r="C1934" s="53"/>
      <c r="D1934" s="69"/>
      <c r="E1934" s="75"/>
      <c r="F1934" s="94" t="str">
        <f>IF(OR(E1934=0,E1934="jiné")," ",IF(E1934="13a","info o cenách CK",VLOOKUP(E1934,'Pokyny k vyplnění'!B$8:D$18,3)))</f>
        <v xml:space="preserve"> </v>
      </c>
      <c r="G1934" s="53"/>
      <c r="H1934" s="96" t="str">
        <f>IF(G1934=0," ",VLOOKUP(G1934,'Pokyny k vyplnění'!B1968:D1971,3))</f>
        <v xml:space="preserve"> </v>
      </c>
      <c r="I1934" s="54"/>
      <c r="J1934" s="55"/>
      <c r="K1934" s="56"/>
      <c r="L1934" s="59"/>
      <c r="M1934" s="61"/>
      <c r="N1934" s="40"/>
      <c r="O1934" s="41"/>
      <c r="P1934" s="42"/>
      <c r="Q1934" s="57"/>
      <c r="R1934" s="58"/>
      <c r="S1934" s="56"/>
      <c r="T1934" s="56"/>
      <c r="U1934" s="29"/>
      <c r="V1934" s="60"/>
      <c r="W1934" s="50"/>
      <c r="X1934" s="51"/>
      <c r="Y1934" s="32"/>
      <c r="Z1934" s="61"/>
      <c r="AA1934" s="62"/>
    </row>
    <row r="1935" spans="1:27" ht="12.75">
      <c r="A1935" s="91" t="str">
        <f t="shared" si="30"/>
        <v xml:space="preserve"> </v>
      </c>
      <c r="B1935" s="52"/>
      <c r="C1935" s="53"/>
      <c r="D1935" s="69"/>
      <c r="E1935" s="75"/>
      <c r="F1935" s="94" t="str">
        <f>IF(OR(E1935=0,E1935="jiné")," ",IF(E1935="13a","info o cenách CK",VLOOKUP(E1935,'Pokyny k vyplnění'!B$8:D$18,3)))</f>
        <v xml:space="preserve"> </v>
      </c>
      <c r="G1935" s="53"/>
      <c r="H1935" s="96" t="str">
        <f>IF(G1935=0," ",VLOOKUP(G1935,'Pokyny k vyplnění'!B1969:D1972,3))</f>
        <v xml:space="preserve"> </v>
      </c>
      <c r="I1935" s="54"/>
      <c r="J1935" s="55"/>
      <c r="K1935" s="56"/>
      <c r="L1935" s="59"/>
      <c r="M1935" s="61"/>
      <c r="N1935" s="40"/>
      <c r="O1935" s="41"/>
      <c r="P1935" s="42"/>
      <c r="Q1935" s="57"/>
      <c r="R1935" s="58"/>
      <c r="S1935" s="56"/>
      <c r="T1935" s="56"/>
      <c r="U1935" s="29"/>
      <c r="V1935" s="60"/>
      <c r="W1935" s="50"/>
      <c r="X1935" s="51"/>
      <c r="Y1935" s="32"/>
      <c r="Z1935" s="61"/>
      <c r="AA1935" s="62"/>
    </row>
    <row r="1936" spans="1:27" ht="12.75">
      <c r="A1936" s="91" t="str">
        <f t="shared" si="30"/>
        <v xml:space="preserve"> </v>
      </c>
      <c r="B1936" s="52"/>
      <c r="C1936" s="53"/>
      <c r="D1936" s="69"/>
      <c r="E1936" s="75"/>
      <c r="F1936" s="94" t="str">
        <f>IF(OR(E1936=0,E1936="jiné")," ",IF(E1936="13a","info o cenách CK",VLOOKUP(E1936,'Pokyny k vyplnění'!B$8:D$18,3)))</f>
        <v xml:space="preserve"> </v>
      </c>
      <c r="G1936" s="53"/>
      <c r="H1936" s="96" t="str">
        <f>IF(G1936=0," ",VLOOKUP(G1936,'Pokyny k vyplnění'!B1970:D1973,3))</f>
        <v xml:space="preserve"> </v>
      </c>
      <c r="I1936" s="54"/>
      <c r="J1936" s="55"/>
      <c r="K1936" s="56"/>
      <c r="L1936" s="59"/>
      <c r="M1936" s="61"/>
      <c r="N1936" s="40"/>
      <c r="O1936" s="41"/>
      <c r="P1936" s="42"/>
      <c r="Q1936" s="57"/>
      <c r="R1936" s="58"/>
      <c r="S1936" s="56"/>
      <c r="T1936" s="56"/>
      <c r="U1936" s="29"/>
      <c r="V1936" s="60"/>
      <c r="W1936" s="50"/>
      <c r="X1936" s="51"/>
      <c r="Y1936" s="32"/>
      <c r="Z1936" s="61"/>
      <c r="AA1936" s="62"/>
    </row>
    <row r="1937" spans="1:27" ht="12.75">
      <c r="A1937" s="91" t="str">
        <f t="shared" si="30"/>
        <v xml:space="preserve"> </v>
      </c>
      <c r="B1937" s="52"/>
      <c r="C1937" s="53"/>
      <c r="D1937" s="69"/>
      <c r="E1937" s="75"/>
      <c r="F1937" s="94" t="str">
        <f>IF(OR(E1937=0,E1937="jiné")," ",IF(E1937="13a","info o cenách CK",VLOOKUP(E1937,'Pokyny k vyplnění'!B$8:D$18,3)))</f>
        <v xml:space="preserve"> </v>
      </c>
      <c r="G1937" s="53"/>
      <c r="H1937" s="96" t="str">
        <f>IF(G1937=0," ",VLOOKUP(G1937,'Pokyny k vyplnění'!B1971:D1974,3))</f>
        <v xml:space="preserve"> </v>
      </c>
      <c r="I1937" s="54"/>
      <c r="J1937" s="55"/>
      <c r="K1937" s="56"/>
      <c r="L1937" s="59"/>
      <c r="M1937" s="61"/>
      <c r="N1937" s="40"/>
      <c r="O1937" s="41"/>
      <c r="P1937" s="42"/>
      <c r="Q1937" s="57"/>
      <c r="R1937" s="58"/>
      <c r="S1937" s="56"/>
      <c r="T1937" s="56"/>
      <c r="U1937" s="29"/>
      <c r="V1937" s="60"/>
      <c r="W1937" s="50"/>
      <c r="X1937" s="51"/>
      <c r="Y1937" s="32"/>
      <c r="Z1937" s="61"/>
      <c r="AA1937" s="62"/>
    </row>
    <row r="1938" spans="1:27" ht="12.75">
      <c r="A1938" s="91" t="str">
        <f t="shared" si="30"/>
        <v xml:space="preserve"> </v>
      </c>
      <c r="B1938" s="52"/>
      <c r="C1938" s="53"/>
      <c r="D1938" s="69"/>
      <c r="E1938" s="75"/>
      <c r="F1938" s="94" t="str">
        <f>IF(OR(E1938=0,E1938="jiné")," ",IF(E1938="13a","info o cenách CK",VLOOKUP(E1938,'Pokyny k vyplnění'!B$8:D$18,3)))</f>
        <v xml:space="preserve"> </v>
      </c>
      <c r="G1938" s="53"/>
      <c r="H1938" s="96" t="str">
        <f>IF(G1938=0," ",VLOOKUP(G1938,'Pokyny k vyplnění'!B1972:D1975,3))</f>
        <v xml:space="preserve"> </v>
      </c>
      <c r="I1938" s="54"/>
      <c r="J1938" s="55"/>
      <c r="K1938" s="56"/>
      <c r="L1938" s="59"/>
      <c r="M1938" s="61"/>
      <c r="N1938" s="40"/>
      <c r="O1938" s="41"/>
      <c r="P1938" s="42"/>
      <c r="Q1938" s="57"/>
      <c r="R1938" s="58"/>
      <c r="S1938" s="56"/>
      <c r="T1938" s="56"/>
      <c r="U1938" s="29"/>
      <c r="V1938" s="60"/>
      <c r="W1938" s="50"/>
      <c r="X1938" s="51"/>
      <c r="Y1938" s="32"/>
      <c r="Z1938" s="61"/>
      <c r="AA1938" s="62"/>
    </row>
    <row r="1939" spans="1:27" ht="12.75">
      <c r="A1939" s="91" t="str">
        <f t="shared" si="30"/>
        <v xml:space="preserve"> </v>
      </c>
      <c r="B1939" s="52"/>
      <c r="C1939" s="53"/>
      <c r="D1939" s="69"/>
      <c r="E1939" s="75"/>
      <c r="F1939" s="94" t="str">
        <f>IF(OR(E1939=0,E1939="jiné")," ",IF(E1939="13a","info o cenách CK",VLOOKUP(E1939,'Pokyny k vyplnění'!B$8:D$18,3)))</f>
        <v xml:space="preserve"> </v>
      </c>
      <c r="G1939" s="53"/>
      <c r="H1939" s="96" t="str">
        <f>IF(G1939=0," ",VLOOKUP(G1939,'Pokyny k vyplnění'!B1973:D1976,3))</f>
        <v xml:space="preserve"> </v>
      </c>
      <c r="I1939" s="54"/>
      <c r="J1939" s="55"/>
      <c r="K1939" s="56"/>
      <c r="L1939" s="59"/>
      <c r="M1939" s="61"/>
      <c r="N1939" s="40"/>
      <c r="O1939" s="41"/>
      <c r="P1939" s="42"/>
      <c r="Q1939" s="57"/>
      <c r="R1939" s="58"/>
      <c r="S1939" s="56"/>
      <c r="T1939" s="56"/>
      <c r="U1939" s="29"/>
      <c r="V1939" s="60"/>
      <c r="W1939" s="50"/>
      <c r="X1939" s="51"/>
      <c r="Y1939" s="32"/>
      <c r="Z1939" s="61"/>
      <c r="AA1939" s="62"/>
    </row>
    <row r="1940" spans="1:27" ht="12.75">
      <c r="A1940" s="91" t="str">
        <f t="shared" si="30"/>
        <v xml:space="preserve"> </v>
      </c>
      <c r="B1940" s="52"/>
      <c r="C1940" s="53"/>
      <c r="D1940" s="69"/>
      <c r="E1940" s="75"/>
      <c r="F1940" s="94" t="str">
        <f>IF(OR(E1940=0,E1940="jiné")," ",IF(E1940="13a","info o cenách CK",VLOOKUP(E1940,'Pokyny k vyplnění'!B$8:D$18,3)))</f>
        <v xml:space="preserve"> </v>
      </c>
      <c r="G1940" s="53"/>
      <c r="H1940" s="96" t="str">
        <f>IF(G1940=0," ",VLOOKUP(G1940,'Pokyny k vyplnění'!B1974:D1977,3))</f>
        <v xml:space="preserve"> </v>
      </c>
      <c r="I1940" s="54"/>
      <c r="J1940" s="55"/>
      <c r="K1940" s="56"/>
      <c r="L1940" s="59"/>
      <c r="M1940" s="61"/>
      <c r="N1940" s="40"/>
      <c r="O1940" s="41"/>
      <c r="P1940" s="42"/>
      <c r="Q1940" s="57"/>
      <c r="R1940" s="58"/>
      <c r="S1940" s="56"/>
      <c r="T1940" s="56"/>
      <c r="U1940" s="29"/>
      <c r="V1940" s="60"/>
      <c r="W1940" s="50"/>
      <c r="X1940" s="51"/>
      <c r="Y1940" s="32"/>
      <c r="Z1940" s="61"/>
      <c r="AA1940" s="62"/>
    </row>
    <row r="1941" spans="1:27" ht="12.75">
      <c r="A1941" s="91" t="str">
        <f t="shared" si="30"/>
        <v xml:space="preserve"> </v>
      </c>
      <c r="B1941" s="52"/>
      <c r="C1941" s="53"/>
      <c r="D1941" s="69"/>
      <c r="E1941" s="75"/>
      <c r="F1941" s="94" t="str">
        <f>IF(OR(E1941=0,E1941="jiné")," ",IF(E1941="13a","info o cenách CK",VLOOKUP(E1941,'Pokyny k vyplnění'!B$8:D$18,3)))</f>
        <v xml:space="preserve"> </v>
      </c>
      <c r="G1941" s="53"/>
      <c r="H1941" s="96" t="str">
        <f>IF(G1941=0," ",VLOOKUP(G1941,'Pokyny k vyplnění'!B1975:D1978,3))</f>
        <v xml:space="preserve"> </v>
      </c>
      <c r="I1941" s="54"/>
      <c r="J1941" s="55"/>
      <c r="K1941" s="56"/>
      <c r="L1941" s="59"/>
      <c r="M1941" s="61"/>
      <c r="N1941" s="40"/>
      <c r="O1941" s="41"/>
      <c r="P1941" s="42"/>
      <c r="Q1941" s="57"/>
      <c r="R1941" s="58"/>
      <c r="S1941" s="56"/>
      <c r="T1941" s="56"/>
      <c r="U1941" s="29"/>
      <c r="V1941" s="60"/>
      <c r="W1941" s="50"/>
      <c r="X1941" s="51"/>
      <c r="Y1941" s="32"/>
      <c r="Z1941" s="61"/>
      <c r="AA1941" s="62"/>
    </row>
    <row r="1942" spans="1:27" ht="12.75">
      <c r="A1942" s="91" t="str">
        <f t="shared" si="30"/>
        <v xml:space="preserve"> </v>
      </c>
      <c r="B1942" s="52"/>
      <c r="C1942" s="53"/>
      <c r="D1942" s="69"/>
      <c r="E1942" s="75"/>
      <c r="F1942" s="94" t="str">
        <f>IF(OR(E1942=0,E1942="jiné")," ",IF(E1942="13a","info o cenách CK",VLOOKUP(E1942,'Pokyny k vyplnění'!B$8:D$18,3)))</f>
        <v xml:space="preserve"> </v>
      </c>
      <c r="G1942" s="53"/>
      <c r="H1942" s="96" t="str">
        <f>IF(G1942=0," ",VLOOKUP(G1942,'Pokyny k vyplnění'!B1976:D1979,3))</f>
        <v xml:space="preserve"> </v>
      </c>
      <c r="I1942" s="54"/>
      <c r="J1942" s="55"/>
      <c r="K1942" s="56"/>
      <c r="L1942" s="59"/>
      <c r="M1942" s="61"/>
      <c r="N1942" s="40"/>
      <c r="O1942" s="41"/>
      <c r="P1942" s="42"/>
      <c r="Q1942" s="57"/>
      <c r="R1942" s="58"/>
      <c r="S1942" s="56"/>
      <c r="T1942" s="56"/>
      <c r="U1942" s="29"/>
      <c r="V1942" s="60"/>
      <c r="W1942" s="50"/>
      <c r="X1942" s="51"/>
      <c r="Y1942" s="32"/>
      <c r="Z1942" s="61"/>
      <c r="AA1942" s="62"/>
    </row>
    <row r="1943" spans="1:27" ht="12.75">
      <c r="A1943" s="91" t="str">
        <f t="shared" si="30"/>
        <v xml:space="preserve"> </v>
      </c>
      <c r="B1943" s="52"/>
      <c r="C1943" s="53"/>
      <c r="D1943" s="69"/>
      <c r="E1943" s="75"/>
      <c r="F1943" s="94" t="str">
        <f>IF(OR(E1943=0,E1943="jiné")," ",IF(E1943="13a","info o cenách CK",VLOOKUP(E1943,'Pokyny k vyplnění'!B$8:D$18,3)))</f>
        <v xml:space="preserve"> </v>
      </c>
      <c r="G1943" s="53"/>
      <c r="H1943" s="96" t="str">
        <f>IF(G1943=0," ",VLOOKUP(G1943,'Pokyny k vyplnění'!B1977:D1980,3))</f>
        <v xml:space="preserve"> </v>
      </c>
      <c r="I1943" s="54"/>
      <c r="J1943" s="55"/>
      <c r="K1943" s="56"/>
      <c r="L1943" s="59"/>
      <c r="M1943" s="61"/>
      <c r="N1943" s="40"/>
      <c r="O1943" s="41"/>
      <c r="P1943" s="42"/>
      <c r="Q1943" s="57"/>
      <c r="R1943" s="58"/>
      <c r="S1943" s="56"/>
      <c r="T1943" s="56"/>
      <c r="U1943" s="29"/>
      <c r="V1943" s="60"/>
      <c r="W1943" s="50"/>
      <c r="X1943" s="51"/>
      <c r="Y1943" s="32"/>
      <c r="Z1943" s="61"/>
      <c r="AA1943" s="62"/>
    </row>
    <row r="1944" spans="1:27" ht="12.75">
      <c r="A1944" s="91" t="str">
        <f t="shared" si="30"/>
        <v xml:space="preserve"> </v>
      </c>
      <c r="B1944" s="52"/>
      <c r="C1944" s="53"/>
      <c r="D1944" s="69"/>
      <c r="E1944" s="75"/>
      <c r="F1944" s="94" t="str">
        <f>IF(OR(E1944=0,E1944="jiné")," ",IF(E1944="13a","info o cenách CK",VLOOKUP(E1944,'Pokyny k vyplnění'!B$8:D$18,3)))</f>
        <v xml:space="preserve"> </v>
      </c>
      <c r="G1944" s="53"/>
      <c r="H1944" s="96" t="str">
        <f>IF(G1944=0," ",VLOOKUP(G1944,'Pokyny k vyplnění'!B1978:D1981,3))</f>
        <v xml:space="preserve"> </v>
      </c>
      <c r="I1944" s="54"/>
      <c r="J1944" s="55"/>
      <c r="K1944" s="56"/>
      <c r="L1944" s="59"/>
      <c r="M1944" s="61"/>
      <c r="N1944" s="40"/>
      <c r="O1944" s="41"/>
      <c r="P1944" s="42"/>
      <c r="Q1944" s="57"/>
      <c r="R1944" s="58"/>
      <c r="S1944" s="56"/>
      <c r="T1944" s="56"/>
      <c r="U1944" s="29"/>
      <c r="V1944" s="60"/>
      <c r="W1944" s="50"/>
      <c r="X1944" s="51"/>
      <c r="Y1944" s="32"/>
      <c r="Z1944" s="61"/>
      <c r="AA1944" s="62"/>
    </row>
    <row r="1945" spans="1:27" ht="12.75">
      <c r="A1945" s="91" t="str">
        <f t="shared" si="30"/>
        <v xml:space="preserve"> </v>
      </c>
      <c r="B1945" s="52"/>
      <c r="C1945" s="53"/>
      <c r="D1945" s="69"/>
      <c r="E1945" s="75"/>
      <c r="F1945" s="94" t="str">
        <f>IF(OR(E1945=0,E1945="jiné")," ",IF(E1945="13a","info o cenách CK",VLOOKUP(E1945,'Pokyny k vyplnění'!B$8:D$18,3)))</f>
        <v xml:space="preserve"> </v>
      </c>
      <c r="G1945" s="53"/>
      <c r="H1945" s="96" t="str">
        <f>IF(G1945=0," ",VLOOKUP(G1945,'Pokyny k vyplnění'!B1979:D1982,3))</f>
        <v xml:space="preserve"> </v>
      </c>
      <c r="I1945" s="54"/>
      <c r="J1945" s="55"/>
      <c r="K1945" s="56"/>
      <c r="L1945" s="59"/>
      <c r="M1945" s="61"/>
      <c r="N1945" s="40"/>
      <c r="O1945" s="41"/>
      <c r="P1945" s="42"/>
      <c r="Q1945" s="57"/>
      <c r="R1945" s="58"/>
      <c r="S1945" s="56"/>
      <c r="T1945" s="56"/>
      <c r="U1945" s="29"/>
      <c r="V1945" s="60"/>
      <c r="W1945" s="50"/>
      <c r="X1945" s="51"/>
      <c r="Y1945" s="32"/>
      <c r="Z1945" s="61"/>
      <c r="AA1945" s="62"/>
    </row>
    <row r="1946" spans="1:27" ht="12.75">
      <c r="A1946" s="91" t="str">
        <f t="shared" si="30"/>
        <v xml:space="preserve"> </v>
      </c>
      <c r="B1946" s="52"/>
      <c r="C1946" s="53"/>
      <c r="D1946" s="69"/>
      <c r="E1946" s="75"/>
      <c r="F1946" s="94" t="str">
        <f>IF(OR(E1946=0,E1946="jiné")," ",IF(E1946="13a","info o cenách CK",VLOOKUP(E1946,'Pokyny k vyplnění'!B$8:D$18,3)))</f>
        <v xml:space="preserve"> </v>
      </c>
      <c r="G1946" s="53"/>
      <c r="H1946" s="96" t="str">
        <f>IF(G1946=0," ",VLOOKUP(G1946,'Pokyny k vyplnění'!B1980:D1983,3))</f>
        <v xml:space="preserve"> </v>
      </c>
      <c r="I1946" s="54"/>
      <c r="J1946" s="55"/>
      <c r="K1946" s="56"/>
      <c r="L1946" s="59"/>
      <c r="M1946" s="61"/>
      <c r="N1946" s="40"/>
      <c r="O1946" s="41"/>
      <c r="P1946" s="42"/>
      <c r="Q1946" s="57"/>
      <c r="R1946" s="58"/>
      <c r="S1946" s="56"/>
      <c r="T1946" s="56"/>
      <c r="U1946" s="29"/>
      <c r="V1946" s="60"/>
      <c r="W1946" s="50"/>
      <c r="X1946" s="51"/>
      <c r="Y1946" s="32"/>
      <c r="Z1946" s="61"/>
      <c r="AA1946" s="62"/>
    </row>
    <row r="1947" spans="1:27" ht="12.75">
      <c r="A1947" s="91" t="str">
        <f t="shared" si="30"/>
        <v xml:space="preserve"> </v>
      </c>
      <c r="B1947" s="52"/>
      <c r="C1947" s="53"/>
      <c r="D1947" s="69"/>
      <c r="E1947" s="75"/>
      <c r="F1947" s="94" t="str">
        <f>IF(OR(E1947=0,E1947="jiné")," ",IF(E1947="13a","info o cenách CK",VLOOKUP(E1947,'Pokyny k vyplnění'!B$8:D$18,3)))</f>
        <v xml:space="preserve"> </v>
      </c>
      <c r="G1947" s="53"/>
      <c r="H1947" s="96" t="str">
        <f>IF(G1947=0," ",VLOOKUP(G1947,'Pokyny k vyplnění'!B1981:D1984,3))</f>
        <v xml:space="preserve"> </v>
      </c>
      <c r="I1947" s="54"/>
      <c r="J1947" s="55"/>
      <c r="K1947" s="56"/>
      <c r="L1947" s="59"/>
      <c r="M1947" s="61"/>
      <c r="N1947" s="40"/>
      <c r="O1947" s="41"/>
      <c r="P1947" s="42"/>
      <c r="Q1947" s="57"/>
      <c r="R1947" s="58"/>
      <c r="S1947" s="56"/>
      <c r="T1947" s="56"/>
      <c r="U1947" s="29"/>
      <c r="V1947" s="60"/>
      <c r="W1947" s="50"/>
      <c r="X1947" s="51"/>
      <c r="Y1947" s="32"/>
      <c r="Z1947" s="61"/>
      <c r="AA1947" s="62"/>
    </row>
    <row r="1948" spans="1:27" ht="12.75">
      <c r="A1948" s="91" t="str">
        <f t="shared" si="30"/>
        <v xml:space="preserve"> </v>
      </c>
      <c r="B1948" s="52"/>
      <c r="C1948" s="53"/>
      <c r="D1948" s="69"/>
      <c r="E1948" s="75"/>
      <c r="F1948" s="94" t="str">
        <f>IF(OR(E1948=0,E1948="jiné")," ",IF(E1948="13a","info o cenách CK",VLOOKUP(E1948,'Pokyny k vyplnění'!B$8:D$18,3)))</f>
        <v xml:space="preserve"> </v>
      </c>
      <c r="G1948" s="53"/>
      <c r="H1948" s="96" t="str">
        <f>IF(G1948=0," ",VLOOKUP(G1948,'Pokyny k vyplnění'!B1982:D1985,3))</f>
        <v xml:space="preserve"> </v>
      </c>
      <c r="I1948" s="54"/>
      <c r="J1948" s="55"/>
      <c r="K1948" s="56"/>
      <c r="L1948" s="59"/>
      <c r="M1948" s="61"/>
      <c r="N1948" s="40"/>
      <c r="O1948" s="41"/>
      <c r="P1948" s="42"/>
      <c r="Q1948" s="57"/>
      <c r="R1948" s="58"/>
      <c r="S1948" s="56"/>
      <c r="T1948" s="56"/>
      <c r="U1948" s="29"/>
      <c r="V1948" s="60"/>
      <c r="W1948" s="50"/>
      <c r="X1948" s="51"/>
      <c r="Y1948" s="32"/>
      <c r="Z1948" s="61"/>
      <c r="AA1948" s="62"/>
    </row>
    <row r="1949" spans="1:27" ht="12.75">
      <c r="A1949" s="91" t="str">
        <f t="shared" si="30"/>
        <v xml:space="preserve"> </v>
      </c>
      <c r="B1949" s="52"/>
      <c r="C1949" s="53"/>
      <c r="D1949" s="69"/>
      <c r="E1949" s="75"/>
      <c r="F1949" s="94" t="str">
        <f>IF(OR(E1949=0,E1949="jiné")," ",IF(E1949="13a","info o cenách CK",VLOOKUP(E1949,'Pokyny k vyplnění'!B$8:D$18,3)))</f>
        <v xml:space="preserve"> </v>
      </c>
      <c r="G1949" s="53"/>
      <c r="H1949" s="96" t="str">
        <f>IF(G1949=0," ",VLOOKUP(G1949,'Pokyny k vyplnění'!B1983:D1986,3))</f>
        <v xml:space="preserve"> </v>
      </c>
      <c r="I1949" s="54"/>
      <c r="J1949" s="55"/>
      <c r="K1949" s="56"/>
      <c r="L1949" s="59"/>
      <c r="M1949" s="61"/>
      <c r="N1949" s="40"/>
      <c r="O1949" s="41"/>
      <c r="P1949" s="42"/>
      <c r="Q1949" s="57"/>
      <c r="R1949" s="58"/>
      <c r="S1949" s="56"/>
      <c r="T1949" s="56"/>
      <c r="U1949" s="29"/>
      <c r="V1949" s="60"/>
      <c r="W1949" s="50"/>
      <c r="X1949" s="51"/>
      <c r="Y1949" s="32"/>
      <c r="Z1949" s="61"/>
      <c r="AA1949" s="62"/>
    </row>
    <row r="1950" spans="1:27" ht="12.75">
      <c r="A1950" s="91" t="str">
        <f t="shared" si="30"/>
        <v xml:space="preserve"> </v>
      </c>
      <c r="B1950" s="52"/>
      <c r="C1950" s="53"/>
      <c r="D1950" s="69"/>
      <c r="E1950" s="75"/>
      <c r="F1950" s="94" t="str">
        <f>IF(OR(E1950=0,E1950="jiné")," ",IF(E1950="13a","info o cenách CK",VLOOKUP(E1950,'Pokyny k vyplnění'!B$8:D$18,3)))</f>
        <v xml:space="preserve"> </v>
      </c>
      <c r="G1950" s="53"/>
      <c r="H1950" s="96" t="str">
        <f>IF(G1950=0," ",VLOOKUP(G1950,'Pokyny k vyplnění'!B1984:D1987,3))</f>
        <v xml:space="preserve"> </v>
      </c>
      <c r="I1950" s="54"/>
      <c r="J1950" s="55"/>
      <c r="K1950" s="56"/>
      <c r="L1950" s="59"/>
      <c r="M1950" s="61"/>
      <c r="N1950" s="40"/>
      <c r="O1950" s="41"/>
      <c r="P1950" s="42"/>
      <c r="Q1950" s="57"/>
      <c r="R1950" s="58"/>
      <c r="S1950" s="56"/>
      <c r="T1950" s="56"/>
      <c r="U1950" s="29"/>
      <c r="V1950" s="60"/>
      <c r="W1950" s="50"/>
      <c r="X1950" s="51"/>
      <c r="Y1950" s="32"/>
      <c r="Z1950" s="61"/>
      <c r="AA1950" s="62"/>
    </row>
    <row r="1951" spans="1:27" ht="12.75">
      <c r="A1951" s="91" t="str">
        <f t="shared" si="30"/>
        <v xml:space="preserve"> </v>
      </c>
      <c r="B1951" s="52"/>
      <c r="C1951" s="53"/>
      <c r="D1951" s="69"/>
      <c r="E1951" s="75"/>
      <c r="F1951" s="94" t="str">
        <f>IF(OR(E1951=0,E1951="jiné")," ",IF(E1951="13a","info o cenách CK",VLOOKUP(E1951,'Pokyny k vyplnění'!B$8:D$18,3)))</f>
        <v xml:space="preserve"> </v>
      </c>
      <c r="G1951" s="53"/>
      <c r="H1951" s="96" t="str">
        <f>IF(G1951=0," ",VLOOKUP(G1951,'Pokyny k vyplnění'!B1985:D1988,3))</f>
        <v xml:space="preserve"> </v>
      </c>
      <c r="I1951" s="54"/>
      <c r="J1951" s="55"/>
      <c r="K1951" s="56"/>
      <c r="L1951" s="59"/>
      <c r="M1951" s="61"/>
      <c r="N1951" s="40"/>
      <c r="O1951" s="41"/>
      <c r="P1951" s="42"/>
      <c r="Q1951" s="57"/>
      <c r="R1951" s="58"/>
      <c r="S1951" s="56"/>
      <c r="T1951" s="56"/>
      <c r="U1951" s="29"/>
      <c r="V1951" s="60"/>
      <c r="W1951" s="50"/>
      <c r="X1951" s="51"/>
      <c r="Y1951" s="32"/>
      <c r="Z1951" s="61"/>
      <c r="AA1951" s="62"/>
    </row>
    <row r="1952" spans="1:27" ht="12.75">
      <c r="A1952" s="91" t="str">
        <f t="shared" si="30"/>
        <v xml:space="preserve"> </v>
      </c>
      <c r="B1952" s="52"/>
      <c r="C1952" s="53"/>
      <c r="D1952" s="69"/>
      <c r="E1952" s="75"/>
      <c r="F1952" s="94" t="str">
        <f>IF(OR(E1952=0,E1952="jiné")," ",IF(E1952="13a","info o cenách CK",VLOOKUP(E1952,'Pokyny k vyplnění'!B$8:D$18,3)))</f>
        <v xml:space="preserve"> </v>
      </c>
      <c r="G1952" s="53"/>
      <c r="H1952" s="96" t="str">
        <f>IF(G1952=0," ",VLOOKUP(G1952,'Pokyny k vyplnění'!B1986:D1989,3))</f>
        <v xml:space="preserve"> </v>
      </c>
      <c r="I1952" s="54"/>
      <c r="J1952" s="55"/>
      <c r="K1952" s="56"/>
      <c r="L1952" s="59"/>
      <c r="M1952" s="61"/>
      <c r="N1952" s="40"/>
      <c r="O1952" s="41"/>
      <c r="P1952" s="42"/>
      <c r="Q1952" s="57"/>
      <c r="R1952" s="58"/>
      <c r="S1952" s="56"/>
      <c r="T1952" s="56"/>
      <c r="U1952" s="29"/>
      <c r="V1952" s="60"/>
      <c r="W1952" s="50"/>
      <c r="X1952" s="51"/>
      <c r="Y1952" s="32"/>
      <c r="Z1952" s="61"/>
      <c r="AA1952" s="62"/>
    </row>
    <row r="1953" spans="1:27" ht="12.75">
      <c r="A1953" s="91" t="str">
        <f t="shared" si="30"/>
        <v xml:space="preserve"> </v>
      </c>
      <c r="B1953" s="52"/>
      <c r="C1953" s="53"/>
      <c r="D1953" s="69"/>
      <c r="E1953" s="75"/>
      <c r="F1953" s="94" t="str">
        <f>IF(OR(E1953=0,E1953="jiné")," ",IF(E1953="13a","info o cenách CK",VLOOKUP(E1953,'Pokyny k vyplnění'!B$8:D$18,3)))</f>
        <v xml:space="preserve"> </v>
      </c>
      <c r="G1953" s="53"/>
      <c r="H1953" s="96" t="str">
        <f>IF(G1953=0," ",VLOOKUP(G1953,'Pokyny k vyplnění'!B1987:D1990,3))</f>
        <v xml:space="preserve"> </v>
      </c>
      <c r="I1953" s="54"/>
      <c r="J1953" s="55"/>
      <c r="K1953" s="56"/>
      <c r="L1953" s="59"/>
      <c r="M1953" s="61"/>
      <c r="N1953" s="40"/>
      <c r="O1953" s="41"/>
      <c r="P1953" s="42"/>
      <c r="Q1953" s="57"/>
      <c r="R1953" s="58"/>
      <c r="S1953" s="56"/>
      <c r="T1953" s="56"/>
      <c r="U1953" s="29"/>
      <c r="V1953" s="60"/>
      <c r="W1953" s="50"/>
      <c r="X1953" s="51"/>
      <c r="Y1953" s="32"/>
      <c r="Z1953" s="61"/>
      <c r="AA1953" s="62"/>
    </row>
    <row r="1954" spans="1:27" ht="12.75">
      <c r="A1954" s="91" t="str">
        <f t="shared" si="30"/>
        <v xml:space="preserve"> </v>
      </c>
      <c r="B1954" s="52"/>
      <c r="C1954" s="53"/>
      <c r="D1954" s="69"/>
      <c r="E1954" s="75"/>
      <c r="F1954" s="94" t="str">
        <f>IF(OR(E1954=0,E1954="jiné")," ",IF(E1954="13a","info o cenách CK",VLOOKUP(E1954,'Pokyny k vyplnění'!B$8:D$18,3)))</f>
        <v xml:space="preserve"> </v>
      </c>
      <c r="G1954" s="53"/>
      <c r="H1954" s="96" t="str">
        <f>IF(G1954=0," ",VLOOKUP(G1954,'Pokyny k vyplnění'!B1988:D1991,3))</f>
        <v xml:space="preserve"> </v>
      </c>
      <c r="I1954" s="54"/>
      <c r="J1954" s="55"/>
      <c r="K1954" s="56"/>
      <c r="L1954" s="59"/>
      <c r="M1954" s="61"/>
      <c r="N1954" s="40"/>
      <c r="O1954" s="41"/>
      <c r="P1954" s="42"/>
      <c r="Q1954" s="57"/>
      <c r="R1954" s="58"/>
      <c r="S1954" s="56"/>
      <c r="T1954" s="56"/>
      <c r="U1954" s="29"/>
      <c r="V1954" s="60"/>
      <c r="W1954" s="50"/>
      <c r="X1954" s="51"/>
      <c r="Y1954" s="32"/>
      <c r="Z1954" s="61"/>
      <c r="AA1954" s="62"/>
    </row>
    <row r="1955" spans="1:27" ht="12.75">
      <c r="A1955" s="91" t="str">
        <f t="shared" si="30"/>
        <v xml:space="preserve"> </v>
      </c>
      <c r="B1955" s="52"/>
      <c r="C1955" s="53"/>
      <c r="D1955" s="69"/>
      <c r="E1955" s="75"/>
      <c r="F1955" s="94" t="str">
        <f>IF(OR(E1955=0,E1955="jiné")," ",IF(E1955="13a","info o cenách CK",VLOOKUP(E1955,'Pokyny k vyplnění'!B$8:D$18,3)))</f>
        <v xml:space="preserve"> </v>
      </c>
      <c r="G1955" s="53"/>
      <c r="H1955" s="96" t="str">
        <f>IF(G1955=0," ",VLOOKUP(G1955,'Pokyny k vyplnění'!B1989:D1992,3))</f>
        <v xml:space="preserve"> </v>
      </c>
      <c r="I1955" s="54"/>
      <c r="J1955" s="55"/>
      <c r="K1955" s="56"/>
      <c r="L1955" s="59"/>
      <c r="M1955" s="61"/>
      <c r="N1955" s="40"/>
      <c r="O1955" s="41"/>
      <c r="P1955" s="42"/>
      <c r="Q1955" s="57"/>
      <c r="R1955" s="58"/>
      <c r="S1955" s="56"/>
      <c r="T1955" s="56"/>
      <c r="U1955" s="29"/>
      <c r="V1955" s="60"/>
      <c r="W1955" s="50"/>
      <c r="X1955" s="51"/>
      <c r="Y1955" s="32"/>
      <c r="Z1955" s="61"/>
      <c r="AA1955" s="62"/>
    </row>
    <row r="1956" spans="1:27" ht="12.75">
      <c r="A1956" s="91" t="str">
        <f t="shared" si="30"/>
        <v xml:space="preserve"> </v>
      </c>
      <c r="B1956" s="52"/>
      <c r="C1956" s="53"/>
      <c r="D1956" s="69"/>
      <c r="E1956" s="75"/>
      <c r="F1956" s="94" t="str">
        <f>IF(OR(E1956=0,E1956="jiné")," ",IF(E1956="13a","info o cenách CK",VLOOKUP(E1956,'Pokyny k vyplnění'!B$8:D$18,3)))</f>
        <v xml:space="preserve"> </v>
      </c>
      <c r="G1956" s="53"/>
      <c r="H1956" s="96" t="str">
        <f>IF(G1956=0," ",VLOOKUP(G1956,'Pokyny k vyplnění'!B1990:D1993,3))</f>
        <v xml:space="preserve"> </v>
      </c>
      <c r="I1956" s="54"/>
      <c r="J1956" s="55"/>
      <c r="K1956" s="56"/>
      <c r="L1956" s="59"/>
      <c r="M1956" s="61"/>
      <c r="N1956" s="40"/>
      <c r="O1956" s="41"/>
      <c r="P1956" s="42"/>
      <c r="Q1956" s="57"/>
      <c r="R1956" s="58"/>
      <c r="S1956" s="56"/>
      <c r="T1956" s="56"/>
      <c r="U1956" s="29"/>
      <c r="V1956" s="60"/>
      <c r="W1956" s="50"/>
      <c r="X1956" s="51"/>
      <c r="Y1956" s="32"/>
      <c r="Z1956" s="61"/>
      <c r="AA1956" s="62"/>
    </row>
    <row r="1957" spans="1:27" ht="12.75">
      <c r="A1957" s="91" t="str">
        <f t="shared" si="30"/>
        <v xml:space="preserve"> </v>
      </c>
      <c r="B1957" s="52"/>
      <c r="C1957" s="53"/>
      <c r="D1957" s="69"/>
      <c r="E1957" s="75"/>
      <c r="F1957" s="94" t="str">
        <f>IF(OR(E1957=0,E1957="jiné")," ",IF(E1957="13a","info o cenách CK",VLOOKUP(E1957,'Pokyny k vyplnění'!B$8:D$18,3)))</f>
        <v xml:space="preserve"> </v>
      </c>
      <c r="G1957" s="53"/>
      <c r="H1957" s="96" t="str">
        <f>IF(G1957=0," ",VLOOKUP(G1957,'Pokyny k vyplnění'!B1991:D1994,3))</f>
        <v xml:space="preserve"> </v>
      </c>
      <c r="I1957" s="54"/>
      <c r="J1957" s="55"/>
      <c r="K1957" s="56"/>
      <c r="L1957" s="59"/>
      <c r="M1957" s="61"/>
      <c r="N1957" s="40"/>
      <c r="O1957" s="41"/>
      <c r="P1957" s="42"/>
      <c r="Q1957" s="57"/>
      <c r="R1957" s="58"/>
      <c r="S1957" s="56"/>
      <c r="T1957" s="56"/>
      <c r="U1957" s="29"/>
      <c r="V1957" s="60"/>
      <c r="W1957" s="50"/>
      <c r="X1957" s="51"/>
      <c r="Y1957" s="32"/>
      <c r="Z1957" s="61"/>
      <c r="AA1957" s="62"/>
    </row>
    <row r="1958" spans="1:27" ht="12.75">
      <c r="A1958" s="91" t="str">
        <f t="shared" si="30"/>
        <v xml:space="preserve"> </v>
      </c>
      <c r="B1958" s="52"/>
      <c r="C1958" s="53"/>
      <c r="D1958" s="69"/>
      <c r="E1958" s="75"/>
      <c r="F1958" s="94" t="str">
        <f>IF(OR(E1958=0,E1958="jiné")," ",IF(E1958="13a","info o cenách CK",VLOOKUP(E1958,'Pokyny k vyplnění'!B$8:D$18,3)))</f>
        <v xml:space="preserve"> </v>
      </c>
      <c r="G1958" s="53"/>
      <c r="H1958" s="96" t="str">
        <f>IF(G1958=0," ",VLOOKUP(G1958,'Pokyny k vyplnění'!B1992:D1995,3))</f>
        <v xml:space="preserve"> </v>
      </c>
      <c r="I1958" s="54"/>
      <c r="J1958" s="55"/>
      <c r="K1958" s="56"/>
      <c r="L1958" s="59"/>
      <c r="M1958" s="61"/>
      <c r="N1958" s="40"/>
      <c r="O1958" s="41"/>
      <c r="P1958" s="42"/>
      <c r="Q1958" s="57"/>
      <c r="R1958" s="58"/>
      <c r="S1958" s="56"/>
      <c r="T1958" s="56"/>
      <c r="U1958" s="29"/>
      <c r="V1958" s="60"/>
      <c r="W1958" s="50"/>
      <c r="X1958" s="51"/>
      <c r="Y1958" s="32"/>
      <c r="Z1958" s="61"/>
      <c r="AA1958" s="62"/>
    </row>
    <row r="1959" spans="1:27" ht="12.75">
      <c r="A1959" s="91" t="str">
        <f t="shared" si="30"/>
        <v xml:space="preserve"> </v>
      </c>
      <c r="B1959" s="52"/>
      <c r="C1959" s="53"/>
      <c r="D1959" s="69"/>
      <c r="E1959" s="75"/>
      <c r="F1959" s="94" t="str">
        <f>IF(OR(E1959=0,E1959="jiné")," ",IF(E1959="13a","info o cenách CK",VLOOKUP(E1959,'Pokyny k vyplnění'!B$8:D$18,3)))</f>
        <v xml:space="preserve"> </v>
      </c>
      <c r="G1959" s="53"/>
      <c r="H1959" s="96" t="str">
        <f>IF(G1959=0," ",VLOOKUP(G1959,'Pokyny k vyplnění'!B1993:D1996,3))</f>
        <v xml:space="preserve"> </v>
      </c>
      <c r="I1959" s="54"/>
      <c r="J1959" s="55"/>
      <c r="K1959" s="56"/>
      <c r="L1959" s="59"/>
      <c r="M1959" s="61"/>
      <c r="N1959" s="40"/>
      <c r="O1959" s="41"/>
      <c r="P1959" s="42"/>
      <c r="Q1959" s="57"/>
      <c r="R1959" s="58"/>
      <c r="S1959" s="56"/>
      <c r="T1959" s="56"/>
      <c r="U1959" s="29"/>
      <c r="V1959" s="60"/>
      <c r="W1959" s="50"/>
      <c r="X1959" s="51"/>
      <c r="Y1959" s="32"/>
      <c r="Z1959" s="61"/>
      <c r="AA1959" s="62"/>
    </row>
    <row r="1960" spans="1:27" ht="12.75">
      <c r="A1960" s="91" t="str">
        <f t="shared" si="30"/>
        <v xml:space="preserve"> </v>
      </c>
      <c r="B1960" s="52"/>
      <c r="C1960" s="53"/>
      <c r="D1960" s="69"/>
      <c r="E1960" s="75"/>
      <c r="F1960" s="94" t="str">
        <f>IF(OR(E1960=0,E1960="jiné")," ",IF(E1960="13a","info o cenách CK",VLOOKUP(E1960,'Pokyny k vyplnění'!B$8:D$18,3)))</f>
        <v xml:space="preserve"> </v>
      </c>
      <c r="G1960" s="53"/>
      <c r="H1960" s="96" t="str">
        <f>IF(G1960=0," ",VLOOKUP(G1960,'Pokyny k vyplnění'!B1994:D1997,3))</f>
        <v xml:space="preserve"> </v>
      </c>
      <c r="I1960" s="54"/>
      <c r="J1960" s="55"/>
      <c r="K1960" s="56"/>
      <c r="L1960" s="59"/>
      <c r="M1960" s="61"/>
      <c r="N1960" s="40"/>
      <c r="O1960" s="41"/>
      <c r="P1960" s="42"/>
      <c r="Q1960" s="57"/>
      <c r="R1960" s="58"/>
      <c r="S1960" s="56"/>
      <c r="T1960" s="56"/>
      <c r="U1960" s="29"/>
      <c r="V1960" s="60"/>
      <c r="W1960" s="50"/>
      <c r="X1960" s="51"/>
      <c r="Y1960" s="32"/>
      <c r="Z1960" s="61"/>
      <c r="AA1960" s="62"/>
    </row>
    <row r="1961" spans="1:27" ht="12.75">
      <c r="A1961" s="91" t="str">
        <f t="shared" si="30"/>
        <v xml:space="preserve"> </v>
      </c>
      <c r="B1961" s="52"/>
      <c r="C1961" s="53"/>
      <c r="D1961" s="69"/>
      <c r="E1961" s="75"/>
      <c r="F1961" s="94" t="str">
        <f>IF(OR(E1961=0,E1961="jiné")," ",IF(E1961="13a","info o cenách CK",VLOOKUP(E1961,'Pokyny k vyplnění'!B$8:D$18,3)))</f>
        <v xml:space="preserve"> </v>
      </c>
      <c r="G1961" s="53"/>
      <c r="H1961" s="96" t="str">
        <f>IF(G1961=0," ",VLOOKUP(G1961,'Pokyny k vyplnění'!B1995:D1998,3))</f>
        <v xml:space="preserve"> </v>
      </c>
      <c r="I1961" s="54"/>
      <c r="J1961" s="55"/>
      <c r="K1961" s="56"/>
      <c r="L1961" s="59"/>
      <c r="M1961" s="61"/>
      <c r="N1961" s="40"/>
      <c r="O1961" s="41"/>
      <c r="P1961" s="42"/>
      <c r="Q1961" s="57"/>
      <c r="R1961" s="58"/>
      <c r="S1961" s="56"/>
      <c r="T1961" s="56"/>
      <c r="U1961" s="29"/>
      <c r="V1961" s="60"/>
      <c r="W1961" s="50"/>
      <c r="X1961" s="51"/>
      <c r="Y1961" s="32"/>
      <c r="Z1961" s="61"/>
      <c r="AA1961" s="62"/>
    </row>
    <row r="1962" spans="1:27" ht="12.75">
      <c r="A1962" s="91" t="str">
        <f t="shared" si="30"/>
        <v xml:space="preserve"> </v>
      </c>
      <c r="B1962" s="52"/>
      <c r="C1962" s="53"/>
      <c r="D1962" s="69"/>
      <c r="E1962" s="75"/>
      <c r="F1962" s="94" t="str">
        <f>IF(OR(E1962=0,E1962="jiné")," ",IF(E1962="13a","info o cenách CK",VLOOKUP(E1962,'Pokyny k vyplnění'!B$8:D$18,3)))</f>
        <v xml:space="preserve"> </v>
      </c>
      <c r="G1962" s="53"/>
      <c r="H1962" s="96" t="str">
        <f>IF(G1962=0," ",VLOOKUP(G1962,'Pokyny k vyplnění'!B1996:D1999,3))</f>
        <v xml:space="preserve"> </v>
      </c>
      <c r="I1962" s="54"/>
      <c r="J1962" s="55"/>
      <c r="K1962" s="56"/>
      <c r="L1962" s="59"/>
      <c r="M1962" s="61"/>
      <c r="N1962" s="40"/>
      <c r="O1962" s="41"/>
      <c r="P1962" s="42"/>
      <c r="Q1962" s="57"/>
      <c r="R1962" s="58"/>
      <c r="S1962" s="56"/>
      <c r="T1962" s="56"/>
      <c r="U1962" s="29"/>
      <c r="V1962" s="60"/>
      <c r="W1962" s="50"/>
      <c r="X1962" s="51"/>
      <c r="Y1962" s="32"/>
      <c r="Z1962" s="61"/>
      <c r="AA1962" s="62"/>
    </row>
    <row r="1963" spans="1:27" ht="12.75">
      <c r="A1963" s="91" t="str">
        <f t="shared" si="30"/>
        <v xml:space="preserve"> </v>
      </c>
      <c r="B1963" s="52"/>
      <c r="C1963" s="53"/>
      <c r="D1963" s="69"/>
      <c r="E1963" s="75"/>
      <c r="F1963" s="94" t="str">
        <f>IF(OR(E1963=0,E1963="jiné")," ",IF(E1963="13a","info o cenách CK",VLOOKUP(E1963,'Pokyny k vyplnění'!B$8:D$18,3)))</f>
        <v xml:space="preserve"> </v>
      </c>
      <c r="G1963" s="53"/>
      <c r="H1963" s="96" t="str">
        <f>IF(G1963=0," ",VLOOKUP(G1963,'Pokyny k vyplnění'!B1997:D2000,3))</f>
        <v xml:space="preserve"> </v>
      </c>
      <c r="I1963" s="54"/>
      <c r="J1963" s="55"/>
      <c r="K1963" s="56"/>
      <c r="L1963" s="59"/>
      <c r="M1963" s="61"/>
      <c r="N1963" s="40"/>
      <c r="O1963" s="41"/>
      <c r="P1963" s="42"/>
      <c r="Q1963" s="57"/>
      <c r="R1963" s="58"/>
      <c r="S1963" s="56"/>
      <c r="T1963" s="56"/>
      <c r="U1963" s="29"/>
      <c r="V1963" s="60"/>
      <c r="W1963" s="50"/>
      <c r="X1963" s="51"/>
      <c r="Y1963" s="32"/>
      <c r="Z1963" s="61"/>
      <c r="AA1963" s="62"/>
    </row>
    <row r="1964" spans="1:27" ht="12.75">
      <c r="A1964" s="91" t="str">
        <f t="shared" si="30"/>
        <v xml:space="preserve"> </v>
      </c>
      <c r="B1964" s="52"/>
      <c r="C1964" s="53"/>
      <c r="D1964" s="69"/>
      <c r="E1964" s="75"/>
      <c r="F1964" s="94" t="str">
        <f>IF(OR(E1964=0,E1964="jiné")," ",IF(E1964="13a","info o cenách CK",VLOOKUP(E1964,'Pokyny k vyplnění'!B$8:D$18,3)))</f>
        <v xml:space="preserve"> </v>
      </c>
      <c r="G1964" s="53"/>
      <c r="H1964" s="96" t="str">
        <f>IF(G1964=0," ",VLOOKUP(G1964,'Pokyny k vyplnění'!B1998:D2001,3))</f>
        <v xml:space="preserve"> </v>
      </c>
      <c r="I1964" s="54"/>
      <c r="J1964" s="55"/>
      <c r="K1964" s="56"/>
      <c r="L1964" s="59"/>
      <c r="M1964" s="61"/>
      <c r="N1964" s="40"/>
      <c r="O1964" s="41"/>
      <c r="P1964" s="42"/>
      <c r="Q1964" s="57"/>
      <c r="R1964" s="58"/>
      <c r="S1964" s="56"/>
      <c r="T1964" s="56"/>
      <c r="U1964" s="29"/>
      <c r="V1964" s="60"/>
      <c r="W1964" s="50"/>
      <c r="X1964" s="51"/>
      <c r="Y1964" s="32"/>
      <c r="Z1964" s="61"/>
      <c r="AA1964" s="62"/>
    </row>
    <row r="1965" spans="1:27" ht="12.75">
      <c r="A1965" s="91" t="str">
        <f t="shared" si="30"/>
        <v xml:space="preserve"> </v>
      </c>
      <c r="B1965" s="52"/>
      <c r="C1965" s="53"/>
      <c r="D1965" s="69"/>
      <c r="E1965" s="75"/>
      <c r="F1965" s="94" t="str">
        <f>IF(OR(E1965=0,E1965="jiné")," ",IF(E1965="13a","info o cenách CK",VLOOKUP(E1965,'Pokyny k vyplnění'!B$8:D$18,3)))</f>
        <v xml:space="preserve"> </v>
      </c>
      <c r="G1965" s="53"/>
      <c r="H1965" s="96" t="str">
        <f>IF(G1965=0," ",VLOOKUP(G1965,'Pokyny k vyplnění'!B1999:D2002,3))</f>
        <v xml:space="preserve"> </v>
      </c>
      <c r="I1965" s="54"/>
      <c r="J1965" s="55"/>
      <c r="K1965" s="56"/>
      <c r="L1965" s="59"/>
      <c r="M1965" s="61"/>
      <c r="N1965" s="40"/>
      <c r="O1965" s="41"/>
      <c r="P1965" s="42"/>
      <c r="Q1965" s="57"/>
      <c r="R1965" s="58"/>
      <c r="S1965" s="56"/>
      <c r="T1965" s="56"/>
      <c r="U1965" s="29"/>
      <c r="V1965" s="60"/>
      <c r="W1965" s="50"/>
      <c r="X1965" s="51"/>
      <c r="Y1965" s="32"/>
      <c r="Z1965" s="61"/>
      <c r="AA1965" s="62"/>
    </row>
    <row r="1966" spans="1:27" ht="12.75">
      <c r="A1966" s="91" t="str">
        <f t="shared" si="30"/>
        <v xml:space="preserve"> </v>
      </c>
      <c r="B1966" s="52"/>
      <c r="C1966" s="53"/>
      <c r="D1966" s="69"/>
      <c r="E1966" s="75"/>
      <c r="F1966" s="94" t="str">
        <f>IF(OR(E1966=0,E1966="jiné")," ",IF(E1966="13a","info o cenách CK",VLOOKUP(E1966,'Pokyny k vyplnění'!B$8:D$18,3)))</f>
        <v xml:space="preserve"> </v>
      </c>
      <c r="G1966" s="53"/>
      <c r="H1966" s="96" t="str">
        <f>IF(G1966=0," ",VLOOKUP(G1966,'Pokyny k vyplnění'!B2000:D2003,3))</f>
        <v xml:space="preserve"> </v>
      </c>
      <c r="I1966" s="54"/>
      <c r="J1966" s="55"/>
      <c r="K1966" s="56"/>
      <c r="L1966" s="59"/>
      <c r="M1966" s="61"/>
      <c r="N1966" s="40"/>
      <c r="O1966" s="41"/>
      <c r="P1966" s="42"/>
      <c r="Q1966" s="57"/>
      <c r="R1966" s="58"/>
      <c r="S1966" s="56"/>
      <c r="T1966" s="56"/>
      <c r="U1966" s="29"/>
      <c r="V1966" s="60"/>
      <c r="W1966" s="50"/>
      <c r="X1966" s="51"/>
      <c r="Y1966" s="32"/>
      <c r="Z1966" s="61"/>
      <c r="AA1966" s="62"/>
    </row>
    <row r="1967" spans="1:27" ht="12.75">
      <c r="A1967" s="91" t="str">
        <f t="shared" si="30"/>
        <v xml:space="preserve"> </v>
      </c>
      <c r="B1967" s="52"/>
      <c r="C1967" s="53"/>
      <c r="D1967" s="69"/>
      <c r="E1967" s="75"/>
      <c r="F1967" s="94" t="str">
        <f>IF(OR(E1967=0,E1967="jiné")," ",IF(E1967="13a","info o cenách CK",VLOOKUP(E1967,'Pokyny k vyplnění'!B$8:D$18,3)))</f>
        <v xml:space="preserve"> </v>
      </c>
      <c r="G1967" s="53"/>
      <c r="H1967" s="96" t="str">
        <f>IF(G1967=0," ",VLOOKUP(G1967,'Pokyny k vyplnění'!B2001:D2004,3))</f>
        <v xml:space="preserve"> </v>
      </c>
      <c r="I1967" s="54"/>
      <c r="J1967" s="55"/>
      <c r="K1967" s="56"/>
      <c r="L1967" s="59"/>
      <c r="M1967" s="61"/>
      <c r="N1967" s="40"/>
      <c r="O1967" s="41"/>
      <c r="P1967" s="42"/>
      <c r="Q1967" s="57"/>
      <c r="R1967" s="58"/>
      <c r="S1967" s="56"/>
      <c r="T1967" s="56"/>
      <c r="U1967" s="29"/>
      <c r="V1967" s="60"/>
      <c r="W1967" s="50"/>
      <c r="X1967" s="51"/>
      <c r="Y1967" s="32"/>
      <c r="Z1967" s="61"/>
      <c r="AA1967" s="62"/>
    </row>
    <row r="1968" spans="1:27" ht="12.75">
      <c r="A1968" s="91" t="str">
        <f t="shared" si="30"/>
        <v xml:space="preserve"> </v>
      </c>
      <c r="B1968" s="52"/>
      <c r="C1968" s="53"/>
      <c r="D1968" s="69"/>
      <c r="E1968" s="75"/>
      <c r="F1968" s="94" t="str">
        <f>IF(OR(E1968=0,E1968="jiné")," ",IF(E1968="13a","info o cenách CK",VLOOKUP(E1968,'Pokyny k vyplnění'!B$8:D$18,3)))</f>
        <v xml:space="preserve"> </v>
      </c>
      <c r="G1968" s="53"/>
      <c r="H1968" s="96" t="str">
        <f>IF(G1968=0," ",VLOOKUP(G1968,'Pokyny k vyplnění'!B2002:D2005,3))</f>
        <v xml:space="preserve"> </v>
      </c>
      <c r="I1968" s="54"/>
      <c r="J1968" s="55"/>
      <c r="K1968" s="56"/>
      <c r="L1968" s="59"/>
      <c r="M1968" s="61"/>
      <c r="N1968" s="40"/>
      <c r="O1968" s="41"/>
      <c r="P1968" s="42"/>
      <c r="Q1968" s="57"/>
      <c r="R1968" s="58"/>
      <c r="S1968" s="56"/>
      <c r="T1968" s="56"/>
      <c r="U1968" s="29"/>
      <c r="V1968" s="60"/>
      <c r="W1968" s="50"/>
      <c r="X1968" s="51"/>
      <c r="Y1968" s="32"/>
      <c r="Z1968" s="61"/>
      <c r="AA1968" s="62"/>
    </row>
    <row r="1969" spans="1:27" ht="12.75">
      <c r="A1969" s="91" t="str">
        <f t="shared" si="30"/>
        <v xml:space="preserve"> </v>
      </c>
      <c r="B1969" s="52"/>
      <c r="C1969" s="53"/>
      <c r="D1969" s="69"/>
      <c r="E1969" s="75"/>
      <c r="F1969" s="94" t="str">
        <f>IF(OR(E1969=0,E1969="jiné")," ",IF(E1969="13a","info o cenách CK",VLOOKUP(E1969,'Pokyny k vyplnění'!B$8:D$18,3)))</f>
        <v xml:space="preserve"> </v>
      </c>
      <c r="G1969" s="53"/>
      <c r="H1969" s="96" t="str">
        <f>IF(G1969=0," ",VLOOKUP(G1969,'Pokyny k vyplnění'!B2003:D2006,3))</f>
        <v xml:space="preserve"> </v>
      </c>
      <c r="I1969" s="54"/>
      <c r="J1969" s="55"/>
      <c r="K1969" s="56"/>
      <c r="L1969" s="59"/>
      <c r="M1969" s="61"/>
      <c r="N1969" s="40"/>
      <c r="O1969" s="41"/>
      <c r="P1969" s="42"/>
      <c r="Q1969" s="57"/>
      <c r="R1969" s="58"/>
      <c r="S1969" s="56"/>
      <c r="T1969" s="56"/>
      <c r="U1969" s="29"/>
      <c r="V1969" s="60"/>
      <c r="W1969" s="50"/>
      <c r="X1969" s="51"/>
      <c r="Y1969" s="32"/>
      <c r="Z1969" s="61"/>
      <c r="AA1969" s="62"/>
    </row>
    <row r="1970" spans="1:27" ht="12.75">
      <c r="A1970" s="91" t="str">
        <f t="shared" si="30"/>
        <v xml:space="preserve"> </v>
      </c>
      <c r="B1970" s="52"/>
      <c r="C1970" s="53"/>
      <c r="D1970" s="69"/>
      <c r="E1970" s="75"/>
      <c r="F1970" s="94" t="str">
        <f>IF(OR(E1970=0,E1970="jiné")," ",IF(E1970="13a","info o cenách CK",VLOOKUP(E1970,'Pokyny k vyplnění'!B$8:D$18,3)))</f>
        <v xml:space="preserve"> </v>
      </c>
      <c r="G1970" s="53"/>
      <c r="H1970" s="96" t="str">
        <f>IF(G1970=0," ",VLOOKUP(G1970,'Pokyny k vyplnění'!B2004:D2007,3))</f>
        <v xml:space="preserve"> </v>
      </c>
      <c r="I1970" s="54"/>
      <c r="J1970" s="55"/>
      <c r="K1970" s="56"/>
      <c r="L1970" s="59"/>
      <c r="M1970" s="61"/>
      <c r="N1970" s="40"/>
      <c r="O1970" s="41"/>
      <c r="P1970" s="42"/>
      <c r="Q1970" s="57"/>
      <c r="R1970" s="58"/>
      <c r="S1970" s="56"/>
      <c r="T1970" s="56"/>
      <c r="U1970" s="29"/>
      <c r="V1970" s="60"/>
      <c r="W1970" s="50"/>
      <c r="X1970" s="51"/>
      <c r="Y1970" s="32"/>
      <c r="Z1970" s="61"/>
      <c r="AA1970" s="62"/>
    </row>
    <row r="1971" spans="1:27" ht="12.75">
      <c r="A1971" s="91" t="str">
        <f t="shared" si="30"/>
        <v xml:space="preserve"> </v>
      </c>
      <c r="B1971" s="52"/>
      <c r="C1971" s="53"/>
      <c r="D1971" s="69"/>
      <c r="E1971" s="75"/>
      <c r="F1971" s="94" t="str">
        <f>IF(OR(E1971=0,E1971="jiné")," ",IF(E1971="13a","info o cenách CK",VLOOKUP(E1971,'Pokyny k vyplnění'!B$8:D$18,3)))</f>
        <v xml:space="preserve"> </v>
      </c>
      <c r="G1971" s="53"/>
      <c r="H1971" s="96" t="str">
        <f>IF(G1971=0," ",VLOOKUP(G1971,'Pokyny k vyplnění'!B2005:D2008,3))</f>
        <v xml:space="preserve"> </v>
      </c>
      <c r="I1971" s="54"/>
      <c r="J1971" s="55"/>
      <c r="K1971" s="56"/>
      <c r="L1971" s="59"/>
      <c r="M1971" s="61"/>
      <c r="N1971" s="40"/>
      <c r="O1971" s="41"/>
      <c r="P1971" s="42"/>
      <c r="Q1971" s="57"/>
      <c r="R1971" s="58"/>
      <c r="S1971" s="56"/>
      <c r="T1971" s="56"/>
      <c r="U1971" s="29"/>
      <c r="V1971" s="60"/>
      <c r="W1971" s="50"/>
      <c r="X1971" s="51"/>
      <c r="Y1971" s="32"/>
      <c r="Z1971" s="61"/>
      <c r="AA1971" s="62"/>
    </row>
    <row r="1972" spans="1:27" ht="12.75">
      <c r="A1972" s="91" t="str">
        <f t="shared" si="30"/>
        <v xml:space="preserve"> </v>
      </c>
      <c r="B1972" s="52"/>
      <c r="C1972" s="53"/>
      <c r="D1972" s="69"/>
      <c r="E1972" s="75"/>
      <c r="F1972" s="94" t="str">
        <f>IF(OR(E1972=0,E1972="jiné")," ",IF(E1972="13a","info o cenách CK",VLOOKUP(E1972,'Pokyny k vyplnění'!B$8:D$18,3)))</f>
        <v xml:space="preserve"> </v>
      </c>
      <c r="G1972" s="53"/>
      <c r="H1972" s="96" t="str">
        <f>IF(G1972=0," ",VLOOKUP(G1972,'Pokyny k vyplnění'!B2006:D2009,3))</f>
        <v xml:space="preserve"> </v>
      </c>
      <c r="I1972" s="54"/>
      <c r="J1972" s="55"/>
      <c r="K1972" s="56"/>
      <c r="L1972" s="59"/>
      <c r="M1972" s="61"/>
      <c r="N1972" s="40"/>
      <c r="O1972" s="41"/>
      <c r="P1972" s="42"/>
      <c r="Q1972" s="57"/>
      <c r="R1972" s="58"/>
      <c r="S1972" s="56"/>
      <c r="T1972" s="56"/>
      <c r="U1972" s="29"/>
      <c r="V1972" s="60"/>
      <c r="W1972" s="50"/>
      <c r="X1972" s="51"/>
      <c r="Y1972" s="32"/>
      <c r="Z1972" s="61"/>
      <c r="AA1972" s="62"/>
    </row>
    <row r="1973" spans="1:27" ht="12.75">
      <c r="A1973" s="91" t="str">
        <f t="shared" si="31" ref="A1973:A2036">IF(B1973=0," ",ROW(B1973)-5)</f>
        <v xml:space="preserve"> </v>
      </c>
      <c r="B1973" s="52"/>
      <c r="C1973" s="53"/>
      <c r="D1973" s="69"/>
      <c r="E1973" s="75"/>
      <c r="F1973" s="94" t="str">
        <f>IF(OR(E1973=0,E1973="jiné")," ",IF(E1973="13a","info o cenách CK",VLOOKUP(E1973,'Pokyny k vyplnění'!B$8:D$18,3)))</f>
        <v xml:space="preserve"> </v>
      </c>
      <c r="G1973" s="53"/>
      <c r="H1973" s="96" t="str">
        <f>IF(G1973=0," ",VLOOKUP(G1973,'Pokyny k vyplnění'!B2007:D2010,3))</f>
        <v xml:space="preserve"> </v>
      </c>
      <c r="I1973" s="54"/>
      <c r="J1973" s="55"/>
      <c r="K1973" s="56"/>
      <c r="L1973" s="59"/>
      <c r="M1973" s="61"/>
      <c r="N1973" s="40"/>
      <c r="O1973" s="41"/>
      <c r="P1973" s="42"/>
      <c r="Q1973" s="57"/>
      <c r="R1973" s="58"/>
      <c r="S1973" s="56"/>
      <c r="T1973" s="56"/>
      <c r="U1973" s="29"/>
      <c r="V1973" s="60"/>
      <c r="W1973" s="50"/>
      <c r="X1973" s="51"/>
      <c r="Y1973" s="32"/>
      <c r="Z1973" s="61"/>
      <c r="AA1973" s="62"/>
    </row>
    <row r="1974" spans="1:27" ht="12.75">
      <c r="A1974" s="91" t="str">
        <f t="shared" si="31"/>
        <v xml:space="preserve"> </v>
      </c>
      <c r="B1974" s="52"/>
      <c r="C1974" s="53"/>
      <c r="D1974" s="69"/>
      <c r="E1974" s="75"/>
      <c r="F1974" s="94" t="str">
        <f>IF(OR(E1974=0,E1974="jiné")," ",IF(E1974="13a","info o cenách CK",VLOOKUP(E1974,'Pokyny k vyplnění'!B$8:D$18,3)))</f>
        <v xml:space="preserve"> </v>
      </c>
      <c r="G1974" s="53"/>
      <c r="H1974" s="96" t="str">
        <f>IF(G1974=0," ",VLOOKUP(G1974,'Pokyny k vyplnění'!B2008:D2011,3))</f>
        <v xml:space="preserve"> </v>
      </c>
      <c r="I1974" s="54"/>
      <c r="J1974" s="55"/>
      <c r="K1974" s="56"/>
      <c r="L1974" s="59"/>
      <c r="M1974" s="61"/>
      <c r="N1974" s="40"/>
      <c r="O1974" s="41"/>
      <c r="P1974" s="42"/>
      <c r="Q1974" s="57"/>
      <c r="R1974" s="58"/>
      <c r="S1974" s="56"/>
      <c r="T1974" s="56"/>
      <c r="U1974" s="29"/>
      <c r="V1974" s="60"/>
      <c r="W1974" s="50"/>
      <c r="X1974" s="51"/>
      <c r="Y1974" s="32"/>
      <c r="Z1974" s="61"/>
      <c r="AA1974" s="62"/>
    </row>
    <row r="1975" spans="1:27" ht="12.75">
      <c r="A1975" s="91" t="str">
        <f t="shared" si="31"/>
        <v xml:space="preserve"> </v>
      </c>
      <c r="B1975" s="52"/>
      <c r="C1975" s="53"/>
      <c r="D1975" s="69"/>
      <c r="E1975" s="75"/>
      <c r="F1975" s="94" t="str">
        <f>IF(OR(E1975=0,E1975="jiné")," ",IF(E1975="13a","info o cenách CK",VLOOKUP(E1975,'Pokyny k vyplnění'!B$8:D$18,3)))</f>
        <v xml:space="preserve"> </v>
      </c>
      <c r="G1975" s="53"/>
      <c r="H1975" s="96" t="str">
        <f>IF(G1975=0," ",VLOOKUP(G1975,'Pokyny k vyplnění'!B2009:D2012,3))</f>
        <v xml:space="preserve"> </v>
      </c>
      <c r="I1975" s="54"/>
      <c r="J1975" s="55"/>
      <c r="K1975" s="56"/>
      <c r="L1975" s="59"/>
      <c r="M1975" s="61"/>
      <c r="N1975" s="40"/>
      <c r="O1975" s="41"/>
      <c r="P1975" s="42"/>
      <c r="Q1975" s="57"/>
      <c r="R1975" s="58"/>
      <c r="S1975" s="56"/>
      <c r="T1975" s="56"/>
      <c r="U1975" s="29"/>
      <c r="V1975" s="60"/>
      <c r="W1975" s="50"/>
      <c r="X1975" s="51"/>
      <c r="Y1975" s="32"/>
      <c r="Z1975" s="61"/>
      <c r="AA1975" s="62"/>
    </row>
    <row r="1976" spans="1:27" ht="12.75">
      <c r="A1976" s="91" t="str">
        <f t="shared" si="31"/>
        <v xml:space="preserve"> </v>
      </c>
      <c r="B1976" s="52"/>
      <c r="C1976" s="53"/>
      <c r="D1976" s="69"/>
      <c r="E1976" s="75"/>
      <c r="F1976" s="94" t="str">
        <f>IF(OR(E1976=0,E1976="jiné")," ",IF(E1976="13a","info o cenách CK",VLOOKUP(E1976,'Pokyny k vyplnění'!B$8:D$18,3)))</f>
        <v xml:space="preserve"> </v>
      </c>
      <c r="G1976" s="53"/>
      <c r="H1976" s="96" t="str">
        <f>IF(G1976=0," ",VLOOKUP(G1976,'Pokyny k vyplnění'!B2010:D2013,3))</f>
        <v xml:space="preserve"> </v>
      </c>
      <c r="I1976" s="54"/>
      <c r="J1976" s="55"/>
      <c r="K1976" s="56"/>
      <c r="L1976" s="59"/>
      <c r="M1976" s="61"/>
      <c r="N1976" s="40"/>
      <c r="O1976" s="41"/>
      <c r="P1976" s="42"/>
      <c r="Q1976" s="57"/>
      <c r="R1976" s="58"/>
      <c r="S1976" s="56"/>
      <c r="T1976" s="56"/>
      <c r="U1976" s="29"/>
      <c r="V1976" s="60"/>
      <c r="W1976" s="50"/>
      <c r="X1976" s="51"/>
      <c r="Y1976" s="32"/>
      <c r="Z1976" s="61"/>
      <c r="AA1976" s="62"/>
    </row>
    <row r="1977" spans="1:27" ht="12.75">
      <c r="A1977" s="91" t="str">
        <f t="shared" si="31"/>
        <v xml:space="preserve"> </v>
      </c>
      <c r="B1977" s="52"/>
      <c r="C1977" s="53"/>
      <c r="D1977" s="69"/>
      <c r="E1977" s="75"/>
      <c r="F1977" s="94" t="str">
        <f>IF(OR(E1977=0,E1977="jiné")," ",IF(E1977="13a","info o cenách CK",VLOOKUP(E1977,'Pokyny k vyplnění'!B$8:D$18,3)))</f>
        <v xml:space="preserve"> </v>
      </c>
      <c r="G1977" s="53"/>
      <c r="H1977" s="96" t="str">
        <f>IF(G1977=0," ",VLOOKUP(G1977,'Pokyny k vyplnění'!B2011:D2014,3))</f>
        <v xml:space="preserve"> </v>
      </c>
      <c r="I1977" s="54"/>
      <c r="J1977" s="55"/>
      <c r="K1977" s="56"/>
      <c r="L1977" s="59"/>
      <c r="M1977" s="61"/>
      <c r="N1977" s="40"/>
      <c r="O1977" s="41"/>
      <c r="P1977" s="42"/>
      <c r="Q1977" s="57"/>
      <c r="R1977" s="58"/>
      <c r="S1977" s="56"/>
      <c r="T1977" s="56"/>
      <c r="U1977" s="29"/>
      <c r="V1977" s="60"/>
      <c r="W1977" s="50"/>
      <c r="X1977" s="51"/>
      <c r="Y1977" s="32"/>
      <c r="Z1977" s="61"/>
      <c r="AA1977" s="62"/>
    </row>
    <row r="1978" spans="1:27" ht="12.75">
      <c r="A1978" s="91" t="str">
        <f t="shared" si="31"/>
        <v xml:space="preserve"> </v>
      </c>
      <c r="B1978" s="52"/>
      <c r="C1978" s="53"/>
      <c r="D1978" s="69"/>
      <c r="E1978" s="75"/>
      <c r="F1978" s="94" t="str">
        <f>IF(OR(E1978=0,E1978="jiné")," ",IF(E1978="13a","info o cenách CK",VLOOKUP(E1978,'Pokyny k vyplnění'!B$8:D$18,3)))</f>
        <v xml:space="preserve"> </v>
      </c>
      <c r="G1978" s="53"/>
      <c r="H1978" s="96" t="str">
        <f>IF(G1978=0," ",VLOOKUP(G1978,'Pokyny k vyplnění'!B2012:D2015,3))</f>
        <v xml:space="preserve"> </v>
      </c>
      <c r="I1978" s="54"/>
      <c r="J1978" s="55"/>
      <c r="K1978" s="56"/>
      <c r="L1978" s="59"/>
      <c r="M1978" s="61"/>
      <c r="N1978" s="40"/>
      <c r="O1978" s="41"/>
      <c r="P1978" s="42"/>
      <c r="Q1978" s="57"/>
      <c r="R1978" s="58"/>
      <c r="S1978" s="56"/>
      <c r="T1978" s="56"/>
      <c r="U1978" s="29"/>
      <c r="V1978" s="60"/>
      <c r="W1978" s="50"/>
      <c r="X1978" s="51"/>
      <c r="Y1978" s="32"/>
      <c r="Z1978" s="61"/>
      <c r="AA1978" s="62"/>
    </row>
    <row r="1979" spans="1:27" ht="12.75">
      <c r="A1979" s="91" t="str">
        <f t="shared" si="31"/>
        <v xml:space="preserve"> </v>
      </c>
      <c r="B1979" s="52"/>
      <c r="C1979" s="53"/>
      <c r="D1979" s="69"/>
      <c r="E1979" s="75"/>
      <c r="F1979" s="94" t="str">
        <f>IF(OR(E1979=0,E1979="jiné")," ",IF(E1979="13a","info o cenách CK",VLOOKUP(E1979,'Pokyny k vyplnění'!B$8:D$18,3)))</f>
        <v xml:space="preserve"> </v>
      </c>
      <c r="G1979" s="53"/>
      <c r="H1979" s="96" t="str">
        <f>IF(G1979=0," ",VLOOKUP(G1979,'Pokyny k vyplnění'!B2013:D2016,3))</f>
        <v xml:space="preserve"> </v>
      </c>
      <c r="I1979" s="54"/>
      <c r="J1979" s="55"/>
      <c r="K1979" s="56"/>
      <c r="L1979" s="59"/>
      <c r="M1979" s="61"/>
      <c r="N1979" s="40"/>
      <c r="O1979" s="41"/>
      <c r="P1979" s="42"/>
      <c r="Q1979" s="57"/>
      <c r="R1979" s="58"/>
      <c r="S1979" s="56"/>
      <c r="T1979" s="56"/>
      <c r="U1979" s="29"/>
      <c r="V1979" s="60"/>
      <c r="W1979" s="50"/>
      <c r="X1979" s="51"/>
      <c r="Y1979" s="32"/>
      <c r="Z1979" s="61"/>
      <c r="AA1979" s="62"/>
    </row>
    <row r="1980" spans="1:27" ht="12.75">
      <c r="A1980" s="91" t="str">
        <f t="shared" si="31"/>
        <v xml:space="preserve"> </v>
      </c>
      <c r="B1980" s="52"/>
      <c r="C1980" s="53"/>
      <c r="D1980" s="69"/>
      <c r="E1980" s="75"/>
      <c r="F1980" s="94" t="str">
        <f>IF(OR(E1980=0,E1980="jiné")," ",IF(E1980="13a","info o cenách CK",VLOOKUP(E1980,'Pokyny k vyplnění'!B$8:D$18,3)))</f>
        <v xml:space="preserve"> </v>
      </c>
      <c r="G1980" s="53"/>
      <c r="H1980" s="96" t="str">
        <f>IF(G1980=0," ",VLOOKUP(G1980,'Pokyny k vyplnění'!B2014:D2017,3))</f>
        <v xml:space="preserve"> </v>
      </c>
      <c r="I1980" s="54"/>
      <c r="J1980" s="55"/>
      <c r="K1980" s="56"/>
      <c r="L1980" s="59"/>
      <c r="M1980" s="61"/>
      <c r="N1980" s="40"/>
      <c r="O1980" s="41"/>
      <c r="P1980" s="42"/>
      <c r="Q1980" s="57"/>
      <c r="R1980" s="58"/>
      <c r="S1980" s="56"/>
      <c r="T1980" s="56"/>
      <c r="U1980" s="29"/>
      <c r="V1980" s="60"/>
      <c r="W1980" s="50"/>
      <c r="X1980" s="51"/>
      <c r="Y1980" s="32"/>
      <c r="Z1980" s="61"/>
      <c r="AA1980" s="62"/>
    </row>
    <row r="1981" spans="1:27" ht="12.75">
      <c r="A1981" s="91" t="str">
        <f t="shared" si="31"/>
        <v xml:space="preserve"> </v>
      </c>
      <c r="B1981" s="52"/>
      <c r="C1981" s="53"/>
      <c r="D1981" s="69"/>
      <c r="E1981" s="75"/>
      <c r="F1981" s="94" t="str">
        <f>IF(OR(E1981=0,E1981="jiné")," ",IF(E1981="13a","info o cenách CK",VLOOKUP(E1981,'Pokyny k vyplnění'!B$8:D$18,3)))</f>
        <v xml:space="preserve"> </v>
      </c>
      <c r="G1981" s="53"/>
      <c r="H1981" s="96" t="str">
        <f>IF(G1981=0," ",VLOOKUP(G1981,'Pokyny k vyplnění'!B2015:D2018,3))</f>
        <v xml:space="preserve"> </v>
      </c>
      <c r="I1981" s="54"/>
      <c r="J1981" s="55"/>
      <c r="K1981" s="56"/>
      <c r="L1981" s="59"/>
      <c r="M1981" s="61"/>
      <c r="N1981" s="40"/>
      <c r="O1981" s="41"/>
      <c r="P1981" s="42"/>
      <c r="Q1981" s="57"/>
      <c r="R1981" s="58"/>
      <c r="S1981" s="56"/>
      <c r="T1981" s="56"/>
      <c r="U1981" s="29"/>
      <c r="V1981" s="60"/>
      <c r="W1981" s="50"/>
      <c r="X1981" s="51"/>
      <c r="Y1981" s="32"/>
      <c r="Z1981" s="61"/>
      <c r="AA1981" s="62"/>
    </row>
    <row r="1982" spans="1:27" ht="12.75">
      <c r="A1982" s="91" t="str">
        <f t="shared" si="31"/>
        <v xml:space="preserve"> </v>
      </c>
      <c r="B1982" s="52"/>
      <c r="C1982" s="53"/>
      <c r="D1982" s="69"/>
      <c r="E1982" s="75"/>
      <c r="F1982" s="94" t="str">
        <f>IF(OR(E1982=0,E1982="jiné")," ",IF(E1982="13a","info o cenách CK",VLOOKUP(E1982,'Pokyny k vyplnění'!B$8:D$18,3)))</f>
        <v xml:space="preserve"> </v>
      </c>
      <c r="G1982" s="53"/>
      <c r="H1982" s="96" t="str">
        <f>IF(G1982=0," ",VLOOKUP(G1982,'Pokyny k vyplnění'!B2016:D2019,3))</f>
        <v xml:space="preserve"> </v>
      </c>
      <c r="I1982" s="54"/>
      <c r="J1982" s="55"/>
      <c r="K1982" s="56"/>
      <c r="L1982" s="59"/>
      <c r="M1982" s="61"/>
      <c r="N1982" s="40"/>
      <c r="O1982" s="41"/>
      <c r="P1982" s="42"/>
      <c r="Q1982" s="57"/>
      <c r="R1982" s="58"/>
      <c r="S1982" s="56"/>
      <c r="T1982" s="56"/>
      <c r="U1982" s="29"/>
      <c r="V1982" s="60"/>
      <c r="W1982" s="50"/>
      <c r="X1982" s="51"/>
      <c r="Y1982" s="32"/>
      <c r="Z1982" s="61"/>
      <c r="AA1982" s="62"/>
    </row>
    <row r="1983" spans="1:27" ht="12.75">
      <c r="A1983" s="91" t="str">
        <f t="shared" si="31"/>
        <v xml:space="preserve"> </v>
      </c>
      <c r="B1983" s="52"/>
      <c r="C1983" s="53"/>
      <c r="D1983" s="69"/>
      <c r="E1983" s="75"/>
      <c r="F1983" s="94" t="str">
        <f>IF(OR(E1983=0,E1983="jiné")," ",IF(E1983="13a","info o cenách CK",VLOOKUP(E1983,'Pokyny k vyplnění'!B$8:D$18,3)))</f>
        <v xml:space="preserve"> </v>
      </c>
      <c r="G1983" s="53"/>
      <c r="H1983" s="96" t="str">
        <f>IF(G1983=0," ",VLOOKUP(G1983,'Pokyny k vyplnění'!B2017:D2020,3))</f>
        <v xml:space="preserve"> </v>
      </c>
      <c r="I1983" s="54"/>
      <c r="J1983" s="55"/>
      <c r="K1983" s="56"/>
      <c r="L1983" s="59"/>
      <c r="M1983" s="61"/>
      <c r="N1983" s="40"/>
      <c r="O1983" s="41"/>
      <c r="P1983" s="42"/>
      <c r="Q1983" s="57"/>
      <c r="R1983" s="58"/>
      <c r="S1983" s="56"/>
      <c r="T1983" s="56"/>
      <c r="U1983" s="29"/>
      <c r="V1983" s="60"/>
      <c r="W1983" s="50"/>
      <c r="X1983" s="51"/>
      <c r="Y1983" s="32"/>
      <c r="Z1983" s="61"/>
      <c r="AA1983" s="62"/>
    </row>
    <row r="1984" spans="1:27" ht="12.75">
      <c r="A1984" s="91" t="str">
        <f t="shared" si="31"/>
        <v xml:space="preserve"> </v>
      </c>
      <c r="B1984" s="52"/>
      <c r="C1984" s="53"/>
      <c r="D1984" s="69"/>
      <c r="E1984" s="75"/>
      <c r="F1984" s="94" t="str">
        <f>IF(OR(E1984=0,E1984="jiné")," ",IF(E1984="13a","info o cenách CK",VLOOKUP(E1984,'Pokyny k vyplnění'!B$8:D$18,3)))</f>
        <v xml:space="preserve"> </v>
      </c>
      <c r="G1984" s="53"/>
      <c r="H1984" s="96" t="str">
        <f>IF(G1984=0," ",VLOOKUP(G1984,'Pokyny k vyplnění'!B2018:D2021,3))</f>
        <v xml:space="preserve"> </v>
      </c>
      <c r="I1984" s="54"/>
      <c r="J1984" s="55"/>
      <c r="K1984" s="56"/>
      <c r="L1984" s="59"/>
      <c r="M1984" s="61"/>
      <c r="N1984" s="40"/>
      <c r="O1984" s="41"/>
      <c r="P1984" s="42"/>
      <c r="Q1984" s="57"/>
      <c r="R1984" s="58"/>
      <c r="S1984" s="56"/>
      <c r="T1984" s="56"/>
      <c r="U1984" s="29"/>
      <c r="V1984" s="60"/>
      <c r="W1984" s="50"/>
      <c r="X1984" s="51"/>
      <c r="Y1984" s="32"/>
      <c r="Z1984" s="61"/>
      <c r="AA1984" s="62"/>
    </row>
    <row r="1985" spans="1:27" ht="12.75">
      <c r="A1985" s="91" t="str">
        <f t="shared" si="31"/>
        <v xml:space="preserve"> </v>
      </c>
      <c r="B1985" s="52"/>
      <c r="C1985" s="53"/>
      <c r="D1985" s="69"/>
      <c r="E1985" s="75"/>
      <c r="F1985" s="94" t="str">
        <f>IF(OR(E1985=0,E1985="jiné")," ",IF(E1985="13a","info o cenách CK",VLOOKUP(E1985,'Pokyny k vyplnění'!B$8:D$18,3)))</f>
        <v xml:space="preserve"> </v>
      </c>
      <c r="G1985" s="53"/>
      <c r="H1985" s="96" t="str">
        <f>IF(G1985=0," ",VLOOKUP(G1985,'Pokyny k vyplnění'!B2019:D2022,3))</f>
        <v xml:space="preserve"> </v>
      </c>
      <c r="I1985" s="54"/>
      <c r="J1985" s="55"/>
      <c r="K1985" s="56"/>
      <c r="L1985" s="59"/>
      <c r="M1985" s="61"/>
      <c r="N1985" s="40"/>
      <c r="O1985" s="41"/>
      <c r="P1985" s="42"/>
      <c r="Q1985" s="57"/>
      <c r="R1985" s="58"/>
      <c r="S1985" s="56"/>
      <c r="T1985" s="56"/>
      <c r="U1985" s="29"/>
      <c r="V1985" s="60"/>
      <c r="W1985" s="50"/>
      <c r="X1985" s="51"/>
      <c r="Y1985" s="32"/>
      <c r="Z1985" s="61"/>
      <c r="AA1985" s="62"/>
    </row>
    <row r="1986" spans="1:27" ht="12.75">
      <c r="A1986" s="91" t="str">
        <f t="shared" si="31"/>
        <v xml:space="preserve"> </v>
      </c>
      <c r="B1986" s="52"/>
      <c r="C1986" s="53"/>
      <c r="D1986" s="69"/>
      <c r="E1986" s="75"/>
      <c r="F1986" s="94" t="str">
        <f>IF(OR(E1986=0,E1986="jiné")," ",IF(E1986="13a","info o cenách CK",VLOOKUP(E1986,'Pokyny k vyplnění'!B$8:D$18,3)))</f>
        <v xml:space="preserve"> </v>
      </c>
      <c r="G1986" s="53"/>
      <c r="H1986" s="96" t="str">
        <f>IF(G1986=0," ",VLOOKUP(G1986,'Pokyny k vyplnění'!B2020:D2023,3))</f>
        <v xml:space="preserve"> </v>
      </c>
      <c r="I1986" s="54"/>
      <c r="J1986" s="55"/>
      <c r="K1986" s="56"/>
      <c r="L1986" s="59"/>
      <c r="M1986" s="61"/>
      <c r="N1986" s="40"/>
      <c r="O1986" s="41"/>
      <c r="P1986" s="42"/>
      <c r="Q1986" s="57"/>
      <c r="R1986" s="58"/>
      <c r="S1986" s="56"/>
      <c r="T1986" s="56"/>
      <c r="U1986" s="29"/>
      <c r="V1986" s="60"/>
      <c r="W1986" s="50"/>
      <c r="X1986" s="51"/>
      <c r="Y1986" s="32"/>
      <c r="Z1986" s="61"/>
      <c r="AA1986" s="62"/>
    </row>
    <row r="1987" spans="1:27" ht="12.75">
      <c r="A1987" s="91" t="str">
        <f t="shared" si="31"/>
        <v xml:space="preserve"> </v>
      </c>
      <c r="B1987" s="52"/>
      <c r="C1987" s="53"/>
      <c r="D1987" s="69"/>
      <c r="E1987" s="75"/>
      <c r="F1987" s="94" t="str">
        <f>IF(OR(E1987=0,E1987="jiné")," ",IF(E1987="13a","info o cenách CK",VLOOKUP(E1987,'Pokyny k vyplnění'!B$8:D$18,3)))</f>
        <v xml:space="preserve"> </v>
      </c>
      <c r="G1987" s="53"/>
      <c r="H1987" s="96" t="str">
        <f>IF(G1987=0," ",VLOOKUP(G1987,'Pokyny k vyplnění'!B2021:D2024,3))</f>
        <v xml:space="preserve"> </v>
      </c>
      <c r="I1987" s="54"/>
      <c r="J1987" s="55"/>
      <c r="K1987" s="56"/>
      <c r="L1987" s="59"/>
      <c r="M1987" s="61"/>
      <c r="N1987" s="40"/>
      <c r="O1987" s="41"/>
      <c r="P1987" s="42"/>
      <c r="Q1987" s="57"/>
      <c r="R1987" s="58"/>
      <c r="S1987" s="56"/>
      <c r="T1987" s="56"/>
      <c r="U1987" s="29"/>
      <c r="V1987" s="60"/>
      <c r="W1987" s="50"/>
      <c r="X1987" s="51"/>
      <c r="Y1987" s="32"/>
      <c r="Z1987" s="61"/>
      <c r="AA1987" s="62"/>
    </row>
    <row r="1988" spans="1:27" ht="12.75">
      <c r="A1988" s="91" t="str">
        <f t="shared" si="31"/>
        <v xml:space="preserve"> </v>
      </c>
      <c r="B1988" s="52"/>
      <c r="C1988" s="53"/>
      <c r="D1988" s="69"/>
      <c r="E1988" s="75"/>
      <c r="F1988" s="94" t="str">
        <f>IF(OR(E1988=0,E1988="jiné")," ",IF(E1988="13a","info o cenách CK",VLOOKUP(E1988,'Pokyny k vyplnění'!B$8:D$18,3)))</f>
        <v xml:space="preserve"> </v>
      </c>
      <c r="G1988" s="53"/>
      <c r="H1988" s="96" t="str">
        <f>IF(G1988=0," ",VLOOKUP(G1988,'Pokyny k vyplnění'!B2022:D2025,3))</f>
        <v xml:space="preserve"> </v>
      </c>
      <c r="I1988" s="54"/>
      <c r="J1988" s="55"/>
      <c r="K1988" s="56"/>
      <c r="L1988" s="59"/>
      <c r="M1988" s="61"/>
      <c r="N1988" s="40"/>
      <c r="O1988" s="41"/>
      <c r="P1988" s="42"/>
      <c r="Q1988" s="57"/>
      <c r="R1988" s="58"/>
      <c r="S1988" s="56"/>
      <c r="T1988" s="56"/>
      <c r="U1988" s="29"/>
      <c r="V1988" s="60"/>
      <c r="W1988" s="50"/>
      <c r="X1988" s="51"/>
      <c r="Y1988" s="32"/>
      <c r="Z1988" s="61"/>
      <c r="AA1988" s="62"/>
    </row>
    <row r="1989" spans="1:27" ht="12.75">
      <c r="A1989" s="91" t="str">
        <f t="shared" si="31"/>
        <v xml:space="preserve"> </v>
      </c>
      <c r="B1989" s="52"/>
      <c r="C1989" s="53"/>
      <c r="D1989" s="69"/>
      <c r="E1989" s="75"/>
      <c r="F1989" s="94" t="str">
        <f>IF(OR(E1989=0,E1989="jiné")," ",IF(E1989="13a","info o cenách CK",VLOOKUP(E1989,'Pokyny k vyplnění'!B$8:D$18,3)))</f>
        <v xml:space="preserve"> </v>
      </c>
      <c r="G1989" s="53"/>
      <c r="H1989" s="96" t="str">
        <f>IF(G1989=0," ",VLOOKUP(G1989,'Pokyny k vyplnění'!B2023:D2026,3))</f>
        <v xml:space="preserve"> </v>
      </c>
      <c r="I1989" s="54"/>
      <c r="J1989" s="55"/>
      <c r="K1989" s="56"/>
      <c r="L1989" s="59"/>
      <c r="M1989" s="61"/>
      <c r="N1989" s="40"/>
      <c r="O1989" s="41"/>
      <c r="P1989" s="42"/>
      <c r="Q1989" s="57"/>
      <c r="R1989" s="58"/>
      <c r="S1989" s="56"/>
      <c r="T1989" s="56"/>
      <c r="U1989" s="29"/>
      <c r="V1989" s="60"/>
      <c r="W1989" s="50"/>
      <c r="X1989" s="51"/>
      <c r="Y1989" s="32"/>
      <c r="Z1989" s="61"/>
      <c r="AA1989" s="62"/>
    </row>
    <row r="1990" spans="1:27" ht="12.75">
      <c r="A1990" s="91" t="str">
        <f t="shared" si="31"/>
        <v xml:space="preserve"> </v>
      </c>
      <c r="B1990" s="52"/>
      <c r="C1990" s="53"/>
      <c r="D1990" s="69"/>
      <c r="E1990" s="75"/>
      <c r="F1990" s="94" t="str">
        <f>IF(OR(E1990=0,E1990="jiné")," ",IF(E1990="13a","info o cenách CK",VLOOKUP(E1990,'Pokyny k vyplnění'!B$8:D$18,3)))</f>
        <v xml:space="preserve"> </v>
      </c>
      <c r="G1990" s="53"/>
      <c r="H1990" s="96" t="str">
        <f>IF(G1990=0," ",VLOOKUP(G1990,'Pokyny k vyplnění'!B2024:D2027,3))</f>
        <v xml:space="preserve"> </v>
      </c>
      <c r="I1990" s="54"/>
      <c r="J1990" s="55"/>
      <c r="K1990" s="56"/>
      <c r="L1990" s="59"/>
      <c r="M1990" s="61"/>
      <c r="N1990" s="40"/>
      <c r="O1990" s="41"/>
      <c r="P1990" s="42"/>
      <c r="Q1990" s="57"/>
      <c r="R1990" s="58"/>
      <c r="S1990" s="56"/>
      <c r="T1990" s="56"/>
      <c r="U1990" s="29"/>
      <c r="V1990" s="60"/>
      <c r="W1990" s="50"/>
      <c r="X1990" s="51"/>
      <c r="Y1990" s="32"/>
      <c r="Z1990" s="61"/>
      <c r="AA1990" s="62"/>
    </row>
    <row r="1991" spans="1:27" ht="12.75">
      <c r="A1991" s="91" t="str">
        <f t="shared" si="31"/>
        <v xml:space="preserve"> </v>
      </c>
      <c r="B1991" s="52"/>
      <c r="C1991" s="53"/>
      <c r="D1991" s="69"/>
      <c r="E1991" s="75"/>
      <c r="F1991" s="94" t="str">
        <f>IF(OR(E1991=0,E1991="jiné")," ",IF(E1991="13a","info o cenách CK",VLOOKUP(E1991,'Pokyny k vyplnění'!B$8:D$18,3)))</f>
        <v xml:space="preserve"> </v>
      </c>
      <c r="G1991" s="53"/>
      <c r="H1991" s="96" t="str">
        <f>IF(G1991=0," ",VLOOKUP(G1991,'Pokyny k vyplnění'!B2025:D2028,3))</f>
        <v xml:space="preserve"> </v>
      </c>
      <c r="I1991" s="54"/>
      <c r="J1991" s="55"/>
      <c r="K1991" s="56"/>
      <c r="L1991" s="59"/>
      <c r="M1991" s="61"/>
      <c r="N1991" s="40"/>
      <c r="O1991" s="41"/>
      <c r="P1991" s="42"/>
      <c r="Q1991" s="57"/>
      <c r="R1991" s="58"/>
      <c r="S1991" s="56"/>
      <c r="T1991" s="56"/>
      <c r="U1991" s="29"/>
      <c r="V1991" s="60"/>
      <c r="W1991" s="50"/>
      <c r="X1991" s="51"/>
      <c r="Y1991" s="32"/>
      <c r="Z1991" s="61"/>
      <c r="AA1991" s="62"/>
    </row>
    <row r="1992" spans="1:27" ht="12.75">
      <c r="A1992" s="91" t="str">
        <f t="shared" si="31"/>
        <v xml:space="preserve"> </v>
      </c>
      <c r="B1992" s="52"/>
      <c r="C1992" s="53"/>
      <c r="D1992" s="69"/>
      <c r="E1992" s="75"/>
      <c r="F1992" s="94" t="str">
        <f>IF(OR(E1992=0,E1992="jiné")," ",IF(E1992="13a","info o cenách CK",VLOOKUP(E1992,'Pokyny k vyplnění'!B$8:D$18,3)))</f>
        <v xml:space="preserve"> </v>
      </c>
      <c r="G1992" s="53"/>
      <c r="H1992" s="96" t="str">
        <f>IF(G1992=0," ",VLOOKUP(G1992,'Pokyny k vyplnění'!B2026:D2029,3))</f>
        <v xml:space="preserve"> </v>
      </c>
      <c r="I1992" s="54"/>
      <c r="J1992" s="55"/>
      <c r="K1992" s="56"/>
      <c r="L1992" s="59"/>
      <c r="M1992" s="61"/>
      <c r="N1992" s="40"/>
      <c r="O1992" s="41"/>
      <c r="P1992" s="42"/>
      <c r="Q1992" s="57"/>
      <c r="R1992" s="58"/>
      <c r="S1992" s="56"/>
      <c r="T1992" s="56"/>
      <c r="U1992" s="29"/>
      <c r="V1992" s="60"/>
      <c r="W1992" s="50"/>
      <c r="X1992" s="51"/>
      <c r="Y1992" s="32"/>
      <c r="Z1992" s="61"/>
      <c r="AA1992" s="62"/>
    </row>
    <row r="1993" spans="1:27" ht="12.75">
      <c r="A1993" s="91" t="str">
        <f t="shared" si="31"/>
        <v xml:space="preserve"> </v>
      </c>
      <c r="B1993" s="52"/>
      <c r="C1993" s="53"/>
      <c r="D1993" s="69"/>
      <c r="E1993" s="75"/>
      <c r="F1993" s="94" t="str">
        <f>IF(OR(E1993=0,E1993="jiné")," ",IF(E1993="13a","info o cenách CK",VLOOKUP(E1993,'Pokyny k vyplnění'!B$8:D$18,3)))</f>
        <v xml:space="preserve"> </v>
      </c>
      <c r="G1993" s="53"/>
      <c r="H1993" s="96" t="str">
        <f>IF(G1993=0," ",VLOOKUP(G1993,'Pokyny k vyplnění'!B2027:D2030,3))</f>
        <v xml:space="preserve"> </v>
      </c>
      <c r="I1993" s="54"/>
      <c r="J1993" s="55"/>
      <c r="K1993" s="56"/>
      <c r="L1993" s="59"/>
      <c r="M1993" s="61"/>
      <c r="N1993" s="40"/>
      <c r="O1993" s="41"/>
      <c r="P1993" s="42"/>
      <c r="Q1993" s="57"/>
      <c r="R1993" s="58"/>
      <c r="S1993" s="56"/>
      <c r="T1993" s="56"/>
      <c r="U1993" s="29"/>
      <c r="V1993" s="60"/>
      <c r="W1993" s="50"/>
      <c r="X1993" s="51"/>
      <c r="Y1993" s="32"/>
      <c r="Z1993" s="61"/>
      <c r="AA1993" s="62"/>
    </row>
    <row r="1994" spans="1:27" ht="12.75">
      <c r="A1994" s="91" t="str">
        <f t="shared" si="31"/>
        <v xml:space="preserve"> </v>
      </c>
      <c r="B1994" s="52"/>
      <c r="C1994" s="53"/>
      <c r="D1994" s="69"/>
      <c r="E1994" s="75"/>
      <c r="F1994" s="94" t="str">
        <f>IF(OR(E1994=0,E1994="jiné")," ",IF(E1994="13a","info o cenách CK",VLOOKUP(E1994,'Pokyny k vyplnění'!B$8:D$18,3)))</f>
        <v xml:space="preserve"> </v>
      </c>
      <c r="G1994" s="53"/>
      <c r="H1994" s="96" t="str">
        <f>IF(G1994=0," ",VLOOKUP(G1994,'Pokyny k vyplnění'!B2028:D2031,3))</f>
        <v xml:space="preserve"> </v>
      </c>
      <c r="I1994" s="54"/>
      <c r="J1994" s="55"/>
      <c r="K1994" s="56"/>
      <c r="L1994" s="59"/>
      <c r="M1994" s="61"/>
      <c r="N1994" s="40"/>
      <c r="O1994" s="41"/>
      <c r="P1994" s="42"/>
      <c r="Q1994" s="57"/>
      <c r="R1994" s="58"/>
      <c r="S1994" s="56"/>
      <c r="T1994" s="56"/>
      <c r="U1994" s="29"/>
      <c r="V1994" s="60"/>
      <c r="W1994" s="50"/>
      <c r="X1994" s="51"/>
      <c r="Y1994" s="32"/>
      <c r="Z1994" s="61"/>
      <c r="AA1994" s="62"/>
    </row>
    <row r="1995" spans="1:27" ht="12.75">
      <c r="A1995" s="91" t="str">
        <f t="shared" si="31"/>
        <v xml:space="preserve"> </v>
      </c>
      <c r="B1995" s="52"/>
      <c r="C1995" s="53"/>
      <c r="D1995" s="69"/>
      <c r="E1995" s="75"/>
      <c r="F1995" s="94" t="str">
        <f>IF(OR(E1995=0,E1995="jiné")," ",IF(E1995="13a","info o cenách CK",VLOOKUP(E1995,'Pokyny k vyplnění'!B$8:D$18,3)))</f>
        <v xml:space="preserve"> </v>
      </c>
      <c r="G1995" s="53"/>
      <c r="H1995" s="96" t="str">
        <f>IF(G1995=0," ",VLOOKUP(G1995,'Pokyny k vyplnění'!B2029:D2032,3))</f>
        <v xml:space="preserve"> </v>
      </c>
      <c r="I1995" s="54"/>
      <c r="J1995" s="55"/>
      <c r="K1995" s="56"/>
      <c r="L1995" s="59"/>
      <c r="M1995" s="61"/>
      <c r="N1995" s="40"/>
      <c r="O1995" s="41"/>
      <c r="P1995" s="42"/>
      <c r="Q1995" s="57"/>
      <c r="R1995" s="58"/>
      <c r="S1995" s="56"/>
      <c r="T1995" s="56"/>
      <c r="U1995" s="29"/>
      <c r="V1995" s="60"/>
      <c r="W1995" s="50"/>
      <c r="X1995" s="51"/>
      <c r="Y1995" s="32"/>
      <c r="Z1995" s="61"/>
      <c r="AA1995" s="62"/>
    </row>
    <row r="1996" spans="1:27" ht="12.75">
      <c r="A1996" s="91" t="str">
        <f t="shared" si="31"/>
        <v xml:space="preserve"> </v>
      </c>
      <c r="B1996" s="52"/>
      <c r="C1996" s="53"/>
      <c r="D1996" s="69"/>
      <c r="E1996" s="75"/>
      <c r="F1996" s="94" t="str">
        <f>IF(OR(E1996=0,E1996="jiné")," ",IF(E1996="13a","info o cenách CK",VLOOKUP(E1996,'Pokyny k vyplnění'!B$8:D$18,3)))</f>
        <v xml:space="preserve"> </v>
      </c>
      <c r="G1996" s="53"/>
      <c r="H1996" s="96" t="str">
        <f>IF(G1996=0," ",VLOOKUP(G1996,'Pokyny k vyplnění'!B2030:D2033,3))</f>
        <v xml:space="preserve"> </v>
      </c>
      <c r="I1996" s="54"/>
      <c r="J1996" s="55"/>
      <c r="K1996" s="56"/>
      <c r="L1996" s="59"/>
      <c r="M1996" s="61"/>
      <c r="N1996" s="40"/>
      <c r="O1996" s="41"/>
      <c r="P1996" s="42"/>
      <c r="Q1996" s="57"/>
      <c r="R1996" s="58"/>
      <c r="S1996" s="56"/>
      <c r="T1996" s="56"/>
      <c r="U1996" s="29"/>
      <c r="V1996" s="60"/>
      <c r="W1996" s="50"/>
      <c r="X1996" s="51"/>
      <c r="Y1996" s="32"/>
      <c r="Z1996" s="61"/>
      <c r="AA1996" s="62"/>
    </row>
    <row r="1997" spans="1:27" ht="12.75">
      <c r="A1997" s="91" t="str">
        <f t="shared" si="31"/>
        <v xml:space="preserve"> </v>
      </c>
      <c r="B1997" s="52"/>
      <c r="C1997" s="53"/>
      <c r="D1997" s="69"/>
      <c r="E1997" s="75"/>
      <c r="F1997" s="94" t="str">
        <f>IF(OR(E1997=0,E1997="jiné")," ",IF(E1997="13a","info o cenách CK",VLOOKUP(E1997,'Pokyny k vyplnění'!B$8:D$18,3)))</f>
        <v xml:space="preserve"> </v>
      </c>
      <c r="G1997" s="53"/>
      <c r="H1997" s="96" t="str">
        <f>IF(G1997=0," ",VLOOKUP(G1997,'Pokyny k vyplnění'!B2031:D2034,3))</f>
        <v xml:space="preserve"> </v>
      </c>
      <c r="I1997" s="54"/>
      <c r="J1997" s="55"/>
      <c r="K1997" s="56"/>
      <c r="L1997" s="59"/>
      <c r="M1997" s="61"/>
      <c r="N1997" s="40"/>
      <c r="O1997" s="41"/>
      <c r="P1997" s="42"/>
      <c r="Q1997" s="57"/>
      <c r="R1997" s="58"/>
      <c r="S1997" s="56"/>
      <c r="T1997" s="56"/>
      <c r="U1997" s="29"/>
      <c r="V1997" s="60"/>
      <c r="W1997" s="50"/>
      <c r="X1997" s="51"/>
      <c r="Y1997" s="32"/>
      <c r="Z1997" s="61"/>
      <c r="AA1997" s="62"/>
    </row>
    <row r="1998" spans="1:27" ht="12.75">
      <c r="A1998" s="91" t="str">
        <f t="shared" si="31"/>
        <v xml:space="preserve"> </v>
      </c>
      <c r="B1998" s="52"/>
      <c r="C1998" s="53"/>
      <c r="D1998" s="69"/>
      <c r="E1998" s="75"/>
      <c r="F1998" s="94" t="str">
        <f>IF(OR(E1998=0,E1998="jiné")," ",IF(E1998="13a","info o cenách CK",VLOOKUP(E1998,'Pokyny k vyplnění'!B$8:D$18,3)))</f>
        <v xml:space="preserve"> </v>
      </c>
      <c r="G1998" s="53"/>
      <c r="H1998" s="96" t="str">
        <f>IF(G1998=0," ",VLOOKUP(G1998,'Pokyny k vyplnění'!B2032:D2035,3))</f>
        <v xml:space="preserve"> </v>
      </c>
      <c r="I1998" s="54"/>
      <c r="J1998" s="55"/>
      <c r="K1998" s="56"/>
      <c r="L1998" s="59"/>
      <c r="M1998" s="61"/>
      <c r="N1998" s="40"/>
      <c r="O1998" s="41"/>
      <c r="P1998" s="42"/>
      <c r="Q1998" s="57"/>
      <c r="R1998" s="58"/>
      <c r="S1998" s="56"/>
      <c r="T1998" s="56"/>
      <c r="U1998" s="29"/>
      <c r="V1998" s="60"/>
      <c r="W1998" s="50"/>
      <c r="X1998" s="51"/>
      <c r="Y1998" s="32"/>
      <c r="Z1998" s="61"/>
      <c r="AA1998" s="62"/>
    </row>
    <row r="1999" spans="1:27" ht="12.75">
      <c r="A1999" s="91" t="str">
        <f t="shared" si="31"/>
        <v xml:space="preserve"> </v>
      </c>
      <c r="B1999" s="52"/>
      <c r="C1999" s="53"/>
      <c r="D1999" s="69"/>
      <c r="E1999" s="75"/>
      <c r="F1999" s="94" t="str">
        <f>IF(OR(E1999=0,E1999="jiné")," ",IF(E1999="13a","info o cenách CK",VLOOKUP(E1999,'Pokyny k vyplnění'!B$8:D$18,3)))</f>
        <v xml:space="preserve"> </v>
      </c>
      <c r="G1999" s="53"/>
      <c r="H1999" s="96" t="str">
        <f>IF(G1999=0," ",VLOOKUP(G1999,'Pokyny k vyplnění'!B2033:D2036,3))</f>
        <v xml:space="preserve"> </v>
      </c>
      <c r="I1999" s="54"/>
      <c r="J1999" s="55"/>
      <c r="K1999" s="56"/>
      <c r="L1999" s="59"/>
      <c r="M1999" s="61"/>
      <c r="N1999" s="40"/>
      <c r="O1999" s="41"/>
      <c r="P1999" s="42"/>
      <c r="Q1999" s="57"/>
      <c r="R1999" s="58"/>
      <c r="S1999" s="56"/>
      <c r="T1999" s="56"/>
      <c r="U1999" s="29"/>
      <c r="V1999" s="60"/>
      <c r="W1999" s="50"/>
      <c r="X1999" s="51"/>
      <c r="Y1999" s="32"/>
      <c r="Z1999" s="61"/>
      <c r="AA1999" s="62"/>
    </row>
    <row r="2000" spans="1:27" ht="12.75">
      <c r="A2000" s="91" t="str">
        <f t="shared" si="31"/>
        <v xml:space="preserve"> </v>
      </c>
      <c r="B2000" s="52"/>
      <c r="C2000" s="53"/>
      <c r="D2000" s="69"/>
      <c r="E2000" s="75"/>
      <c r="F2000" s="94" t="str">
        <f>IF(OR(E2000=0,E2000="jiné")," ",IF(E2000="13a","info o cenách CK",VLOOKUP(E2000,'Pokyny k vyplnění'!B$8:D$18,3)))</f>
        <v xml:space="preserve"> </v>
      </c>
      <c r="G2000" s="53"/>
      <c r="H2000" s="96" t="str">
        <f>IF(G2000=0," ",VLOOKUP(G2000,'Pokyny k vyplnění'!B2034:D2037,3))</f>
        <v xml:space="preserve"> </v>
      </c>
      <c r="I2000" s="54"/>
      <c r="J2000" s="55"/>
      <c r="K2000" s="56"/>
      <c r="L2000" s="59"/>
      <c r="M2000" s="61"/>
      <c r="N2000" s="40"/>
      <c r="O2000" s="41"/>
      <c r="P2000" s="42"/>
      <c r="Q2000" s="57"/>
      <c r="R2000" s="58"/>
      <c r="S2000" s="56"/>
      <c r="T2000" s="56"/>
      <c r="U2000" s="29"/>
      <c r="V2000" s="60"/>
      <c r="W2000" s="50"/>
      <c r="X2000" s="51"/>
      <c r="Y2000" s="32"/>
      <c r="Z2000" s="61"/>
      <c r="AA2000" s="62"/>
    </row>
    <row r="2001" spans="1:27" ht="12.75">
      <c r="A2001" s="91" t="str">
        <f t="shared" si="31"/>
        <v xml:space="preserve"> </v>
      </c>
      <c r="B2001" s="52"/>
      <c r="C2001" s="53"/>
      <c r="D2001" s="69"/>
      <c r="E2001" s="75"/>
      <c r="F2001" s="94" t="str">
        <f>IF(OR(E2001=0,E2001="jiné")," ",IF(E2001="13a","info o cenách CK",VLOOKUP(E2001,'Pokyny k vyplnění'!B$8:D$18,3)))</f>
        <v xml:space="preserve"> </v>
      </c>
      <c r="G2001" s="53"/>
      <c r="H2001" s="96" t="str">
        <f>IF(G2001=0," ",VLOOKUP(G2001,'Pokyny k vyplnění'!B2035:D2038,3))</f>
        <v xml:space="preserve"> </v>
      </c>
      <c r="I2001" s="54"/>
      <c r="J2001" s="55"/>
      <c r="K2001" s="56"/>
      <c r="L2001" s="59"/>
      <c r="M2001" s="61"/>
      <c r="N2001" s="40"/>
      <c r="O2001" s="41"/>
      <c r="P2001" s="42"/>
      <c r="Q2001" s="57"/>
      <c r="R2001" s="58"/>
      <c r="S2001" s="56"/>
      <c r="T2001" s="56"/>
      <c r="U2001" s="29"/>
      <c r="V2001" s="60"/>
      <c r="W2001" s="50"/>
      <c r="X2001" s="51"/>
      <c r="Y2001" s="32"/>
      <c r="Z2001" s="61"/>
      <c r="AA2001" s="62"/>
    </row>
    <row r="2002" spans="1:27" ht="12.75">
      <c r="A2002" s="91" t="str">
        <f t="shared" si="31"/>
        <v xml:space="preserve"> </v>
      </c>
      <c r="B2002" s="52"/>
      <c r="C2002" s="53"/>
      <c r="D2002" s="69"/>
      <c r="E2002" s="75"/>
      <c r="F2002" s="94" t="str">
        <f>IF(OR(E2002=0,E2002="jiné")," ",IF(E2002="13a","info o cenách CK",VLOOKUP(E2002,'Pokyny k vyplnění'!B$8:D$18,3)))</f>
        <v xml:space="preserve"> </v>
      </c>
      <c r="G2002" s="53"/>
      <c r="H2002" s="96" t="str">
        <f>IF(G2002=0," ",VLOOKUP(G2002,'Pokyny k vyplnění'!B2036:D2039,3))</f>
        <v xml:space="preserve"> </v>
      </c>
      <c r="I2002" s="54"/>
      <c r="J2002" s="55"/>
      <c r="K2002" s="56"/>
      <c r="L2002" s="59"/>
      <c r="M2002" s="61"/>
      <c r="N2002" s="40"/>
      <c r="O2002" s="41"/>
      <c r="P2002" s="42"/>
      <c r="Q2002" s="57"/>
      <c r="R2002" s="58"/>
      <c r="S2002" s="56"/>
      <c r="T2002" s="56"/>
      <c r="U2002" s="29"/>
      <c r="V2002" s="60"/>
      <c r="W2002" s="50"/>
      <c r="X2002" s="51"/>
      <c r="Y2002" s="32"/>
      <c r="Z2002" s="61"/>
      <c r="AA2002" s="62"/>
    </row>
    <row r="2003" spans="1:27" ht="12.75">
      <c r="A2003" s="91" t="str">
        <f t="shared" si="31"/>
        <v xml:space="preserve"> </v>
      </c>
      <c r="B2003" s="52"/>
      <c r="C2003" s="53"/>
      <c r="D2003" s="69"/>
      <c r="E2003" s="75"/>
      <c r="F2003" s="94" t="str">
        <f>IF(OR(E2003=0,E2003="jiné")," ",IF(E2003="13a","info o cenách CK",VLOOKUP(E2003,'Pokyny k vyplnění'!B$8:D$18,3)))</f>
        <v xml:space="preserve"> </v>
      </c>
      <c r="G2003" s="53"/>
      <c r="H2003" s="96" t="str">
        <f>IF(G2003=0," ",VLOOKUP(G2003,'Pokyny k vyplnění'!B2037:D2040,3))</f>
        <v xml:space="preserve"> </v>
      </c>
      <c r="I2003" s="54"/>
      <c r="J2003" s="55"/>
      <c r="K2003" s="56"/>
      <c r="L2003" s="59"/>
      <c r="M2003" s="61"/>
      <c r="N2003" s="40"/>
      <c r="O2003" s="41"/>
      <c r="P2003" s="42"/>
      <c r="Q2003" s="57"/>
      <c r="R2003" s="58"/>
      <c r="S2003" s="56"/>
      <c r="T2003" s="56"/>
      <c r="U2003" s="29"/>
      <c r="V2003" s="60"/>
      <c r="W2003" s="50"/>
      <c r="X2003" s="51"/>
      <c r="Y2003" s="32"/>
      <c r="Z2003" s="61"/>
      <c r="AA2003" s="62"/>
    </row>
    <row r="2004" spans="1:27" ht="12.75">
      <c r="A2004" s="91" t="str">
        <f t="shared" si="31"/>
        <v xml:space="preserve"> </v>
      </c>
      <c r="B2004" s="52"/>
      <c r="C2004" s="53"/>
      <c r="D2004" s="69"/>
      <c r="E2004" s="75"/>
      <c r="F2004" s="94" t="str">
        <f>IF(OR(E2004=0,E2004="jiné")," ",IF(E2004="13a","info o cenách CK",VLOOKUP(E2004,'Pokyny k vyplnění'!B$8:D$18,3)))</f>
        <v xml:space="preserve"> </v>
      </c>
      <c r="G2004" s="53"/>
      <c r="H2004" s="96" t="str">
        <f>IF(G2004=0," ",VLOOKUP(G2004,'Pokyny k vyplnění'!B2038:D2041,3))</f>
        <v xml:space="preserve"> </v>
      </c>
      <c r="I2004" s="54"/>
      <c r="J2004" s="55"/>
      <c r="K2004" s="56"/>
      <c r="L2004" s="59"/>
      <c r="M2004" s="61"/>
      <c r="N2004" s="40"/>
      <c r="O2004" s="41"/>
      <c r="P2004" s="42"/>
      <c r="Q2004" s="57"/>
      <c r="R2004" s="58"/>
      <c r="S2004" s="56"/>
      <c r="T2004" s="56"/>
      <c r="U2004" s="29"/>
      <c r="V2004" s="60"/>
      <c r="W2004" s="50"/>
      <c r="X2004" s="51"/>
      <c r="Y2004" s="32"/>
      <c r="Z2004" s="61"/>
      <c r="AA2004" s="62"/>
    </row>
    <row r="2005" spans="1:27" ht="12.75">
      <c r="A2005" s="91" t="str">
        <f t="shared" si="31"/>
        <v xml:space="preserve"> </v>
      </c>
      <c r="B2005" s="52"/>
      <c r="C2005" s="53"/>
      <c r="D2005" s="69"/>
      <c r="E2005" s="75"/>
      <c r="F2005" s="94" t="str">
        <f>IF(OR(E2005=0,E2005="jiné")," ",IF(E2005="13a","info o cenách CK",VLOOKUP(E2005,'Pokyny k vyplnění'!B$8:D$18,3)))</f>
        <v xml:space="preserve"> </v>
      </c>
      <c r="G2005" s="53"/>
      <c r="H2005" s="96" t="str">
        <f>IF(G2005=0," ",VLOOKUP(G2005,'Pokyny k vyplnění'!B2039:D2042,3))</f>
        <v xml:space="preserve"> </v>
      </c>
      <c r="I2005" s="54"/>
      <c r="J2005" s="55"/>
      <c r="K2005" s="56"/>
      <c r="L2005" s="59"/>
      <c r="M2005" s="61"/>
      <c r="N2005" s="40"/>
      <c r="O2005" s="41"/>
      <c r="P2005" s="42"/>
      <c r="Q2005" s="57"/>
      <c r="R2005" s="58"/>
      <c r="S2005" s="56"/>
      <c r="T2005" s="56"/>
      <c r="U2005" s="29"/>
      <c r="V2005" s="60"/>
      <c r="W2005" s="50"/>
      <c r="X2005" s="51"/>
      <c r="Y2005" s="32"/>
      <c r="Z2005" s="61"/>
      <c r="AA2005" s="62"/>
    </row>
    <row r="2006" spans="1:27" ht="12.75">
      <c r="A2006" s="91" t="str">
        <f t="shared" si="31"/>
        <v xml:space="preserve"> </v>
      </c>
      <c r="B2006" s="52"/>
      <c r="C2006" s="53"/>
      <c r="D2006" s="69"/>
      <c r="E2006" s="75"/>
      <c r="F2006" s="94" t="str">
        <f>IF(OR(E2006=0,E2006="jiné")," ",IF(E2006="13a","info o cenách CK",VLOOKUP(E2006,'Pokyny k vyplnění'!B$8:D$18,3)))</f>
        <v xml:space="preserve"> </v>
      </c>
      <c r="G2006" s="53"/>
      <c r="H2006" s="96" t="str">
        <f>IF(G2006=0," ",VLOOKUP(G2006,'Pokyny k vyplnění'!B2040:D2043,3))</f>
        <v xml:space="preserve"> </v>
      </c>
      <c r="I2006" s="54"/>
      <c r="J2006" s="55"/>
      <c r="K2006" s="56"/>
      <c r="L2006" s="59"/>
      <c r="M2006" s="61"/>
      <c r="N2006" s="40"/>
      <c r="O2006" s="41"/>
      <c r="P2006" s="42"/>
      <c r="Q2006" s="57"/>
      <c r="R2006" s="58"/>
      <c r="S2006" s="56"/>
      <c r="T2006" s="56"/>
      <c r="U2006" s="29"/>
      <c r="V2006" s="60"/>
      <c r="W2006" s="50"/>
      <c r="X2006" s="51"/>
      <c r="Y2006" s="32"/>
      <c r="Z2006" s="61"/>
      <c r="AA2006" s="62"/>
    </row>
    <row r="2007" spans="1:27" ht="12.75">
      <c r="A2007" s="91" t="str">
        <f t="shared" si="31"/>
        <v xml:space="preserve"> </v>
      </c>
      <c r="B2007" s="52"/>
      <c r="C2007" s="53"/>
      <c r="D2007" s="69"/>
      <c r="E2007" s="75"/>
      <c r="F2007" s="94" t="str">
        <f>IF(OR(E2007=0,E2007="jiné")," ",IF(E2007="13a","info o cenách CK",VLOOKUP(E2007,'Pokyny k vyplnění'!B$8:D$18,3)))</f>
        <v xml:space="preserve"> </v>
      </c>
      <c r="G2007" s="53"/>
      <c r="H2007" s="96" t="str">
        <f>IF(G2007=0," ",VLOOKUP(G2007,'Pokyny k vyplnění'!B2041:D2044,3))</f>
        <v xml:space="preserve"> </v>
      </c>
      <c r="I2007" s="54"/>
      <c r="J2007" s="55"/>
      <c r="K2007" s="56"/>
      <c r="L2007" s="59"/>
      <c r="M2007" s="61"/>
      <c r="N2007" s="40"/>
      <c r="O2007" s="41"/>
      <c r="P2007" s="42"/>
      <c r="Q2007" s="57"/>
      <c r="R2007" s="58"/>
      <c r="S2007" s="56"/>
      <c r="T2007" s="56"/>
      <c r="U2007" s="29"/>
      <c r="V2007" s="60"/>
      <c r="W2007" s="50"/>
      <c r="X2007" s="51"/>
      <c r="Y2007" s="32"/>
      <c r="Z2007" s="61"/>
      <c r="AA2007" s="62"/>
    </row>
    <row r="2008" spans="1:27" ht="12.75">
      <c r="A2008" s="91" t="str">
        <f t="shared" si="31"/>
        <v xml:space="preserve"> </v>
      </c>
      <c r="B2008" s="52"/>
      <c r="C2008" s="53"/>
      <c r="D2008" s="69"/>
      <c r="E2008" s="75"/>
      <c r="F2008" s="94" t="str">
        <f>IF(OR(E2008=0,E2008="jiné")," ",IF(E2008="13a","info o cenách CK",VLOOKUP(E2008,'Pokyny k vyplnění'!B$8:D$18,3)))</f>
        <v xml:space="preserve"> </v>
      </c>
      <c r="G2008" s="53"/>
      <c r="H2008" s="96" t="str">
        <f>IF(G2008=0," ",VLOOKUP(G2008,'Pokyny k vyplnění'!B2042:D2045,3))</f>
        <v xml:space="preserve"> </v>
      </c>
      <c r="I2008" s="54"/>
      <c r="J2008" s="55"/>
      <c r="K2008" s="56"/>
      <c r="L2008" s="59"/>
      <c r="M2008" s="61"/>
      <c r="N2008" s="40"/>
      <c r="O2008" s="41"/>
      <c r="P2008" s="42"/>
      <c r="Q2008" s="57"/>
      <c r="R2008" s="58"/>
      <c r="S2008" s="56"/>
      <c r="T2008" s="56"/>
      <c r="U2008" s="29"/>
      <c r="V2008" s="60"/>
      <c r="W2008" s="50"/>
      <c r="X2008" s="51"/>
      <c r="Y2008" s="32"/>
      <c r="Z2008" s="61"/>
      <c r="AA2008" s="62"/>
    </row>
    <row r="2009" spans="1:27" ht="12.75">
      <c r="A2009" s="91" t="str">
        <f t="shared" si="31"/>
        <v xml:space="preserve"> </v>
      </c>
      <c r="B2009" s="52"/>
      <c r="C2009" s="53"/>
      <c r="D2009" s="69"/>
      <c r="E2009" s="75"/>
      <c r="F2009" s="94" t="str">
        <f>IF(OR(E2009=0,E2009="jiné")," ",IF(E2009="13a","info o cenách CK",VLOOKUP(E2009,'Pokyny k vyplnění'!B$8:D$18,3)))</f>
        <v xml:space="preserve"> </v>
      </c>
      <c r="G2009" s="53"/>
      <c r="H2009" s="96" t="str">
        <f>IF(G2009=0," ",VLOOKUP(G2009,'Pokyny k vyplnění'!B2043:D2046,3))</f>
        <v xml:space="preserve"> </v>
      </c>
      <c r="I2009" s="54"/>
      <c r="J2009" s="55"/>
      <c r="K2009" s="56"/>
      <c r="L2009" s="59"/>
      <c r="M2009" s="61"/>
      <c r="N2009" s="40"/>
      <c r="O2009" s="41"/>
      <c r="P2009" s="42"/>
      <c r="Q2009" s="57"/>
      <c r="R2009" s="58"/>
      <c r="S2009" s="56"/>
      <c r="T2009" s="56"/>
      <c r="U2009" s="29"/>
      <c r="V2009" s="60"/>
      <c r="W2009" s="50"/>
      <c r="X2009" s="51"/>
      <c r="Y2009" s="32"/>
      <c r="Z2009" s="61"/>
      <c r="AA2009" s="62"/>
    </row>
    <row r="2010" spans="1:27" ht="12.75">
      <c r="A2010" s="91" t="str">
        <f t="shared" si="31"/>
        <v xml:space="preserve"> </v>
      </c>
      <c r="B2010" s="52"/>
      <c r="C2010" s="53"/>
      <c r="D2010" s="69"/>
      <c r="E2010" s="75"/>
      <c r="F2010" s="94" t="str">
        <f>IF(OR(E2010=0,E2010="jiné")," ",IF(E2010="13a","info o cenách CK",VLOOKUP(E2010,'Pokyny k vyplnění'!B$8:D$18,3)))</f>
        <v xml:space="preserve"> </v>
      </c>
      <c r="G2010" s="53"/>
      <c r="H2010" s="96" t="str">
        <f>IF(G2010=0," ",VLOOKUP(G2010,'Pokyny k vyplnění'!B2044:D2047,3))</f>
        <v xml:space="preserve"> </v>
      </c>
      <c r="I2010" s="54"/>
      <c r="J2010" s="55"/>
      <c r="K2010" s="56"/>
      <c r="L2010" s="59"/>
      <c r="M2010" s="61"/>
      <c r="N2010" s="40"/>
      <c r="O2010" s="41"/>
      <c r="P2010" s="42"/>
      <c r="Q2010" s="57"/>
      <c r="R2010" s="58"/>
      <c r="S2010" s="56"/>
      <c r="T2010" s="56"/>
      <c r="U2010" s="29"/>
      <c r="V2010" s="60"/>
      <c r="W2010" s="50"/>
      <c r="X2010" s="51"/>
      <c r="Y2010" s="32"/>
      <c r="Z2010" s="61"/>
      <c r="AA2010" s="62"/>
    </row>
    <row r="2011" spans="1:27" ht="12.75">
      <c r="A2011" s="91" t="str">
        <f t="shared" si="31"/>
        <v xml:space="preserve"> </v>
      </c>
      <c r="B2011" s="52"/>
      <c r="C2011" s="53"/>
      <c r="D2011" s="69"/>
      <c r="E2011" s="75"/>
      <c r="F2011" s="94" t="str">
        <f>IF(OR(E2011=0,E2011="jiné")," ",IF(E2011="13a","info o cenách CK",VLOOKUP(E2011,'Pokyny k vyplnění'!B$8:D$18,3)))</f>
        <v xml:space="preserve"> </v>
      </c>
      <c r="G2011" s="53"/>
      <c r="H2011" s="96" t="str">
        <f>IF(G2011=0," ",VLOOKUP(G2011,'Pokyny k vyplnění'!B2045:D2048,3))</f>
        <v xml:space="preserve"> </v>
      </c>
      <c r="I2011" s="54"/>
      <c r="J2011" s="55"/>
      <c r="K2011" s="56"/>
      <c r="L2011" s="59"/>
      <c r="M2011" s="61"/>
      <c r="N2011" s="40"/>
      <c r="O2011" s="41"/>
      <c r="P2011" s="42"/>
      <c r="Q2011" s="57"/>
      <c r="R2011" s="58"/>
      <c r="S2011" s="56"/>
      <c r="T2011" s="56"/>
      <c r="U2011" s="29"/>
      <c r="V2011" s="60"/>
      <c r="W2011" s="50"/>
      <c r="X2011" s="51"/>
      <c r="Y2011" s="32"/>
      <c r="Z2011" s="61"/>
      <c r="AA2011" s="62"/>
    </row>
    <row r="2012" spans="1:27" ht="12.75">
      <c r="A2012" s="91" t="str">
        <f t="shared" si="31"/>
        <v xml:space="preserve"> </v>
      </c>
      <c r="B2012" s="52"/>
      <c r="C2012" s="53"/>
      <c r="D2012" s="69"/>
      <c r="E2012" s="75"/>
      <c r="F2012" s="94" t="str">
        <f>IF(OR(E2012=0,E2012="jiné")," ",IF(E2012="13a","info o cenách CK",VLOOKUP(E2012,'Pokyny k vyplnění'!B$8:D$18,3)))</f>
        <v xml:space="preserve"> </v>
      </c>
      <c r="G2012" s="53"/>
      <c r="H2012" s="96" t="str">
        <f>IF(G2012=0," ",VLOOKUP(G2012,'Pokyny k vyplnění'!B2046:D2049,3))</f>
        <v xml:space="preserve"> </v>
      </c>
      <c r="I2012" s="54"/>
      <c r="J2012" s="55"/>
      <c r="K2012" s="56"/>
      <c r="L2012" s="59"/>
      <c r="M2012" s="61"/>
      <c r="N2012" s="40"/>
      <c r="O2012" s="41"/>
      <c r="P2012" s="42"/>
      <c r="Q2012" s="57"/>
      <c r="R2012" s="58"/>
      <c r="S2012" s="56"/>
      <c r="T2012" s="56"/>
      <c r="U2012" s="29"/>
      <c r="V2012" s="60"/>
      <c r="W2012" s="50"/>
      <c r="X2012" s="51"/>
      <c r="Y2012" s="32"/>
      <c r="Z2012" s="61"/>
      <c r="AA2012" s="62"/>
    </row>
    <row r="2013" spans="1:27" ht="12.75">
      <c r="A2013" s="91" t="str">
        <f t="shared" si="31"/>
        <v xml:space="preserve"> </v>
      </c>
      <c r="B2013" s="52"/>
      <c r="C2013" s="53"/>
      <c r="D2013" s="69"/>
      <c r="E2013" s="75"/>
      <c r="F2013" s="94" t="str">
        <f>IF(OR(E2013=0,E2013="jiné")," ",IF(E2013="13a","info o cenách CK",VLOOKUP(E2013,'Pokyny k vyplnění'!B$8:D$18,3)))</f>
        <v xml:space="preserve"> </v>
      </c>
      <c r="G2013" s="53"/>
      <c r="H2013" s="96" t="str">
        <f>IF(G2013=0," ",VLOOKUP(G2013,'Pokyny k vyplnění'!B2047:D2050,3))</f>
        <v xml:space="preserve"> </v>
      </c>
      <c r="I2013" s="54"/>
      <c r="J2013" s="55"/>
      <c r="K2013" s="56"/>
      <c r="L2013" s="59"/>
      <c r="M2013" s="61"/>
      <c r="N2013" s="40"/>
      <c r="O2013" s="41"/>
      <c r="P2013" s="42"/>
      <c r="Q2013" s="57"/>
      <c r="R2013" s="58"/>
      <c r="S2013" s="56"/>
      <c r="T2013" s="56"/>
      <c r="U2013" s="29"/>
      <c r="V2013" s="60"/>
      <c r="W2013" s="50"/>
      <c r="X2013" s="51"/>
      <c r="Y2013" s="32"/>
      <c r="Z2013" s="61"/>
      <c r="AA2013" s="62"/>
    </row>
    <row r="2014" spans="1:27" ht="12.75">
      <c r="A2014" s="91" t="str">
        <f t="shared" si="31"/>
        <v xml:space="preserve"> </v>
      </c>
      <c r="B2014" s="52"/>
      <c r="C2014" s="53"/>
      <c r="D2014" s="69"/>
      <c r="E2014" s="75"/>
      <c r="F2014" s="94" t="str">
        <f>IF(OR(E2014=0,E2014="jiné")," ",IF(E2014="13a","info o cenách CK",VLOOKUP(E2014,'Pokyny k vyplnění'!B$8:D$18,3)))</f>
        <v xml:space="preserve"> </v>
      </c>
      <c r="G2014" s="53"/>
      <c r="H2014" s="96" t="str">
        <f>IF(G2014=0," ",VLOOKUP(G2014,'Pokyny k vyplnění'!B2048:D2051,3))</f>
        <v xml:space="preserve"> </v>
      </c>
      <c r="I2014" s="54"/>
      <c r="J2014" s="55"/>
      <c r="K2014" s="56"/>
      <c r="L2014" s="59"/>
      <c r="M2014" s="61"/>
      <c r="N2014" s="40"/>
      <c r="O2014" s="41"/>
      <c r="P2014" s="42"/>
      <c r="Q2014" s="57"/>
      <c r="R2014" s="58"/>
      <c r="S2014" s="56"/>
      <c r="T2014" s="56"/>
      <c r="U2014" s="29"/>
      <c r="V2014" s="60"/>
      <c r="W2014" s="50"/>
      <c r="X2014" s="51"/>
      <c r="Y2014" s="32"/>
      <c r="Z2014" s="61"/>
      <c r="AA2014" s="62"/>
    </row>
    <row r="2015" spans="1:27" ht="12.75">
      <c r="A2015" s="91" t="str">
        <f t="shared" si="31"/>
        <v xml:space="preserve"> </v>
      </c>
      <c r="B2015" s="52"/>
      <c r="C2015" s="53"/>
      <c r="D2015" s="69"/>
      <c r="E2015" s="75"/>
      <c r="F2015" s="94" t="str">
        <f>IF(OR(E2015=0,E2015="jiné")," ",IF(E2015="13a","info o cenách CK",VLOOKUP(E2015,'Pokyny k vyplnění'!B$8:D$18,3)))</f>
        <v xml:space="preserve"> </v>
      </c>
      <c r="G2015" s="53"/>
      <c r="H2015" s="96" t="str">
        <f>IF(G2015=0," ",VLOOKUP(G2015,'Pokyny k vyplnění'!B2049:D2052,3))</f>
        <v xml:space="preserve"> </v>
      </c>
      <c r="I2015" s="54"/>
      <c r="J2015" s="55"/>
      <c r="K2015" s="56"/>
      <c r="L2015" s="59"/>
      <c r="M2015" s="61"/>
      <c r="N2015" s="40"/>
      <c r="O2015" s="41"/>
      <c r="P2015" s="42"/>
      <c r="Q2015" s="57"/>
      <c r="R2015" s="58"/>
      <c r="S2015" s="56"/>
      <c r="T2015" s="56"/>
      <c r="U2015" s="29"/>
      <c r="V2015" s="60"/>
      <c r="W2015" s="50"/>
      <c r="X2015" s="51"/>
      <c r="Y2015" s="32"/>
      <c r="Z2015" s="61"/>
      <c r="AA2015" s="62"/>
    </row>
    <row r="2016" spans="1:27" ht="12.75">
      <c r="A2016" s="91" t="str">
        <f t="shared" si="31"/>
        <v xml:space="preserve"> </v>
      </c>
      <c r="B2016" s="52"/>
      <c r="C2016" s="53"/>
      <c r="D2016" s="69"/>
      <c r="E2016" s="75"/>
      <c r="F2016" s="94" t="str">
        <f>IF(OR(E2016=0,E2016="jiné")," ",IF(E2016="13a","info o cenách CK",VLOOKUP(E2016,'Pokyny k vyplnění'!B$8:D$18,3)))</f>
        <v xml:space="preserve"> </v>
      </c>
      <c r="G2016" s="53"/>
      <c r="H2016" s="96" t="str">
        <f>IF(G2016=0," ",VLOOKUP(G2016,'Pokyny k vyplnění'!B2050:D2053,3))</f>
        <v xml:space="preserve"> </v>
      </c>
      <c r="I2016" s="54"/>
      <c r="J2016" s="55"/>
      <c r="K2016" s="56"/>
      <c r="L2016" s="59"/>
      <c r="M2016" s="61"/>
      <c r="N2016" s="40"/>
      <c r="O2016" s="41"/>
      <c r="P2016" s="42"/>
      <c r="Q2016" s="57"/>
      <c r="R2016" s="58"/>
      <c r="S2016" s="56"/>
      <c r="T2016" s="56"/>
      <c r="U2016" s="29"/>
      <c r="V2016" s="60"/>
      <c r="W2016" s="50"/>
      <c r="X2016" s="51"/>
      <c r="Y2016" s="32"/>
      <c r="Z2016" s="61"/>
      <c r="AA2016" s="62"/>
    </row>
    <row r="2017" spans="1:27" ht="12.75">
      <c r="A2017" s="91" t="str">
        <f t="shared" si="31"/>
        <v xml:space="preserve"> </v>
      </c>
      <c r="B2017" s="52"/>
      <c r="C2017" s="53"/>
      <c r="D2017" s="69"/>
      <c r="E2017" s="75"/>
      <c r="F2017" s="94" t="str">
        <f>IF(OR(E2017=0,E2017="jiné")," ",IF(E2017="13a","info o cenách CK",VLOOKUP(E2017,'Pokyny k vyplnění'!B$8:D$18,3)))</f>
        <v xml:space="preserve"> </v>
      </c>
      <c r="G2017" s="53"/>
      <c r="H2017" s="96" t="str">
        <f>IF(G2017=0," ",VLOOKUP(G2017,'Pokyny k vyplnění'!B2051:D2054,3))</f>
        <v xml:space="preserve"> </v>
      </c>
      <c r="I2017" s="54"/>
      <c r="J2017" s="55"/>
      <c r="K2017" s="56"/>
      <c r="L2017" s="59"/>
      <c r="M2017" s="61"/>
      <c r="N2017" s="40"/>
      <c r="O2017" s="41"/>
      <c r="P2017" s="42"/>
      <c r="Q2017" s="57"/>
      <c r="R2017" s="58"/>
      <c r="S2017" s="56"/>
      <c r="T2017" s="56"/>
      <c r="U2017" s="29"/>
      <c r="V2017" s="60"/>
      <c r="W2017" s="50"/>
      <c r="X2017" s="51"/>
      <c r="Y2017" s="32"/>
      <c r="Z2017" s="61"/>
      <c r="AA2017" s="62"/>
    </row>
    <row r="2018" spans="1:27" ht="12.75">
      <c r="A2018" s="91" t="str">
        <f t="shared" si="31"/>
        <v xml:space="preserve"> </v>
      </c>
      <c r="B2018" s="52"/>
      <c r="C2018" s="53"/>
      <c r="D2018" s="69"/>
      <c r="E2018" s="75"/>
      <c r="F2018" s="94" t="str">
        <f>IF(OR(E2018=0,E2018="jiné")," ",IF(E2018="13a","info o cenách CK",VLOOKUP(E2018,'Pokyny k vyplnění'!B$8:D$18,3)))</f>
        <v xml:space="preserve"> </v>
      </c>
      <c r="G2018" s="53"/>
      <c r="H2018" s="96" t="str">
        <f>IF(G2018=0," ",VLOOKUP(G2018,'Pokyny k vyplnění'!B2052:D2055,3))</f>
        <v xml:space="preserve"> </v>
      </c>
      <c r="I2018" s="54"/>
      <c r="J2018" s="55"/>
      <c r="K2018" s="56"/>
      <c r="L2018" s="59"/>
      <c r="M2018" s="61"/>
      <c r="N2018" s="40"/>
      <c r="O2018" s="41"/>
      <c r="P2018" s="42"/>
      <c r="Q2018" s="57"/>
      <c r="R2018" s="58"/>
      <c r="S2018" s="56"/>
      <c r="T2018" s="56"/>
      <c r="U2018" s="29"/>
      <c r="V2018" s="60"/>
      <c r="W2018" s="50"/>
      <c r="X2018" s="51"/>
      <c r="Y2018" s="32"/>
      <c r="Z2018" s="61"/>
      <c r="AA2018" s="62"/>
    </row>
    <row r="2019" spans="1:27" ht="12.75">
      <c r="A2019" s="91" t="str">
        <f t="shared" si="31"/>
        <v xml:space="preserve"> </v>
      </c>
      <c r="B2019" s="52"/>
      <c r="C2019" s="53"/>
      <c r="D2019" s="69"/>
      <c r="E2019" s="75"/>
      <c r="F2019" s="94" t="str">
        <f>IF(OR(E2019=0,E2019="jiné")," ",IF(E2019="13a","info o cenách CK",VLOOKUP(E2019,'Pokyny k vyplnění'!B$8:D$18,3)))</f>
        <v xml:space="preserve"> </v>
      </c>
      <c r="G2019" s="53"/>
      <c r="H2019" s="96" t="str">
        <f>IF(G2019=0," ",VLOOKUP(G2019,'Pokyny k vyplnění'!B2053:D2056,3))</f>
        <v xml:space="preserve"> </v>
      </c>
      <c r="I2019" s="54"/>
      <c r="J2019" s="55"/>
      <c r="K2019" s="56"/>
      <c r="L2019" s="59"/>
      <c r="M2019" s="61"/>
      <c r="N2019" s="40"/>
      <c r="O2019" s="41"/>
      <c r="P2019" s="42"/>
      <c r="Q2019" s="57"/>
      <c r="R2019" s="58"/>
      <c r="S2019" s="56"/>
      <c r="T2019" s="56"/>
      <c r="U2019" s="29"/>
      <c r="V2019" s="60"/>
      <c r="W2019" s="50"/>
      <c r="X2019" s="51"/>
      <c r="Y2019" s="32"/>
      <c r="Z2019" s="61"/>
      <c r="AA2019" s="62"/>
    </row>
    <row r="2020" spans="1:27" ht="12.75">
      <c r="A2020" s="91" t="str">
        <f t="shared" si="31"/>
        <v xml:space="preserve"> </v>
      </c>
      <c r="B2020" s="52"/>
      <c r="C2020" s="53"/>
      <c r="D2020" s="69"/>
      <c r="E2020" s="75"/>
      <c r="F2020" s="94" t="str">
        <f>IF(OR(E2020=0,E2020="jiné")," ",IF(E2020="13a","info o cenách CK",VLOOKUP(E2020,'Pokyny k vyplnění'!B$8:D$18,3)))</f>
        <v xml:space="preserve"> </v>
      </c>
      <c r="G2020" s="53"/>
      <c r="H2020" s="96" t="str">
        <f>IF(G2020=0," ",VLOOKUP(G2020,'Pokyny k vyplnění'!B2054:D2057,3))</f>
        <v xml:space="preserve"> </v>
      </c>
      <c r="I2020" s="54"/>
      <c r="J2020" s="55"/>
      <c r="K2020" s="56"/>
      <c r="L2020" s="59"/>
      <c r="M2020" s="61"/>
      <c r="N2020" s="40"/>
      <c r="O2020" s="41"/>
      <c r="P2020" s="42"/>
      <c r="Q2020" s="57"/>
      <c r="R2020" s="58"/>
      <c r="S2020" s="56"/>
      <c r="T2020" s="56"/>
      <c r="U2020" s="29"/>
      <c r="V2020" s="60"/>
      <c r="W2020" s="50"/>
      <c r="X2020" s="51"/>
      <c r="Y2020" s="32"/>
      <c r="Z2020" s="61"/>
      <c r="AA2020" s="62"/>
    </row>
    <row r="2021" spans="1:27" ht="12.75">
      <c r="A2021" s="91" t="str">
        <f t="shared" si="31"/>
        <v xml:space="preserve"> </v>
      </c>
      <c r="B2021" s="52"/>
      <c r="C2021" s="53"/>
      <c r="D2021" s="69"/>
      <c r="E2021" s="75"/>
      <c r="F2021" s="94" t="str">
        <f>IF(OR(E2021=0,E2021="jiné")," ",IF(E2021="13a","info o cenách CK",VLOOKUP(E2021,'Pokyny k vyplnění'!B$8:D$18,3)))</f>
        <v xml:space="preserve"> </v>
      </c>
      <c r="G2021" s="53"/>
      <c r="H2021" s="96" t="str">
        <f>IF(G2021=0," ",VLOOKUP(G2021,'Pokyny k vyplnění'!B2055:D2058,3))</f>
        <v xml:space="preserve"> </v>
      </c>
      <c r="I2021" s="54"/>
      <c r="J2021" s="55"/>
      <c r="K2021" s="56"/>
      <c r="L2021" s="59"/>
      <c r="M2021" s="61"/>
      <c r="N2021" s="40"/>
      <c r="O2021" s="41"/>
      <c r="P2021" s="42"/>
      <c r="Q2021" s="57"/>
      <c r="R2021" s="58"/>
      <c r="S2021" s="56"/>
      <c r="T2021" s="56"/>
      <c r="U2021" s="29"/>
      <c r="V2021" s="60"/>
      <c r="W2021" s="50"/>
      <c r="X2021" s="51"/>
      <c r="Y2021" s="32"/>
      <c r="Z2021" s="61"/>
      <c r="AA2021" s="62"/>
    </row>
    <row r="2022" spans="1:27" ht="12.75">
      <c r="A2022" s="91" t="str">
        <f t="shared" si="31"/>
        <v xml:space="preserve"> </v>
      </c>
      <c r="B2022" s="52"/>
      <c r="C2022" s="53"/>
      <c r="D2022" s="69"/>
      <c r="E2022" s="75"/>
      <c r="F2022" s="94" t="str">
        <f>IF(OR(E2022=0,E2022="jiné")," ",IF(E2022="13a","info o cenách CK",VLOOKUP(E2022,'Pokyny k vyplnění'!B$8:D$18,3)))</f>
        <v xml:space="preserve"> </v>
      </c>
      <c r="G2022" s="53"/>
      <c r="H2022" s="96" t="str">
        <f>IF(G2022=0," ",VLOOKUP(G2022,'Pokyny k vyplnění'!B2056:D2059,3))</f>
        <v xml:space="preserve"> </v>
      </c>
      <c r="I2022" s="54"/>
      <c r="J2022" s="55"/>
      <c r="K2022" s="56"/>
      <c r="L2022" s="59"/>
      <c r="M2022" s="61"/>
      <c r="N2022" s="40"/>
      <c r="O2022" s="41"/>
      <c r="P2022" s="42"/>
      <c r="Q2022" s="57"/>
      <c r="R2022" s="58"/>
      <c r="S2022" s="56"/>
      <c r="T2022" s="56"/>
      <c r="U2022" s="29"/>
      <c r="V2022" s="60"/>
      <c r="W2022" s="50"/>
      <c r="X2022" s="51"/>
      <c r="Y2022" s="32"/>
      <c r="Z2022" s="61"/>
      <c r="AA2022" s="62"/>
    </row>
    <row r="2023" spans="1:27" ht="12.75">
      <c r="A2023" s="91" t="str">
        <f t="shared" si="31"/>
        <v xml:space="preserve"> </v>
      </c>
      <c r="B2023" s="52"/>
      <c r="C2023" s="53"/>
      <c r="D2023" s="69"/>
      <c r="E2023" s="75"/>
      <c r="F2023" s="94" t="str">
        <f>IF(OR(E2023=0,E2023="jiné")," ",IF(E2023="13a","info o cenách CK",VLOOKUP(E2023,'Pokyny k vyplnění'!B$8:D$18,3)))</f>
        <v xml:space="preserve"> </v>
      </c>
      <c r="G2023" s="53"/>
      <c r="H2023" s="96" t="str">
        <f>IF(G2023=0," ",VLOOKUP(G2023,'Pokyny k vyplnění'!B2057:D2060,3))</f>
        <v xml:space="preserve"> </v>
      </c>
      <c r="I2023" s="54"/>
      <c r="J2023" s="55"/>
      <c r="K2023" s="56"/>
      <c r="L2023" s="59"/>
      <c r="M2023" s="61"/>
      <c r="N2023" s="40"/>
      <c r="O2023" s="41"/>
      <c r="P2023" s="42"/>
      <c r="Q2023" s="57"/>
      <c r="R2023" s="58"/>
      <c r="S2023" s="56"/>
      <c r="T2023" s="56"/>
      <c r="U2023" s="29"/>
      <c r="V2023" s="60"/>
      <c r="W2023" s="50"/>
      <c r="X2023" s="51"/>
      <c r="Y2023" s="32"/>
      <c r="Z2023" s="61"/>
      <c r="AA2023" s="62"/>
    </row>
    <row r="2024" spans="1:27" ht="12.75">
      <c r="A2024" s="91" t="str">
        <f t="shared" si="31"/>
        <v xml:space="preserve"> </v>
      </c>
      <c r="B2024" s="52"/>
      <c r="C2024" s="53"/>
      <c r="D2024" s="69"/>
      <c r="E2024" s="75"/>
      <c r="F2024" s="94" t="str">
        <f>IF(OR(E2024=0,E2024="jiné")," ",IF(E2024="13a","info o cenách CK",VLOOKUP(E2024,'Pokyny k vyplnění'!B$8:D$18,3)))</f>
        <v xml:space="preserve"> </v>
      </c>
      <c r="G2024" s="53"/>
      <c r="H2024" s="96" t="str">
        <f>IF(G2024=0," ",VLOOKUP(G2024,'Pokyny k vyplnění'!B2058:D2061,3))</f>
        <v xml:space="preserve"> </v>
      </c>
      <c r="I2024" s="54"/>
      <c r="J2024" s="55"/>
      <c r="K2024" s="56"/>
      <c r="L2024" s="59"/>
      <c r="M2024" s="61"/>
      <c r="N2024" s="40"/>
      <c r="O2024" s="41"/>
      <c r="P2024" s="42"/>
      <c r="Q2024" s="57"/>
      <c r="R2024" s="58"/>
      <c r="S2024" s="56"/>
      <c r="T2024" s="56"/>
      <c r="U2024" s="29"/>
      <c r="V2024" s="60"/>
      <c r="W2024" s="50"/>
      <c r="X2024" s="51"/>
      <c r="Y2024" s="32"/>
      <c r="Z2024" s="61"/>
      <c r="AA2024" s="62"/>
    </row>
    <row r="2025" spans="1:27" ht="12.75">
      <c r="A2025" s="91" t="str">
        <f t="shared" si="31"/>
        <v xml:space="preserve"> </v>
      </c>
      <c r="B2025" s="52"/>
      <c r="C2025" s="53"/>
      <c r="D2025" s="69"/>
      <c r="E2025" s="75"/>
      <c r="F2025" s="94" t="str">
        <f>IF(OR(E2025=0,E2025="jiné")," ",IF(E2025="13a","info o cenách CK",VLOOKUP(E2025,'Pokyny k vyplnění'!B$8:D$18,3)))</f>
        <v xml:space="preserve"> </v>
      </c>
      <c r="G2025" s="53"/>
      <c r="H2025" s="96" t="str">
        <f>IF(G2025=0," ",VLOOKUP(G2025,'Pokyny k vyplnění'!B2059:D2062,3))</f>
        <v xml:space="preserve"> </v>
      </c>
      <c r="I2025" s="54"/>
      <c r="J2025" s="55"/>
      <c r="K2025" s="56"/>
      <c r="L2025" s="59"/>
      <c r="M2025" s="61"/>
      <c r="N2025" s="40"/>
      <c r="O2025" s="41"/>
      <c r="P2025" s="42"/>
      <c r="Q2025" s="57"/>
      <c r="R2025" s="58"/>
      <c r="S2025" s="56"/>
      <c r="T2025" s="56"/>
      <c r="U2025" s="29"/>
      <c r="V2025" s="60"/>
      <c r="W2025" s="50"/>
      <c r="X2025" s="51"/>
      <c r="Y2025" s="32"/>
      <c r="Z2025" s="61"/>
      <c r="AA2025" s="62"/>
    </row>
    <row r="2026" spans="1:27" ht="12.75">
      <c r="A2026" s="91" t="str">
        <f t="shared" si="31"/>
        <v xml:space="preserve"> </v>
      </c>
      <c r="B2026" s="52"/>
      <c r="C2026" s="53"/>
      <c r="D2026" s="69"/>
      <c r="E2026" s="75"/>
      <c r="F2026" s="94" t="str">
        <f>IF(OR(E2026=0,E2026="jiné")," ",IF(E2026="13a","info o cenách CK",VLOOKUP(E2026,'Pokyny k vyplnění'!B$8:D$18,3)))</f>
        <v xml:space="preserve"> </v>
      </c>
      <c r="G2026" s="53"/>
      <c r="H2026" s="96" t="str">
        <f>IF(G2026=0," ",VLOOKUP(G2026,'Pokyny k vyplnění'!B2060:D2063,3))</f>
        <v xml:space="preserve"> </v>
      </c>
      <c r="I2026" s="54"/>
      <c r="J2026" s="55"/>
      <c r="K2026" s="56"/>
      <c r="L2026" s="59"/>
      <c r="M2026" s="61"/>
      <c r="N2026" s="40"/>
      <c r="O2026" s="41"/>
      <c r="P2026" s="42"/>
      <c r="Q2026" s="57"/>
      <c r="R2026" s="58"/>
      <c r="S2026" s="56"/>
      <c r="T2026" s="56"/>
      <c r="U2026" s="29"/>
      <c r="V2026" s="60"/>
      <c r="W2026" s="50"/>
      <c r="X2026" s="51"/>
      <c r="Y2026" s="32"/>
      <c r="Z2026" s="61"/>
      <c r="AA2026" s="62"/>
    </row>
    <row r="2027" spans="1:27" ht="12.75">
      <c r="A2027" s="91" t="str">
        <f t="shared" si="31"/>
        <v xml:space="preserve"> </v>
      </c>
      <c r="B2027" s="52"/>
      <c r="C2027" s="53"/>
      <c r="D2027" s="69"/>
      <c r="E2027" s="75"/>
      <c r="F2027" s="94" t="str">
        <f>IF(OR(E2027=0,E2027="jiné")," ",IF(E2027="13a","info o cenách CK",VLOOKUP(E2027,'Pokyny k vyplnění'!B$8:D$18,3)))</f>
        <v xml:space="preserve"> </v>
      </c>
      <c r="G2027" s="53"/>
      <c r="H2027" s="96" t="str">
        <f>IF(G2027=0," ",VLOOKUP(G2027,'Pokyny k vyplnění'!B2061:D2064,3))</f>
        <v xml:space="preserve"> </v>
      </c>
      <c r="I2027" s="54"/>
      <c r="J2027" s="55"/>
      <c r="K2027" s="56"/>
      <c r="L2027" s="59"/>
      <c r="M2027" s="61"/>
      <c r="N2027" s="40"/>
      <c r="O2027" s="41"/>
      <c r="P2027" s="42"/>
      <c r="Q2027" s="57"/>
      <c r="R2027" s="58"/>
      <c r="S2027" s="56"/>
      <c r="T2027" s="56"/>
      <c r="U2027" s="29"/>
      <c r="V2027" s="60"/>
      <c r="W2027" s="50"/>
      <c r="X2027" s="51"/>
      <c r="Y2027" s="32"/>
      <c r="Z2027" s="61"/>
      <c r="AA2027" s="62"/>
    </row>
    <row r="2028" spans="1:27" ht="12.75">
      <c r="A2028" s="91" t="str">
        <f t="shared" si="31"/>
        <v xml:space="preserve"> </v>
      </c>
      <c r="B2028" s="52"/>
      <c r="C2028" s="53"/>
      <c r="D2028" s="69"/>
      <c r="E2028" s="75"/>
      <c r="F2028" s="94" t="str">
        <f>IF(OR(E2028=0,E2028="jiné")," ",IF(E2028="13a","info o cenách CK",VLOOKUP(E2028,'Pokyny k vyplnění'!B$8:D$18,3)))</f>
        <v xml:space="preserve"> </v>
      </c>
      <c r="G2028" s="53"/>
      <c r="H2028" s="96" t="str">
        <f>IF(G2028=0," ",VLOOKUP(G2028,'Pokyny k vyplnění'!B2062:D2065,3))</f>
        <v xml:space="preserve"> </v>
      </c>
      <c r="I2028" s="54"/>
      <c r="J2028" s="55"/>
      <c r="K2028" s="56"/>
      <c r="L2028" s="59"/>
      <c r="M2028" s="61"/>
      <c r="N2028" s="40"/>
      <c r="O2028" s="41"/>
      <c r="P2028" s="42"/>
      <c r="Q2028" s="57"/>
      <c r="R2028" s="58"/>
      <c r="S2028" s="56"/>
      <c r="T2028" s="56"/>
      <c r="U2028" s="29"/>
      <c r="V2028" s="60"/>
      <c r="W2028" s="50"/>
      <c r="X2028" s="51"/>
      <c r="Y2028" s="32"/>
      <c r="Z2028" s="61"/>
      <c r="AA2028" s="62"/>
    </row>
    <row r="2029" spans="1:27" ht="12.75">
      <c r="A2029" s="91" t="str">
        <f t="shared" si="31"/>
        <v xml:space="preserve"> </v>
      </c>
      <c r="B2029" s="52"/>
      <c r="C2029" s="53"/>
      <c r="D2029" s="69"/>
      <c r="E2029" s="75"/>
      <c r="F2029" s="94" t="str">
        <f>IF(OR(E2029=0,E2029="jiné")," ",IF(E2029="13a","info o cenách CK",VLOOKUP(E2029,'Pokyny k vyplnění'!B$8:D$18,3)))</f>
        <v xml:space="preserve"> </v>
      </c>
      <c r="G2029" s="53"/>
      <c r="H2029" s="96" t="str">
        <f>IF(G2029=0," ",VLOOKUP(G2029,'Pokyny k vyplnění'!B2063:D2066,3))</f>
        <v xml:space="preserve"> </v>
      </c>
      <c r="I2029" s="54"/>
      <c r="J2029" s="55"/>
      <c r="K2029" s="56"/>
      <c r="L2029" s="59"/>
      <c r="M2029" s="61"/>
      <c r="N2029" s="40"/>
      <c r="O2029" s="41"/>
      <c r="P2029" s="42"/>
      <c r="Q2029" s="57"/>
      <c r="R2029" s="58"/>
      <c r="S2029" s="56"/>
      <c r="T2029" s="56"/>
      <c r="U2029" s="29"/>
      <c r="V2029" s="60"/>
      <c r="W2029" s="50"/>
      <c r="X2029" s="51"/>
      <c r="Y2029" s="32"/>
      <c r="Z2029" s="61"/>
      <c r="AA2029" s="62"/>
    </row>
    <row r="2030" spans="1:27" ht="12.75">
      <c r="A2030" s="91" t="str">
        <f t="shared" si="31"/>
        <v xml:space="preserve"> </v>
      </c>
      <c r="B2030" s="52"/>
      <c r="C2030" s="53"/>
      <c r="D2030" s="69"/>
      <c r="E2030" s="75"/>
      <c r="F2030" s="94" t="str">
        <f>IF(OR(E2030=0,E2030="jiné")," ",IF(E2030="13a","info o cenách CK",VLOOKUP(E2030,'Pokyny k vyplnění'!B$8:D$18,3)))</f>
        <v xml:space="preserve"> </v>
      </c>
      <c r="G2030" s="53"/>
      <c r="H2030" s="96" t="str">
        <f>IF(G2030=0," ",VLOOKUP(G2030,'Pokyny k vyplnění'!B2064:D2067,3))</f>
        <v xml:space="preserve"> </v>
      </c>
      <c r="I2030" s="54"/>
      <c r="J2030" s="55"/>
      <c r="K2030" s="56"/>
      <c r="L2030" s="59"/>
      <c r="M2030" s="61"/>
      <c r="N2030" s="40"/>
      <c r="O2030" s="41"/>
      <c r="P2030" s="42"/>
      <c r="Q2030" s="57"/>
      <c r="R2030" s="58"/>
      <c r="S2030" s="56"/>
      <c r="T2030" s="56"/>
      <c r="U2030" s="29"/>
      <c r="V2030" s="60"/>
      <c r="W2030" s="50"/>
      <c r="X2030" s="51"/>
      <c r="Y2030" s="32"/>
      <c r="Z2030" s="61"/>
      <c r="AA2030" s="62"/>
    </row>
    <row r="2031" spans="1:27" ht="12.75">
      <c r="A2031" s="91" t="str">
        <f t="shared" si="31"/>
        <v xml:space="preserve"> </v>
      </c>
      <c r="B2031" s="52"/>
      <c r="C2031" s="53"/>
      <c r="D2031" s="69"/>
      <c r="E2031" s="75"/>
      <c r="F2031" s="94" t="str">
        <f>IF(OR(E2031=0,E2031="jiné")," ",IF(E2031="13a","info o cenách CK",VLOOKUP(E2031,'Pokyny k vyplnění'!B$8:D$18,3)))</f>
        <v xml:space="preserve"> </v>
      </c>
      <c r="G2031" s="53"/>
      <c r="H2031" s="96" t="str">
        <f>IF(G2031=0," ",VLOOKUP(G2031,'Pokyny k vyplnění'!B2065:D2068,3))</f>
        <v xml:space="preserve"> </v>
      </c>
      <c r="I2031" s="54"/>
      <c r="J2031" s="55"/>
      <c r="K2031" s="56"/>
      <c r="L2031" s="59"/>
      <c r="M2031" s="61"/>
      <c r="N2031" s="40"/>
      <c r="O2031" s="41"/>
      <c r="P2031" s="42"/>
      <c r="Q2031" s="57"/>
      <c r="R2031" s="58"/>
      <c r="S2031" s="56"/>
      <c r="T2031" s="56"/>
      <c r="U2031" s="29"/>
      <c r="V2031" s="60"/>
      <c r="W2031" s="50"/>
      <c r="X2031" s="51"/>
      <c r="Y2031" s="32"/>
      <c r="Z2031" s="61"/>
      <c r="AA2031" s="62"/>
    </row>
    <row r="2032" spans="1:27" ht="12.75">
      <c r="A2032" s="91" t="str">
        <f t="shared" si="31"/>
        <v xml:space="preserve"> </v>
      </c>
      <c r="B2032" s="52"/>
      <c r="C2032" s="53"/>
      <c r="D2032" s="69"/>
      <c r="E2032" s="75"/>
      <c r="F2032" s="94" t="str">
        <f>IF(OR(E2032=0,E2032="jiné")," ",IF(E2032="13a","info o cenách CK",VLOOKUP(E2032,'Pokyny k vyplnění'!B$8:D$18,3)))</f>
        <v xml:space="preserve"> </v>
      </c>
      <c r="G2032" s="53"/>
      <c r="H2032" s="96" t="str">
        <f>IF(G2032=0," ",VLOOKUP(G2032,'Pokyny k vyplnění'!B2066:D2069,3))</f>
        <v xml:space="preserve"> </v>
      </c>
      <c r="I2032" s="54"/>
      <c r="J2032" s="55"/>
      <c r="K2032" s="56"/>
      <c r="L2032" s="59"/>
      <c r="M2032" s="61"/>
      <c r="N2032" s="40"/>
      <c r="O2032" s="41"/>
      <c r="P2032" s="42"/>
      <c r="Q2032" s="57"/>
      <c r="R2032" s="58"/>
      <c r="S2032" s="56"/>
      <c r="T2032" s="56"/>
      <c r="U2032" s="29"/>
      <c r="V2032" s="60"/>
      <c r="W2032" s="50"/>
      <c r="X2032" s="51"/>
      <c r="Y2032" s="32"/>
      <c r="Z2032" s="61"/>
      <c r="AA2032" s="62"/>
    </row>
    <row r="2033" spans="1:27" ht="12.75">
      <c r="A2033" s="91" t="str">
        <f t="shared" si="31"/>
        <v xml:space="preserve"> </v>
      </c>
      <c r="B2033" s="52"/>
      <c r="C2033" s="53"/>
      <c r="D2033" s="69"/>
      <c r="E2033" s="75"/>
      <c r="F2033" s="94" t="str">
        <f>IF(OR(E2033=0,E2033="jiné")," ",IF(E2033="13a","info o cenách CK",VLOOKUP(E2033,'Pokyny k vyplnění'!B$8:D$18,3)))</f>
        <v xml:space="preserve"> </v>
      </c>
      <c r="G2033" s="53"/>
      <c r="H2033" s="96" t="str">
        <f>IF(G2033=0," ",VLOOKUP(G2033,'Pokyny k vyplnění'!B2067:D2070,3))</f>
        <v xml:space="preserve"> </v>
      </c>
      <c r="I2033" s="54"/>
      <c r="J2033" s="55"/>
      <c r="K2033" s="56"/>
      <c r="L2033" s="59"/>
      <c r="M2033" s="61"/>
      <c r="N2033" s="40"/>
      <c r="O2033" s="41"/>
      <c r="P2033" s="42"/>
      <c r="Q2033" s="57"/>
      <c r="R2033" s="58"/>
      <c r="S2033" s="56"/>
      <c r="T2033" s="56"/>
      <c r="U2033" s="29"/>
      <c r="V2033" s="60"/>
      <c r="W2033" s="50"/>
      <c r="X2033" s="51"/>
      <c r="Y2033" s="32"/>
      <c r="Z2033" s="61"/>
      <c r="AA2033" s="62"/>
    </row>
    <row r="2034" spans="1:27" ht="12.75">
      <c r="A2034" s="91" t="str">
        <f t="shared" si="31"/>
        <v xml:space="preserve"> </v>
      </c>
      <c r="B2034" s="52"/>
      <c r="C2034" s="53"/>
      <c r="D2034" s="69"/>
      <c r="E2034" s="75"/>
      <c r="F2034" s="94" t="str">
        <f>IF(OR(E2034=0,E2034="jiné")," ",IF(E2034="13a","info o cenách CK",VLOOKUP(E2034,'Pokyny k vyplnění'!B$8:D$18,3)))</f>
        <v xml:space="preserve"> </v>
      </c>
      <c r="G2034" s="53"/>
      <c r="H2034" s="96" t="str">
        <f>IF(G2034=0," ",VLOOKUP(G2034,'Pokyny k vyplnění'!B2068:D2071,3))</f>
        <v xml:space="preserve"> </v>
      </c>
      <c r="I2034" s="54"/>
      <c r="J2034" s="55"/>
      <c r="K2034" s="56"/>
      <c r="L2034" s="59"/>
      <c r="M2034" s="61"/>
      <c r="N2034" s="40"/>
      <c r="O2034" s="41"/>
      <c r="P2034" s="42"/>
      <c r="Q2034" s="57"/>
      <c r="R2034" s="58"/>
      <c r="S2034" s="56"/>
      <c r="T2034" s="56"/>
      <c r="U2034" s="29"/>
      <c r="V2034" s="60"/>
      <c r="W2034" s="50"/>
      <c r="X2034" s="51"/>
      <c r="Y2034" s="32"/>
      <c r="Z2034" s="61"/>
      <c r="AA2034" s="62"/>
    </row>
    <row r="2035" spans="1:27" ht="12.75">
      <c r="A2035" s="91" t="str">
        <f t="shared" si="31"/>
        <v xml:space="preserve"> </v>
      </c>
      <c r="B2035" s="52"/>
      <c r="C2035" s="53"/>
      <c r="D2035" s="69"/>
      <c r="E2035" s="75"/>
      <c r="F2035" s="94" t="str">
        <f>IF(OR(E2035=0,E2035="jiné")," ",IF(E2035="13a","info o cenách CK",VLOOKUP(E2035,'Pokyny k vyplnění'!B$8:D$18,3)))</f>
        <v xml:space="preserve"> </v>
      </c>
      <c r="G2035" s="53"/>
      <c r="H2035" s="96" t="str">
        <f>IF(G2035=0," ",VLOOKUP(G2035,'Pokyny k vyplnění'!B2069:D2072,3))</f>
        <v xml:space="preserve"> </v>
      </c>
      <c r="I2035" s="54"/>
      <c r="J2035" s="55"/>
      <c r="K2035" s="56"/>
      <c r="L2035" s="59"/>
      <c r="M2035" s="61"/>
      <c r="N2035" s="40"/>
      <c r="O2035" s="41"/>
      <c r="P2035" s="42"/>
      <c r="Q2035" s="57"/>
      <c r="R2035" s="58"/>
      <c r="S2035" s="56"/>
      <c r="T2035" s="56"/>
      <c r="U2035" s="29"/>
      <c r="V2035" s="60"/>
      <c r="W2035" s="50"/>
      <c r="X2035" s="51"/>
      <c r="Y2035" s="32"/>
      <c r="Z2035" s="61"/>
      <c r="AA2035" s="62"/>
    </row>
    <row r="2036" spans="1:27" ht="12.75">
      <c r="A2036" s="91" t="str">
        <f t="shared" si="31"/>
        <v xml:space="preserve"> </v>
      </c>
      <c r="B2036" s="52"/>
      <c r="C2036" s="53"/>
      <c r="D2036" s="69"/>
      <c r="E2036" s="75"/>
      <c r="F2036" s="94" t="str">
        <f>IF(OR(E2036=0,E2036="jiné")," ",IF(E2036="13a","info o cenách CK",VLOOKUP(E2036,'Pokyny k vyplnění'!B$8:D$18,3)))</f>
        <v xml:space="preserve"> </v>
      </c>
      <c r="G2036" s="53"/>
      <c r="H2036" s="96" t="str">
        <f>IF(G2036=0," ",VLOOKUP(G2036,'Pokyny k vyplnění'!B2070:D2073,3))</f>
        <v xml:space="preserve"> </v>
      </c>
      <c r="I2036" s="54"/>
      <c r="J2036" s="55"/>
      <c r="K2036" s="56"/>
      <c r="L2036" s="59"/>
      <c r="M2036" s="61"/>
      <c r="N2036" s="40"/>
      <c r="O2036" s="41"/>
      <c r="P2036" s="42"/>
      <c r="Q2036" s="57"/>
      <c r="R2036" s="58"/>
      <c r="S2036" s="56"/>
      <c r="T2036" s="56"/>
      <c r="U2036" s="29"/>
      <c r="V2036" s="60"/>
      <c r="W2036" s="50"/>
      <c r="X2036" s="51"/>
      <c r="Y2036" s="32"/>
      <c r="Z2036" s="61"/>
      <c r="AA2036" s="62"/>
    </row>
    <row r="2037" spans="1:27" ht="12.75">
      <c r="A2037" s="91" t="str">
        <f t="shared" si="32" ref="A2037:A2100">IF(B2037=0," ",ROW(B2037)-5)</f>
        <v xml:space="preserve"> </v>
      </c>
      <c r="B2037" s="52"/>
      <c r="C2037" s="53"/>
      <c r="D2037" s="69"/>
      <c r="E2037" s="75"/>
      <c r="F2037" s="94" t="str">
        <f>IF(OR(E2037=0,E2037="jiné")," ",IF(E2037="13a","info o cenách CK",VLOOKUP(E2037,'Pokyny k vyplnění'!B$8:D$18,3)))</f>
        <v xml:space="preserve"> </v>
      </c>
      <c r="G2037" s="53"/>
      <c r="H2037" s="96" t="str">
        <f>IF(G2037=0," ",VLOOKUP(G2037,'Pokyny k vyplnění'!B2071:D2074,3))</f>
        <v xml:space="preserve"> </v>
      </c>
      <c r="I2037" s="54"/>
      <c r="J2037" s="55"/>
      <c r="K2037" s="56"/>
      <c r="L2037" s="59"/>
      <c r="M2037" s="61"/>
      <c r="N2037" s="40"/>
      <c r="O2037" s="41"/>
      <c r="P2037" s="42"/>
      <c r="Q2037" s="57"/>
      <c r="R2037" s="58"/>
      <c r="S2037" s="56"/>
      <c r="T2037" s="56"/>
      <c r="U2037" s="29"/>
      <c r="V2037" s="60"/>
      <c r="W2037" s="50"/>
      <c r="X2037" s="51"/>
      <c r="Y2037" s="32"/>
      <c r="Z2037" s="61"/>
      <c r="AA2037" s="62"/>
    </row>
    <row r="2038" spans="1:27" ht="12.75">
      <c r="A2038" s="91" t="str">
        <f t="shared" si="32"/>
        <v xml:space="preserve"> </v>
      </c>
      <c r="B2038" s="52"/>
      <c r="C2038" s="53"/>
      <c r="D2038" s="69"/>
      <c r="E2038" s="75"/>
      <c r="F2038" s="94" t="str">
        <f>IF(OR(E2038=0,E2038="jiné")," ",IF(E2038="13a","info o cenách CK",VLOOKUP(E2038,'Pokyny k vyplnění'!B$8:D$18,3)))</f>
        <v xml:space="preserve"> </v>
      </c>
      <c r="G2038" s="53"/>
      <c r="H2038" s="96" t="str">
        <f>IF(G2038=0," ",VLOOKUP(G2038,'Pokyny k vyplnění'!B2072:D2075,3))</f>
        <v xml:space="preserve"> </v>
      </c>
      <c r="I2038" s="54"/>
      <c r="J2038" s="55"/>
      <c r="K2038" s="56"/>
      <c r="L2038" s="59"/>
      <c r="M2038" s="61"/>
      <c r="N2038" s="40"/>
      <c r="O2038" s="41"/>
      <c r="P2038" s="42"/>
      <c r="Q2038" s="57"/>
      <c r="R2038" s="58"/>
      <c r="S2038" s="56"/>
      <c r="T2038" s="56"/>
      <c r="U2038" s="29"/>
      <c r="V2038" s="60"/>
      <c r="W2038" s="50"/>
      <c r="X2038" s="51"/>
      <c r="Y2038" s="32"/>
      <c r="Z2038" s="61"/>
      <c r="AA2038" s="62"/>
    </row>
    <row r="2039" spans="1:27" ht="12.75">
      <c r="A2039" s="91" t="str">
        <f t="shared" si="32"/>
        <v xml:space="preserve"> </v>
      </c>
      <c r="B2039" s="52"/>
      <c r="C2039" s="53"/>
      <c r="D2039" s="69"/>
      <c r="E2039" s="75"/>
      <c r="F2039" s="94" t="str">
        <f>IF(OR(E2039=0,E2039="jiné")," ",IF(E2039="13a","info o cenách CK",VLOOKUP(E2039,'Pokyny k vyplnění'!B$8:D$18,3)))</f>
        <v xml:space="preserve"> </v>
      </c>
      <c r="G2039" s="53"/>
      <c r="H2039" s="96" t="str">
        <f>IF(G2039=0," ",VLOOKUP(G2039,'Pokyny k vyplnění'!B2073:D2076,3))</f>
        <v xml:space="preserve"> </v>
      </c>
      <c r="I2039" s="54"/>
      <c r="J2039" s="55"/>
      <c r="K2039" s="56"/>
      <c r="L2039" s="59"/>
      <c r="M2039" s="61"/>
      <c r="N2039" s="40"/>
      <c r="O2039" s="41"/>
      <c r="P2039" s="42"/>
      <c r="Q2039" s="57"/>
      <c r="R2039" s="58"/>
      <c r="S2039" s="56"/>
      <c r="T2039" s="56"/>
      <c r="U2039" s="29"/>
      <c r="V2039" s="60"/>
      <c r="W2039" s="50"/>
      <c r="X2039" s="51"/>
      <c r="Y2039" s="32"/>
      <c r="Z2039" s="61"/>
      <c r="AA2039" s="62"/>
    </row>
    <row r="2040" spans="1:27" ht="12.75">
      <c r="A2040" s="91" t="str">
        <f t="shared" si="32"/>
        <v xml:space="preserve"> </v>
      </c>
      <c r="B2040" s="52"/>
      <c r="C2040" s="53"/>
      <c r="D2040" s="69"/>
      <c r="E2040" s="75"/>
      <c r="F2040" s="94" t="str">
        <f>IF(OR(E2040=0,E2040="jiné")," ",IF(E2040="13a","info o cenách CK",VLOOKUP(E2040,'Pokyny k vyplnění'!B$8:D$18,3)))</f>
        <v xml:space="preserve"> </v>
      </c>
      <c r="G2040" s="53"/>
      <c r="H2040" s="96" t="str">
        <f>IF(G2040=0," ",VLOOKUP(G2040,'Pokyny k vyplnění'!B2074:D2077,3))</f>
        <v xml:space="preserve"> </v>
      </c>
      <c r="I2040" s="54"/>
      <c r="J2040" s="55"/>
      <c r="K2040" s="56"/>
      <c r="L2040" s="59"/>
      <c r="M2040" s="61"/>
      <c r="N2040" s="40"/>
      <c r="O2040" s="41"/>
      <c r="P2040" s="42"/>
      <c r="Q2040" s="57"/>
      <c r="R2040" s="58"/>
      <c r="S2040" s="56"/>
      <c r="T2040" s="56"/>
      <c r="U2040" s="29"/>
      <c r="V2040" s="60"/>
      <c r="W2040" s="50"/>
      <c r="X2040" s="51"/>
      <c r="Y2040" s="32"/>
      <c r="Z2040" s="61"/>
      <c r="AA2040" s="62"/>
    </row>
    <row r="2041" spans="1:27" ht="12.75">
      <c r="A2041" s="91" t="str">
        <f t="shared" si="32"/>
        <v xml:space="preserve"> </v>
      </c>
      <c r="B2041" s="52"/>
      <c r="C2041" s="53"/>
      <c r="D2041" s="69"/>
      <c r="E2041" s="75"/>
      <c r="F2041" s="94" t="str">
        <f>IF(OR(E2041=0,E2041="jiné")," ",IF(E2041="13a","info o cenách CK",VLOOKUP(E2041,'Pokyny k vyplnění'!B$8:D$18,3)))</f>
        <v xml:space="preserve"> </v>
      </c>
      <c r="G2041" s="53"/>
      <c r="H2041" s="96" t="str">
        <f>IF(G2041=0," ",VLOOKUP(G2041,'Pokyny k vyplnění'!B2075:D2078,3))</f>
        <v xml:space="preserve"> </v>
      </c>
      <c r="I2041" s="54"/>
      <c r="J2041" s="55"/>
      <c r="K2041" s="56"/>
      <c r="L2041" s="59"/>
      <c r="M2041" s="61"/>
      <c r="N2041" s="40"/>
      <c r="O2041" s="41"/>
      <c r="P2041" s="42"/>
      <c r="Q2041" s="57"/>
      <c r="R2041" s="58"/>
      <c r="S2041" s="56"/>
      <c r="T2041" s="56"/>
      <c r="U2041" s="29"/>
      <c r="V2041" s="60"/>
      <c r="W2041" s="50"/>
      <c r="X2041" s="51"/>
      <c r="Y2041" s="32"/>
      <c r="Z2041" s="61"/>
      <c r="AA2041" s="62"/>
    </row>
    <row r="2042" spans="1:27" ht="12.75">
      <c r="A2042" s="91" t="str">
        <f t="shared" si="32"/>
        <v xml:space="preserve"> </v>
      </c>
      <c r="B2042" s="52"/>
      <c r="C2042" s="53"/>
      <c r="D2042" s="69"/>
      <c r="E2042" s="75"/>
      <c r="F2042" s="94" t="str">
        <f>IF(OR(E2042=0,E2042="jiné")," ",IF(E2042="13a","info o cenách CK",VLOOKUP(E2042,'Pokyny k vyplnění'!B$8:D$18,3)))</f>
        <v xml:space="preserve"> </v>
      </c>
      <c r="G2042" s="53"/>
      <c r="H2042" s="96" t="str">
        <f>IF(G2042=0," ",VLOOKUP(G2042,'Pokyny k vyplnění'!B2076:D2079,3))</f>
        <v xml:space="preserve"> </v>
      </c>
      <c r="I2042" s="54"/>
      <c r="J2042" s="55"/>
      <c r="K2042" s="56"/>
      <c r="L2042" s="59"/>
      <c r="M2042" s="61"/>
      <c r="N2042" s="40"/>
      <c r="O2042" s="41"/>
      <c r="P2042" s="42"/>
      <c r="Q2042" s="57"/>
      <c r="R2042" s="58"/>
      <c r="S2042" s="56"/>
      <c r="T2042" s="56"/>
      <c r="U2042" s="29"/>
      <c r="V2042" s="60"/>
      <c r="W2042" s="50"/>
      <c r="X2042" s="51"/>
      <c r="Y2042" s="32"/>
      <c r="Z2042" s="61"/>
      <c r="AA2042" s="62"/>
    </row>
    <row r="2043" spans="1:27" ht="12.75">
      <c r="A2043" s="91" t="str">
        <f t="shared" si="32"/>
        <v xml:space="preserve"> </v>
      </c>
      <c r="B2043" s="52"/>
      <c r="C2043" s="53"/>
      <c r="D2043" s="69"/>
      <c r="E2043" s="75"/>
      <c r="F2043" s="94" t="str">
        <f>IF(OR(E2043=0,E2043="jiné")," ",IF(E2043="13a","info o cenách CK",VLOOKUP(E2043,'Pokyny k vyplnění'!B$8:D$18,3)))</f>
        <v xml:space="preserve"> </v>
      </c>
      <c r="G2043" s="53"/>
      <c r="H2043" s="96" t="str">
        <f>IF(G2043=0," ",VLOOKUP(G2043,'Pokyny k vyplnění'!B2077:D2080,3))</f>
        <v xml:space="preserve"> </v>
      </c>
      <c r="I2043" s="54"/>
      <c r="J2043" s="55"/>
      <c r="K2043" s="56"/>
      <c r="L2043" s="59"/>
      <c r="M2043" s="61"/>
      <c r="N2043" s="40"/>
      <c r="O2043" s="41"/>
      <c r="P2043" s="42"/>
      <c r="Q2043" s="57"/>
      <c r="R2043" s="58"/>
      <c r="S2043" s="56"/>
      <c r="T2043" s="56"/>
      <c r="U2043" s="29"/>
      <c r="V2043" s="60"/>
      <c r="W2043" s="50"/>
      <c r="X2043" s="51"/>
      <c r="Y2043" s="32"/>
      <c r="Z2043" s="61"/>
      <c r="AA2043" s="62"/>
    </row>
    <row r="2044" spans="1:27" ht="12.75">
      <c r="A2044" s="91" t="str">
        <f t="shared" si="32"/>
        <v xml:space="preserve"> </v>
      </c>
      <c r="B2044" s="52"/>
      <c r="C2044" s="53"/>
      <c r="D2044" s="69"/>
      <c r="E2044" s="75"/>
      <c r="F2044" s="94" t="str">
        <f>IF(OR(E2044=0,E2044="jiné")," ",IF(E2044="13a","info o cenách CK",VLOOKUP(E2044,'Pokyny k vyplnění'!B$8:D$18,3)))</f>
        <v xml:space="preserve"> </v>
      </c>
      <c r="G2044" s="53"/>
      <c r="H2044" s="96" t="str">
        <f>IF(G2044=0," ",VLOOKUP(G2044,'Pokyny k vyplnění'!B2078:D2081,3))</f>
        <v xml:space="preserve"> </v>
      </c>
      <c r="I2044" s="54"/>
      <c r="J2044" s="55"/>
      <c r="K2044" s="56"/>
      <c r="L2044" s="59"/>
      <c r="M2044" s="61"/>
      <c r="N2044" s="40"/>
      <c r="O2044" s="41"/>
      <c r="P2044" s="42"/>
      <c r="Q2044" s="57"/>
      <c r="R2044" s="58"/>
      <c r="S2044" s="56"/>
      <c r="T2044" s="56"/>
      <c r="U2044" s="29"/>
      <c r="V2044" s="60"/>
      <c r="W2044" s="50"/>
      <c r="X2044" s="51"/>
      <c r="Y2044" s="32"/>
      <c r="Z2044" s="61"/>
      <c r="AA2044" s="62"/>
    </row>
    <row r="2045" spans="1:27" ht="12.75">
      <c r="A2045" s="91" t="str">
        <f t="shared" si="32"/>
        <v xml:space="preserve"> </v>
      </c>
      <c r="B2045" s="52"/>
      <c r="C2045" s="53"/>
      <c r="D2045" s="69"/>
      <c r="E2045" s="75"/>
      <c r="F2045" s="94" t="str">
        <f>IF(OR(E2045=0,E2045="jiné")," ",IF(E2045="13a","info o cenách CK",VLOOKUP(E2045,'Pokyny k vyplnění'!B$8:D$18,3)))</f>
        <v xml:space="preserve"> </v>
      </c>
      <c r="G2045" s="53"/>
      <c r="H2045" s="96" t="str">
        <f>IF(G2045=0," ",VLOOKUP(G2045,'Pokyny k vyplnění'!B2079:D2082,3))</f>
        <v xml:space="preserve"> </v>
      </c>
      <c r="I2045" s="54"/>
      <c r="J2045" s="55"/>
      <c r="K2045" s="56"/>
      <c r="L2045" s="59"/>
      <c r="M2045" s="61"/>
      <c r="N2045" s="40"/>
      <c r="O2045" s="41"/>
      <c r="P2045" s="42"/>
      <c r="Q2045" s="57"/>
      <c r="R2045" s="58"/>
      <c r="S2045" s="56"/>
      <c r="T2045" s="56"/>
      <c r="U2045" s="29"/>
      <c r="V2045" s="60"/>
      <c r="W2045" s="50"/>
      <c r="X2045" s="51"/>
      <c r="Y2045" s="32"/>
      <c r="Z2045" s="61"/>
      <c r="AA2045" s="62"/>
    </row>
    <row r="2046" spans="1:27" ht="12.75">
      <c r="A2046" s="91" t="str">
        <f t="shared" si="32"/>
        <v xml:space="preserve"> </v>
      </c>
      <c r="B2046" s="52"/>
      <c r="C2046" s="53"/>
      <c r="D2046" s="69"/>
      <c r="E2046" s="75"/>
      <c r="F2046" s="94" t="str">
        <f>IF(OR(E2046=0,E2046="jiné")," ",IF(E2046="13a","info o cenách CK",VLOOKUP(E2046,'Pokyny k vyplnění'!B$8:D$18,3)))</f>
        <v xml:space="preserve"> </v>
      </c>
      <c r="G2046" s="53"/>
      <c r="H2046" s="96" t="str">
        <f>IF(G2046=0," ",VLOOKUP(G2046,'Pokyny k vyplnění'!B2080:D2083,3))</f>
        <v xml:space="preserve"> </v>
      </c>
      <c r="I2046" s="54"/>
      <c r="J2046" s="55"/>
      <c r="K2046" s="56"/>
      <c r="L2046" s="59"/>
      <c r="M2046" s="61"/>
      <c r="N2046" s="40"/>
      <c r="O2046" s="41"/>
      <c r="P2046" s="42"/>
      <c r="Q2046" s="57"/>
      <c r="R2046" s="58"/>
      <c r="S2046" s="56"/>
      <c r="T2046" s="56"/>
      <c r="U2046" s="29"/>
      <c r="V2046" s="60"/>
      <c r="W2046" s="50"/>
      <c r="X2046" s="51"/>
      <c r="Y2046" s="32"/>
      <c r="Z2046" s="61"/>
      <c r="AA2046" s="62"/>
    </row>
    <row r="2047" spans="1:27" ht="12.75">
      <c r="A2047" s="91" t="str">
        <f t="shared" si="32"/>
        <v xml:space="preserve"> </v>
      </c>
      <c r="B2047" s="52"/>
      <c r="C2047" s="53"/>
      <c r="D2047" s="69"/>
      <c r="E2047" s="75"/>
      <c r="F2047" s="94" t="str">
        <f>IF(OR(E2047=0,E2047="jiné")," ",IF(E2047="13a","info o cenách CK",VLOOKUP(E2047,'Pokyny k vyplnění'!B$8:D$18,3)))</f>
        <v xml:space="preserve"> </v>
      </c>
      <c r="G2047" s="53"/>
      <c r="H2047" s="96" t="str">
        <f>IF(G2047=0," ",VLOOKUP(G2047,'Pokyny k vyplnění'!B2081:D2084,3))</f>
        <v xml:space="preserve"> </v>
      </c>
      <c r="I2047" s="54"/>
      <c r="J2047" s="55"/>
      <c r="K2047" s="56"/>
      <c r="L2047" s="59"/>
      <c r="M2047" s="61"/>
      <c r="N2047" s="40"/>
      <c r="O2047" s="41"/>
      <c r="P2047" s="42"/>
      <c r="Q2047" s="57"/>
      <c r="R2047" s="58"/>
      <c r="S2047" s="56"/>
      <c r="T2047" s="56"/>
      <c r="U2047" s="29"/>
      <c r="V2047" s="60"/>
      <c r="W2047" s="50"/>
      <c r="X2047" s="51"/>
      <c r="Y2047" s="32"/>
      <c r="Z2047" s="61"/>
      <c r="AA2047" s="62"/>
    </row>
    <row r="2048" spans="1:27" ht="12.75">
      <c r="A2048" s="91" t="str">
        <f t="shared" si="32"/>
        <v xml:space="preserve"> </v>
      </c>
      <c r="B2048" s="52"/>
      <c r="C2048" s="53"/>
      <c r="D2048" s="69"/>
      <c r="E2048" s="75"/>
      <c r="F2048" s="94" t="str">
        <f>IF(OR(E2048=0,E2048="jiné")," ",IF(E2048="13a","info o cenách CK",VLOOKUP(E2048,'Pokyny k vyplnění'!B$8:D$18,3)))</f>
        <v xml:space="preserve"> </v>
      </c>
      <c r="G2048" s="53"/>
      <c r="H2048" s="96" t="str">
        <f>IF(G2048=0," ",VLOOKUP(G2048,'Pokyny k vyplnění'!B2082:D2085,3))</f>
        <v xml:space="preserve"> </v>
      </c>
      <c r="I2048" s="54"/>
      <c r="J2048" s="55"/>
      <c r="K2048" s="56"/>
      <c r="L2048" s="59"/>
      <c r="M2048" s="61"/>
      <c r="N2048" s="40"/>
      <c r="O2048" s="41"/>
      <c r="P2048" s="42"/>
      <c r="Q2048" s="57"/>
      <c r="R2048" s="58"/>
      <c r="S2048" s="56"/>
      <c r="T2048" s="56"/>
      <c r="U2048" s="29"/>
      <c r="V2048" s="60"/>
      <c r="W2048" s="50"/>
      <c r="X2048" s="51"/>
      <c r="Y2048" s="32"/>
      <c r="Z2048" s="61"/>
      <c r="AA2048" s="62"/>
    </row>
    <row r="2049" spans="1:27" ht="12.75">
      <c r="A2049" s="91" t="str">
        <f t="shared" si="32"/>
        <v xml:space="preserve"> </v>
      </c>
      <c r="B2049" s="52"/>
      <c r="C2049" s="53"/>
      <c r="D2049" s="69"/>
      <c r="E2049" s="75"/>
      <c r="F2049" s="94" t="str">
        <f>IF(OR(E2049=0,E2049="jiné")," ",IF(E2049="13a","info o cenách CK",VLOOKUP(E2049,'Pokyny k vyplnění'!B$8:D$18,3)))</f>
        <v xml:space="preserve"> </v>
      </c>
      <c r="G2049" s="53"/>
      <c r="H2049" s="96" t="str">
        <f>IF(G2049=0," ",VLOOKUP(G2049,'Pokyny k vyplnění'!B2083:D2086,3))</f>
        <v xml:space="preserve"> </v>
      </c>
      <c r="I2049" s="54"/>
      <c r="J2049" s="55"/>
      <c r="K2049" s="56"/>
      <c r="L2049" s="59"/>
      <c r="M2049" s="61"/>
      <c r="N2049" s="40"/>
      <c r="O2049" s="41"/>
      <c r="P2049" s="42"/>
      <c r="Q2049" s="57"/>
      <c r="R2049" s="58"/>
      <c r="S2049" s="56"/>
      <c r="T2049" s="56"/>
      <c r="U2049" s="29"/>
      <c r="V2049" s="60"/>
      <c r="W2049" s="50"/>
      <c r="X2049" s="51"/>
      <c r="Y2049" s="32"/>
      <c r="Z2049" s="61"/>
      <c r="AA2049" s="62"/>
    </row>
    <row r="2050" spans="1:27" ht="12.75">
      <c r="A2050" s="91" t="str">
        <f t="shared" si="32"/>
        <v xml:space="preserve"> </v>
      </c>
      <c r="B2050" s="52"/>
      <c r="C2050" s="53"/>
      <c r="D2050" s="69"/>
      <c r="E2050" s="75"/>
      <c r="F2050" s="94" t="str">
        <f>IF(OR(E2050=0,E2050="jiné")," ",IF(E2050="13a","info o cenách CK",VLOOKUP(E2050,'Pokyny k vyplnění'!B$8:D$18,3)))</f>
        <v xml:space="preserve"> </v>
      </c>
      <c r="G2050" s="53"/>
      <c r="H2050" s="96" t="str">
        <f>IF(G2050=0," ",VLOOKUP(G2050,'Pokyny k vyplnění'!B2084:D2087,3))</f>
        <v xml:space="preserve"> </v>
      </c>
      <c r="I2050" s="54"/>
      <c r="J2050" s="55"/>
      <c r="K2050" s="56"/>
      <c r="L2050" s="59"/>
      <c r="M2050" s="61"/>
      <c r="N2050" s="40"/>
      <c r="O2050" s="41"/>
      <c r="P2050" s="42"/>
      <c r="Q2050" s="57"/>
      <c r="R2050" s="58"/>
      <c r="S2050" s="56"/>
      <c r="T2050" s="56"/>
      <c r="U2050" s="29"/>
      <c r="V2050" s="60"/>
      <c r="W2050" s="50"/>
      <c r="X2050" s="51"/>
      <c r="Y2050" s="32"/>
      <c r="Z2050" s="61"/>
      <c r="AA2050" s="62"/>
    </row>
    <row r="2051" spans="1:27" ht="12.75">
      <c r="A2051" s="91" t="str">
        <f t="shared" si="32"/>
        <v xml:space="preserve"> </v>
      </c>
      <c r="B2051" s="52"/>
      <c r="C2051" s="53"/>
      <c r="D2051" s="69"/>
      <c r="E2051" s="75"/>
      <c r="F2051" s="94" t="str">
        <f>IF(OR(E2051=0,E2051="jiné")," ",IF(E2051="13a","info o cenách CK",VLOOKUP(E2051,'Pokyny k vyplnění'!B$8:D$18,3)))</f>
        <v xml:space="preserve"> </v>
      </c>
      <c r="G2051" s="53"/>
      <c r="H2051" s="96" t="str">
        <f>IF(G2051=0," ",VLOOKUP(G2051,'Pokyny k vyplnění'!B2085:D2088,3))</f>
        <v xml:space="preserve"> </v>
      </c>
      <c r="I2051" s="54"/>
      <c r="J2051" s="55"/>
      <c r="K2051" s="56"/>
      <c r="L2051" s="59"/>
      <c r="M2051" s="61"/>
      <c r="N2051" s="40"/>
      <c r="O2051" s="41"/>
      <c r="P2051" s="42"/>
      <c r="Q2051" s="57"/>
      <c r="R2051" s="58"/>
      <c r="S2051" s="56"/>
      <c r="T2051" s="56"/>
      <c r="U2051" s="29"/>
      <c r="V2051" s="60"/>
      <c r="W2051" s="50"/>
      <c r="X2051" s="51"/>
      <c r="Y2051" s="32"/>
      <c r="Z2051" s="61"/>
      <c r="AA2051" s="62"/>
    </row>
    <row r="2052" spans="1:27" ht="12.75">
      <c r="A2052" s="91" t="str">
        <f t="shared" si="32"/>
        <v xml:space="preserve"> </v>
      </c>
      <c r="B2052" s="52"/>
      <c r="C2052" s="53"/>
      <c r="D2052" s="69"/>
      <c r="E2052" s="75"/>
      <c r="F2052" s="94" t="str">
        <f>IF(OR(E2052=0,E2052="jiné")," ",IF(E2052="13a","info o cenách CK",VLOOKUP(E2052,'Pokyny k vyplnění'!B$8:D$18,3)))</f>
        <v xml:space="preserve"> </v>
      </c>
      <c r="G2052" s="53"/>
      <c r="H2052" s="96" t="str">
        <f>IF(G2052=0," ",VLOOKUP(G2052,'Pokyny k vyplnění'!B2086:D2089,3))</f>
        <v xml:space="preserve"> </v>
      </c>
      <c r="I2052" s="54"/>
      <c r="J2052" s="55"/>
      <c r="K2052" s="56"/>
      <c r="L2052" s="59"/>
      <c r="M2052" s="61"/>
      <c r="N2052" s="40"/>
      <c r="O2052" s="41"/>
      <c r="P2052" s="42"/>
      <c r="Q2052" s="57"/>
      <c r="R2052" s="58"/>
      <c r="S2052" s="56"/>
      <c r="T2052" s="56"/>
      <c r="U2052" s="29"/>
      <c r="V2052" s="60"/>
      <c r="W2052" s="50"/>
      <c r="X2052" s="51"/>
      <c r="Y2052" s="32"/>
      <c r="Z2052" s="61"/>
      <c r="AA2052" s="62"/>
    </row>
    <row r="2053" spans="1:27" ht="12.75">
      <c r="A2053" s="91" t="str">
        <f t="shared" si="32"/>
        <v xml:space="preserve"> </v>
      </c>
      <c r="B2053" s="52"/>
      <c r="C2053" s="53"/>
      <c r="D2053" s="69"/>
      <c r="E2053" s="75"/>
      <c r="F2053" s="94" t="str">
        <f>IF(OR(E2053=0,E2053="jiné")," ",IF(E2053="13a","info o cenách CK",VLOOKUP(E2053,'Pokyny k vyplnění'!B$8:D$18,3)))</f>
        <v xml:space="preserve"> </v>
      </c>
      <c r="G2053" s="53"/>
      <c r="H2053" s="96" t="str">
        <f>IF(G2053=0," ",VLOOKUP(G2053,'Pokyny k vyplnění'!B2087:D2090,3))</f>
        <v xml:space="preserve"> </v>
      </c>
      <c r="I2053" s="54"/>
      <c r="J2053" s="55"/>
      <c r="K2053" s="56"/>
      <c r="L2053" s="59"/>
      <c r="M2053" s="61"/>
      <c r="N2053" s="40"/>
      <c r="O2053" s="41"/>
      <c r="P2053" s="42"/>
      <c r="Q2053" s="57"/>
      <c r="R2053" s="58"/>
      <c r="S2053" s="56"/>
      <c r="T2053" s="56"/>
      <c r="U2053" s="29"/>
      <c r="V2053" s="60"/>
      <c r="W2053" s="50"/>
      <c r="X2053" s="51"/>
      <c r="Y2053" s="32"/>
      <c r="Z2053" s="61"/>
      <c r="AA2053" s="62"/>
    </row>
    <row r="2054" spans="1:27" ht="12.75">
      <c r="A2054" s="91" t="str">
        <f t="shared" si="32"/>
        <v xml:space="preserve"> </v>
      </c>
      <c r="B2054" s="52"/>
      <c r="C2054" s="53"/>
      <c r="D2054" s="69"/>
      <c r="E2054" s="75"/>
      <c r="F2054" s="94" t="str">
        <f>IF(OR(E2054=0,E2054="jiné")," ",IF(E2054="13a","info o cenách CK",VLOOKUP(E2054,'Pokyny k vyplnění'!B$8:D$18,3)))</f>
        <v xml:space="preserve"> </v>
      </c>
      <c r="G2054" s="53"/>
      <c r="H2054" s="96" t="str">
        <f>IF(G2054=0," ",VLOOKUP(G2054,'Pokyny k vyplnění'!B2088:D2091,3))</f>
        <v xml:space="preserve"> </v>
      </c>
      <c r="I2054" s="54"/>
      <c r="J2054" s="55"/>
      <c r="K2054" s="56"/>
      <c r="L2054" s="59"/>
      <c r="M2054" s="61"/>
      <c r="N2054" s="40"/>
      <c r="O2054" s="41"/>
      <c r="P2054" s="42"/>
      <c r="Q2054" s="57"/>
      <c r="R2054" s="58"/>
      <c r="S2054" s="56"/>
      <c r="T2054" s="56"/>
      <c r="U2054" s="29"/>
      <c r="V2054" s="60"/>
      <c r="W2054" s="50"/>
      <c r="X2054" s="51"/>
      <c r="Y2054" s="32"/>
      <c r="Z2054" s="61"/>
      <c r="AA2054" s="62"/>
    </row>
    <row r="2055" spans="1:27" ht="12.75">
      <c r="A2055" s="91" t="str">
        <f t="shared" si="32"/>
        <v xml:space="preserve"> </v>
      </c>
      <c r="B2055" s="52"/>
      <c r="C2055" s="53"/>
      <c r="D2055" s="69"/>
      <c r="E2055" s="75"/>
      <c r="F2055" s="94" t="str">
        <f>IF(OR(E2055=0,E2055="jiné")," ",IF(E2055="13a","info o cenách CK",VLOOKUP(E2055,'Pokyny k vyplnění'!B$8:D$18,3)))</f>
        <v xml:space="preserve"> </v>
      </c>
      <c r="G2055" s="53"/>
      <c r="H2055" s="96" t="str">
        <f>IF(G2055=0," ",VLOOKUP(G2055,'Pokyny k vyplnění'!B2089:D2092,3))</f>
        <v xml:space="preserve"> </v>
      </c>
      <c r="I2055" s="54"/>
      <c r="J2055" s="55"/>
      <c r="K2055" s="56"/>
      <c r="L2055" s="59"/>
      <c r="M2055" s="61"/>
      <c r="N2055" s="40"/>
      <c r="O2055" s="41"/>
      <c r="P2055" s="42"/>
      <c r="Q2055" s="57"/>
      <c r="R2055" s="58"/>
      <c r="S2055" s="56"/>
      <c r="T2055" s="56"/>
      <c r="U2055" s="29"/>
      <c r="V2055" s="60"/>
      <c r="W2055" s="50"/>
      <c r="X2055" s="51"/>
      <c r="Y2055" s="32"/>
      <c r="Z2055" s="61"/>
      <c r="AA2055" s="62"/>
    </row>
    <row r="2056" spans="1:27" ht="12.75">
      <c r="A2056" s="91" t="str">
        <f t="shared" si="32"/>
        <v xml:space="preserve"> </v>
      </c>
      <c r="B2056" s="52"/>
      <c r="C2056" s="53"/>
      <c r="D2056" s="69"/>
      <c r="E2056" s="75"/>
      <c r="F2056" s="94" t="str">
        <f>IF(OR(E2056=0,E2056="jiné")," ",IF(E2056="13a","info o cenách CK",VLOOKUP(E2056,'Pokyny k vyplnění'!B$8:D$18,3)))</f>
        <v xml:space="preserve"> </v>
      </c>
      <c r="G2056" s="53"/>
      <c r="H2056" s="96" t="str">
        <f>IF(G2056=0," ",VLOOKUP(G2056,'Pokyny k vyplnění'!B2090:D2093,3))</f>
        <v xml:space="preserve"> </v>
      </c>
      <c r="I2056" s="54"/>
      <c r="J2056" s="55"/>
      <c r="K2056" s="56"/>
      <c r="L2056" s="59"/>
      <c r="M2056" s="61"/>
      <c r="N2056" s="40"/>
      <c r="O2056" s="41"/>
      <c r="P2056" s="42"/>
      <c r="Q2056" s="57"/>
      <c r="R2056" s="58"/>
      <c r="S2056" s="56"/>
      <c r="T2056" s="56"/>
      <c r="U2056" s="29"/>
      <c r="V2056" s="60"/>
      <c r="W2056" s="50"/>
      <c r="X2056" s="51"/>
      <c r="Y2056" s="32"/>
      <c r="Z2056" s="61"/>
      <c r="AA2056" s="62"/>
    </row>
    <row r="2057" spans="1:27" ht="12.75">
      <c r="A2057" s="91" t="str">
        <f t="shared" si="32"/>
        <v xml:space="preserve"> </v>
      </c>
      <c r="B2057" s="52"/>
      <c r="C2057" s="53"/>
      <c r="D2057" s="69"/>
      <c r="E2057" s="75"/>
      <c r="F2057" s="94" t="str">
        <f>IF(OR(E2057=0,E2057="jiné")," ",IF(E2057="13a","info o cenách CK",VLOOKUP(E2057,'Pokyny k vyplnění'!B$8:D$18,3)))</f>
        <v xml:space="preserve"> </v>
      </c>
      <c r="G2057" s="53"/>
      <c r="H2057" s="96" t="str">
        <f>IF(G2057=0," ",VLOOKUP(G2057,'Pokyny k vyplnění'!B2091:D2094,3))</f>
        <v xml:space="preserve"> </v>
      </c>
      <c r="I2057" s="54"/>
      <c r="J2057" s="55"/>
      <c r="K2057" s="56"/>
      <c r="L2057" s="59"/>
      <c r="M2057" s="61"/>
      <c r="N2057" s="40"/>
      <c r="O2057" s="41"/>
      <c r="P2057" s="42"/>
      <c r="Q2057" s="57"/>
      <c r="R2057" s="58"/>
      <c r="S2057" s="56"/>
      <c r="T2057" s="56"/>
      <c r="U2057" s="29"/>
      <c r="V2057" s="60"/>
      <c r="W2057" s="50"/>
      <c r="X2057" s="51"/>
      <c r="Y2057" s="32"/>
      <c r="Z2057" s="61"/>
      <c r="AA2057" s="62"/>
    </row>
    <row r="2058" spans="1:27" ht="12.75">
      <c r="A2058" s="91" t="str">
        <f t="shared" si="32"/>
        <v xml:space="preserve"> </v>
      </c>
      <c r="B2058" s="52"/>
      <c r="C2058" s="53"/>
      <c r="D2058" s="69"/>
      <c r="E2058" s="75"/>
      <c r="F2058" s="94" t="str">
        <f>IF(OR(E2058=0,E2058="jiné")," ",IF(E2058="13a","info o cenách CK",VLOOKUP(E2058,'Pokyny k vyplnění'!B$8:D$18,3)))</f>
        <v xml:space="preserve"> </v>
      </c>
      <c r="G2058" s="53"/>
      <c r="H2058" s="96" t="str">
        <f>IF(G2058=0," ",VLOOKUP(G2058,'Pokyny k vyplnění'!B2092:D2095,3))</f>
        <v xml:space="preserve"> </v>
      </c>
      <c r="I2058" s="54"/>
      <c r="J2058" s="55"/>
      <c r="K2058" s="56"/>
      <c r="L2058" s="59"/>
      <c r="M2058" s="61"/>
      <c r="N2058" s="40"/>
      <c r="O2058" s="41"/>
      <c r="P2058" s="42"/>
      <c r="Q2058" s="57"/>
      <c r="R2058" s="58"/>
      <c r="S2058" s="56"/>
      <c r="T2058" s="56"/>
      <c r="U2058" s="29"/>
      <c r="V2058" s="60"/>
      <c r="W2058" s="50"/>
      <c r="X2058" s="51"/>
      <c r="Y2058" s="32"/>
      <c r="Z2058" s="61"/>
      <c r="AA2058" s="62"/>
    </row>
    <row r="2059" spans="1:27" ht="12.75">
      <c r="A2059" s="91" t="str">
        <f t="shared" si="32"/>
        <v xml:space="preserve"> </v>
      </c>
      <c r="B2059" s="52"/>
      <c r="C2059" s="53"/>
      <c r="D2059" s="69"/>
      <c r="E2059" s="75"/>
      <c r="F2059" s="94" t="str">
        <f>IF(OR(E2059=0,E2059="jiné")," ",IF(E2059="13a","info o cenách CK",VLOOKUP(E2059,'Pokyny k vyplnění'!B$8:D$18,3)))</f>
        <v xml:space="preserve"> </v>
      </c>
      <c r="G2059" s="53"/>
      <c r="H2059" s="96" t="str">
        <f>IF(G2059=0," ",VLOOKUP(G2059,'Pokyny k vyplnění'!B2093:D2096,3))</f>
        <v xml:space="preserve"> </v>
      </c>
      <c r="I2059" s="54"/>
      <c r="J2059" s="55"/>
      <c r="K2059" s="56"/>
      <c r="L2059" s="59"/>
      <c r="M2059" s="61"/>
      <c r="N2059" s="40"/>
      <c r="O2059" s="41"/>
      <c r="P2059" s="42"/>
      <c r="Q2059" s="57"/>
      <c r="R2059" s="58"/>
      <c r="S2059" s="56"/>
      <c r="T2059" s="56"/>
      <c r="U2059" s="29"/>
      <c r="V2059" s="60"/>
      <c r="W2059" s="50"/>
      <c r="X2059" s="51"/>
      <c r="Y2059" s="32"/>
      <c r="Z2059" s="61"/>
      <c r="AA2059" s="62"/>
    </row>
    <row r="2060" spans="1:27" ht="12.75">
      <c r="A2060" s="91" t="str">
        <f t="shared" si="32"/>
        <v xml:space="preserve"> </v>
      </c>
      <c r="B2060" s="52"/>
      <c r="C2060" s="53"/>
      <c r="D2060" s="69"/>
      <c r="E2060" s="75"/>
      <c r="F2060" s="94" t="str">
        <f>IF(OR(E2060=0,E2060="jiné")," ",IF(E2060="13a","info o cenách CK",VLOOKUP(E2060,'Pokyny k vyplnění'!B$8:D$18,3)))</f>
        <v xml:space="preserve"> </v>
      </c>
      <c r="G2060" s="53"/>
      <c r="H2060" s="96" t="str">
        <f>IF(G2060=0," ",VLOOKUP(G2060,'Pokyny k vyplnění'!B2094:D2097,3))</f>
        <v xml:space="preserve"> </v>
      </c>
      <c r="I2060" s="54"/>
      <c r="J2060" s="55"/>
      <c r="K2060" s="56"/>
      <c r="L2060" s="59"/>
      <c r="M2060" s="61"/>
      <c r="N2060" s="40"/>
      <c r="O2060" s="41"/>
      <c r="P2060" s="42"/>
      <c r="Q2060" s="57"/>
      <c r="R2060" s="58"/>
      <c r="S2060" s="56"/>
      <c r="T2060" s="56"/>
      <c r="U2060" s="29"/>
      <c r="V2060" s="60"/>
      <c r="W2060" s="50"/>
      <c r="X2060" s="51"/>
      <c r="Y2060" s="32"/>
      <c r="Z2060" s="61"/>
      <c r="AA2060" s="62"/>
    </row>
    <row r="2061" spans="1:27" ht="12.75">
      <c r="A2061" s="91" t="str">
        <f t="shared" si="32"/>
        <v xml:space="preserve"> </v>
      </c>
      <c r="B2061" s="52"/>
      <c r="C2061" s="53"/>
      <c r="D2061" s="69"/>
      <c r="E2061" s="75"/>
      <c r="F2061" s="94" t="str">
        <f>IF(OR(E2061=0,E2061="jiné")," ",IF(E2061="13a","info o cenách CK",VLOOKUP(E2061,'Pokyny k vyplnění'!B$8:D$18,3)))</f>
        <v xml:space="preserve"> </v>
      </c>
      <c r="G2061" s="53"/>
      <c r="H2061" s="96" t="str">
        <f>IF(G2061=0," ",VLOOKUP(G2061,'Pokyny k vyplnění'!B2095:D2098,3))</f>
        <v xml:space="preserve"> </v>
      </c>
      <c r="I2061" s="54"/>
      <c r="J2061" s="55"/>
      <c r="K2061" s="56"/>
      <c r="L2061" s="59"/>
      <c r="M2061" s="61"/>
      <c r="N2061" s="40"/>
      <c r="O2061" s="41"/>
      <c r="P2061" s="42"/>
      <c r="Q2061" s="57"/>
      <c r="R2061" s="58"/>
      <c r="S2061" s="56"/>
      <c r="T2061" s="56"/>
      <c r="U2061" s="29"/>
      <c r="V2061" s="60"/>
      <c r="W2061" s="50"/>
      <c r="X2061" s="51"/>
      <c r="Y2061" s="32"/>
      <c r="Z2061" s="61"/>
      <c r="AA2061" s="62"/>
    </row>
    <row r="2062" spans="1:27" ht="12.75">
      <c r="A2062" s="91" t="str">
        <f t="shared" si="32"/>
        <v xml:space="preserve"> </v>
      </c>
      <c r="B2062" s="52"/>
      <c r="C2062" s="53"/>
      <c r="D2062" s="69"/>
      <c r="E2062" s="75"/>
      <c r="F2062" s="94" t="str">
        <f>IF(OR(E2062=0,E2062="jiné")," ",IF(E2062="13a","info o cenách CK",VLOOKUP(E2062,'Pokyny k vyplnění'!B$8:D$18,3)))</f>
        <v xml:space="preserve"> </v>
      </c>
      <c r="G2062" s="53"/>
      <c r="H2062" s="96" t="str">
        <f>IF(G2062=0," ",VLOOKUP(G2062,'Pokyny k vyplnění'!B2096:D2099,3))</f>
        <v xml:space="preserve"> </v>
      </c>
      <c r="I2062" s="54"/>
      <c r="J2062" s="55"/>
      <c r="K2062" s="56"/>
      <c r="L2062" s="59"/>
      <c r="M2062" s="61"/>
      <c r="N2062" s="40"/>
      <c r="O2062" s="41"/>
      <c r="P2062" s="42"/>
      <c r="Q2062" s="57"/>
      <c r="R2062" s="58"/>
      <c r="S2062" s="56"/>
      <c r="T2062" s="56"/>
      <c r="U2062" s="29"/>
      <c r="V2062" s="60"/>
      <c r="W2062" s="50"/>
      <c r="X2062" s="51"/>
      <c r="Y2062" s="32"/>
      <c r="Z2062" s="61"/>
      <c r="AA2062" s="62"/>
    </row>
    <row r="2063" spans="1:27" ht="12.75">
      <c r="A2063" s="91" t="str">
        <f t="shared" si="32"/>
        <v xml:space="preserve"> </v>
      </c>
      <c r="B2063" s="52"/>
      <c r="C2063" s="53"/>
      <c r="D2063" s="69"/>
      <c r="E2063" s="75"/>
      <c r="F2063" s="94" t="str">
        <f>IF(OR(E2063=0,E2063="jiné")," ",IF(E2063="13a","info o cenách CK",VLOOKUP(E2063,'Pokyny k vyplnění'!B$8:D$18,3)))</f>
        <v xml:space="preserve"> </v>
      </c>
      <c r="G2063" s="53"/>
      <c r="H2063" s="96" t="str">
        <f>IF(G2063=0," ",VLOOKUP(G2063,'Pokyny k vyplnění'!B2097:D2100,3))</f>
        <v xml:space="preserve"> </v>
      </c>
      <c r="I2063" s="54"/>
      <c r="J2063" s="55"/>
      <c r="K2063" s="56"/>
      <c r="L2063" s="59"/>
      <c r="M2063" s="61"/>
      <c r="N2063" s="40"/>
      <c r="O2063" s="41"/>
      <c r="P2063" s="42"/>
      <c r="Q2063" s="57"/>
      <c r="R2063" s="58"/>
      <c r="S2063" s="56"/>
      <c r="T2063" s="56"/>
      <c r="U2063" s="29"/>
      <c r="V2063" s="60"/>
      <c r="W2063" s="50"/>
      <c r="X2063" s="51"/>
      <c r="Y2063" s="32"/>
      <c r="Z2063" s="61"/>
      <c r="AA2063" s="62"/>
    </row>
    <row r="2064" spans="1:27" ht="12.75">
      <c r="A2064" s="91" t="str">
        <f t="shared" si="32"/>
        <v xml:space="preserve"> </v>
      </c>
      <c r="B2064" s="52"/>
      <c r="C2064" s="53"/>
      <c r="D2064" s="69"/>
      <c r="E2064" s="75"/>
      <c r="F2064" s="94" t="str">
        <f>IF(OR(E2064=0,E2064="jiné")," ",IF(E2064="13a","info o cenách CK",VLOOKUP(E2064,'Pokyny k vyplnění'!B$8:D$18,3)))</f>
        <v xml:space="preserve"> </v>
      </c>
      <c r="G2064" s="53"/>
      <c r="H2064" s="96" t="str">
        <f>IF(G2064=0," ",VLOOKUP(G2064,'Pokyny k vyplnění'!B2098:D2101,3))</f>
        <v xml:space="preserve"> </v>
      </c>
      <c r="I2064" s="54"/>
      <c r="J2064" s="55"/>
      <c r="K2064" s="56"/>
      <c r="L2064" s="59"/>
      <c r="M2064" s="61"/>
      <c r="N2064" s="40"/>
      <c r="O2064" s="41"/>
      <c r="P2064" s="42"/>
      <c r="Q2064" s="57"/>
      <c r="R2064" s="58"/>
      <c r="S2064" s="56"/>
      <c r="T2064" s="56"/>
      <c r="U2064" s="29"/>
      <c r="V2064" s="60"/>
      <c r="W2064" s="50"/>
      <c r="X2064" s="51"/>
      <c r="Y2064" s="32"/>
      <c r="Z2064" s="61"/>
      <c r="AA2064" s="62"/>
    </row>
    <row r="2065" spans="1:27" ht="12.75">
      <c r="A2065" s="91" t="str">
        <f t="shared" si="32"/>
        <v xml:space="preserve"> </v>
      </c>
      <c r="B2065" s="52"/>
      <c r="C2065" s="53"/>
      <c r="D2065" s="69"/>
      <c r="E2065" s="75"/>
      <c r="F2065" s="94" t="str">
        <f>IF(OR(E2065=0,E2065="jiné")," ",IF(E2065="13a","info o cenách CK",VLOOKUP(E2065,'Pokyny k vyplnění'!B$8:D$18,3)))</f>
        <v xml:space="preserve"> </v>
      </c>
      <c r="G2065" s="53"/>
      <c r="H2065" s="96" t="str">
        <f>IF(G2065=0," ",VLOOKUP(G2065,'Pokyny k vyplnění'!B2099:D2102,3))</f>
        <v xml:space="preserve"> </v>
      </c>
      <c r="I2065" s="54"/>
      <c r="J2065" s="55"/>
      <c r="K2065" s="56"/>
      <c r="L2065" s="59"/>
      <c r="M2065" s="61"/>
      <c r="N2065" s="40"/>
      <c r="O2065" s="41"/>
      <c r="P2065" s="42"/>
      <c r="Q2065" s="57"/>
      <c r="R2065" s="58"/>
      <c r="S2065" s="56"/>
      <c r="T2065" s="56"/>
      <c r="U2065" s="29"/>
      <c r="V2065" s="60"/>
      <c r="W2065" s="50"/>
      <c r="X2065" s="51"/>
      <c r="Y2065" s="32"/>
      <c r="Z2065" s="61"/>
      <c r="AA2065" s="62"/>
    </row>
    <row r="2066" spans="1:27" ht="12.75">
      <c r="A2066" s="91" t="str">
        <f t="shared" si="32"/>
        <v xml:space="preserve"> </v>
      </c>
      <c r="B2066" s="52"/>
      <c r="C2066" s="53"/>
      <c r="D2066" s="69"/>
      <c r="E2066" s="75"/>
      <c r="F2066" s="94" t="str">
        <f>IF(OR(E2066=0,E2066="jiné")," ",IF(E2066="13a","info o cenách CK",VLOOKUP(E2066,'Pokyny k vyplnění'!B$8:D$18,3)))</f>
        <v xml:space="preserve"> </v>
      </c>
      <c r="G2066" s="53"/>
      <c r="H2066" s="96" t="str">
        <f>IF(G2066=0," ",VLOOKUP(G2066,'Pokyny k vyplnění'!B2100:D2103,3))</f>
        <v xml:space="preserve"> </v>
      </c>
      <c r="I2066" s="54"/>
      <c r="J2066" s="55"/>
      <c r="K2066" s="56"/>
      <c r="L2066" s="59"/>
      <c r="M2066" s="61"/>
      <c r="N2066" s="40"/>
      <c r="O2066" s="41"/>
      <c r="P2066" s="42"/>
      <c r="Q2066" s="57"/>
      <c r="R2066" s="58"/>
      <c r="S2066" s="56"/>
      <c r="T2066" s="56"/>
      <c r="U2066" s="29"/>
      <c r="V2066" s="60"/>
      <c r="W2066" s="50"/>
      <c r="X2066" s="51"/>
      <c r="Y2066" s="32"/>
      <c r="Z2066" s="61"/>
      <c r="AA2066" s="62"/>
    </row>
    <row r="2067" spans="1:27" ht="12.75">
      <c r="A2067" s="91" t="str">
        <f t="shared" si="32"/>
        <v xml:space="preserve"> </v>
      </c>
      <c r="B2067" s="52"/>
      <c r="C2067" s="53"/>
      <c r="D2067" s="69"/>
      <c r="E2067" s="75"/>
      <c r="F2067" s="94" t="str">
        <f>IF(OR(E2067=0,E2067="jiné")," ",IF(E2067="13a","info o cenách CK",VLOOKUP(E2067,'Pokyny k vyplnění'!B$8:D$18,3)))</f>
        <v xml:space="preserve"> </v>
      </c>
      <c r="G2067" s="53"/>
      <c r="H2067" s="96" t="str">
        <f>IF(G2067=0," ",VLOOKUP(G2067,'Pokyny k vyplnění'!B2101:D2104,3))</f>
        <v xml:space="preserve"> </v>
      </c>
      <c r="I2067" s="54"/>
      <c r="J2067" s="55"/>
      <c r="K2067" s="56"/>
      <c r="L2067" s="59"/>
      <c r="M2067" s="61"/>
      <c r="N2067" s="40"/>
      <c r="O2067" s="41"/>
      <c r="P2067" s="42"/>
      <c r="Q2067" s="57"/>
      <c r="R2067" s="58"/>
      <c r="S2067" s="56"/>
      <c r="T2067" s="56"/>
      <c r="U2067" s="29"/>
      <c r="V2067" s="60"/>
      <c r="W2067" s="50"/>
      <c r="X2067" s="51"/>
      <c r="Y2067" s="32"/>
      <c r="Z2067" s="61"/>
      <c r="AA2067" s="62"/>
    </row>
    <row r="2068" spans="1:27" ht="12.75">
      <c r="A2068" s="91" t="str">
        <f t="shared" si="32"/>
        <v xml:space="preserve"> </v>
      </c>
      <c r="B2068" s="52"/>
      <c r="C2068" s="53"/>
      <c r="D2068" s="69"/>
      <c r="E2068" s="75"/>
      <c r="F2068" s="94" t="str">
        <f>IF(OR(E2068=0,E2068="jiné")," ",IF(E2068="13a","info o cenách CK",VLOOKUP(E2068,'Pokyny k vyplnění'!B$8:D$18,3)))</f>
        <v xml:space="preserve"> </v>
      </c>
      <c r="G2068" s="53"/>
      <c r="H2068" s="96" t="str">
        <f>IF(G2068=0," ",VLOOKUP(G2068,'Pokyny k vyplnění'!B2102:D2105,3))</f>
        <v xml:space="preserve"> </v>
      </c>
      <c r="I2068" s="54"/>
      <c r="J2068" s="55"/>
      <c r="K2068" s="56"/>
      <c r="L2068" s="59"/>
      <c r="M2068" s="61"/>
      <c r="N2068" s="40"/>
      <c r="O2068" s="41"/>
      <c r="P2068" s="42"/>
      <c r="Q2068" s="57"/>
      <c r="R2068" s="58"/>
      <c r="S2068" s="56"/>
      <c r="T2068" s="56"/>
      <c r="U2068" s="29"/>
      <c r="V2068" s="60"/>
      <c r="W2068" s="50"/>
      <c r="X2068" s="51"/>
      <c r="Y2068" s="32"/>
      <c r="Z2068" s="61"/>
      <c r="AA2068" s="62"/>
    </row>
    <row r="2069" spans="1:27" ht="12.75">
      <c r="A2069" s="91" t="str">
        <f t="shared" si="32"/>
        <v xml:space="preserve"> </v>
      </c>
      <c r="B2069" s="52"/>
      <c r="C2069" s="53"/>
      <c r="D2069" s="69"/>
      <c r="E2069" s="75"/>
      <c r="F2069" s="94" t="str">
        <f>IF(OR(E2069=0,E2069="jiné")," ",IF(E2069="13a","info o cenách CK",VLOOKUP(E2069,'Pokyny k vyplnění'!B$8:D$18,3)))</f>
        <v xml:space="preserve"> </v>
      </c>
      <c r="G2069" s="53"/>
      <c r="H2069" s="96" t="str">
        <f>IF(G2069=0," ",VLOOKUP(G2069,'Pokyny k vyplnění'!B2103:D2106,3))</f>
        <v xml:space="preserve"> </v>
      </c>
      <c r="I2069" s="54"/>
      <c r="J2069" s="55"/>
      <c r="K2069" s="56"/>
      <c r="L2069" s="59"/>
      <c r="M2069" s="61"/>
      <c r="N2069" s="40"/>
      <c r="O2069" s="41"/>
      <c r="P2069" s="42"/>
      <c r="Q2069" s="57"/>
      <c r="R2069" s="58"/>
      <c r="S2069" s="56"/>
      <c r="T2069" s="56"/>
      <c r="U2069" s="29"/>
      <c r="V2069" s="60"/>
      <c r="W2069" s="50"/>
      <c r="X2069" s="51"/>
      <c r="Y2069" s="32"/>
      <c r="Z2069" s="61"/>
      <c r="AA2069" s="62"/>
    </row>
    <row r="2070" spans="1:27" ht="12.75">
      <c r="A2070" s="91" t="str">
        <f t="shared" si="32"/>
        <v xml:space="preserve"> </v>
      </c>
      <c r="B2070" s="52"/>
      <c r="C2070" s="53"/>
      <c r="D2070" s="69"/>
      <c r="E2070" s="75"/>
      <c r="F2070" s="94" t="str">
        <f>IF(OR(E2070=0,E2070="jiné")," ",IF(E2070="13a","info o cenách CK",VLOOKUP(E2070,'Pokyny k vyplnění'!B$8:D$18,3)))</f>
        <v xml:space="preserve"> </v>
      </c>
      <c r="G2070" s="53"/>
      <c r="H2070" s="96" t="str">
        <f>IF(G2070=0," ",VLOOKUP(G2070,'Pokyny k vyplnění'!B2104:D2107,3))</f>
        <v xml:space="preserve"> </v>
      </c>
      <c r="I2070" s="54"/>
      <c r="J2070" s="55"/>
      <c r="K2070" s="56"/>
      <c r="L2070" s="59"/>
      <c r="M2070" s="61"/>
      <c r="N2070" s="40"/>
      <c r="O2070" s="41"/>
      <c r="P2070" s="42"/>
      <c r="Q2070" s="57"/>
      <c r="R2070" s="58"/>
      <c r="S2070" s="56"/>
      <c r="T2070" s="56"/>
      <c r="U2070" s="29"/>
      <c r="V2070" s="60"/>
      <c r="W2070" s="50"/>
      <c r="X2070" s="51"/>
      <c r="Y2070" s="32"/>
      <c r="Z2070" s="61"/>
      <c r="AA2070" s="62"/>
    </row>
    <row r="2071" spans="1:27" ht="12.75">
      <c r="A2071" s="91" t="str">
        <f t="shared" si="32"/>
        <v xml:space="preserve"> </v>
      </c>
      <c r="B2071" s="52"/>
      <c r="C2071" s="53"/>
      <c r="D2071" s="69"/>
      <c r="E2071" s="75"/>
      <c r="F2071" s="94" t="str">
        <f>IF(OR(E2071=0,E2071="jiné")," ",IF(E2071="13a","info o cenách CK",VLOOKUP(E2071,'Pokyny k vyplnění'!B$8:D$18,3)))</f>
        <v xml:space="preserve"> </v>
      </c>
      <c r="G2071" s="53"/>
      <c r="H2071" s="96" t="str">
        <f>IF(G2071=0," ",VLOOKUP(G2071,'Pokyny k vyplnění'!B2105:D2108,3))</f>
        <v xml:space="preserve"> </v>
      </c>
      <c r="I2071" s="54"/>
      <c r="J2071" s="55"/>
      <c r="K2071" s="56"/>
      <c r="L2071" s="59"/>
      <c r="M2071" s="61"/>
      <c r="N2071" s="40"/>
      <c r="O2071" s="41"/>
      <c r="P2071" s="42"/>
      <c r="Q2071" s="57"/>
      <c r="R2071" s="58"/>
      <c r="S2071" s="56"/>
      <c r="T2071" s="56"/>
      <c r="U2071" s="29"/>
      <c r="V2071" s="60"/>
      <c r="W2071" s="50"/>
      <c r="X2071" s="51"/>
      <c r="Y2071" s="32"/>
      <c r="Z2071" s="61"/>
      <c r="AA2071" s="62"/>
    </row>
    <row r="2072" spans="1:27" ht="12.75">
      <c r="A2072" s="91" t="str">
        <f t="shared" si="32"/>
        <v xml:space="preserve"> </v>
      </c>
      <c r="B2072" s="52"/>
      <c r="C2072" s="53"/>
      <c r="D2072" s="69"/>
      <c r="E2072" s="75"/>
      <c r="F2072" s="94" t="str">
        <f>IF(OR(E2072=0,E2072="jiné")," ",IF(E2072="13a","info o cenách CK",VLOOKUP(E2072,'Pokyny k vyplnění'!B$8:D$18,3)))</f>
        <v xml:space="preserve"> </v>
      </c>
      <c r="G2072" s="53"/>
      <c r="H2072" s="96" t="str">
        <f>IF(G2072=0," ",VLOOKUP(G2072,'Pokyny k vyplnění'!B2106:D2109,3))</f>
        <v xml:space="preserve"> </v>
      </c>
      <c r="I2072" s="54"/>
      <c r="J2072" s="55"/>
      <c r="K2072" s="56"/>
      <c r="L2072" s="59"/>
      <c r="M2072" s="61"/>
      <c r="N2072" s="40"/>
      <c r="O2072" s="41"/>
      <c r="P2072" s="42"/>
      <c r="Q2072" s="57"/>
      <c r="R2072" s="58"/>
      <c r="S2072" s="56"/>
      <c r="T2072" s="56"/>
      <c r="U2072" s="29"/>
      <c r="V2072" s="60"/>
      <c r="W2072" s="50"/>
      <c r="X2072" s="51"/>
      <c r="Y2072" s="32"/>
      <c r="Z2072" s="61"/>
      <c r="AA2072" s="62"/>
    </row>
    <row r="2073" spans="1:27" ht="12.75">
      <c r="A2073" s="91" t="str">
        <f t="shared" si="32"/>
        <v xml:space="preserve"> </v>
      </c>
      <c r="B2073" s="52"/>
      <c r="C2073" s="53"/>
      <c r="D2073" s="69"/>
      <c r="E2073" s="75"/>
      <c r="F2073" s="94" t="str">
        <f>IF(OR(E2073=0,E2073="jiné")," ",IF(E2073="13a","info o cenách CK",VLOOKUP(E2073,'Pokyny k vyplnění'!B$8:D$18,3)))</f>
        <v xml:space="preserve"> </v>
      </c>
      <c r="G2073" s="53"/>
      <c r="H2073" s="96" t="str">
        <f>IF(G2073=0," ",VLOOKUP(G2073,'Pokyny k vyplnění'!B2107:D2110,3))</f>
        <v xml:space="preserve"> </v>
      </c>
      <c r="I2073" s="54"/>
      <c r="J2073" s="55"/>
      <c r="K2073" s="56"/>
      <c r="L2073" s="59"/>
      <c r="M2073" s="61"/>
      <c r="N2073" s="40"/>
      <c r="O2073" s="41"/>
      <c r="P2073" s="42"/>
      <c r="Q2073" s="57"/>
      <c r="R2073" s="58"/>
      <c r="S2073" s="56"/>
      <c r="T2073" s="56"/>
      <c r="U2073" s="29"/>
      <c r="V2073" s="60"/>
      <c r="W2073" s="50"/>
      <c r="X2073" s="51"/>
      <c r="Y2073" s="32"/>
      <c r="Z2073" s="61"/>
      <c r="AA2073" s="62"/>
    </row>
    <row r="2074" spans="1:27" ht="12.75">
      <c r="A2074" s="91" t="str">
        <f t="shared" si="32"/>
        <v xml:space="preserve"> </v>
      </c>
      <c r="B2074" s="52"/>
      <c r="C2074" s="53"/>
      <c r="D2074" s="69"/>
      <c r="E2074" s="75"/>
      <c r="F2074" s="94" t="str">
        <f>IF(OR(E2074=0,E2074="jiné")," ",IF(E2074="13a","info o cenách CK",VLOOKUP(E2074,'Pokyny k vyplnění'!B$8:D$18,3)))</f>
        <v xml:space="preserve"> </v>
      </c>
      <c r="G2074" s="53"/>
      <c r="H2074" s="96" t="str">
        <f>IF(G2074=0," ",VLOOKUP(G2074,'Pokyny k vyplnění'!B2108:D2111,3))</f>
        <v xml:space="preserve"> </v>
      </c>
      <c r="I2074" s="54"/>
      <c r="J2074" s="55"/>
      <c r="K2074" s="56"/>
      <c r="L2074" s="59"/>
      <c r="M2074" s="61"/>
      <c r="N2074" s="40"/>
      <c r="O2074" s="41"/>
      <c r="P2074" s="42"/>
      <c r="Q2074" s="57"/>
      <c r="R2074" s="58"/>
      <c r="S2074" s="56"/>
      <c r="T2074" s="56"/>
      <c r="U2074" s="29"/>
      <c r="V2074" s="60"/>
      <c r="W2074" s="50"/>
      <c r="X2074" s="51"/>
      <c r="Y2074" s="32"/>
      <c r="Z2074" s="61"/>
      <c r="AA2074" s="62"/>
    </row>
    <row r="2075" spans="1:27" ht="12.75">
      <c r="A2075" s="91" t="str">
        <f t="shared" si="32"/>
        <v xml:space="preserve"> </v>
      </c>
      <c r="B2075" s="52"/>
      <c r="C2075" s="53"/>
      <c r="D2075" s="69"/>
      <c r="E2075" s="75"/>
      <c r="F2075" s="94" t="str">
        <f>IF(OR(E2075=0,E2075="jiné")," ",IF(E2075="13a","info o cenách CK",VLOOKUP(E2075,'Pokyny k vyplnění'!B$8:D$18,3)))</f>
        <v xml:space="preserve"> </v>
      </c>
      <c r="G2075" s="53"/>
      <c r="H2075" s="96" t="str">
        <f>IF(G2075=0," ",VLOOKUP(G2075,'Pokyny k vyplnění'!B2109:D2112,3))</f>
        <v xml:space="preserve"> </v>
      </c>
      <c r="I2075" s="54"/>
      <c r="J2075" s="55"/>
      <c r="K2075" s="56"/>
      <c r="L2075" s="59"/>
      <c r="M2075" s="61"/>
      <c r="N2075" s="40"/>
      <c r="O2075" s="41"/>
      <c r="P2075" s="42"/>
      <c r="Q2075" s="57"/>
      <c r="R2075" s="58"/>
      <c r="S2075" s="56"/>
      <c r="T2075" s="56"/>
      <c r="U2075" s="29"/>
      <c r="V2075" s="60"/>
      <c r="W2075" s="50"/>
      <c r="X2075" s="51"/>
      <c r="Y2075" s="32"/>
      <c r="Z2075" s="61"/>
      <c r="AA2075" s="62"/>
    </row>
    <row r="2076" spans="1:27" ht="12.75">
      <c r="A2076" s="91" t="str">
        <f t="shared" si="32"/>
        <v xml:space="preserve"> </v>
      </c>
      <c r="B2076" s="52"/>
      <c r="C2076" s="53"/>
      <c r="D2076" s="69"/>
      <c r="E2076" s="75"/>
      <c r="F2076" s="94" t="str">
        <f>IF(OR(E2076=0,E2076="jiné")," ",IF(E2076="13a","info o cenách CK",VLOOKUP(E2076,'Pokyny k vyplnění'!B$8:D$18,3)))</f>
        <v xml:space="preserve"> </v>
      </c>
      <c r="G2076" s="53"/>
      <c r="H2076" s="96" t="str">
        <f>IF(G2076=0," ",VLOOKUP(G2076,'Pokyny k vyplnění'!B2110:D2113,3))</f>
        <v xml:space="preserve"> </v>
      </c>
      <c r="I2076" s="54"/>
      <c r="J2076" s="55"/>
      <c r="K2076" s="56"/>
      <c r="L2076" s="59"/>
      <c r="M2076" s="61"/>
      <c r="N2076" s="40"/>
      <c r="O2076" s="41"/>
      <c r="P2076" s="42"/>
      <c r="Q2076" s="57"/>
      <c r="R2076" s="58"/>
      <c r="S2076" s="56"/>
      <c r="T2076" s="56"/>
      <c r="U2076" s="29"/>
      <c r="V2076" s="60"/>
      <c r="W2076" s="50"/>
      <c r="X2076" s="51"/>
      <c r="Y2076" s="32"/>
      <c r="Z2076" s="61"/>
      <c r="AA2076" s="62"/>
    </row>
    <row r="2077" spans="1:27" ht="12.75">
      <c r="A2077" s="91" t="str">
        <f t="shared" si="32"/>
        <v xml:space="preserve"> </v>
      </c>
      <c r="B2077" s="52"/>
      <c r="C2077" s="53"/>
      <c r="D2077" s="69"/>
      <c r="E2077" s="75"/>
      <c r="F2077" s="94" t="str">
        <f>IF(OR(E2077=0,E2077="jiné")," ",IF(E2077="13a","info o cenách CK",VLOOKUP(E2077,'Pokyny k vyplnění'!B$8:D$18,3)))</f>
        <v xml:space="preserve"> </v>
      </c>
      <c r="G2077" s="53"/>
      <c r="H2077" s="96" t="str">
        <f>IF(G2077=0," ",VLOOKUP(G2077,'Pokyny k vyplnění'!B2111:D2114,3))</f>
        <v xml:space="preserve"> </v>
      </c>
      <c r="I2077" s="54"/>
      <c r="J2077" s="55"/>
      <c r="K2077" s="56"/>
      <c r="L2077" s="59"/>
      <c r="M2077" s="61"/>
      <c r="N2077" s="40"/>
      <c r="O2077" s="41"/>
      <c r="P2077" s="42"/>
      <c r="Q2077" s="57"/>
      <c r="R2077" s="58"/>
      <c r="S2077" s="56"/>
      <c r="T2077" s="56"/>
      <c r="U2077" s="29"/>
      <c r="V2077" s="60"/>
      <c r="W2077" s="50"/>
      <c r="X2077" s="51"/>
      <c r="Y2077" s="32"/>
      <c r="Z2077" s="61"/>
      <c r="AA2077" s="62"/>
    </row>
    <row r="2078" spans="1:27" ht="12.75">
      <c r="A2078" s="91" t="str">
        <f t="shared" si="32"/>
        <v xml:space="preserve"> </v>
      </c>
      <c r="B2078" s="52"/>
      <c r="C2078" s="53"/>
      <c r="D2078" s="69"/>
      <c r="E2078" s="75"/>
      <c r="F2078" s="94" t="str">
        <f>IF(OR(E2078=0,E2078="jiné")," ",IF(E2078="13a","info o cenách CK",VLOOKUP(E2078,'Pokyny k vyplnění'!B$8:D$18,3)))</f>
        <v xml:space="preserve"> </v>
      </c>
      <c r="G2078" s="53"/>
      <c r="H2078" s="96" t="str">
        <f>IF(G2078=0," ",VLOOKUP(G2078,'Pokyny k vyplnění'!B2112:D2115,3))</f>
        <v xml:space="preserve"> </v>
      </c>
      <c r="I2078" s="54"/>
      <c r="J2078" s="55"/>
      <c r="K2078" s="56"/>
      <c r="L2078" s="59"/>
      <c r="M2078" s="61"/>
      <c r="N2078" s="40"/>
      <c r="O2078" s="41"/>
      <c r="P2078" s="42"/>
      <c r="Q2078" s="57"/>
      <c r="R2078" s="58"/>
      <c r="S2078" s="56"/>
      <c r="T2078" s="56"/>
      <c r="U2078" s="29"/>
      <c r="V2078" s="60"/>
      <c r="W2078" s="50"/>
      <c r="X2078" s="51"/>
      <c r="Y2078" s="32"/>
      <c r="Z2078" s="61"/>
      <c r="AA2078" s="62"/>
    </row>
    <row r="2079" spans="1:27" ht="12.75">
      <c r="A2079" s="91" t="str">
        <f t="shared" si="32"/>
        <v xml:space="preserve"> </v>
      </c>
      <c r="B2079" s="52"/>
      <c r="C2079" s="53"/>
      <c r="D2079" s="69"/>
      <c r="E2079" s="75"/>
      <c r="F2079" s="94" t="str">
        <f>IF(OR(E2079=0,E2079="jiné")," ",IF(E2079="13a","info o cenách CK",VLOOKUP(E2079,'Pokyny k vyplnění'!B$8:D$18,3)))</f>
        <v xml:space="preserve"> </v>
      </c>
      <c r="G2079" s="53"/>
      <c r="H2079" s="96" t="str">
        <f>IF(G2079=0," ",VLOOKUP(G2079,'Pokyny k vyplnění'!B2113:D2116,3))</f>
        <v xml:space="preserve"> </v>
      </c>
      <c r="I2079" s="54"/>
      <c r="J2079" s="55"/>
      <c r="K2079" s="56"/>
      <c r="L2079" s="59"/>
      <c r="M2079" s="61"/>
      <c r="N2079" s="40"/>
      <c r="O2079" s="41"/>
      <c r="P2079" s="42"/>
      <c r="Q2079" s="57"/>
      <c r="R2079" s="58"/>
      <c r="S2079" s="56"/>
      <c r="T2079" s="56"/>
      <c r="U2079" s="29"/>
      <c r="V2079" s="60"/>
      <c r="W2079" s="50"/>
      <c r="X2079" s="51"/>
      <c r="Y2079" s="32"/>
      <c r="Z2079" s="61"/>
      <c r="AA2079" s="62"/>
    </row>
    <row r="2080" spans="1:27" ht="12.75">
      <c r="A2080" s="91" t="str">
        <f t="shared" si="32"/>
        <v xml:space="preserve"> </v>
      </c>
      <c r="B2080" s="52"/>
      <c r="C2080" s="53"/>
      <c r="D2080" s="69"/>
      <c r="E2080" s="75"/>
      <c r="F2080" s="94" t="str">
        <f>IF(OR(E2080=0,E2080="jiné")," ",IF(E2080="13a","info o cenách CK",VLOOKUP(E2080,'Pokyny k vyplnění'!B$8:D$18,3)))</f>
        <v xml:space="preserve"> </v>
      </c>
      <c r="G2080" s="53"/>
      <c r="H2080" s="96" t="str">
        <f>IF(G2080=0," ",VLOOKUP(G2080,'Pokyny k vyplnění'!B2114:D2117,3))</f>
        <v xml:space="preserve"> </v>
      </c>
      <c r="I2080" s="54"/>
      <c r="J2080" s="55"/>
      <c r="K2080" s="56"/>
      <c r="L2080" s="59"/>
      <c r="M2080" s="61"/>
      <c r="N2080" s="40"/>
      <c r="O2080" s="41"/>
      <c r="P2080" s="42"/>
      <c r="Q2080" s="57"/>
      <c r="R2080" s="58"/>
      <c r="S2080" s="56"/>
      <c r="T2080" s="56"/>
      <c r="U2080" s="29"/>
      <c r="V2080" s="60"/>
      <c r="W2080" s="50"/>
      <c r="X2080" s="51"/>
      <c r="Y2080" s="32"/>
      <c r="Z2080" s="61"/>
      <c r="AA2080" s="62"/>
    </row>
    <row r="2081" spans="1:27" ht="12.75">
      <c r="A2081" s="91" t="str">
        <f t="shared" si="32"/>
        <v xml:space="preserve"> </v>
      </c>
      <c r="B2081" s="52"/>
      <c r="C2081" s="53"/>
      <c r="D2081" s="69"/>
      <c r="E2081" s="75"/>
      <c r="F2081" s="94" t="str">
        <f>IF(OR(E2081=0,E2081="jiné")," ",IF(E2081="13a","info o cenách CK",VLOOKUP(E2081,'Pokyny k vyplnění'!B$8:D$18,3)))</f>
        <v xml:space="preserve"> </v>
      </c>
      <c r="G2081" s="53"/>
      <c r="H2081" s="96" t="str">
        <f>IF(G2081=0," ",VLOOKUP(G2081,'Pokyny k vyplnění'!B2115:D2118,3))</f>
        <v xml:space="preserve"> </v>
      </c>
      <c r="I2081" s="54"/>
      <c r="J2081" s="55"/>
      <c r="K2081" s="56"/>
      <c r="L2081" s="59"/>
      <c r="M2081" s="61"/>
      <c r="N2081" s="40"/>
      <c r="O2081" s="41"/>
      <c r="P2081" s="42"/>
      <c r="Q2081" s="57"/>
      <c r="R2081" s="58"/>
      <c r="S2081" s="56"/>
      <c r="T2081" s="56"/>
      <c r="U2081" s="29"/>
      <c r="V2081" s="60"/>
      <c r="W2081" s="50"/>
      <c r="X2081" s="51"/>
      <c r="Y2081" s="32"/>
      <c r="Z2081" s="61"/>
      <c r="AA2081" s="62"/>
    </row>
    <row r="2082" spans="1:27" ht="12.75">
      <c r="A2082" s="91" t="str">
        <f t="shared" si="32"/>
        <v xml:space="preserve"> </v>
      </c>
      <c r="B2082" s="52"/>
      <c r="C2082" s="53"/>
      <c r="D2082" s="69"/>
      <c r="E2082" s="75"/>
      <c r="F2082" s="94" t="str">
        <f>IF(OR(E2082=0,E2082="jiné")," ",IF(E2082="13a","info o cenách CK",VLOOKUP(E2082,'Pokyny k vyplnění'!B$8:D$18,3)))</f>
        <v xml:space="preserve"> </v>
      </c>
      <c r="G2082" s="53"/>
      <c r="H2082" s="96" t="str">
        <f>IF(G2082=0," ",VLOOKUP(G2082,'Pokyny k vyplnění'!B2116:D2119,3))</f>
        <v xml:space="preserve"> </v>
      </c>
      <c r="I2082" s="54"/>
      <c r="J2082" s="55"/>
      <c r="K2082" s="56"/>
      <c r="L2082" s="59"/>
      <c r="M2082" s="61"/>
      <c r="N2082" s="40"/>
      <c r="O2082" s="41"/>
      <c r="P2082" s="42"/>
      <c r="Q2082" s="57"/>
      <c r="R2082" s="58"/>
      <c r="S2082" s="56"/>
      <c r="T2082" s="56"/>
      <c r="U2082" s="29"/>
      <c r="V2082" s="60"/>
      <c r="W2082" s="50"/>
      <c r="X2082" s="51"/>
      <c r="Y2082" s="32"/>
      <c r="Z2082" s="61"/>
      <c r="AA2082" s="62"/>
    </row>
    <row r="2083" spans="1:27" ht="12.75">
      <c r="A2083" s="91" t="str">
        <f t="shared" si="32"/>
        <v xml:space="preserve"> </v>
      </c>
      <c r="B2083" s="52"/>
      <c r="C2083" s="53"/>
      <c r="D2083" s="69"/>
      <c r="E2083" s="75"/>
      <c r="F2083" s="94" t="str">
        <f>IF(OR(E2083=0,E2083="jiné")," ",IF(E2083="13a","info o cenách CK",VLOOKUP(E2083,'Pokyny k vyplnění'!B$8:D$18,3)))</f>
        <v xml:space="preserve"> </v>
      </c>
      <c r="G2083" s="53"/>
      <c r="H2083" s="96" t="str">
        <f>IF(G2083=0," ",VLOOKUP(G2083,'Pokyny k vyplnění'!B2117:D2120,3))</f>
        <v xml:space="preserve"> </v>
      </c>
      <c r="I2083" s="54"/>
      <c r="J2083" s="55"/>
      <c r="K2083" s="56"/>
      <c r="L2083" s="59"/>
      <c r="M2083" s="61"/>
      <c r="N2083" s="40"/>
      <c r="O2083" s="41"/>
      <c r="P2083" s="42"/>
      <c r="Q2083" s="57"/>
      <c r="R2083" s="58"/>
      <c r="S2083" s="56"/>
      <c r="T2083" s="56"/>
      <c r="U2083" s="29"/>
      <c r="V2083" s="60"/>
      <c r="W2083" s="50"/>
      <c r="X2083" s="51"/>
      <c r="Y2083" s="32"/>
      <c r="Z2083" s="61"/>
      <c r="AA2083" s="62"/>
    </row>
    <row r="2084" spans="1:27" ht="12.75">
      <c r="A2084" s="91" t="str">
        <f t="shared" si="32"/>
        <v xml:space="preserve"> </v>
      </c>
      <c r="B2084" s="52"/>
      <c r="C2084" s="53"/>
      <c r="D2084" s="69"/>
      <c r="E2084" s="75"/>
      <c r="F2084" s="94" t="str">
        <f>IF(OR(E2084=0,E2084="jiné")," ",IF(E2084="13a","info o cenách CK",VLOOKUP(E2084,'Pokyny k vyplnění'!B$8:D$18,3)))</f>
        <v xml:space="preserve"> </v>
      </c>
      <c r="G2084" s="53"/>
      <c r="H2084" s="96" t="str">
        <f>IF(G2084=0," ",VLOOKUP(G2084,'Pokyny k vyplnění'!B2118:D2121,3))</f>
        <v xml:space="preserve"> </v>
      </c>
      <c r="I2084" s="54"/>
      <c r="J2084" s="55"/>
      <c r="K2084" s="56"/>
      <c r="L2084" s="59"/>
      <c r="M2084" s="61"/>
      <c r="N2084" s="40"/>
      <c r="O2084" s="41"/>
      <c r="P2084" s="42"/>
      <c r="Q2084" s="57"/>
      <c r="R2084" s="58"/>
      <c r="S2084" s="56"/>
      <c r="T2084" s="56"/>
      <c r="U2084" s="29"/>
      <c r="V2084" s="60"/>
      <c r="W2084" s="50"/>
      <c r="X2084" s="51"/>
      <c r="Y2084" s="32"/>
      <c r="Z2084" s="61"/>
      <c r="AA2084" s="62"/>
    </row>
    <row r="2085" spans="1:27" ht="12.75">
      <c r="A2085" s="91" t="str">
        <f t="shared" si="32"/>
        <v xml:space="preserve"> </v>
      </c>
      <c r="B2085" s="52"/>
      <c r="C2085" s="53"/>
      <c r="D2085" s="69"/>
      <c r="E2085" s="75"/>
      <c r="F2085" s="94" t="str">
        <f>IF(OR(E2085=0,E2085="jiné")," ",IF(E2085="13a","info o cenách CK",VLOOKUP(E2085,'Pokyny k vyplnění'!B$8:D$18,3)))</f>
        <v xml:space="preserve"> </v>
      </c>
      <c r="G2085" s="53"/>
      <c r="H2085" s="96" t="str">
        <f>IF(G2085=0," ",VLOOKUP(G2085,'Pokyny k vyplnění'!B2119:D2122,3))</f>
        <v xml:space="preserve"> </v>
      </c>
      <c r="I2085" s="54"/>
      <c r="J2085" s="55"/>
      <c r="K2085" s="56"/>
      <c r="L2085" s="59"/>
      <c r="M2085" s="61"/>
      <c r="N2085" s="40"/>
      <c r="O2085" s="41"/>
      <c r="P2085" s="42"/>
      <c r="Q2085" s="57"/>
      <c r="R2085" s="58"/>
      <c r="S2085" s="56"/>
      <c r="T2085" s="56"/>
      <c r="U2085" s="29"/>
      <c r="V2085" s="60"/>
      <c r="W2085" s="50"/>
      <c r="X2085" s="51"/>
      <c r="Y2085" s="32"/>
      <c r="Z2085" s="61"/>
      <c r="AA2085" s="62"/>
    </row>
    <row r="2086" spans="1:27" ht="12.75">
      <c r="A2086" s="91" t="str">
        <f t="shared" si="32"/>
        <v xml:space="preserve"> </v>
      </c>
      <c r="B2086" s="52"/>
      <c r="C2086" s="53"/>
      <c r="D2086" s="69"/>
      <c r="E2086" s="75"/>
      <c r="F2086" s="94" t="str">
        <f>IF(OR(E2086=0,E2086="jiné")," ",IF(E2086="13a","info o cenách CK",VLOOKUP(E2086,'Pokyny k vyplnění'!B$8:D$18,3)))</f>
        <v xml:space="preserve"> </v>
      </c>
      <c r="G2086" s="53"/>
      <c r="H2086" s="96" t="str">
        <f>IF(G2086=0," ",VLOOKUP(G2086,'Pokyny k vyplnění'!B2120:D2123,3))</f>
        <v xml:space="preserve"> </v>
      </c>
      <c r="I2086" s="54"/>
      <c r="J2086" s="55"/>
      <c r="K2086" s="56"/>
      <c r="L2086" s="59"/>
      <c r="M2086" s="61"/>
      <c r="N2086" s="40"/>
      <c r="O2086" s="41"/>
      <c r="P2086" s="42"/>
      <c r="Q2086" s="57"/>
      <c r="R2086" s="58"/>
      <c r="S2086" s="56"/>
      <c r="T2086" s="56"/>
      <c r="U2086" s="29"/>
      <c r="V2086" s="60"/>
      <c r="W2086" s="50"/>
      <c r="X2086" s="51"/>
      <c r="Y2086" s="32"/>
      <c r="Z2086" s="61"/>
      <c r="AA2086" s="62"/>
    </row>
    <row r="2087" spans="1:27" ht="12.75">
      <c r="A2087" s="91" t="str">
        <f t="shared" si="32"/>
        <v xml:space="preserve"> </v>
      </c>
      <c r="B2087" s="52"/>
      <c r="C2087" s="53"/>
      <c r="D2087" s="69"/>
      <c r="E2087" s="75"/>
      <c r="F2087" s="94" t="str">
        <f>IF(OR(E2087=0,E2087="jiné")," ",IF(E2087="13a","info o cenách CK",VLOOKUP(E2087,'Pokyny k vyplnění'!B$8:D$18,3)))</f>
        <v xml:space="preserve"> </v>
      </c>
      <c r="G2087" s="53"/>
      <c r="H2087" s="96" t="str">
        <f>IF(G2087=0," ",VLOOKUP(G2087,'Pokyny k vyplnění'!B2121:D2124,3))</f>
        <v xml:space="preserve"> </v>
      </c>
      <c r="I2087" s="54"/>
      <c r="J2087" s="55"/>
      <c r="K2087" s="56"/>
      <c r="L2087" s="59"/>
      <c r="M2087" s="61"/>
      <c r="N2087" s="40"/>
      <c r="O2087" s="41"/>
      <c r="P2087" s="42"/>
      <c r="Q2087" s="57"/>
      <c r="R2087" s="58"/>
      <c r="S2087" s="56"/>
      <c r="T2087" s="56"/>
      <c r="U2087" s="29"/>
      <c r="V2087" s="60"/>
      <c r="W2087" s="50"/>
      <c r="X2087" s="51"/>
      <c r="Y2087" s="32"/>
      <c r="Z2087" s="61"/>
      <c r="AA2087" s="62"/>
    </row>
    <row r="2088" spans="1:27" ht="12.75">
      <c r="A2088" s="91" t="str">
        <f t="shared" si="32"/>
        <v xml:space="preserve"> </v>
      </c>
      <c r="B2088" s="52"/>
      <c r="C2088" s="53"/>
      <c r="D2088" s="69"/>
      <c r="E2088" s="75"/>
      <c r="F2088" s="94" t="str">
        <f>IF(OR(E2088=0,E2088="jiné")," ",IF(E2088="13a","info o cenách CK",VLOOKUP(E2088,'Pokyny k vyplnění'!B$8:D$18,3)))</f>
        <v xml:space="preserve"> </v>
      </c>
      <c r="G2088" s="53"/>
      <c r="H2088" s="96" t="str">
        <f>IF(G2088=0," ",VLOOKUP(G2088,'Pokyny k vyplnění'!B2122:D2125,3))</f>
        <v xml:space="preserve"> </v>
      </c>
      <c r="I2088" s="54"/>
      <c r="J2088" s="55"/>
      <c r="K2088" s="56"/>
      <c r="L2088" s="59"/>
      <c r="M2088" s="61"/>
      <c r="N2088" s="40"/>
      <c r="O2088" s="41"/>
      <c r="P2088" s="42"/>
      <c r="Q2088" s="57"/>
      <c r="R2088" s="58"/>
      <c r="S2088" s="56"/>
      <c r="T2088" s="56"/>
      <c r="U2088" s="29"/>
      <c r="V2088" s="60"/>
      <c r="W2088" s="50"/>
      <c r="X2088" s="51"/>
      <c r="Y2088" s="32"/>
      <c r="Z2088" s="61"/>
      <c r="AA2088" s="62"/>
    </row>
    <row r="2089" spans="1:27" ht="12.75">
      <c r="A2089" s="91" t="str">
        <f t="shared" si="32"/>
        <v xml:space="preserve"> </v>
      </c>
      <c r="B2089" s="52"/>
      <c r="C2089" s="53"/>
      <c r="D2089" s="69"/>
      <c r="E2089" s="75"/>
      <c r="F2089" s="94" t="str">
        <f>IF(OR(E2089=0,E2089="jiné")," ",IF(E2089="13a","info o cenách CK",VLOOKUP(E2089,'Pokyny k vyplnění'!B$8:D$18,3)))</f>
        <v xml:space="preserve"> </v>
      </c>
      <c r="G2089" s="53"/>
      <c r="H2089" s="96" t="str">
        <f>IF(G2089=0," ",VLOOKUP(G2089,'Pokyny k vyplnění'!B2123:D2126,3))</f>
        <v xml:space="preserve"> </v>
      </c>
      <c r="I2089" s="54"/>
      <c r="J2089" s="55"/>
      <c r="K2089" s="56"/>
      <c r="L2089" s="59"/>
      <c r="M2089" s="61"/>
      <c r="N2089" s="40"/>
      <c r="O2089" s="41"/>
      <c r="P2089" s="42"/>
      <c r="Q2089" s="57"/>
      <c r="R2089" s="58"/>
      <c r="S2089" s="56"/>
      <c r="T2089" s="56"/>
      <c r="U2089" s="29"/>
      <c r="V2089" s="60"/>
      <c r="W2089" s="50"/>
      <c r="X2089" s="51"/>
      <c r="Y2089" s="32"/>
      <c r="Z2089" s="61"/>
      <c r="AA2089" s="62"/>
    </row>
    <row r="2090" spans="1:27" ht="12.75">
      <c r="A2090" s="91" t="str">
        <f t="shared" si="32"/>
        <v xml:space="preserve"> </v>
      </c>
      <c r="B2090" s="52"/>
      <c r="C2090" s="53"/>
      <c r="D2090" s="69"/>
      <c r="E2090" s="75"/>
      <c r="F2090" s="94" t="str">
        <f>IF(OR(E2090=0,E2090="jiné")," ",IF(E2090="13a","info o cenách CK",VLOOKUP(E2090,'Pokyny k vyplnění'!B$8:D$18,3)))</f>
        <v xml:space="preserve"> </v>
      </c>
      <c r="G2090" s="53"/>
      <c r="H2090" s="96" t="str">
        <f>IF(G2090=0," ",VLOOKUP(G2090,'Pokyny k vyplnění'!B2124:D2127,3))</f>
        <v xml:space="preserve"> </v>
      </c>
      <c r="I2090" s="54"/>
      <c r="J2090" s="55"/>
      <c r="K2090" s="56"/>
      <c r="L2090" s="59"/>
      <c r="M2090" s="61"/>
      <c r="N2090" s="40"/>
      <c r="O2090" s="41"/>
      <c r="P2090" s="42"/>
      <c r="Q2090" s="57"/>
      <c r="R2090" s="58"/>
      <c r="S2090" s="56"/>
      <c r="T2090" s="56"/>
      <c r="U2090" s="29"/>
      <c r="V2090" s="60"/>
      <c r="W2090" s="50"/>
      <c r="X2090" s="51"/>
      <c r="Y2090" s="32"/>
      <c r="Z2090" s="61"/>
      <c r="AA2090" s="62"/>
    </row>
    <row r="2091" spans="1:27" ht="12.75">
      <c r="A2091" s="91" t="str">
        <f t="shared" si="32"/>
        <v xml:space="preserve"> </v>
      </c>
      <c r="B2091" s="52"/>
      <c r="C2091" s="53"/>
      <c r="D2091" s="69"/>
      <c r="E2091" s="75"/>
      <c r="F2091" s="94" t="str">
        <f>IF(OR(E2091=0,E2091="jiné")," ",IF(E2091="13a","info o cenách CK",VLOOKUP(E2091,'Pokyny k vyplnění'!B$8:D$18,3)))</f>
        <v xml:space="preserve"> </v>
      </c>
      <c r="G2091" s="53"/>
      <c r="H2091" s="96" t="str">
        <f>IF(G2091=0," ",VLOOKUP(G2091,'Pokyny k vyplnění'!B2125:D2128,3))</f>
        <v xml:space="preserve"> </v>
      </c>
      <c r="I2091" s="54"/>
      <c r="J2091" s="55"/>
      <c r="K2091" s="56"/>
      <c r="L2091" s="59"/>
      <c r="M2091" s="61"/>
      <c r="N2091" s="40"/>
      <c r="O2091" s="41"/>
      <c r="P2091" s="42"/>
      <c r="Q2091" s="57"/>
      <c r="R2091" s="58"/>
      <c r="S2091" s="56"/>
      <c r="T2091" s="56"/>
      <c r="U2091" s="29"/>
      <c r="V2091" s="60"/>
      <c r="W2091" s="50"/>
      <c r="X2091" s="51"/>
      <c r="Y2091" s="32"/>
      <c r="Z2091" s="61"/>
      <c r="AA2091" s="62"/>
    </row>
    <row r="2092" spans="1:27" ht="12.75">
      <c r="A2092" s="91" t="str">
        <f t="shared" si="32"/>
        <v xml:space="preserve"> </v>
      </c>
      <c r="B2092" s="52"/>
      <c r="C2092" s="53"/>
      <c r="D2092" s="69"/>
      <c r="E2092" s="75"/>
      <c r="F2092" s="94" t="str">
        <f>IF(OR(E2092=0,E2092="jiné")," ",IF(E2092="13a","info o cenách CK",VLOOKUP(E2092,'Pokyny k vyplnění'!B$8:D$18,3)))</f>
        <v xml:space="preserve"> </v>
      </c>
      <c r="G2092" s="53"/>
      <c r="H2092" s="96" t="str">
        <f>IF(G2092=0," ",VLOOKUP(G2092,'Pokyny k vyplnění'!B2126:D2129,3))</f>
        <v xml:space="preserve"> </v>
      </c>
      <c r="I2092" s="54"/>
      <c r="J2092" s="55"/>
      <c r="K2092" s="56"/>
      <c r="L2092" s="59"/>
      <c r="M2092" s="61"/>
      <c r="N2092" s="40"/>
      <c r="O2092" s="41"/>
      <c r="P2092" s="42"/>
      <c r="Q2092" s="57"/>
      <c r="R2092" s="58"/>
      <c r="S2092" s="56"/>
      <c r="T2092" s="56"/>
      <c r="U2092" s="29"/>
      <c r="V2092" s="60"/>
      <c r="W2092" s="50"/>
      <c r="X2092" s="51"/>
      <c r="Y2092" s="32"/>
      <c r="Z2092" s="61"/>
      <c r="AA2092" s="62"/>
    </row>
    <row r="2093" spans="1:27" ht="12.75">
      <c r="A2093" s="91" t="str">
        <f t="shared" si="32"/>
        <v xml:space="preserve"> </v>
      </c>
      <c r="B2093" s="52"/>
      <c r="C2093" s="53"/>
      <c r="D2093" s="69"/>
      <c r="E2093" s="75"/>
      <c r="F2093" s="94" t="str">
        <f>IF(OR(E2093=0,E2093="jiné")," ",IF(E2093="13a","info o cenách CK",VLOOKUP(E2093,'Pokyny k vyplnění'!B$8:D$18,3)))</f>
        <v xml:space="preserve"> </v>
      </c>
      <c r="G2093" s="53"/>
      <c r="H2093" s="96" t="str">
        <f>IF(G2093=0," ",VLOOKUP(G2093,'Pokyny k vyplnění'!B2127:D2130,3))</f>
        <v xml:space="preserve"> </v>
      </c>
      <c r="I2093" s="54"/>
      <c r="J2093" s="55"/>
      <c r="K2093" s="56"/>
      <c r="L2093" s="59"/>
      <c r="M2093" s="61"/>
      <c r="N2093" s="40"/>
      <c r="O2093" s="41"/>
      <c r="P2093" s="42"/>
      <c r="Q2093" s="57"/>
      <c r="R2093" s="58"/>
      <c r="S2093" s="56"/>
      <c r="T2093" s="56"/>
      <c r="U2093" s="29"/>
      <c r="V2093" s="60"/>
      <c r="W2093" s="50"/>
      <c r="X2093" s="51"/>
      <c r="Y2093" s="32"/>
      <c r="Z2093" s="61"/>
      <c r="AA2093" s="62"/>
    </row>
    <row r="2094" spans="1:27" ht="12.75">
      <c r="A2094" s="91" t="str">
        <f t="shared" si="32"/>
        <v xml:space="preserve"> </v>
      </c>
      <c r="B2094" s="52"/>
      <c r="C2094" s="53"/>
      <c r="D2094" s="69"/>
      <c r="E2094" s="75"/>
      <c r="F2094" s="94" t="str">
        <f>IF(OR(E2094=0,E2094="jiné")," ",IF(E2094="13a","info o cenách CK",VLOOKUP(E2094,'Pokyny k vyplnění'!B$8:D$18,3)))</f>
        <v xml:space="preserve"> </v>
      </c>
      <c r="G2094" s="53"/>
      <c r="H2094" s="96" t="str">
        <f>IF(G2094=0," ",VLOOKUP(G2094,'Pokyny k vyplnění'!B2128:D2131,3))</f>
        <v xml:space="preserve"> </v>
      </c>
      <c r="I2094" s="54"/>
      <c r="J2094" s="55"/>
      <c r="K2094" s="56"/>
      <c r="L2094" s="59"/>
      <c r="M2094" s="61"/>
      <c r="N2094" s="40"/>
      <c r="O2094" s="41"/>
      <c r="P2094" s="42"/>
      <c r="Q2094" s="57"/>
      <c r="R2094" s="58"/>
      <c r="S2094" s="56"/>
      <c r="T2094" s="56"/>
      <c r="U2094" s="29"/>
      <c r="V2094" s="60"/>
      <c r="W2094" s="50"/>
      <c r="X2094" s="51"/>
      <c r="Y2094" s="32"/>
      <c r="Z2094" s="61"/>
      <c r="AA2094" s="62"/>
    </row>
    <row r="2095" spans="1:27" ht="12.75">
      <c r="A2095" s="91" t="str">
        <f t="shared" si="32"/>
        <v xml:space="preserve"> </v>
      </c>
      <c r="B2095" s="52"/>
      <c r="C2095" s="53"/>
      <c r="D2095" s="69"/>
      <c r="E2095" s="75"/>
      <c r="F2095" s="94" t="str">
        <f>IF(OR(E2095=0,E2095="jiné")," ",IF(E2095="13a","info o cenách CK",VLOOKUP(E2095,'Pokyny k vyplnění'!B$8:D$18,3)))</f>
        <v xml:space="preserve"> </v>
      </c>
      <c r="G2095" s="53"/>
      <c r="H2095" s="96" t="str">
        <f>IF(G2095=0," ",VLOOKUP(G2095,'Pokyny k vyplnění'!B2129:D2132,3))</f>
        <v xml:space="preserve"> </v>
      </c>
      <c r="I2095" s="54"/>
      <c r="J2095" s="55"/>
      <c r="K2095" s="56"/>
      <c r="L2095" s="59"/>
      <c r="M2095" s="61"/>
      <c r="N2095" s="40"/>
      <c r="O2095" s="41"/>
      <c r="P2095" s="42"/>
      <c r="Q2095" s="57"/>
      <c r="R2095" s="58"/>
      <c r="S2095" s="56"/>
      <c r="T2095" s="56"/>
      <c r="U2095" s="29"/>
      <c r="V2095" s="60"/>
      <c r="W2095" s="50"/>
      <c r="X2095" s="51"/>
      <c r="Y2095" s="32"/>
      <c r="Z2095" s="61"/>
      <c r="AA2095" s="62"/>
    </row>
    <row r="2096" spans="1:27" ht="12.75">
      <c r="A2096" s="91" t="str">
        <f t="shared" si="32"/>
        <v xml:space="preserve"> </v>
      </c>
      <c r="B2096" s="52"/>
      <c r="C2096" s="53"/>
      <c r="D2096" s="69"/>
      <c r="E2096" s="75"/>
      <c r="F2096" s="94" t="str">
        <f>IF(OR(E2096=0,E2096="jiné")," ",IF(E2096="13a","info o cenách CK",VLOOKUP(E2096,'Pokyny k vyplnění'!B$8:D$18,3)))</f>
        <v xml:space="preserve"> </v>
      </c>
      <c r="G2096" s="53"/>
      <c r="H2096" s="96" t="str">
        <f>IF(G2096=0," ",VLOOKUP(G2096,'Pokyny k vyplnění'!B2130:D2133,3))</f>
        <v xml:space="preserve"> </v>
      </c>
      <c r="I2096" s="54"/>
      <c r="J2096" s="55"/>
      <c r="K2096" s="56"/>
      <c r="L2096" s="59"/>
      <c r="M2096" s="61"/>
      <c r="N2096" s="40"/>
      <c r="O2096" s="41"/>
      <c r="P2096" s="42"/>
      <c r="Q2096" s="57"/>
      <c r="R2096" s="58"/>
      <c r="S2096" s="56"/>
      <c r="T2096" s="56"/>
      <c r="U2096" s="29"/>
      <c r="V2096" s="60"/>
      <c r="W2096" s="50"/>
      <c r="X2096" s="51"/>
      <c r="Y2096" s="32"/>
      <c r="Z2096" s="61"/>
      <c r="AA2096" s="62"/>
    </row>
    <row r="2097" spans="1:27" ht="12.75">
      <c r="A2097" s="91" t="str">
        <f t="shared" si="32"/>
        <v xml:space="preserve"> </v>
      </c>
      <c r="B2097" s="52"/>
      <c r="C2097" s="53"/>
      <c r="D2097" s="69"/>
      <c r="E2097" s="75"/>
      <c r="F2097" s="94" t="str">
        <f>IF(OR(E2097=0,E2097="jiné")," ",IF(E2097="13a","info o cenách CK",VLOOKUP(E2097,'Pokyny k vyplnění'!B$8:D$18,3)))</f>
        <v xml:space="preserve"> </v>
      </c>
      <c r="G2097" s="53"/>
      <c r="H2097" s="96" t="str">
        <f>IF(G2097=0," ",VLOOKUP(G2097,'Pokyny k vyplnění'!B2131:D2134,3))</f>
        <v xml:space="preserve"> </v>
      </c>
      <c r="I2097" s="54"/>
      <c r="J2097" s="55"/>
      <c r="K2097" s="56"/>
      <c r="L2097" s="59"/>
      <c r="M2097" s="61"/>
      <c r="N2097" s="40"/>
      <c r="O2097" s="41"/>
      <c r="P2097" s="42"/>
      <c r="Q2097" s="57"/>
      <c r="R2097" s="58"/>
      <c r="S2097" s="56"/>
      <c r="T2097" s="56"/>
      <c r="U2097" s="29"/>
      <c r="V2097" s="60"/>
      <c r="W2097" s="50"/>
      <c r="X2097" s="51"/>
      <c r="Y2097" s="32"/>
      <c r="Z2097" s="61"/>
      <c r="AA2097" s="62"/>
    </row>
    <row r="2098" spans="1:27" ht="12.75">
      <c r="A2098" s="91" t="str">
        <f t="shared" si="32"/>
        <v xml:space="preserve"> </v>
      </c>
      <c r="B2098" s="52"/>
      <c r="C2098" s="53"/>
      <c r="D2098" s="69"/>
      <c r="E2098" s="75"/>
      <c r="F2098" s="94" t="str">
        <f>IF(OR(E2098=0,E2098="jiné")," ",IF(E2098="13a","info o cenách CK",VLOOKUP(E2098,'Pokyny k vyplnění'!B$8:D$18,3)))</f>
        <v xml:space="preserve"> </v>
      </c>
      <c r="G2098" s="53"/>
      <c r="H2098" s="96" t="str">
        <f>IF(G2098=0," ",VLOOKUP(G2098,'Pokyny k vyplnění'!B2132:D2135,3))</f>
        <v xml:space="preserve"> </v>
      </c>
      <c r="I2098" s="54"/>
      <c r="J2098" s="55"/>
      <c r="K2098" s="56"/>
      <c r="L2098" s="59"/>
      <c r="M2098" s="61"/>
      <c r="N2098" s="40"/>
      <c r="O2098" s="41"/>
      <c r="P2098" s="42"/>
      <c r="Q2098" s="57"/>
      <c r="R2098" s="58"/>
      <c r="S2098" s="56"/>
      <c r="T2098" s="56"/>
      <c r="U2098" s="29"/>
      <c r="V2098" s="60"/>
      <c r="W2098" s="50"/>
      <c r="X2098" s="51"/>
      <c r="Y2098" s="32"/>
      <c r="Z2098" s="61"/>
      <c r="AA2098" s="62"/>
    </row>
    <row r="2099" spans="1:27" ht="12.75">
      <c r="A2099" s="91" t="str">
        <f t="shared" si="32"/>
        <v xml:space="preserve"> </v>
      </c>
      <c r="B2099" s="52"/>
      <c r="C2099" s="53"/>
      <c r="D2099" s="69"/>
      <c r="E2099" s="75"/>
      <c r="F2099" s="94" t="str">
        <f>IF(OR(E2099=0,E2099="jiné")," ",IF(E2099="13a","info o cenách CK",VLOOKUP(E2099,'Pokyny k vyplnění'!B$8:D$18,3)))</f>
        <v xml:space="preserve"> </v>
      </c>
      <c r="G2099" s="53"/>
      <c r="H2099" s="96" t="str">
        <f>IF(G2099=0," ",VLOOKUP(G2099,'Pokyny k vyplnění'!B2133:D2136,3))</f>
        <v xml:space="preserve"> </v>
      </c>
      <c r="I2099" s="54"/>
      <c r="J2099" s="55"/>
      <c r="K2099" s="56"/>
      <c r="L2099" s="59"/>
      <c r="M2099" s="61"/>
      <c r="N2099" s="40"/>
      <c r="O2099" s="41"/>
      <c r="P2099" s="42"/>
      <c r="Q2099" s="57"/>
      <c r="R2099" s="58"/>
      <c r="S2099" s="56"/>
      <c r="T2099" s="56"/>
      <c r="U2099" s="29"/>
      <c r="V2099" s="60"/>
      <c r="W2099" s="50"/>
      <c r="X2099" s="51"/>
      <c r="Y2099" s="32"/>
      <c r="Z2099" s="61"/>
      <c r="AA2099" s="62"/>
    </row>
    <row r="2100" spans="1:27" ht="12.75">
      <c r="A2100" s="91" t="str">
        <f t="shared" si="32"/>
        <v xml:space="preserve"> </v>
      </c>
      <c r="B2100" s="52"/>
      <c r="C2100" s="53"/>
      <c r="D2100" s="69"/>
      <c r="E2100" s="75"/>
      <c r="F2100" s="94" t="str">
        <f>IF(OR(E2100=0,E2100="jiné")," ",IF(E2100="13a","info o cenách CK",VLOOKUP(E2100,'Pokyny k vyplnění'!B$8:D$18,3)))</f>
        <v xml:space="preserve"> </v>
      </c>
      <c r="G2100" s="53"/>
      <c r="H2100" s="96" t="str">
        <f>IF(G2100=0," ",VLOOKUP(G2100,'Pokyny k vyplnění'!B2134:D2137,3))</f>
        <v xml:space="preserve"> </v>
      </c>
      <c r="I2100" s="54"/>
      <c r="J2100" s="55"/>
      <c r="K2100" s="56"/>
      <c r="L2100" s="59"/>
      <c r="M2100" s="61"/>
      <c r="N2100" s="40"/>
      <c r="O2100" s="41"/>
      <c r="P2100" s="42"/>
      <c r="Q2100" s="57"/>
      <c r="R2100" s="58"/>
      <c r="S2100" s="56"/>
      <c r="T2100" s="56"/>
      <c r="U2100" s="29"/>
      <c r="V2100" s="60"/>
      <c r="W2100" s="50"/>
      <c r="X2100" s="51"/>
      <c r="Y2100" s="32"/>
      <c r="Z2100" s="61"/>
      <c r="AA2100" s="62"/>
    </row>
    <row r="2101" spans="1:27" ht="12.75">
      <c r="A2101" s="91" t="str">
        <f t="shared" si="33" ref="A2101:A2164">IF(B2101=0," ",ROW(B2101)-5)</f>
        <v xml:space="preserve"> </v>
      </c>
      <c r="B2101" s="52"/>
      <c r="C2101" s="53"/>
      <c r="D2101" s="69"/>
      <c r="E2101" s="75"/>
      <c r="F2101" s="94" t="str">
        <f>IF(OR(E2101=0,E2101="jiné")," ",IF(E2101="13a","info o cenách CK",VLOOKUP(E2101,'Pokyny k vyplnění'!B$8:D$18,3)))</f>
        <v xml:space="preserve"> </v>
      </c>
      <c r="G2101" s="53"/>
      <c r="H2101" s="96" t="str">
        <f>IF(G2101=0," ",VLOOKUP(G2101,'Pokyny k vyplnění'!B2135:D2138,3))</f>
        <v xml:space="preserve"> </v>
      </c>
      <c r="I2101" s="54"/>
      <c r="J2101" s="55"/>
      <c r="K2101" s="56"/>
      <c r="L2101" s="59"/>
      <c r="M2101" s="61"/>
      <c r="N2101" s="40"/>
      <c r="O2101" s="41"/>
      <c r="P2101" s="42"/>
      <c r="Q2101" s="57"/>
      <c r="R2101" s="58"/>
      <c r="S2101" s="56"/>
      <c r="T2101" s="56"/>
      <c r="U2101" s="29"/>
      <c r="V2101" s="60"/>
      <c r="W2101" s="50"/>
      <c r="X2101" s="51"/>
      <c r="Y2101" s="32"/>
      <c r="Z2101" s="61"/>
      <c r="AA2101" s="62"/>
    </row>
    <row r="2102" spans="1:27" ht="12.75">
      <c r="A2102" s="91" t="str">
        <f t="shared" si="33"/>
        <v xml:space="preserve"> </v>
      </c>
      <c r="B2102" s="52"/>
      <c r="C2102" s="53"/>
      <c r="D2102" s="69"/>
      <c r="E2102" s="75"/>
      <c r="F2102" s="94" t="str">
        <f>IF(OR(E2102=0,E2102="jiné")," ",IF(E2102="13a","info o cenách CK",VLOOKUP(E2102,'Pokyny k vyplnění'!B$8:D$18,3)))</f>
        <v xml:space="preserve"> </v>
      </c>
      <c r="G2102" s="53"/>
      <c r="H2102" s="96" t="str">
        <f>IF(G2102=0," ",VLOOKUP(G2102,'Pokyny k vyplnění'!B2136:D2139,3))</f>
        <v xml:space="preserve"> </v>
      </c>
      <c r="I2102" s="54"/>
      <c r="J2102" s="55"/>
      <c r="K2102" s="56"/>
      <c r="L2102" s="59"/>
      <c r="M2102" s="61"/>
      <c r="N2102" s="40"/>
      <c r="O2102" s="41"/>
      <c r="P2102" s="42"/>
      <c r="Q2102" s="57"/>
      <c r="R2102" s="58"/>
      <c r="S2102" s="56"/>
      <c r="T2102" s="56"/>
      <c r="U2102" s="29"/>
      <c r="V2102" s="60"/>
      <c r="W2102" s="50"/>
      <c r="X2102" s="51"/>
      <c r="Y2102" s="32"/>
      <c r="Z2102" s="61"/>
      <c r="AA2102" s="62"/>
    </row>
    <row r="2103" spans="1:27" ht="12.75">
      <c r="A2103" s="91" t="str">
        <f t="shared" si="33"/>
        <v xml:space="preserve"> </v>
      </c>
      <c r="B2103" s="52"/>
      <c r="C2103" s="53"/>
      <c r="D2103" s="69"/>
      <c r="E2103" s="75"/>
      <c r="F2103" s="94" t="str">
        <f>IF(OR(E2103=0,E2103="jiné")," ",IF(E2103="13a","info o cenách CK",VLOOKUP(E2103,'Pokyny k vyplnění'!B$8:D$18,3)))</f>
        <v xml:space="preserve"> </v>
      </c>
      <c r="G2103" s="53"/>
      <c r="H2103" s="96" t="str">
        <f>IF(G2103=0," ",VLOOKUP(G2103,'Pokyny k vyplnění'!B2137:D2140,3))</f>
        <v xml:space="preserve"> </v>
      </c>
      <c r="I2103" s="54"/>
      <c r="J2103" s="55"/>
      <c r="K2103" s="56"/>
      <c r="L2103" s="59"/>
      <c r="M2103" s="61"/>
      <c r="N2103" s="40"/>
      <c r="O2103" s="41"/>
      <c r="P2103" s="42"/>
      <c r="Q2103" s="57"/>
      <c r="R2103" s="58"/>
      <c r="S2103" s="56"/>
      <c r="T2103" s="56"/>
      <c r="U2103" s="29"/>
      <c r="V2103" s="60"/>
      <c r="W2103" s="50"/>
      <c r="X2103" s="51"/>
      <c r="Y2103" s="32"/>
      <c r="Z2103" s="61"/>
      <c r="AA2103" s="62"/>
    </row>
    <row r="2104" spans="1:27" ht="12.75">
      <c r="A2104" s="91" t="str">
        <f t="shared" si="33"/>
        <v xml:space="preserve"> </v>
      </c>
      <c r="B2104" s="52"/>
      <c r="C2104" s="53"/>
      <c r="D2104" s="69"/>
      <c r="E2104" s="75"/>
      <c r="F2104" s="94" t="str">
        <f>IF(OR(E2104=0,E2104="jiné")," ",IF(E2104="13a","info o cenách CK",VLOOKUP(E2104,'Pokyny k vyplnění'!B$8:D$18,3)))</f>
        <v xml:space="preserve"> </v>
      </c>
      <c r="G2104" s="53"/>
      <c r="H2104" s="96" t="str">
        <f>IF(G2104=0," ",VLOOKUP(G2104,'Pokyny k vyplnění'!B2138:D2141,3))</f>
        <v xml:space="preserve"> </v>
      </c>
      <c r="I2104" s="54"/>
      <c r="J2104" s="55"/>
      <c r="K2104" s="56"/>
      <c r="L2104" s="59"/>
      <c r="M2104" s="61"/>
      <c r="N2104" s="40"/>
      <c r="O2104" s="41"/>
      <c r="P2104" s="42"/>
      <c r="Q2104" s="57"/>
      <c r="R2104" s="58"/>
      <c r="S2104" s="56"/>
      <c r="T2104" s="56"/>
      <c r="U2104" s="29"/>
      <c r="V2104" s="60"/>
      <c r="W2104" s="50"/>
      <c r="X2104" s="51"/>
      <c r="Y2104" s="32"/>
      <c r="Z2104" s="61"/>
      <c r="AA2104" s="62"/>
    </row>
    <row r="2105" spans="1:27" ht="12.75">
      <c r="A2105" s="91" t="str">
        <f t="shared" si="33"/>
        <v xml:space="preserve"> </v>
      </c>
      <c r="B2105" s="52"/>
      <c r="C2105" s="53"/>
      <c r="D2105" s="69"/>
      <c r="E2105" s="75"/>
      <c r="F2105" s="94" t="str">
        <f>IF(OR(E2105=0,E2105="jiné")," ",IF(E2105="13a","info o cenách CK",VLOOKUP(E2105,'Pokyny k vyplnění'!B$8:D$18,3)))</f>
        <v xml:space="preserve"> </v>
      </c>
      <c r="G2105" s="53"/>
      <c r="H2105" s="96" t="str">
        <f>IF(G2105=0," ",VLOOKUP(G2105,'Pokyny k vyplnění'!B2139:D2142,3))</f>
        <v xml:space="preserve"> </v>
      </c>
      <c r="I2105" s="54"/>
      <c r="J2105" s="55"/>
      <c r="K2105" s="56"/>
      <c r="L2105" s="59"/>
      <c r="M2105" s="61"/>
      <c r="N2105" s="40"/>
      <c r="O2105" s="41"/>
      <c r="P2105" s="42"/>
      <c r="Q2105" s="57"/>
      <c r="R2105" s="58"/>
      <c r="S2105" s="56"/>
      <c r="T2105" s="56"/>
      <c r="U2105" s="29"/>
      <c r="V2105" s="60"/>
      <c r="W2105" s="50"/>
      <c r="X2105" s="51"/>
      <c r="Y2105" s="32"/>
      <c r="Z2105" s="61"/>
      <c r="AA2105" s="62"/>
    </row>
    <row r="2106" spans="1:27" ht="12.75">
      <c r="A2106" s="91" t="str">
        <f t="shared" si="33"/>
        <v xml:space="preserve"> </v>
      </c>
      <c r="B2106" s="52"/>
      <c r="C2106" s="53"/>
      <c r="D2106" s="69"/>
      <c r="E2106" s="75"/>
      <c r="F2106" s="94" t="str">
        <f>IF(OR(E2106=0,E2106="jiné")," ",IF(E2106="13a","info o cenách CK",VLOOKUP(E2106,'Pokyny k vyplnění'!B$8:D$18,3)))</f>
        <v xml:space="preserve"> </v>
      </c>
      <c r="G2106" s="53"/>
      <c r="H2106" s="96" t="str">
        <f>IF(G2106=0," ",VLOOKUP(G2106,'Pokyny k vyplnění'!B2140:D2143,3))</f>
        <v xml:space="preserve"> </v>
      </c>
      <c r="I2106" s="54"/>
      <c r="J2106" s="55"/>
      <c r="K2106" s="56"/>
      <c r="L2106" s="59"/>
      <c r="M2106" s="61"/>
      <c r="N2106" s="40"/>
      <c r="O2106" s="41"/>
      <c r="P2106" s="42"/>
      <c r="Q2106" s="57"/>
      <c r="R2106" s="58"/>
      <c r="S2106" s="56"/>
      <c r="T2106" s="56"/>
      <c r="U2106" s="29"/>
      <c r="V2106" s="60"/>
      <c r="W2106" s="50"/>
      <c r="X2106" s="51"/>
      <c r="Y2106" s="32"/>
      <c r="Z2106" s="61"/>
      <c r="AA2106" s="62"/>
    </row>
    <row r="2107" spans="1:27" ht="12.75">
      <c r="A2107" s="91" t="str">
        <f t="shared" si="33"/>
        <v xml:space="preserve"> </v>
      </c>
      <c r="B2107" s="52"/>
      <c r="C2107" s="53"/>
      <c r="D2107" s="69"/>
      <c r="E2107" s="75"/>
      <c r="F2107" s="94" t="str">
        <f>IF(OR(E2107=0,E2107="jiné")," ",IF(E2107="13a","info o cenách CK",VLOOKUP(E2107,'Pokyny k vyplnění'!B$8:D$18,3)))</f>
        <v xml:space="preserve"> </v>
      </c>
      <c r="G2107" s="53"/>
      <c r="H2107" s="96" t="str">
        <f>IF(G2107=0," ",VLOOKUP(G2107,'Pokyny k vyplnění'!B2141:D2144,3))</f>
        <v xml:space="preserve"> </v>
      </c>
      <c r="I2107" s="54"/>
      <c r="J2107" s="55"/>
      <c r="K2107" s="56"/>
      <c r="L2107" s="59"/>
      <c r="M2107" s="61"/>
      <c r="N2107" s="40"/>
      <c r="O2107" s="41"/>
      <c r="P2107" s="42"/>
      <c r="Q2107" s="57"/>
      <c r="R2107" s="58"/>
      <c r="S2107" s="56"/>
      <c r="T2107" s="56"/>
      <c r="U2107" s="29"/>
      <c r="V2107" s="60"/>
      <c r="W2107" s="50"/>
      <c r="X2107" s="51"/>
      <c r="Y2107" s="32"/>
      <c r="Z2107" s="61"/>
      <c r="AA2107" s="62"/>
    </row>
    <row r="2108" spans="1:27" ht="12.75">
      <c r="A2108" s="91" t="str">
        <f t="shared" si="33"/>
        <v xml:space="preserve"> </v>
      </c>
      <c r="B2108" s="52"/>
      <c r="C2108" s="53"/>
      <c r="D2108" s="69"/>
      <c r="E2108" s="75"/>
      <c r="F2108" s="94" t="str">
        <f>IF(OR(E2108=0,E2108="jiné")," ",IF(E2108="13a","info o cenách CK",VLOOKUP(E2108,'Pokyny k vyplnění'!B$8:D$18,3)))</f>
        <v xml:space="preserve"> </v>
      </c>
      <c r="G2108" s="53"/>
      <c r="H2108" s="96" t="str">
        <f>IF(G2108=0," ",VLOOKUP(G2108,'Pokyny k vyplnění'!B2142:D2145,3))</f>
        <v xml:space="preserve"> </v>
      </c>
      <c r="I2108" s="54"/>
      <c r="J2108" s="55"/>
      <c r="K2108" s="56"/>
      <c r="L2108" s="59"/>
      <c r="M2108" s="61"/>
      <c r="N2108" s="40"/>
      <c r="O2108" s="41"/>
      <c r="P2108" s="42"/>
      <c r="Q2108" s="57"/>
      <c r="R2108" s="58"/>
      <c r="S2108" s="56"/>
      <c r="T2108" s="56"/>
      <c r="U2108" s="29"/>
      <c r="V2108" s="60"/>
      <c r="W2108" s="50"/>
      <c r="X2108" s="51"/>
      <c r="Y2108" s="32"/>
      <c r="Z2108" s="61"/>
      <c r="AA2108" s="62"/>
    </row>
    <row r="2109" spans="1:27" ht="12.75">
      <c r="A2109" s="91" t="str">
        <f t="shared" si="33"/>
        <v xml:space="preserve"> </v>
      </c>
      <c r="B2109" s="52"/>
      <c r="C2109" s="53"/>
      <c r="D2109" s="69"/>
      <c r="E2109" s="75"/>
      <c r="F2109" s="94" t="str">
        <f>IF(OR(E2109=0,E2109="jiné")," ",IF(E2109="13a","info o cenách CK",VLOOKUP(E2109,'Pokyny k vyplnění'!B$8:D$18,3)))</f>
        <v xml:space="preserve"> </v>
      </c>
      <c r="G2109" s="53"/>
      <c r="H2109" s="96" t="str">
        <f>IF(G2109=0," ",VLOOKUP(G2109,'Pokyny k vyplnění'!B2143:D2146,3))</f>
        <v xml:space="preserve"> </v>
      </c>
      <c r="I2109" s="54"/>
      <c r="J2109" s="55"/>
      <c r="K2109" s="56"/>
      <c r="L2109" s="59"/>
      <c r="M2109" s="61"/>
      <c r="N2109" s="40"/>
      <c r="O2109" s="41"/>
      <c r="P2109" s="42"/>
      <c r="Q2109" s="57"/>
      <c r="R2109" s="58"/>
      <c r="S2109" s="56"/>
      <c r="T2109" s="56"/>
      <c r="U2109" s="29"/>
      <c r="V2109" s="60"/>
      <c r="W2109" s="50"/>
      <c r="X2109" s="51"/>
      <c r="Y2109" s="32"/>
      <c r="Z2109" s="61"/>
      <c r="AA2109" s="62"/>
    </row>
    <row r="2110" spans="1:27" ht="12.75">
      <c r="A2110" s="91" t="str">
        <f t="shared" si="33"/>
        <v xml:space="preserve"> </v>
      </c>
      <c r="B2110" s="52"/>
      <c r="C2110" s="53"/>
      <c r="D2110" s="69"/>
      <c r="E2110" s="75"/>
      <c r="F2110" s="94" t="str">
        <f>IF(OR(E2110=0,E2110="jiné")," ",IF(E2110="13a","info o cenách CK",VLOOKUP(E2110,'Pokyny k vyplnění'!B$8:D$18,3)))</f>
        <v xml:space="preserve"> </v>
      </c>
      <c r="G2110" s="53"/>
      <c r="H2110" s="96" t="str">
        <f>IF(G2110=0," ",VLOOKUP(G2110,'Pokyny k vyplnění'!B2144:D2147,3))</f>
        <v xml:space="preserve"> </v>
      </c>
      <c r="I2110" s="54"/>
      <c r="J2110" s="55"/>
      <c r="K2110" s="56"/>
      <c r="L2110" s="59"/>
      <c r="M2110" s="61"/>
      <c r="N2110" s="40"/>
      <c r="O2110" s="41"/>
      <c r="P2110" s="42"/>
      <c r="Q2110" s="57"/>
      <c r="R2110" s="58"/>
      <c r="S2110" s="56"/>
      <c r="T2110" s="56"/>
      <c r="U2110" s="29"/>
      <c r="V2110" s="60"/>
      <c r="W2110" s="50"/>
      <c r="X2110" s="51"/>
      <c r="Y2110" s="32"/>
      <c r="Z2110" s="61"/>
      <c r="AA2110" s="62"/>
    </row>
    <row r="2111" spans="1:27" ht="12.75">
      <c r="A2111" s="91" t="str">
        <f t="shared" si="33"/>
        <v xml:space="preserve"> </v>
      </c>
      <c r="B2111" s="52"/>
      <c r="C2111" s="53"/>
      <c r="D2111" s="69"/>
      <c r="E2111" s="75"/>
      <c r="F2111" s="94" t="str">
        <f>IF(OR(E2111=0,E2111="jiné")," ",IF(E2111="13a","info o cenách CK",VLOOKUP(E2111,'Pokyny k vyplnění'!B$8:D$18,3)))</f>
        <v xml:space="preserve"> </v>
      </c>
      <c r="G2111" s="53"/>
      <c r="H2111" s="96" t="str">
        <f>IF(G2111=0," ",VLOOKUP(G2111,'Pokyny k vyplnění'!B2145:D2148,3))</f>
        <v xml:space="preserve"> </v>
      </c>
      <c r="I2111" s="54"/>
      <c r="J2111" s="55"/>
      <c r="K2111" s="56"/>
      <c r="L2111" s="59"/>
      <c r="M2111" s="61"/>
      <c r="N2111" s="40"/>
      <c r="O2111" s="41"/>
      <c r="P2111" s="42"/>
      <c r="Q2111" s="57"/>
      <c r="R2111" s="58"/>
      <c r="S2111" s="56"/>
      <c r="T2111" s="56"/>
      <c r="U2111" s="29"/>
      <c r="V2111" s="60"/>
      <c r="W2111" s="50"/>
      <c r="X2111" s="51"/>
      <c r="Y2111" s="32"/>
      <c r="Z2111" s="61"/>
      <c r="AA2111" s="62"/>
    </row>
    <row r="2112" spans="1:27" ht="12.75">
      <c r="A2112" s="91" t="str">
        <f t="shared" si="33"/>
        <v xml:space="preserve"> </v>
      </c>
      <c r="B2112" s="52"/>
      <c r="C2112" s="53"/>
      <c r="D2112" s="69"/>
      <c r="E2112" s="75"/>
      <c r="F2112" s="94" t="str">
        <f>IF(OR(E2112=0,E2112="jiné")," ",IF(E2112="13a","info o cenách CK",VLOOKUP(E2112,'Pokyny k vyplnění'!B$8:D$18,3)))</f>
        <v xml:space="preserve"> </v>
      </c>
      <c r="G2112" s="53"/>
      <c r="H2112" s="96" t="str">
        <f>IF(G2112=0," ",VLOOKUP(G2112,'Pokyny k vyplnění'!B2146:D2149,3))</f>
        <v xml:space="preserve"> </v>
      </c>
      <c r="I2112" s="54"/>
      <c r="J2112" s="55"/>
      <c r="K2112" s="56"/>
      <c r="L2112" s="59"/>
      <c r="M2112" s="61"/>
      <c r="N2112" s="40"/>
      <c r="O2112" s="41"/>
      <c r="P2112" s="42"/>
      <c r="Q2112" s="57"/>
      <c r="R2112" s="58"/>
      <c r="S2112" s="56"/>
      <c r="T2112" s="56"/>
      <c r="U2112" s="29"/>
      <c r="V2112" s="60"/>
      <c r="W2112" s="50"/>
      <c r="X2112" s="51"/>
      <c r="Y2112" s="32"/>
      <c r="Z2112" s="61"/>
      <c r="AA2112" s="62"/>
    </row>
    <row r="2113" spans="1:27" ht="12.75">
      <c r="A2113" s="91" t="str">
        <f t="shared" si="33"/>
        <v xml:space="preserve"> </v>
      </c>
      <c r="B2113" s="52"/>
      <c r="C2113" s="53"/>
      <c r="D2113" s="69"/>
      <c r="E2113" s="75"/>
      <c r="F2113" s="94" t="str">
        <f>IF(OR(E2113=0,E2113="jiné")," ",IF(E2113="13a","info o cenách CK",VLOOKUP(E2113,'Pokyny k vyplnění'!B$8:D$18,3)))</f>
        <v xml:space="preserve"> </v>
      </c>
      <c r="G2113" s="53"/>
      <c r="H2113" s="96" t="str">
        <f>IF(G2113=0," ",VLOOKUP(G2113,'Pokyny k vyplnění'!B2147:D2150,3))</f>
        <v xml:space="preserve"> </v>
      </c>
      <c r="I2113" s="54"/>
      <c r="J2113" s="55"/>
      <c r="K2113" s="56"/>
      <c r="L2113" s="59"/>
      <c r="M2113" s="61"/>
      <c r="N2113" s="40"/>
      <c r="O2113" s="41"/>
      <c r="P2113" s="42"/>
      <c r="Q2113" s="57"/>
      <c r="R2113" s="58"/>
      <c r="S2113" s="56"/>
      <c r="T2113" s="56"/>
      <c r="U2113" s="29"/>
      <c r="V2113" s="60"/>
      <c r="W2113" s="50"/>
      <c r="X2113" s="51"/>
      <c r="Y2113" s="32"/>
      <c r="Z2113" s="61"/>
      <c r="AA2113" s="62"/>
    </row>
    <row r="2114" spans="1:27" ht="12.75">
      <c r="A2114" s="91" t="str">
        <f t="shared" si="33"/>
        <v xml:space="preserve"> </v>
      </c>
      <c r="B2114" s="52"/>
      <c r="C2114" s="53"/>
      <c r="D2114" s="69"/>
      <c r="E2114" s="75"/>
      <c r="F2114" s="94" t="str">
        <f>IF(OR(E2114=0,E2114="jiné")," ",IF(E2114="13a","info o cenách CK",VLOOKUP(E2114,'Pokyny k vyplnění'!B$8:D$18,3)))</f>
        <v xml:space="preserve"> </v>
      </c>
      <c r="G2114" s="53"/>
      <c r="H2114" s="96" t="str">
        <f>IF(G2114=0," ",VLOOKUP(G2114,'Pokyny k vyplnění'!B2148:D2151,3))</f>
        <v xml:space="preserve"> </v>
      </c>
      <c r="I2114" s="54"/>
      <c r="J2114" s="55"/>
      <c r="K2114" s="56"/>
      <c r="L2114" s="59"/>
      <c r="M2114" s="61"/>
      <c r="N2114" s="40"/>
      <c r="O2114" s="41"/>
      <c r="P2114" s="42"/>
      <c r="Q2114" s="57"/>
      <c r="R2114" s="58"/>
      <c r="S2114" s="56"/>
      <c r="T2114" s="56"/>
      <c r="U2114" s="29"/>
      <c r="V2114" s="60"/>
      <c r="W2114" s="50"/>
      <c r="X2114" s="51"/>
      <c r="Y2114" s="32"/>
      <c r="Z2114" s="61"/>
      <c r="AA2114" s="62"/>
    </row>
    <row r="2115" spans="1:27" ht="12.75">
      <c r="A2115" s="91" t="str">
        <f t="shared" si="33"/>
        <v xml:space="preserve"> </v>
      </c>
      <c r="B2115" s="52"/>
      <c r="C2115" s="53"/>
      <c r="D2115" s="69"/>
      <c r="E2115" s="75"/>
      <c r="F2115" s="94" t="str">
        <f>IF(OR(E2115=0,E2115="jiné")," ",IF(E2115="13a","info o cenách CK",VLOOKUP(E2115,'Pokyny k vyplnění'!B$8:D$18,3)))</f>
        <v xml:space="preserve"> </v>
      </c>
      <c r="G2115" s="53"/>
      <c r="H2115" s="96" t="str">
        <f>IF(G2115=0," ",VLOOKUP(G2115,'Pokyny k vyplnění'!B2149:D2152,3))</f>
        <v xml:space="preserve"> </v>
      </c>
      <c r="I2115" s="54"/>
      <c r="J2115" s="55"/>
      <c r="K2115" s="56"/>
      <c r="L2115" s="59"/>
      <c r="M2115" s="61"/>
      <c r="N2115" s="40"/>
      <c r="O2115" s="41"/>
      <c r="P2115" s="42"/>
      <c r="Q2115" s="57"/>
      <c r="R2115" s="58"/>
      <c r="S2115" s="56"/>
      <c r="T2115" s="56"/>
      <c r="U2115" s="29"/>
      <c r="V2115" s="60"/>
      <c r="W2115" s="50"/>
      <c r="X2115" s="51"/>
      <c r="Y2115" s="32"/>
      <c r="Z2115" s="61"/>
      <c r="AA2115" s="62"/>
    </row>
    <row r="2116" spans="1:27" ht="12.75">
      <c r="A2116" s="91" t="str">
        <f t="shared" si="33"/>
        <v xml:space="preserve"> </v>
      </c>
      <c r="B2116" s="52"/>
      <c r="C2116" s="53"/>
      <c r="D2116" s="69"/>
      <c r="E2116" s="75"/>
      <c r="F2116" s="94" t="str">
        <f>IF(OR(E2116=0,E2116="jiné")," ",IF(E2116="13a","info o cenách CK",VLOOKUP(E2116,'Pokyny k vyplnění'!B$8:D$18,3)))</f>
        <v xml:space="preserve"> </v>
      </c>
      <c r="G2116" s="53"/>
      <c r="H2116" s="96" t="str">
        <f>IF(G2116=0," ",VLOOKUP(G2116,'Pokyny k vyplnění'!B2150:D2153,3))</f>
        <v xml:space="preserve"> </v>
      </c>
      <c r="I2116" s="54"/>
      <c r="J2116" s="55"/>
      <c r="K2116" s="56"/>
      <c r="L2116" s="59"/>
      <c r="M2116" s="61"/>
      <c r="N2116" s="40"/>
      <c r="O2116" s="41"/>
      <c r="P2116" s="42"/>
      <c r="Q2116" s="57"/>
      <c r="R2116" s="58"/>
      <c r="S2116" s="56"/>
      <c r="T2116" s="56"/>
      <c r="U2116" s="29"/>
      <c r="V2116" s="60"/>
      <c r="W2116" s="50"/>
      <c r="X2116" s="51"/>
      <c r="Y2116" s="32"/>
      <c r="Z2116" s="61"/>
      <c r="AA2116" s="62"/>
    </row>
    <row r="2117" spans="1:27" ht="12.75">
      <c r="A2117" s="91" t="str">
        <f t="shared" si="33"/>
        <v xml:space="preserve"> </v>
      </c>
      <c r="B2117" s="52"/>
      <c r="C2117" s="53"/>
      <c r="D2117" s="69"/>
      <c r="E2117" s="75"/>
      <c r="F2117" s="94" t="str">
        <f>IF(OR(E2117=0,E2117="jiné")," ",IF(E2117="13a","info o cenách CK",VLOOKUP(E2117,'Pokyny k vyplnění'!B$8:D$18,3)))</f>
        <v xml:space="preserve"> </v>
      </c>
      <c r="G2117" s="53"/>
      <c r="H2117" s="96" t="str">
        <f>IF(G2117=0," ",VLOOKUP(G2117,'Pokyny k vyplnění'!B2151:D2154,3))</f>
        <v xml:space="preserve"> </v>
      </c>
      <c r="I2117" s="54"/>
      <c r="J2117" s="55"/>
      <c r="K2117" s="56"/>
      <c r="L2117" s="59"/>
      <c r="M2117" s="61"/>
      <c r="N2117" s="40"/>
      <c r="O2117" s="41"/>
      <c r="P2117" s="42"/>
      <c r="Q2117" s="57"/>
      <c r="R2117" s="58"/>
      <c r="S2117" s="56"/>
      <c r="T2117" s="56"/>
      <c r="U2117" s="29"/>
      <c r="V2117" s="60"/>
      <c r="W2117" s="50"/>
      <c r="X2117" s="51"/>
      <c r="Y2117" s="32"/>
      <c r="Z2117" s="61"/>
      <c r="AA2117" s="62"/>
    </row>
    <row r="2118" spans="1:27" ht="12.75">
      <c r="A2118" s="91" t="str">
        <f t="shared" si="33"/>
        <v xml:space="preserve"> </v>
      </c>
      <c r="B2118" s="52"/>
      <c r="C2118" s="53"/>
      <c r="D2118" s="69"/>
      <c r="E2118" s="75"/>
      <c r="F2118" s="94" t="str">
        <f>IF(OR(E2118=0,E2118="jiné")," ",IF(E2118="13a","info o cenách CK",VLOOKUP(E2118,'Pokyny k vyplnění'!B$8:D$18,3)))</f>
        <v xml:space="preserve"> </v>
      </c>
      <c r="G2118" s="53"/>
      <c r="H2118" s="96" t="str">
        <f>IF(G2118=0," ",VLOOKUP(G2118,'Pokyny k vyplnění'!B2152:D2155,3))</f>
        <v xml:space="preserve"> </v>
      </c>
      <c r="I2118" s="54"/>
      <c r="J2118" s="55"/>
      <c r="K2118" s="56"/>
      <c r="L2118" s="59"/>
      <c r="M2118" s="61"/>
      <c r="N2118" s="40"/>
      <c r="O2118" s="41"/>
      <c r="P2118" s="42"/>
      <c r="Q2118" s="57"/>
      <c r="R2118" s="58"/>
      <c r="S2118" s="56"/>
      <c r="T2118" s="56"/>
      <c r="U2118" s="29"/>
      <c r="V2118" s="60"/>
      <c r="W2118" s="50"/>
      <c r="X2118" s="51"/>
      <c r="Y2118" s="32"/>
      <c r="Z2118" s="61"/>
      <c r="AA2118" s="62"/>
    </row>
    <row r="2119" spans="1:27" ht="12.75">
      <c r="A2119" s="91" t="str">
        <f t="shared" si="33"/>
        <v xml:space="preserve"> </v>
      </c>
      <c r="B2119" s="52"/>
      <c r="C2119" s="53"/>
      <c r="D2119" s="69"/>
      <c r="E2119" s="75"/>
      <c r="F2119" s="94" t="str">
        <f>IF(OR(E2119=0,E2119="jiné")," ",IF(E2119="13a","info o cenách CK",VLOOKUP(E2119,'Pokyny k vyplnění'!B$8:D$18,3)))</f>
        <v xml:space="preserve"> </v>
      </c>
      <c r="G2119" s="53"/>
      <c r="H2119" s="96" t="str">
        <f>IF(G2119=0," ",VLOOKUP(G2119,'Pokyny k vyplnění'!B2153:D2156,3))</f>
        <v xml:space="preserve"> </v>
      </c>
      <c r="I2119" s="54"/>
      <c r="J2119" s="55"/>
      <c r="K2119" s="56"/>
      <c r="L2119" s="59"/>
      <c r="M2119" s="61"/>
      <c r="N2119" s="40"/>
      <c r="O2119" s="41"/>
      <c r="P2119" s="42"/>
      <c r="Q2119" s="57"/>
      <c r="R2119" s="58"/>
      <c r="S2119" s="56"/>
      <c r="T2119" s="56"/>
      <c r="U2119" s="29"/>
      <c r="V2119" s="60"/>
      <c r="W2119" s="50"/>
      <c r="X2119" s="51"/>
      <c r="Y2119" s="32"/>
      <c r="Z2119" s="61"/>
      <c r="AA2119" s="62"/>
    </row>
    <row r="2120" spans="1:27" ht="12.75">
      <c r="A2120" s="91" t="str">
        <f t="shared" si="33"/>
        <v xml:space="preserve"> </v>
      </c>
      <c r="B2120" s="52"/>
      <c r="C2120" s="53"/>
      <c r="D2120" s="69"/>
      <c r="E2120" s="75"/>
      <c r="F2120" s="94" t="str">
        <f>IF(OR(E2120=0,E2120="jiné")," ",IF(E2120="13a","info o cenách CK",VLOOKUP(E2120,'Pokyny k vyplnění'!B$8:D$18,3)))</f>
        <v xml:space="preserve"> </v>
      </c>
      <c r="G2120" s="53"/>
      <c r="H2120" s="96" t="str">
        <f>IF(G2120=0," ",VLOOKUP(G2120,'Pokyny k vyplnění'!B2154:D2157,3))</f>
        <v xml:space="preserve"> </v>
      </c>
      <c r="I2120" s="54"/>
      <c r="J2120" s="55"/>
      <c r="K2120" s="56"/>
      <c r="L2120" s="59"/>
      <c r="M2120" s="61"/>
      <c r="N2120" s="40"/>
      <c r="O2120" s="41"/>
      <c r="P2120" s="42"/>
      <c r="Q2120" s="57"/>
      <c r="R2120" s="58"/>
      <c r="S2120" s="56"/>
      <c r="T2120" s="56"/>
      <c r="U2120" s="29"/>
      <c r="V2120" s="60"/>
      <c r="W2120" s="50"/>
      <c r="X2120" s="51"/>
      <c r="Y2120" s="32"/>
      <c r="Z2120" s="61"/>
      <c r="AA2120" s="62"/>
    </row>
    <row r="2121" spans="1:27" ht="12.75">
      <c r="A2121" s="91" t="str">
        <f t="shared" si="33"/>
        <v xml:space="preserve"> </v>
      </c>
      <c r="B2121" s="52"/>
      <c r="C2121" s="53"/>
      <c r="D2121" s="69"/>
      <c r="E2121" s="75"/>
      <c r="F2121" s="94" t="str">
        <f>IF(OR(E2121=0,E2121="jiné")," ",IF(E2121="13a","info o cenách CK",VLOOKUP(E2121,'Pokyny k vyplnění'!B$8:D$18,3)))</f>
        <v xml:space="preserve"> </v>
      </c>
      <c r="G2121" s="53"/>
      <c r="H2121" s="96" t="str">
        <f>IF(G2121=0," ",VLOOKUP(G2121,'Pokyny k vyplnění'!B2155:D2158,3))</f>
        <v xml:space="preserve"> </v>
      </c>
      <c r="I2121" s="54"/>
      <c r="J2121" s="55"/>
      <c r="K2121" s="56"/>
      <c r="L2121" s="59"/>
      <c r="M2121" s="61"/>
      <c r="N2121" s="40"/>
      <c r="O2121" s="41"/>
      <c r="P2121" s="42"/>
      <c r="Q2121" s="57"/>
      <c r="R2121" s="58"/>
      <c r="S2121" s="56"/>
      <c r="T2121" s="56"/>
      <c r="U2121" s="29"/>
      <c r="V2121" s="60"/>
      <c r="W2121" s="50"/>
      <c r="X2121" s="51"/>
      <c r="Y2121" s="32"/>
      <c r="Z2121" s="61"/>
      <c r="AA2121" s="62"/>
    </row>
    <row r="2122" spans="1:27" ht="12.75">
      <c r="A2122" s="91" t="str">
        <f t="shared" si="33"/>
        <v xml:space="preserve"> </v>
      </c>
      <c r="B2122" s="52"/>
      <c r="C2122" s="53"/>
      <c r="D2122" s="69"/>
      <c r="E2122" s="75"/>
      <c r="F2122" s="94" t="str">
        <f>IF(OR(E2122=0,E2122="jiné")," ",IF(E2122="13a","info o cenách CK",VLOOKUP(E2122,'Pokyny k vyplnění'!B$8:D$18,3)))</f>
        <v xml:space="preserve"> </v>
      </c>
      <c r="G2122" s="53"/>
      <c r="H2122" s="96" t="str">
        <f>IF(G2122=0," ",VLOOKUP(G2122,'Pokyny k vyplnění'!B2156:D2159,3))</f>
        <v xml:space="preserve"> </v>
      </c>
      <c r="I2122" s="54"/>
      <c r="J2122" s="55"/>
      <c r="K2122" s="56"/>
      <c r="L2122" s="59"/>
      <c r="M2122" s="61"/>
      <c r="N2122" s="40"/>
      <c r="O2122" s="41"/>
      <c r="P2122" s="42"/>
      <c r="Q2122" s="57"/>
      <c r="R2122" s="58"/>
      <c r="S2122" s="56"/>
      <c r="T2122" s="56"/>
      <c r="U2122" s="29"/>
      <c r="V2122" s="60"/>
      <c r="W2122" s="50"/>
      <c r="X2122" s="51"/>
      <c r="Y2122" s="32"/>
      <c r="Z2122" s="61"/>
      <c r="AA2122" s="62"/>
    </row>
    <row r="2123" spans="1:27" ht="12.75">
      <c r="A2123" s="91" t="str">
        <f t="shared" si="33"/>
        <v xml:space="preserve"> </v>
      </c>
      <c r="B2123" s="52"/>
      <c r="C2123" s="53"/>
      <c r="D2123" s="69"/>
      <c r="E2123" s="75"/>
      <c r="F2123" s="94" t="str">
        <f>IF(OR(E2123=0,E2123="jiné")," ",IF(E2123="13a","info o cenách CK",VLOOKUP(E2123,'Pokyny k vyplnění'!B$8:D$18,3)))</f>
        <v xml:space="preserve"> </v>
      </c>
      <c r="G2123" s="53"/>
      <c r="H2123" s="96" t="str">
        <f>IF(G2123=0," ",VLOOKUP(G2123,'Pokyny k vyplnění'!B2157:D2160,3))</f>
        <v xml:space="preserve"> </v>
      </c>
      <c r="I2123" s="54"/>
      <c r="J2123" s="55"/>
      <c r="K2123" s="56"/>
      <c r="L2123" s="59"/>
      <c r="M2123" s="61"/>
      <c r="N2123" s="40"/>
      <c r="O2123" s="41"/>
      <c r="P2123" s="42"/>
      <c r="Q2123" s="57"/>
      <c r="R2123" s="58"/>
      <c r="S2123" s="56"/>
      <c r="T2123" s="56"/>
      <c r="U2123" s="29"/>
      <c r="V2123" s="60"/>
      <c r="W2123" s="50"/>
      <c r="X2123" s="51"/>
      <c r="Y2123" s="32"/>
      <c r="Z2123" s="61"/>
      <c r="AA2123" s="62"/>
    </row>
    <row r="2124" spans="1:27" ht="12.75">
      <c r="A2124" s="91" t="str">
        <f t="shared" si="33"/>
        <v xml:space="preserve"> </v>
      </c>
      <c r="B2124" s="52"/>
      <c r="C2124" s="53"/>
      <c r="D2124" s="69"/>
      <c r="E2124" s="75"/>
      <c r="F2124" s="94" t="str">
        <f>IF(OR(E2124=0,E2124="jiné")," ",IF(E2124="13a","info o cenách CK",VLOOKUP(E2124,'Pokyny k vyplnění'!B$8:D$18,3)))</f>
        <v xml:space="preserve"> </v>
      </c>
      <c r="G2124" s="53"/>
      <c r="H2124" s="96" t="str">
        <f>IF(G2124=0," ",VLOOKUP(G2124,'Pokyny k vyplnění'!B2158:D2161,3))</f>
        <v xml:space="preserve"> </v>
      </c>
      <c r="I2124" s="54"/>
      <c r="J2124" s="55"/>
      <c r="K2124" s="56"/>
      <c r="L2124" s="59"/>
      <c r="M2124" s="61"/>
      <c r="N2124" s="40"/>
      <c r="O2124" s="41"/>
      <c r="P2124" s="42"/>
      <c r="Q2124" s="57"/>
      <c r="R2124" s="58"/>
      <c r="S2124" s="56"/>
      <c r="T2124" s="56"/>
      <c r="U2124" s="29"/>
      <c r="V2124" s="60"/>
      <c r="W2124" s="50"/>
      <c r="X2124" s="51"/>
      <c r="Y2124" s="32"/>
      <c r="Z2124" s="61"/>
      <c r="AA2124" s="62"/>
    </row>
    <row r="2125" spans="1:27" ht="12.75">
      <c r="A2125" s="91" t="str">
        <f t="shared" si="33"/>
        <v xml:space="preserve"> </v>
      </c>
      <c r="B2125" s="52"/>
      <c r="C2125" s="53"/>
      <c r="D2125" s="69"/>
      <c r="E2125" s="75"/>
      <c r="F2125" s="94" t="str">
        <f>IF(OR(E2125=0,E2125="jiné")," ",IF(E2125="13a","info o cenách CK",VLOOKUP(E2125,'Pokyny k vyplnění'!B$8:D$18,3)))</f>
        <v xml:space="preserve"> </v>
      </c>
      <c r="G2125" s="53"/>
      <c r="H2125" s="96" t="str">
        <f>IF(G2125=0," ",VLOOKUP(G2125,'Pokyny k vyplnění'!B2159:D2162,3))</f>
        <v xml:space="preserve"> </v>
      </c>
      <c r="I2125" s="54"/>
      <c r="J2125" s="55"/>
      <c r="K2125" s="56"/>
      <c r="L2125" s="59"/>
      <c r="M2125" s="61"/>
      <c r="N2125" s="40"/>
      <c r="O2125" s="41"/>
      <c r="P2125" s="42"/>
      <c r="Q2125" s="57"/>
      <c r="R2125" s="58"/>
      <c r="S2125" s="56"/>
      <c r="T2125" s="56"/>
      <c r="U2125" s="29"/>
      <c r="V2125" s="60"/>
      <c r="W2125" s="50"/>
      <c r="X2125" s="51"/>
      <c r="Y2125" s="32"/>
      <c r="Z2125" s="61"/>
      <c r="AA2125" s="62"/>
    </row>
    <row r="2126" spans="1:27" ht="12.75">
      <c r="A2126" s="91" t="str">
        <f t="shared" si="33"/>
        <v xml:space="preserve"> </v>
      </c>
      <c r="B2126" s="52"/>
      <c r="C2126" s="53"/>
      <c r="D2126" s="69"/>
      <c r="E2126" s="75"/>
      <c r="F2126" s="94" t="str">
        <f>IF(OR(E2126=0,E2126="jiné")," ",IF(E2126="13a","info o cenách CK",VLOOKUP(E2126,'Pokyny k vyplnění'!B$8:D$18,3)))</f>
        <v xml:space="preserve"> </v>
      </c>
      <c r="G2126" s="53"/>
      <c r="H2126" s="96" t="str">
        <f>IF(G2126=0," ",VLOOKUP(G2126,'Pokyny k vyplnění'!B2160:D2163,3))</f>
        <v xml:space="preserve"> </v>
      </c>
      <c r="I2126" s="54"/>
      <c r="J2126" s="55"/>
      <c r="K2126" s="56"/>
      <c r="L2126" s="59"/>
      <c r="M2126" s="61"/>
      <c r="N2126" s="40"/>
      <c r="O2126" s="41"/>
      <c r="P2126" s="42"/>
      <c r="Q2126" s="57"/>
      <c r="R2126" s="58"/>
      <c r="S2126" s="56"/>
      <c r="T2126" s="56"/>
      <c r="U2126" s="29"/>
      <c r="V2126" s="60"/>
      <c r="W2126" s="50"/>
      <c r="X2126" s="51"/>
      <c r="Y2126" s="32"/>
      <c r="Z2126" s="61"/>
      <c r="AA2126" s="62"/>
    </row>
    <row r="2127" spans="1:27" ht="12.75">
      <c r="A2127" s="91" t="str">
        <f t="shared" si="33"/>
        <v xml:space="preserve"> </v>
      </c>
      <c r="B2127" s="52"/>
      <c r="C2127" s="53"/>
      <c r="D2127" s="69"/>
      <c r="E2127" s="75"/>
      <c r="F2127" s="94" t="str">
        <f>IF(OR(E2127=0,E2127="jiné")," ",IF(E2127="13a","info o cenách CK",VLOOKUP(E2127,'Pokyny k vyplnění'!B$8:D$18,3)))</f>
        <v xml:space="preserve"> </v>
      </c>
      <c r="G2127" s="53"/>
      <c r="H2127" s="96" t="str">
        <f>IF(G2127=0," ",VLOOKUP(G2127,'Pokyny k vyplnění'!B2161:D2164,3))</f>
        <v xml:space="preserve"> </v>
      </c>
      <c r="I2127" s="54"/>
      <c r="J2127" s="55"/>
      <c r="K2127" s="56"/>
      <c r="L2127" s="59"/>
      <c r="M2127" s="61"/>
      <c r="N2127" s="40"/>
      <c r="O2127" s="41"/>
      <c r="P2127" s="42"/>
      <c r="Q2127" s="57"/>
      <c r="R2127" s="58"/>
      <c r="S2127" s="56"/>
      <c r="T2127" s="56"/>
      <c r="U2127" s="29"/>
      <c r="V2127" s="60"/>
      <c r="W2127" s="50"/>
      <c r="X2127" s="51"/>
      <c r="Y2127" s="32"/>
      <c r="Z2127" s="61"/>
      <c r="AA2127" s="62"/>
    </row>
    <row r="2128" spans="1:27" ht="12.75">
      <c r="A2128" s="91" t="str">
        <f t="shared" si="33"/>
        <v xml:space="preserve"> </v>
      </c>
      <c r="B2128" s="52"/>
      <c r="C2128" s="53"/>
      <c r="D2128" s="69"/>
      <c r="E2128" s="75"/>
      <c r="F2128" s="94" t="str">
        <f>IF(OR(E2128=0,E2128="jiné")," ",IF(E2128="13a","info o cenách CK",VLOOKUP(E2128,'Pokyny k vyplnění'!B$8:D$18,3)))</f>
        <v xml:space="preserve"> </v>
      </c>
      <c r="G2128" s="53"/>
      <c r="H2128" s="96" t="str">
        <f>IF(G2128=0," ",VLOOKUP(G2128,'Pokyny k vyplnění'!B2162:D2165,3))</f>
        <v xml:space="preserve"> </v>
      </c>
      <c r="I2128" s="54"/>
      <c r="J2128" s="55"/>
      <c r="K2128" s="56"/>
      <c r="L2128" s="59"/>
      <c r="M2128" s="61"/>
      <c r="N2128" s="40"/>
      <c r="O2128" s="41"/>
      <c r="P2128" s="42"/>
      <c r="Q2128" s="57"/>
      <c r="R2128" s="58"/>
      <c r="S2128" s="56"/>
      <c r="T2128" s="56"/>
      <c r="U2128" s="29"/>
      <c r="V2128" s="60"/>
      <c r="W2128" s="50"/>
      <c r="X2128" s="51"/>
      <c r="Y2128" s="32"/>
      <c r="Z2128" s="61"/>
      <c r="AA2128" s="62"/>
    </row>
    <row r="2129" spans="1:27" ht="12.75">
      <c r="A2129" s="91" t="str">
        <f t="shared" si="33"/>
        <v xml:space="preserve"> </v>
      </c>
      <c r="B2129" s="52"/>
      <c r="C2129" s="53"/>
      <c r="D2129" s="69"/>
      <c r="E2129" s="75"/>
      <c r="F2129" s="94" t="str">
        <f>IF(OR(E2129=0,E2129="jiné")," ",IF(E2129="13a","info o cenách CK",VLOOKUP(E2129,'Pokyny k vyplnění'!B$8:D$18,3)))</f>
        <v xml:space="preserve"> </v>
      </c>
      <c r="G2129" s="53"/>
      <c r="H2129" s="96" t="str">
        <f>IF(G2129=0," ",VLOOKUP(G2129,'Pokyny k vyplnění'!B2163:D2166,3))</f>
        <v xml:space="preserve"> </v>
      </c>
      <c r="I2129" s="54"/>
      <c r="J2129" s="55"/>
      <c r="K2129" s="56"/>
      <c r="L2129" s="59"/>
      <c r="M2129" s="61"/>
      <c r="N2129" s="40"/>
      <c r="O2129" s="41"/>
      <c r="P2129" s="42"/>
      <c r="Q2129" s="57"/>
      <c r="R2129" s="58"/>
      <c r="S2129" s="56"/>
      <c r="T2129" s="56"/>
      <c r="U2129" s="29"/>
      <c r="V2129" s="60"/>
      <c r="W2129" s="50"/>
      <c r="X2129" s="51"/>
      <c r="Y2129" s="32"/>
      <c r="Z2129" s="61"/>
      <c r="AA2129" s="62"/>
    </row>
    <row r="2130" spans="1:27" ht="12.75">
      <c r="A2130" s="91" t="str">
        <f t="shared" si="33"/>
        <v xml:space="preserve"> </v>
      </c>
      <c r="B2130" s="52"/>
      <c r="C2130" s="53"/>
      <c r="D2130" s="69"/>
      <c r="E2130" s="75"/>
      <c r="F2130" s="94" t="str">
        <f>IF(OR(E2130=0,E2130="jiné")," ",IF(E2130="13a","info o cenách CK",VLOOKUP(E2130,'Pokyny k vyplnění'!B$8:D$18,3)))</f>
        <v xml:space="preserve"> </v>
      </c>
      <c r="G2130" s="53"/>
      <c r="H2130" s="96" t="str">
        <f>IF(G2130=0," ",VLOOKUP(G2130,'Pokyny k vyplnění'!B2164:D2167,3))</f>
        <v xml:space="preserve"> </v>
      </c>
      <c r="I2130" s="54"/>
      <c r="J2130" s="55"/>
      <c r="K2130" s="56"/>
      <c r="L2130" s="59"/>
      <c r="M2130" s="61"/>
      <c r="N2130" s="40"/>
      <c r="O2130" s="41"/>
      <c r="P2130" s="42"/>
      <c r="Q2130" s="57"/>
      <c r="R2130" s="58"/>
      <c r="S2130" s="56"/>
      <c r="T2130" s="56"/>
      <c r="U2130" s="29"/>
      <c r="V2130" s="60"/>
      <c r="W2130" s="50"/>
      <c r="X2130" s="51"/>
      <c r="Y2130" s="32"/>
      <c r="Z2130" s="61"/>
      <c r="AA2130" s="62"/>
    </row>
    <row r="2131" spans="1:27" ht="12.75">
      <c r="A2131" s="91" t="str">
        <f t="shared" si="33"/>
        <v xml:space="preserve"> </v>
      </c>
      <c r="B2131" s="52"/>
      <c r="C2131" s="53"/>
      <c r="D2131" s="69"/>
      <c r="E2131" s="75"/>
      <c r="F2131" s="94" t="str">
        <f>IF(OR(E2131=0,E2131="jiné")," ",IF(E2131="13a","info o cenách CK",VLOOKUP(E2131,'Pokyny k vyplnění'!B$8:D$18,3)))</f>
        <v xml:space="preserve"> </v>
      </c>
      <c r="G2131" s="53"/>
      <c r="H2131" s="96" t="str">
        <f>IF(G2131=0," ",VLOOKUP(G2131,'Pokyny k vyplnění'!B2165:D2168,3))</f>
        <v xml:space="preserve"> </v>
      </c>
      <c r="I2131" s="54"/>
      <c r="J2131" s="55"/>
      <c r="K2131" s="56"/>
      <c r="L2131" s="59"/>
      <c r="M2131" s="61"/>
      <c r="N2131" s="40"/>
      <c r="O2131" s="41"/>
      <c r="P2131" s="42"/>
      <c r="Q2131" s="57"/>
      <c r="R2131" s="58"/>
      <c r="S2131" s="56"/>
      <c r="T2131" s="56"/>
      <c r="U2131" s="29"/>
      <c r="V2131" s="60"/>
      <c r="W2131" s="50"/>
      <c r="X2131" s="51"/>
      <c r="Y2131" s="32"/>
      <c r="Z2131" s="61"/>
      <c r="AA2131" s="62"/>
    </row>
    <row r="2132" spans="1:27" ht="12.75">
      <c r="A2132" s="91" t="str">
        <f t="shared" si="33"/>
        <v xml:space="preserve"> </v>
      </c>
      <c r="B2132" s="52"/>
      <c r="C2132" s="53"/>
      <c r="D2132" s="69"/>
      <c r="E2132" s="75"/>
      <c r="F2132" s="94" t="str">
        <f>IF(OR(E2132=0,E2132="jiné")," ",IF(E2132="13a","info o cenách CK",VLOOKUP(E2132,'Pokyny k vyplnění'!B$8:D$18,3)))</f>
        <v xml:space="preserve"> </v>
      </c>
      <c r="G2132" s="53"/>
      <c r="H2132" s="96" t="str">
        <f>IF(G2132=0," ",VLOOKUP(G2132,'Pokyny k vyplnění'!B2166:D2169,3))</f>
        <v xml:space="preserve"> </v>
      </c>
      <c r="I2132" s="54"/>
      <c r="J2132" s="55"/>
      <c r="K2132" s="56"/>
      <c r="L2132" s="59"/>
      <c r="M2132" s="61"/>
      <c r="N2132" s="40"/>
      <c r="O2132" s="41"/>
      <c r="P2132" s="42"/>
      <c r="Q2132" s="57"/>
      <c r="R2132" s="58"/>
      <c r="S2132" s="56"/>
      <c r="T2132" s="56"/>
      <c r="U2132" s="29"/>
      <c r="V2132" s="60"/>
      <c r="W2132" s="50"/>
      <c r="X2132" s="51"/>
      <c r="Y2132" s="32"/>
      <c r="Z2132" s="61"/>
      <c r="AA2132" s="62"/>
    </row>
    <row r="2133" spans="1:27" ht="12.75">
      <c r="A2133" s="91" t="str">
        <f t="shared" si="33"/>
        <v xml:space="preserve"> </v>
      </c>
      <c r="B2133" s="52"/>
      <c r="C2133" s="53"/>
      <c r="D2133" s="69"/>
      <c r="E2133" s="75"/>
      <c r="F2133" s="94" t="str">
        <f>IF(OR(E2133=0,E2133="jiné")," ",IF(E2133="13a","info o cenách CK",VLOOKUP(E2133,'Pokyny k vyplnění'!B$8:D$18,3)))</f>
        <v xml:space="preserve"> </v>
      </c>
      <c r="G2133" s="53"/>
      <c r="H2133" s="96" t="str">
        <f>IF(G2133=0," ",VLOOKUP(G2133,'Pokyny k vyplnění'!B2167:D2170,3))</f>
        <v xml:space="preserve"> </v>
      </c>
      <c r="I2133" s="54"/>
      <c r="J2133" s="55"/>
      <c r="K2133" s="56"/>
      <c r="L2133" s="59"/>
      <c r="M2133" s="61"/>
      <c r="N2133" s="40"/>
      <c r="O2133" s="41"/>
      <c r="P2133" s="42"/>
      <c r="Q2133" s="57"/>
      <c r="R2133" s="58"/>
      <c r="S2133" s="56"/>
      <c r="T2133" s="56"/>
      <c r="U2133" s="29"/>
      <c r="V2133" s="60"/>
      <c r="W2133" s="50"/>
      <c r="X2133" s="51"/>
      <c r="Y2133" s="32"/>
      <c r="Z2133" s="61"/>
      <c r="AA2133" s="62"/>
    </row>
    <row r="2134" spans="1:27" ht="12.75">
      <c r="A2134" s="91" t="str">
        <f t="shared" si="33"/>
        <v xml:space="preserve"> </v>
      </c>
      <c r="B2134" s="52"/>
      <c r="C2134" s="53"/>
      <c r="D2134" s="69"/>
      <c r="E2134" s="75"/>
      <c r="F2134" s="94" t="str">
        <f>IF(OR(E2134=0,E2134="jiné")," ",IF(E2134="13a","info o cenách CK",VLOOKUP(E2134,'Pokyny k vyplnění'!B$8:D$18,3)))</f>
        <v xml:space="preserve"> </v>
      </c>
      <c r="G2134" s="53"/>
      <c r="H2134" s="96" t="str">
        <f>IF(G2134=0," ",VLOOKUP(G2134,'Pokyny k vyplnění'!B2168:D2171,3))</f>
        <v xml:space="preserve"> </v>
      </c>
      <c r="I2134" s="54"/>
      <c r="J2134" s="55"/>
      <c r="K2134" s="56"/>
      <c r="L2134" s="59"/>
      <c r="M2134" s="61"/>
      <c r="N2134" s="40"/>
      <c r="O2134" s="41"/>
      <c r="P2134" s="42"/>
      <c r="Q2134" s="57"/>
      <c r="R2134" s="58"/>
      <c r="S2134" s="56"/>
      <c r="T2134" s="56"/>
      <c r="U2134" s="29"/>
      <c r="V2134" s="60"/>
      <c r="W2134" s="50"/>
      <c r="X2134" s="51"/>
      <c r="Y2134" s="32"/>
      <c r="Z2134" s="61"/>
      <c r="AA2134" s="62"/>
    </row>
    <row r="2135" spans="1:27" ht="12.75">
      <c r="A2135" s="91" t="str">
        <f t="shared" si="33"/>
        <v xml:space="preserve"> </v>
      </c>
      <c r="B2135" s="52"/>
      <c r="C2135" s="53"/>
      <c r="D2135" s="69"/>
      <c r="E2135" s="75"/>
      <c r="F2135" s="94" t="str">
        <f>IF(OR(E2135=0,E2135="jiné")," ",IF(E2135="13a","info o cenách CK",VLOOKUP(E2135,'Pokyny k vyplnění'!B$8:D$18,3)))</f>
        <v xml:space="preserve"> </v>
      </c>
      <c r="G2135" s="53"/>
      <c r="H2135" s="96" t="str">
        <f>IF(G2135=0," ",VLOOKUP(G2135,'Pokyny k vyplnění'!B2169:D2172,3))</f>
        <v xml:space="preserve"> </v>
      </c>
      <c r="I2135" s="54"/>
      <c r="J2135" s="55"/>
      <c r="K2135" s="56"/>
      <c r="L2135" s="59"/>
      <c r="M2135" s="61"/>
      <c r="N2135" s="40"/>
      <c r="O2135" s="41"/>
      <c r="P2135" s="42"/>
      <c r="Q2135" s="57"/>
      <c r="R2135" s="58"/>
      <c r="S2135" s="56"/>
      <c r="T2135" s="56"/>
      <c r="U2135" s="29"/>
      <c r="V2135" s="60"/>
      <c r="W2135" s="50"/>
      <c r="X2135" s="51"/>
      <c r="Y2135" s="32"/>
      <c r="Z2135" s="61"/>
      <c r="AA2135" s="62"/>
    </row>
    <row r="2136" spans="1:27" ht="12.75">
      <c r="A2136" s="91" t="str">
        <f t="shared" si="33"/>
        <v xml:space="preserve"> </v>
      </c>
      <c r="B2136" s="52"/>
      <c r="C2136" s="53"/>
      <c r="D2136" s="69"/>
      <c r="E2136" s="75"/>
      <c r="F2136" s="94" t="str">
        <f>IF(OR(E2136=0,E2136="jiné")," ",IF(E2136="13a","info o cenách CK",VLOOKUP(E2136,'Pokyny k vyplnění'!B$8:D$18,3)))</f>
        <v xml:space="preserve"> </v>
      </c>
      <c r="G2136" s="53"/>
      <c r="H2136" s="96" t="str">
        <f>IF(G2136=0," ",VLOOKUP(G2136,'Pokyny k vyplnění'!B2170:D2173,3))</f>
        <v xml:space="preserve"> </v>
      </c>
      <c r="I2136" s="54"/>
      <c r="J2136" s="55"/>
      <c r="K2136" s="56"/>
      <c r="L2136" s="59"/>
      <c r="M2136" s="61"/>
      <c r="N2136" s="40"/>
      <c r="O2136" s="41"/>
      <c r="P2136" s="42"/>
      <c r="Q2136" s="57"/>
      <c r="R2136" s="58"/>
      <c r="S2136" s="56"/>
      <c r="T2136" s="56"/>
      <c r="U2136" s="29"/>
      <c r="V2136" s="60"/>
      <c r="W2136" s="50"/>
      <c r="X2136" s="51"/>
      <c r="Y2136" s="32"/>
      <c r="Z2136" s="61"/>
      <c r="AA2136" s="62"/>
    </row>
    <row r="2137" spans="1:27" ht="12.75">
      <c r="A2137" s="91" t="str">
        <f t="shared" si="33"/>
        <v xml:space="preserve"> </v>
      </c>
      <c r="B2137" s="52"/>
      <c r="C2137" s="53"/>
      <c r="D2137" s="69"/>
      <c r="E2137" s="75"/>
      <c r="F2137" s="94" t="str">
        <f>IF(OR(E2137=0,E2137="jiné")," ",IF(E2137="13a","info o cenách CK",VLOOKUP(E2137,'Pokyny k vyplnění'!B$8:D$18,3)))</f>
        <v xml:space="preserve"> </v>
      </c>
      <c r="G2137" s="53"/>
      <c r="H2137" s="96" t="str">
        <f>IF(G2137=0," ",VLOOKUP(G2137,'Pokyny k vyplnění'!B2171:D2174,3))</f>
        <v xml:space="preserve"> </v>
      </c>
      <c r="I2137" s="54"/>
      <c r="J2137" s="55"/>
      <c r="K2137" s="56"/>
      <c r="L2137" s="59"/>
      <c r="M2137" s="61"/>
      <c r="N2137" s="40"/>
      <c r="O2137" s="41"/>
      <c r="P2137" s="42"/>
      <c r="Q2137" s="57"/>
      <c r="R2137" s="58"/>
      <c r="S2137" s="56"/>
      <c r="T2137" s="56"/>
      <c r="U2137" s="29"/>
      <c r="V2137" s="60"/>
      <c r="W2137" s="50"/>
      <c r="X2137" s="51"/>
      <c r="Y2137" s="32"/>
      <c r="Z2137" s="61"/>
      <c r="AA2137" s="62"/>
    </row>
    <row r="2138" spans="1:27" ht="12.75">
      <c r="A2138" s="91" t="str">
        <f t="shared" si="33"/>
        <v xml:space="preserve"> </v>
      </c>
      <c r="B2138" s="52"/>
      <c r="C2138" s="53"/>
      <c r="D2138" s="69"/>
      <c r="E2138" s="75"/>
      <c r="F2138" s="94" t="str">
        <f>IF(OR(E2138=0,E2138="jiné")," ",IF(E2138="13a","info o cenách CK",VLOOKUP(E2138,'Pokyny k vyplnění'!B$8:D$18,3)))</f>
        <v xml:space="preserve"> </v>
      </c>
      <c r="G2138" s="53"/>
      <c r="H2138" s="96" t="str">
        <f>IF(G2138=0," ",VLOOKUP(G2138,'Pokyny k vyplnění'!B2172:D2175,3))</f>
        <v xml:space="preserve"> </v>
      </c>
      <c r="I2138" s="54"/>
      <c r="J2138" s="55"/>
      <c r="K2138" s="56"/>
      <c r="L2138" s="59"/>
      <c r="M2138" s="61"/>
      <c r="N2138" s="40"/>
      <c r="O2138" s="41"/>
      <c r="P2138" s="42"/>
      <c r="Q2138" s="57"/>
      <c r="R2138" s="58"/>
      <c r="S2138" s="56"/>
      <c r="T2138" s="56"/>
      <c r="U2138" s="29"/>
      <c r="V2138" s="60"/>
      <c r="W2138" s="50"/>
      <c r="X2138" s="51"/>
      <c r="Y2138" s="32"/>
      <c r="Z2138" s="61"/>
      <c r="AA2138" s="62"/>
    </row>
    <row r="2139" spans="1:27" ht="12.75">
      <c r="A2139" s="91" t="str">
        <f t="shared" si="33"/>
        <v xml:space="preserve"> </v>
      </c>
      <c r="B2139" s="52"/>
      <c r="C2139" s="53"/>
      <c r="D2139" s="69"/>
      <c r="E2139" s="75"/>
      <c r="F2139" s="94" t="str">
        <f>IF(OR(E2139=0,E2139="jiné")," ",IF(E2139="13a","info o cenách CK",VLOOKUP(E2139,'Pokyny k vyplnění'!B$8:D$18,3)))</f>
        <v xml:space="preserve"> </v>
      </c>
      <c r="G2139" s="53"/>
      <c r="H2139" s="96" t="str">
        <f>IF(G2139=0," ",VLOOKUP(G2139,'Pokyny k vyplnění'!B2173:D2176,3))</f>
        <v xml:space="preserve"> </v>
      </c>
      <c r="I2139" s="54"/>
      <c r="J2139" s="55"/>
      <c r="K2139" s="56"/>
      <c r="L2139" s="59"/>
      <c r="M2139" s="61"/>
      <c r="N2139" s="40"/>
      <c r="O2139" s="41"/>
      <c r="P2139" s="42"/>
      <c r="Q2139" s="57"/>
      <c r="R2139" s="58"/>
      <c r="S2139" s="56"/>
      <c r="T2139" s="56"/>
      <c r="U2139" s="29"/>
      <c r="V2139" s="60"/>
      <c r="W2139" s="50"/>
      <c r="X2139" s="51"/>
      <c r="Y2139" s="32"/>
      <c r="Z2139" s="61"/>
      <c r="AA2139" s="62"/>
    </row>
    <row r="2140" spans="1:27" ht="12.75">
      <c r="A2140" s="91" t="str">
        <f t="shared" si="33"/>
        <v xml:space="preserve"> </v>
      </c>
      <c r="B2140" s="52"/>
      <c r="C2140" s="53"/>
      <c r="D2140" s="69"/>
      <c r="E2140" s="75"/>
      <c r="F2140" s="94" t="str">
        <f>IF(OR(E2140=0,E2140="jiné")," ",IF(E2140="13a","info o cenách CK",VLOOKUP(E2140,'Pokyny k vyplnění'!B$8:D$18,3)))</f>
        <v xml:space="preserve"> </v>
      </c>
      <c r="G2140" s="53"/>
      <c r="H2140" s="96" t="str">
        <f>IF(G2140=0," ",VLOOKUP(G2140,'Pokyny k vyplnění'!B2174:D2177,3))</f>
        <v xml:space="preserve"> </v>
      </c>
      <c r="I2140" s="54"/>
      <c r="J2140" s="55"/>
      <c r="K2140" s="56"/>
      <c r="L2140" s="59"/>
      <c r="M2140" s="61"/>
      <c r="N2140" s="40"/>
      <c r="O2140" s="41"/>
      <c r="P2140" s="42"/>
      <c r="Q2140" s="57"/>
      <c r="R2140" s="58"/>
      <c r="S2140" s="56"/>
      <c r="T2140" s="56"/>
      <c r="U2140" s="29"/>
      <c r="V2140" s="60"/>
      <c r="W2140" s="50"/>
      <c r="X2140" s="51"/>
      <c r="Y2140" s="32"/>
      <c r="Z2140" s="61"/>
      <c r="AA2140" s="62"/>
    </row>
    <row r="2141" spans="1:27" ht="12.75">
      <c r="A2141" s="91" t="str">
        <f t="shared" si="33"/>
        <v xml:space="preserve"> </v>
      </c>
      <c r="B2141" s="52"/>
      <c r="C2141" s="53"/>
      <c r="D2141" s="69"/>
      <c r="E2141" s="75"/>
      <c r="F2141" s="94" t="str">
        <f>IF(OR(E2141=0,E2141="jiné")," ",IF(E2141="13a","info o cenách CK",VLOOKUP(E2141,'Pokyny k vyplnění'!B$8:D$18,3)))</f>
        <v xml:space="preserve"> </v>
      </c>
      <c r="G2141" s="53"/>
      <c r="H2141" s="96" t="str">
        <f>IF(G2141=0," ",VLOOKUP(G2141,'Pokyny k vyplnění'!B2175:D2178,3))</f>
        <v xml:space="preserve"> </v>
      </c>
      <c r="I2141" s="54"/>
      <c r="J2141" s="55"/>
      <c r="K2141" s="56"/>
      <c r="L2141" s="59"/>
      <c r="M2141" s="61"/>
      <c r="N2141" s="40"/>
      <c r="O2141" s="41"/>
      <c r="P2141" s="42"/>
      <c r="Q2141" s="57"/>
      <c r="R2141" s="58"/>
      <c r="S2141" s="56"/>
      <c r="T2141" s="56"/>
      <c r="U2141" s="29"/>
      <c r="V2141" s="60"/>
      <c r="W2141" s="50"/>
      <c r="X2141" s="51"/>
      <c r="Y2141" s="32"/>
      <c r="Z2141" s="61"/>
      <c r="AA2141" s="62"/>
    </row>
    <row r="2142" spans="1:27" ht="12.75">
      <c r="A2142" s="91" t="str">
        <f t="shared" si="33"/>
        <v xml:space="preserve"> </v>
      </c>
      <c r="B2142" s="52"/>
      <c r="C2142" s="53"/>
      <c r="D2142" s="69"/>
      <c r="E2142" s="75"/>
      <c r="F2142" s="94" t="str">
        <f>IF(OR(E2142=0,E2142="jiné")," ",IF(E2142="13a","info o cenách CK",VLOOKUP(E2142,'Pokyny k vyplnění'!B$8:D$18,3)))</f>
        <v xml:space="preserve"> </v>
      </c>
      <c r="G2142" s="53"/>
      <c r="H2142" s="96" t="str">
        <f>IF(G2142=0," ",VLOOKUP(G2142,'Pokyny k vyplnění'!B2176:D2179,3))</f>
        <v xml:space="preserve"> </v>
      </c>
      <c r="I2142" s="54"/>
      <c r="J2142" s="55"/>
      <c r="K2142" s="56"/>
      <c r="L2142" s="59"/>
      <c r="M2142" s="61"/>
      <c r="N2142" s="40"/>
      <c r="O2142" s="41"/>
      <c r="P2142" s="42"/>
      <c r="Q2142" s="57"/>
      <c r="R2142" s="58"/>
      <c r="S2142" s="56"/>
      <c r="T2142" s="56"/>
      <c r="U2142" s="29"/>
      <c r="V2142" s="60"/>
      <c r="W2142" s="50"/>
      <c r="X2142" s="51"/>
      <c r="Y2142" s="32"/>
      <c r="Z2142" s="61"/>
      <c r="AA2142" s="62"/>
    </row>
    <row r="2143" spans="1:27" ht="12.75">
      <c r="A2143" s="91" t="str">
        <f t="shared" si="33"/>
        <v xml:space="preserve"> </v>
      </c>
      <c r="B2143" s="52"/>
      <c r="C2143" s="53"/>
      <c r="D2143" s="69"/>
      <c r="E2143" s="75"/>
      <c r="F2143" s="94" t="str">
        <f>IF(OR(E2143=0,E2143="jiné")," ",IF(E2143="13a","info o cenách CK",VLOOKUP(E2143,'Pokyny k vyplnění'!B$8:D$18,3)))</f>
        <v xml:space="preserve"> </v>
      </c>
      <c r="G2143" s="53"/>
      <c r="H2143" s="96" t="str">
        <f>IF(G2143=0," ",VLOOKUP(G2143,'Pokyny k vyplnění'!B2177:D2180,3))</f>
        <v xml:space="preserve"> </v>
      </c>
      <c r="I2143" s="54"/>
      <c r="J2143" s="55"/>
      <c r="K2143" s="56"/>
      <c r="L2143" s="59"/>
      <c r="M2143" s="61"/>
      <c r="N2143" s="40"/>
      <c r="O2143" s="41"/>
      <c r="P2143" s="42"/>
      <c r="Q2143" s="57"/>
      <c r="R2143" s="58"/>
      <c r="S2143" s="56"/>
      <c r="T2143" s="56"/>
      <c r="U2143" s="29"/>
      <c r="V2143" s="60"/>
      <c r="W2143" s="50"/>
      <c r="X2143" s="51"/>
      <c r="Y2143" s="32"/>
      <c r="Z2143" s="61"/>
      <c r="AA2143" s="62"/>
    </row>
    <row r="2144" spans="1:27" ht="12.75">
      <c r="A2144" s="91" t="str">
        <f t="shared" si="33"/>
        <v xml:space="preserve"> </v>
      </c>
      <c r="B2144" s="52"/>
      <c r="C2144" s="53"/>
      <c r="D2144" s="69"/>
      <c r="E2144" s="75"/>
      <c r="F2144" s="94" t="str">
        <f>IF(OR(E2144=0,E2144="jiné")," ",IF(E2144="13a","info o cenách CK",VLOOKUP(E2144,'Pokyny k vyplnění'!B$8:D$18,3)))</f>
        <v xml:space="preserve"> </v>
      </c>
      <c r="G2144" s="53"/>
      <c r="H2144" s="96" t="str">
        <f>IF(G2144=0," ",VLOOKUP(G2144,'Pokyny k vyplnění'!B2178:D2181,3))</f>
        <v xml:space="preserve"> </v>
      </c>
      <c r="I2144" s="54"/>
      <c r="J2144" s="55"/>
      <c r="K2144" s="56"/>
      <c r="L2144" s="59"/>
      <c r="M2144" s="61"/>
      <c r="N2144" s="40"/>
      <c r="O2144" s="41"/>
      <c r="P2144" s="42"/>
      <c r="Q2144" s="57"/>
      <c r="R2144" s="58"/>
      <c r="S2144" s="56"/>
      <c r="T2144" s="56"/>
      <c r="U2144" s="29"/>
      <c r="V2144" s="60"/>
      <c r="W2144" s="50"/>
      <c r="X2144" s="51"/>
      <c r="Y2144" s="32"/>
      <c r="Z2144" s="61"/>
      <c r="AA2144" s="62"/>
    </row>
    <row r="2145" spans="1:27" ht="12.75">
      <c r="A2145" s="91" t="str">
        <f t="shared" si="33"/>
        <v xml:space="preserve"> </v>
      </c>
      <c r="B2145" s="52"/>
      <c r="C2145" s="53"/>
      <c r="D2145" s="69"/>
      <c r="E2145" s="75"/>
      <c r="F2145" s="94" t="str">
        <f>IF(OR(E2145=0,E2145="jiné")," ",IF(E2145="13a","info o cenách CK",VLOOKUP(E2145,'Pokyny k vyplnění'!B$8:D$18,3)))</f>
        <v xml:space="preserve"> </v>
      </c>
      <c r="G2145" s="53"/>
      <c r="H2145" s="96" t="str">
        <f>IF(G2145=0," ",VLOOKUP(G2145,'Pokyny k vyplnění'!B2179:D2182,3))</f>
        <v xml:space="preserve"> </v>
      </c>
      <c r="I2145" s="54"/>
      <c r="J2145" s="55"/>
      <c r="K2145" s="56"/>
      <c r="L2145" s="59"/>
      <c r="M2145" s="61"/>
      <c r="N2145" s="40"/>
      <c r="O2145" s="41"/>
      <c r="P2145" s="42"/>
      <c r="Q2145" s="57"/>
      <c r="R2145" s="58"/>
      <c r="S2145" s="56"/>
      <c r="T2145" s="56"/>
      <c r="U2145" s="29"/>
      <c r="V2145" s="60"/>
      <c r="W2145" s="50"/>
      <c r="X2145" s="51"/>
      <c r="Y2145" s="32"/>
      <c r="Z2145" s="61"/>
      <c r="AA2145" s="62"/>
    </row>
    <row r="2146" spans="1:27" ht="12.75">
      <c r="A2146" s="91" t="str">
        <f t="shared" si="33"/>
        <v xml:space="preserve"> </v>
      </c>
      <c r="B2146" s="52"/>
      <c r="C2146" s="53"/>
      <c r="D2146" s="69"/>
      <c r="E2146" s="75"/>
      <c r="F2146" s="94" t="str">
        <f>IF(OR(E2146=0,E2146="jiné")," ",IF(E2146="13a","info o cenách CK",VLOOKUP(E2146,'Pokyny k vyplnění'!B$8:D$18,3)))</f>
        <v xml:space="preserve"> </v>
      </c>
      <c r="G2146" s="53"/>
      <c r="H2146" s="96" t="str">
        <f>IF(G2146=0," ",VLOOKUP(G2146,'Pokyny k vyplnění'!B2180:D2183,3))</f>
        <v xml:space="preserve"> </v>
      </c>
      <c r="I2146" s="54"/>
      <c r="J2146" s="55"/>
      <c r="K2146" s="56"/>
      <c r="L2146" s="59"/>
      <c r="M2146" s="61"/>
      <c r="N2146" s="40"/>
      <c r="O2146" s="41"/>
      <c r="P2146" s="42"/>
      <c r="Q2146" s="57"/>
      <c r="R2146" s="58"/>
      <c r="S2146" s="56"/>
      <c r="T2146" s="56"/>
      <c r="U2146" s="29"/>
      <c r="V2146" s="60"/>
      <c r="W2146" s="50"/>
      <c r="X2146" s="51"/>
      <c r="Y2146" s="32"/>
      <c r="Z2146" s="61"/>
      <c r="AA2146" s="62"/>
    </row>
    <row r="2147" spans="1:27" ht="12.75">
      <c r="A2147" s="91" t="str">
        <f t="shared" si="33"/>
        <v xml:space="preserve"> </v>
      </c>
      <c r="B2147" s="52"/>
      <c r="C2147" s="53"/>
      <c r="D2147" s="69"/>
      <c r="E2147" s="75"/>
      <c r="F2147" s="94" t="str">
        <f>IF(OR(E2147=0,E2147="jiné")," ",IF(E2147="13a","info o cenách CK",VLOOKUP(E2147,'Pokyny k vyplnění'!B$8:D$18,3)))</f>
        <v xml:space="preserve"> </v>
      </c>
      <c r="G2147" s="53"/>
      <c r="H2147" s="96" t="str">
        <f>IF(G2147=0," ",VLOOKUP(G2147,'Pokyny k vyplnění'!B2181:D2184,3))</f>
        <v xml:space="preserve"> </v>
      </c>
      <c r="I2147" s="54"/>
      <c r="J2147" s="55"/>
      <c r="K2147" s="56"/>
      <c r="L2147" s="59"/>
      <c r="M2147" s="61"/>
      <c r="N2147" s="40"/>
      <c r="O2147" s="41"/>
      <c r="P2147" s="42"/>
      <c r="Q2147" s="57"/>
      <c r="R2147" s="58"/>
      <c r="S2147" s="56"/>
      <c r="T2147" s="56"/>
      <c r="U2147" s="29"/>
      <c r="V2147" s="60"/>
      <c r="W2147" s="50"/>
      <c r="X2147" s="51"/>
      <c r="Y2147" s="32"/>
      <c r="Z2147" s="61"/>
      <c r="AA2147" s="62"/>
    </row>
    <row r="2148" spans="1:27" ht="12.75">
      <c r="A2148" s="91" t="str">
        <f t="shared" si="33"/>
        <v xml:space="preserve"> </v>
      </c>
      <c r="B2148" s="52"/>
      <c r="C2148" s="53"/>
      <c r="D2148" s="69"/>
      <c r="E2148" s="75"/>
      <c r="F2148" s="94" t="str">
        <f>IF(OR(E2148=0,E2148="jiné")," ",IF(E2148="13a","info o cenách CK",VLOOKUP(E2148,'Pokyny k vyplnění'!B$8:D$18,3)))</f>
        <v xml:space="preserve"> </v>
      </c>
      <c r="G2148" s="53"/>
      <c r="H2148" s="96" t="str">
        <f>IF(G2148=0," ",VLOOKUP(G2148,'Pokyny k vyplnění'!B2182:D2185,3))</f>
        <v xml:space="preserve"> </v>
      </c>
      <c r="I2148" s="54"/>
      <c r="J2148" s="55"/>
      <c r="K2148" s="56"/>
      <c r="L2148" s="59"/>
      <c r="M2148" s="61"/>
      <c r="N2148" s="40"/>
      <c r="O2148" s="41"/>
      <c r="P2148" s="42"/>
      <c r="Q2148" s="57"/>
      <c r="R2148" s="58"/>
      <c r="S2148" s="56"/>
      <c r="T2148" s="56"/>
      <c r="U2148" s="29"/>
      <c r="V2148" s="60"/>
      <c r="W2148" s="50"/>
      <c r="X2148" s="51"/>
      <c r="Y2148" s="32"/>
      <c r="Z2148" s="61"/>
      <c r="AA2148" s="62"/>
    </row>
    <row r="2149" spans="1:27" ht="12.75">
      <c r="A2149" s="91" t="str">
        <f t="shared" si="33"/>
        <v xml:space="preserve"> </v>
      </c>
      <c r="B2149" s="52"/>
      <c r="C2149" s="53"/>
      <c r="D2149" s="69"/>
      <c r="E2149" s="75"/>
      <c r="F2149" s="94" t="str">
        <f>IF(OR(E2149=0,E2149="jiné")," ",IF(E2149="13a","info o cenách CK",VLOOKUP(E2149,'Pokyny k vyplnění'!B$8:D$18,3)))</f>
        <v xml:space="preserve"> </v>
      </c>
      <c r="G2149" s="53"/>
      <c r="H2149" s="96" t="str">
        <f>IF(G2149=0," ",VLOOKUP(G2149,'Pokyny k vyplnění'!B2183:D2186,3))</f>
        <v xml:space="preserve"> </v>
      </c>
      <c r="I2149" s="54"/>
      <c r="J2149" s="55"/>
      <c r="K2149" s="56"/>
      <c r="L2149" s="59"/>
      <c r="M2149" s="61"/>
      <c r="N2149" s="40"/>
      <c r="O2149" s="41"/>
      <c r="P2149" s="42"/>
      <c r="Q2149" s="57"/>
      <c r="R2149" s="58"/>
      <c r="S2149" s="56"/>
      <c r="T2149" s="56"/>
      <c r="U2149" s="29"/>
      <c r="V2149" s="60"/>
      <c r="W2149" s="50"/>
      <c r="X2149" s="51"/>
      <c r="Y2149" s="32"/>
      <c r="Z2149" s="61"/>
      <c r="AA2149" s="62"/>
    </row>
    <row r="2150" spans="1:27" ht="12.75">
      <c r="A2150" s="91" t="str">
        <f t="shared" si="33"/>
        <v xml:space="preserve"> </v>
      </c>
      <c r="B2150" s="52"/>
      <c r="C2150" s="53"/>
      <c r="D2150" s="69"/>
      <c r="E2150" s="75"/>
      <c r="F2150" s="94" t="str">
        <f>IF(OR(E2150=0,E2150="jiné")," ",IF(E2150="13a","info o cenách CK",VLOOKUP(E2150,'Pokyny k vyplnění'!B$8:D$18,3)))</f>
        <v xml:space="preserve"> </v>
      </c>
      <c r="G2150" s="53"/>
      <c r="H2150" s="96" t="str">
        <f>IF(G2150=0," ",VLOOKUP(G2150,'Pokyny k vyplnění'!B2184:D2187,3))</f>
        <v xml:space="preserve"> </v>
      </c>
      <c r="I2150" s="54"/>
      <c r="J2150" s="55"/>
      <c r="K2150" s="56"/>
      <c r="L2150" s="59"/>
      <c r="M2150" s="61"/>
      <c r="N2150" s="40"/>
      <c r="O2150" s="41"/>
      <c r="P2150" s="42"/>
      <c r="Q2150" s="57"/>
      <c r="R2150" s="58"/>
      <c r="S2150" s="56"/>
      <c r="T2150" s="56"/>
      <c r="U2150" s="29"/>
      <c r="V2150" s="60"/>
      <c r="W2150" s="50"/>
      <c r="X2150" s="51"/>
      <c r="Y2150" s="32"/>
      <c r="Z2150" s="61"/>
      <c r="AA2150" s="62"/>
    </row>
    <row r="2151" spans="1:27" ht="12.75">
      <c r="A2151" s="91" t="str">
        <f t="shared" si="33"/>
        <v xml:space="preserve"> </v>
      </c>
      <c r="B2151" s="52"/>
      <c r="C2151" s="53"/>
      <c r="D2151" s="69"/>
      <c r="E2151" s="75"/>
      <c r="F2151" s="94" t="str">
        <f>IF(OR(E2151=0,E2151="jiné")," ",IF(E2151="13a","info o cenách CK",VLOOKUP(E2151,'Pokyny k vyplnění'!B$8:D$18,3)))</f>
        <v xml:space="preserve"> </v>
      </c>
      <c r="G2151" s="53"/>
      <c r="H2151" s="96" t="str">
        <f>IF(G2151=0," ",VLOOKUP(G2151,'Pokyny k vyplnění'!B2185:D2188,3))</f>
        <v xml:space="preserve"> </v>
      </c>
      <c r="I2151" s="54"/>
      <c r="J2151" s="55"/>
      <c r="K2151" s="56"/>
      <c r="L2151" s="59"/>
      <c r="M2151" s="61"/>
      <c r="N2151" s="40"/>
      <c r="O2151" s="41"/>
      <c r="P2151" s="42"/>
      <c r="Q2151" s="57"/>
      <c r="R2151" s="58"/>
      <c r="S2151" s="56"/>
      <c r="T2151" s="56"/>
      <c r="U2151" s="29"/>
      <c r="V2151" s="60"/>
      <c r="W2151" s="50"/>
      <c r="X2151" s="51"/>
      <c r="Y2151" s="32"/>
      <c r="Z2151" s="61"/>
      <c r="AA2151" s="62"/>
    </row>
    <row r="2152" spans="1:27" ht="12.75">
      <c r="A2152" s="91" t="str">
        <f t="shared" si="33"/>
        <v xml:space="preserve"> </v>
      </c>
      <c r="B2152" s="52"/>
      <c r="C2152" s="53"/>
      <c r="D2152" s="69"/>
      <c r="E2152" s="75"/>
      <c r="F2152" s="94" t="str">
        <f>IF(OR(E2152=0,E2152="jiné")," ",IF(E2152="13a","info o cenách CK",VLOOKUP(E2152,'Pokyny k vyplnění'!B$8:D$18,3)))</f>
        <v xml:space="preserve"> </v>
      </c>
      <c r="G2152" s="53"/>
      <c r="H2152" s="96" t="str">
        <f>IF(G2152=0," ",VLOOKUP(G2152,'Pokyny k vyplnění'!B2186:D2189,3))</f>
        <v xml:space="preserve"> </v>
      </c>
      <c r="I2152" s="54"/>
      <c r="J2152" s="55"/>
      <c r="K2152" s="56"/>
      <c r="L2152" s="59"/>
      <c r="M2152" s="61"/>
      <c r="N2152" s="40"/>
      <c r="O2152" s="41"/>
      <c r="P2152" s="42"/>
      <c r="Q2152" s="57"/>
      <c r="R2152" s="58"/>
      <c r="S2152" s="56"/>
      <c r="T2152" s="56"/>
      <c r="U2152" s="29"/>
      <c r="V2152" s="60"/>
      <c r="W2152" s="50"/>
      <c r="X2152" s="51"/>
      <c r="Y2152" s="32"/>
      <c r="Z2152" s="61"/>
      <c r="AA2152" s="62"/>
    </row>
    <row r="2153" spans="1:27" ht="12.75">
      <c r="A2153" s="91" t="str">
        <f t="shared" si="33"/>
        <v xml:space="preserve"> </v>
      </c>
      <c r="B2153" s="52"/>
      <c r="C2153" s="53"/>
      <c r="D2153" s="69"/>
      <c r="E2153" s="75"/>
      <c r="F2153" s="94" t="str">
        <f>IF(OR(E2153=0,E2153="jiné")," ",IF(E2153="13a","info o cenách CK",VLOOKUP(E2153,'Pokyny k vyplnění'!B$8:D$18,3)))</f>
        <v xml:space="preserve"> </v>
      </c>
      <c r="G2153" s="53"/>
      <c r="H2153" s="96" t="str">
        <f>IF(G2153=0," ",VLOOKUP(G2153,'Pokyny k vyplnění'!B2187:D2190,3))</f>
        <v xml:space="preserve"> </v>
      </c>
      <c r="I2153" s="54"/>
      <c r="J2153" s="55"/>
      <c r="K2153" s="56"/>
      <c r="L2153" s="59"/>
      <c r="M2153" s="61"/>
      <c r="N2153" s="40"/>
      <c r="O2153" s="41"/>
      <c r="P2153" s="42"/>
      <c r="Q2153" s="57"/>
      <c r="R2153" s="58"/>
      <c r="S2153" s="56"/>
      <c r="T2153" s="56"/>
      <c r="U2153" s="29"/>
      <c r="V2153" s="60"/>
      <c r="W2153" s="50"/>
      <c r="X2153" s="51"/>
      <c r="Y2153" s="32"/>
      <c r="Z2153" s="61"/>
      <c r="AA2153" s="62"/>
    </row>
    <row r="2154" spans="1:27" ht="12.75">
      <c r="A2154" s="91" t="str">
        <f t="shared" si="33"/>
        <v xml:space="preserve"> </v>
      </c>
      <c r="B2154" s="52"/>
      <c r="C2154" s="53"/>
      <c r="D2154" s="69"/>
      <c r="E2154" s="75"/>
      <c r="F2154" s="94" t="str">
        <f>IF(OR(E2154=0,E2154="jiné")," ",IF(E2154="13a","info o cenách CK",VLOOKUP(E2154,'Pokyny k vyplnění'!B$8:D$18,3)))</f>
        <v xml:space="preserve"> </v>
      </c>
      <c r="G2154" s="53"/>
      <c r="H2154" s="96" t="str">
        <f>IF(G2154=0," ",VLOOKUP(G2154,'Pokyny k vyplnění'!B2188:D2191,3))</f>
        <v xml:space="preserve"> </v>
      </c>
      <c r="I2154" s="54"/>
      <c r="J2154" s="55"/>
      <c r="K2154" s="56"/>
      <c r="L2154" s="59"/>
      <c r="M2154" s="61"/>
      <c r="N2154" s="40"/>
      <c r="O2154" s="41"/>
      <c r="P2154" s="42"/>
      <c r="Q2154" s="57"/>
      <c r="R2154" s="58"/>
      <c r="S2154" s="56"/>
      <c r="T2154" s="56"/>
      <c r="U2154" s="29"/>
      <c r="V2154" s="60"/>
      <c r="W2154" s="50"/>
      <c r="X2154" s="51"/>
      <c r="Y2154" s="32"/>
      <c r="Z2154" s="61"/>
      <c r="AA2154" s="62"/>
    </row>
    <row r="2155" spans="1:27" ht="12.75">
      <c r="A2155" s="91" t="str">
        <f t="shared" si="33"/>
        <v xml:space="preserve"> </v>
      </c>
      <c r="B2155" s="52"/>
      <c r="C2155" s="53"/>
      <c r="D2155" s="69"/>
      <c r="E2155" s="75"/>
      <c r="F2155" s="94" t="str">
        <f>IF(OR(E2155=0,E2155="jiné")," ",IF(E2155="13a","info o cenách CK",VLOOKUP(E2155,'Pokyny k vyplnění'!B$8:D$18,3)))</f>
        <v xml:space="preserve"> </v>
      </c>
      <c r="G2155" s="53"/>
      <c r="H2155" s="96" t="str">
        <f>IF(G2155=0," ",VLOOKUP(G2155,'Pokyny k vyplnění'!B2189:D2192,3))</f>
        <v xml:space="preserve"> </v>
      </c>
      <c r="I2155" s="54"/>
      <c r="J2155" s="55"/>
      <c r="K2155" s="56"/>
      <c r="L2155" s="59"/>
      <c r="M2155" s="61"/>
      <c r="N2155" s="40"/>
      <c r="O2155" s="41"/>
      <c r="P2155" s="42"/>
      <c r="Q2155" s="57"/>
      <c r="R2155" s="58"/>
      <c r="S2155" s="56"/>
      <c r="T2155" s="56"/>
      <c r="U2155" s="29"/>
      <c r="V2155" s="60"/>
      <c r="W2155" s="50"/>
      <c r="X2155" s="51"/>
      <c r="Y2155" s="32"/>
      <c r="Z2155" s="61"/>
      <c r="AA2155" s="62"/>
    </row>
    <row r="2156" spans="1:27" ht="12.75">
      <c r="A2156" s="91" t="str">
        <f t="shared" si="33"/>
        <v xml:space="preserve"> </v>
      </c>
      <c r="B2156" s="52"/>
      <c r="C2156" s="53"/>
      <c r="D2156" s="69"/>
      <c r="E2156" s="75"/>
      <c r="F2156" s="94" t="str">
        <f>IF(OR(E2156=0,E2156="jiné")," ",IF(E2156="13a","info o cenách CK",VLOOKUP(E2156,'Pokyny k vyplnění'!B$8:D$18,3)))</f>
        <v xml:space="preserve"> </v>
      </c>
      <c r="G2156" s="53"/>
      <c r="H2156" s="96" t="str">
        <f>IF(G2156=0," ",VLOOKUP(G2156,'Pokyny k vyplnění'!B2190:D2193,3))</f>
        <v xml:space="preserve"> </v>
      </c>
      <c r="I2156" s="54"/>
      <c r="J2156" s="55"/>
      <c r="K2156" s="56"/>
      <c r="L2156" s="59"/>
      <c r="M2156" s="61"/>
      <c r="N2156" s="40"/>
      <c r="O2156" s="41"/>
      <c r="P2156" s="42"/>
      <c r="Q2156" s="57"/>
      <c r="R2156" s="58"/>
      <c r="S2156" s="56"/>
      <c r="T2156" s="56"/>
      <c r="U2156" s="29"/>
      <c r="V2156" s="60"/>
      <c r="W2156" s="50"/>
      <c r="X2156" s="51"/>
      <c r="Y2156" s="32"/>
      <c r="Z2156" s="61"/>
      <c r="AA2156" s="62"/>
    </row>
    <row r="2157" spans="1:27" ht="12.75">
      <c r="A2157" s="91" t="str">
        <f t="shared" si="33"/>
        <v xml:space="preserve"> </v>
      </c>
      <c r="B2157" s="52"/>
      <c r="C2157" s="53"/>
      <c r="D2157" s="69"/>
      <c r="E2157" s="75"/>
      <c r="F2157" s="94" t="str">
        <f>IF(OR(E2157=0,E2157="jiné")," ",IF(E2157="13a","info o cenách CK",VLOOKUP(E2157,'Pokyny k vyplnění'!B$8:D$18,3)))</f>
        <v xml:space="preserve"> </v>
      </c>
      <c r="G2157" s="53"/>
      <c r="H2157" s="96" t="str">
        <f>IF(G2157=0," ",VLOOKUP(G2157,'Pokyny k vyplnění'!B2191:D2194,3))</f>
        <v xml:space="preserve"> </v>
      </c>
      <c r="I2157" s="54"/>
      <c r="J2157" s="55"/>
      <c r="K2157" s="56"/>
      <c r="L2157" s="59"/>
      <c r="M2157" s="61"/>
      <c r="N2157" s="40"/>
      <c r="O2157" s="41"/>
      <c r="P2157" s="42"/>
      <c r="Q2157" s="57"/>
      <c r="R2157" s="58"/>
      <c r="S2157" s="56"/>
      <c r="T2157" s="56"/>
      <c r="U2157" s="29"/>
      <c r="V2157" s="60"/>
      <c r="W2157" s="50"/>
      <c r="X2157" s="51"/>
      <c r="Y2157" s="32"/>
      <c r="Z2157" s="61"/>
      <c r="AA2157" s="62"/>
    </row>
    <row r="2158" spans="1:27" ht="12.75">
      <c r="A2158" s="91" t="str">
        <f t="shared" si="33"/>
        <v xml:space="preserve"> </v>
      </c>
      <c r="B2158" s="52"/>
      <c r="C2158" s="53"/>
      <c r="D2158" s="69"/>
      <c r="E2158" s="75"/>
      <c r="F2158" s="94" t="str">
        <f>IF(OR(E2158=0,E2158="jiné")," ",IF(E2158="13a","info o cenách CK",VLOOKUP(E2158,'Pokyny k vyplnění'!B$8:D$18,3)))</f>
        <v xml:space="preserve"> </v>
      </c>
      <c r="G2158" s="53"/>
      <c r="H2158" s="96" t="str">
        <f>IF(G2158=0," ",VLOOKUP(G2158,'Pokyny k vyplnění'!B2192:D2195,3))</f>
        <v xml:space="preserve"> </v>
      </c>
      <c r="I2158" s="54"/>
      <c r="J2158" s="55"/>
      <c r="K2158" s="56"/>
      <c r="L2158" s="59"/>
      <c r="M2158" s="61"/>
      <c r="N2158" s="40"/>
      <c r="O2158" s="41"/>
      <c r="P2158" s="42"/>
      <c r="Q2158" s="57"/>
      <c r="R2158" s="58"/>
      <c r="S2158" s="56"/>
      <c r="T2158" s="56"/>
      <c r="U2158" s="29"/>
      <c r="V2158" s="60"/>
      <c r="W2158" s="50"/>
      <c r="X2158" s="51"/>
      <c r="Y2158" s="32"/>
      <c r="Z2158" s="61"/>
      <c r="AA2158" s="62"/>
    </row>
    <row r="2159" spans="1:27" ht="12.75">
      <c r="A2159" s="91" t="str">
        <f t="shared" si="33"/>
        <v xml:space="preserve"> </v>
      </c>
      <c r="B2159" s="52"/>
      <c r="C2159" s="53"/>
      <c r="D2159" s="69"/>
      <c r="E2159" s="75"/>
      <c r="F2159" s="94" t="str">
        <f>IF(OR(E2159=0,E2159="jiné")," ",IF(E2159="13a","info o cenách CK",VLOOKUP(E2159,'Pokyny k vyplnění'!B$8:D$18,3)))</f>
        <v xml:space="preserve"> </v>
      </c>
      <c r="G2159" s="53"/>
      <c r="H2159" s="96" t="str">
        <f>IF(G2159=0," ",VLOOKUP(G2159,'Pokyny k vyplnění'!B2193:D2196,3))</f>
        <v xml:space="preserve"> </v>
      </c>
      <c r="I2159" s="54"/>
      <c r="J2159" s="55"/>
      <c r="K2159" s="56"/>
      <c r="L2159" s="59"/>
      <c r="M2159" s="61"/>
      <c r="N2159" s="40"/>
      <c r="O2159" s="41"/>
      <c r="P2159" s="42"/>
      <c r="Q2159" s="57"/>
      <c r="R2159" s="58"/>
      <c r="S2159" s="56"/>
      <c r="T2159" s="56"/>
      <c r="U2159" s="29"/>
      <c r="V2159" s="60"/>
      <c r="W2159" s="50"/>
      <c r="X2159" s="51"/>
      <c r="Y2159" s="32"/>
      <c r="Z2159" s="61"/>
      <c r="AA2159" s="62"/>
    </row>
    <row r="2160" spans="1:27" ht="12.75">
      <c r="A2160" s="91" t="str">
        <f t="shared" si="33"/>
        <v xml:space="preserve"> </v>
      </c>
      <c r="B2160" s="52"/>
      <c r="C2160" s="53"/>
      <c r="D2160" s="69"/>
      <c r="E2160" s="75"/>
      <c r="F2160" s="94" t="str">
        <f>IF(OR(E2160=0,E2160="jiné")," ",IF(E2160="13a","info o cenách CK",VLOOKUP(E2160,'Pokyny k vyplnění'!B$8:D$18,3)))</f>
        <v xml:space="preserve"> </v>
      </c>
      <c r="G2160" s="53"/>
      <c r="H2160" s="96" t="str">
        <f>IF(G2160=0," ",VLOOKUP(G2160,'Pokyny k vyplnění'!B2194:D2197,3))</f>
        <v xml:space="preserve"> </v>
      </c>
      <c r="I2160" s="54"/>
      <c r="J2160" s="55"/>
      <c r="K2160" s="56"/>
      <c r="L2160" s="59"/>
      <c r="M2160" s="61"/>
      <c r="N2160" s="40"/>
      <c r="O2160" s="41"/>
      <c r="P2160" s="42"/>
      <c r="Q2160" s="57"/>
      <c r="R2160" s="58"/>
      <c r="S2160" s="56"/>
      <c r="T2160" s="56"/>
      <c r="U2160" s="29"/>
      <c r="V2160" s="60"/>
      <c r="W2160" s="50"/>
      <c r="X2160" s="51"/>
      <c r="Y2160" s="32"/>
      <c r="Z2160" s="61"/>
      <c r="AA2160" s="62"/>
    </row>
    <row r="2161" spans="1:27" ht="12.75">
      <c r="A2161" s="91" t="str">
        <f t="shared" si="33"/>
        <v xml:space="preserve"> </v>
      </c>
      <c r="B2161" s="52"/>
      <c r="C2161" s="53"/>
      <c r="D2161" s="69"/>
      <c r="E2161" s="75"/>
      <c r="F2161" s="94" t="str">
        <f>IF(OR(E2161=0,E2161="jiné")," ",IF(E2161="13a","info o cenách CK",VLOOKUP(E2161,'Pokyny k vyplnění'!B$8:D$18,3)))</f>
        <v xml:space="preserve"> </v>
      </c>
      <c r="G2161" s="53"/>
      <c r="H2161" s="96" t="str">
        <f>IF(G2161=0," ",VLOOKUP(G2161,'Pokyny k vyplnění'!B2195:D2198,3))</f>
        <v xml:space="preserve"> </v>
      </c>
      <c r="I2161" s="54"/>
      <c r="J2161" s="55"/>
      <c r="K2161" s="56"/>
      <c r="L2161" s="59"/>
      <c r="M2161" s="61"/>
      <c r="N2161" s="40"/>
      <c r="O2161" s="41"/>
      <c r="P2161" s="42"/>
      <c r="Q2161" s="57"/>
      <c r="R2161" s="58"/>
      <c r="S2161" s="56"/>
      <c r="T2161" s="56"/>
      <c r="U2161" s="29"/>
      <c r="V2161" s="60"/>
      <c r="W2161" s="50"/>
      <c r="X2161" s="51"/>
      <c r="Y2161" s="32"/>
      <c r="Z2161" s="61"/>
      <c r="AA2161" s="62"/>
    </row>
    <row r="2162" spans="1:27" ht="12.75">
      <c r="A2162" s="91" t="str">
        <f t="shared" si="33"/>
        <v xml:space="preserve"> </v>
      </c>
      <c r="B2162" s="52"/>
      <c r="C2162" s="53"/>
      <c r="D2162" s="69"/>
      <c r="E2162" s="75"/>
      <c r="F2162" s="94" t="str">
        <f>IF(OR(E2162=0,E2162="jiné")," ",IF(E2162="13a","info o cenách CK",VLOOKUP(E2162,'Pokyny k vyplnění'!B$8:D$18,3)))</f>
        <v xml:space="preserve"> </v>
      </c>
      <c r="G2162" s="53"/>
      <c r="H2162" s="96" t="str">
        <f>IF(G2162=0," ",VLOOKUP(G2162,'Pokyny k vyplnění'!B2196:D2199,3))</f>
        <v xml:space="preserve"> </v>
      </c>
      <c r="I2162" s="54"/>
      <c r="J2162" s="55"/>
      <c r="K2162" s="56"/>
      <c r="L2162" s="59"/>
      <c r="M2162" s="61"/>
      <c r="N2162" s="40"/>
      <c r="O2162" s="41"/>
      <c r="P2162" s="42"/>
      <c r="Q2162" s="57"/>
      <c r="R2162" s="58"/>
      <c r="S2162" s="56"/>
      <c r="T2162" s="56"/>
      <c r="U2162" s="29"/>
      <c r="V2162" s="60"/>
      <c r="W2162" s="50"/>
      <c r="X2162" s="51"/>
      <c r="Y2162" s="32"/>
      <c r="Z2162" s="61"/>
      <c r="AA2162" s="62"/>
    </row>
    <row r="2163" spans="1:27" ht="12.75">
      <c r="A2163" s="91" t="str">
        <f t="shared" si="33"/>
        <v xml:space="preserve"> </v>
      </c>
      <c r="B2163" s="52"/>
      <c r="C2163" s="53"/>
      <c r="D2163" s="69"/>
      <c r="E2163" s="75"/>
      <c r="F2163" s="94" t="str">
        <f>IF(OR(E2163=0,E2163="jiné")," ",IF(E2163="13a","info o cenách CK",VLOOKUP(E2163,'Pokyny k vyplnění'!B$8:D$18,3)))</f>
        <v xml:space="preserve"> </v>
      </c>
      <c r="G2163" s="53"/>
      <c r="H2163" s="96" t="str">
        <f>IF(G2163=0," ",VLOOKUP(G2163,'Pokyny k vyplnění'!B2197:D2200,3))</f>
        <v xml:space="preserve"> </v>
      </c>
      <c r="I2163" s="54"/>
      <c r="J2163" s="55"/>
      <c r="K2163" s="56"/>
      <c r="L2163" s="59"/>
      <c r="M2163" s="61"/>
      <c r="N2163" s="40"/>
      <c r="O2163" s="41"/>
      <c r="P2163" s="42"/>
      <c r="Q2163" s="57"/>
      <c r="R2163" s="58"/>
      <c r="S2163" s="56"/>
      <c r="T2163" s="56"/>
      <c r="U2163" s="29"/>
      <c r="V2163" s="60"/>
      <c r="W2163" s="50"/>
      <c r="X2163" s="51"/>
      <c r="Y2163" s="32"/>
      <c r="Z2163" s="61"/>
      <c r="AA2163" s="62"/>
    </row>
    <row r="2164" spans="1:27" ht="12.75">
      <c r="A2164" s="91" t="str">
        <f t="shared" si="33"/>
        <v xml:space="preserve"> </v>
      </c>
      <c r="B2164" s="52"/>
      <c r="C2164" s="53"/>
      <c r="D2164" s="69"/>
      <c r="E2164" s="75"/>
      <c r="F2164" s="94" t="str">
        <f>IF(OR(E2164=0,E2164="jiné")," ",IF(E2164="13a","info o cenách CK",VLOOKUP(E2164,'Pokyny k vyplnění'!B$8:D$18,3)))</f>
        <v xml:space="preserve"> </v>
      </c>
      <c r="G2164" s="53"/>
      <c r="H2164" s="96" t="str">
        <f>IF(G2164=0," ",VLOOKUP(G2164,'Pokyny k vyplnění'!B2198:D2201,3))</f>
        <v xml:space="preserve"> </v>
      </c>
      <c r="I2164" s="54"/>
      <c r="J2164" s="55"/>
      <c r="K2164" s="56"/>
      <c r="L2164" s="59"/>
      <c r="M2164" s="61"/>
      <c r="N2164" s="40"/>
      <c r="O2164" s="41"/>
      <c r="P2164" s="42"/>
      <c r="Q2164" s="57"/>
      <c r="R2164" s="58"/>
      <c r="S2164" s="56"/>
      <c r="T2164" s="56"/>
      <c r="U2164" s="29"/>
      <c r="V2164" s="60"/>
      <c r="W2164" s="50"/>
      <c r="X2164" s="51"/>
      <c r="Y2164" s="32"/>
      <c r="Z2164" s="61"/>
      <c r="AA2164" s="62"/>
    </row>
    <row r="2165" spans="1:27" ht="12.75">
      <c r="A2165" s="91" t="str">
        <f t="shared" si="34" ref="A2165:A2228">IF(B2165=0," ",ROW(B2165)-5)</f>
        <v xml:space="preserve"> </v>
      </c>
      <c r="B2165" s="52"/>
      <c r="C2165" s="53"/>
      <c r="D2165" s="69"/>
      <c r="E2165" s="75"/>
      <c r="F2165" s="94" t="str">
        <f>IF(OR(E2165=0,E2165="jiné")," ",IF(E2165="13a","info o cenách CK",VLOOKUP(E2165,'Pokyny k vyplnění'!B$8:D$18,3)))</f>
        <v xml:space="preserve"> </v>
      </c>
      <c r="G2165" s="53"/>
      <c r="H2165" s="96" t="str">
        <f>IF(G2165=0," ",VLOOKUP(G2165,'Pokyny k vyplnění'!B2199:D2202,3))</f>
        <v xml:space="preserve"> </v>
      </c>
      <c r="I2165" s="54"/>
      <c r="J2165" s="55"/>
      <c r="K2165" s="56"/>
      <c r="L2165" s="59"/>
      <c r="M2165" s="61"/>
      <c r="N2165" s="40"/>
      <c r="O2165" s="41"/>
      <c r="P2165" s="42"/>
      <c r="Q2165" s="57"/>
      <c r="R2165" s="58"/>
      <c r="S2165" s="56"/>
      <c r="T2165" s="56"/>
      <c r="U2165" s="29"/>
      <c r="V2165" s="60"/>
      <c r="W2165" s="50"/>
      <c r="X2165" s="51"/>
      <c r="Y2165" s="32"/>
      <c r="Z2165" s="61"/>
      <c r="AA2165" s="62"/>
    </row>
    <row r="2166" spans="1:27" ht="12.75">
      <c r="A2166" s="91" t="str">
        <f t="shared" si="34"/>
        <v xml:space="preserve"> </v>
      </c>
      <c r="B2166" s="52"/>
      <c r="C2166" s="53"/>
      <c r="D2166" s="69"/>
      <c r="E2166" s="75"/>
      <c r="F2166" s="94" t="str">
        <f>IF(OR(E2166=0,E2166="jiné")," ",IF(E2166="13a","info o cenách CK",VLOOKUP(E2166,'Pokyny k vyplnění'!B$8:D$18,3)))</f>
        <v xml:space="preserve"> </v>
      </c>
      <c r="G2166" s="53"/>
      <c r="H2166" s="96" t="str">
        <f>IF(G2166=0," ",VLOOKUP(G2166,'Pokyny k vyplnění'!B2200:D2203,3))</f>
        <v xml:space="preserve"> </v>
      </c>
      <c r="I2166" s="54"/>
      <c r="J2166" s="55"/>
      <c r="K2166" s="56"/>
      <c r="L2166" s="59"/>
      <c r="M2166" s="61"/>
      <c r="N2166" s="40"/>
      <c r="O2166" s="41"/>
      <c r="P2166" s="42"/>
      <c r="Q2166" s="57"/>
      <c r="R2166" s="58"/>
      <c r="S2166" s="56"/>
      <c r="T2166" s="56"/>
      <c r="U2166" s="29"/>
      <c r="V2166" s="60"/>
      <c r="W2166" s="50"/>
      <c r="X2166" s="51"/>
      <c r="Y2166" s="32"/>
      <c r="Z2166" s="61"/>
      <c r="AA2166" s="62"/>
    </row>
    <row r="2167" spans="1:27" ht="12.75">
      <c r="A2167" s="91" t="str">
        <f t="shared" si="34"/>
        <v xml:space="preserve"> </v>
      </c>
      <c r="B2167" s="52"/>
      <c r="C2167" s="53"/>
      <c r="D2167" s="69"/>
      <c r="E2167" s="75"/>
      <c r="F2167" s="94" t="str">
        <f>IF(OR(E2167=0,E2167="jiné")," ",IF(E2167="13a","info o cenách CK",VLOOKUP(E2167,'Pokyny k vyplnění'!B$8:D$18,3)))</f>
        <v xml:space="preserve"> </v>
      </c>
      <c r="G2167" s="53"/>
      <c r="H2167" s="96" t="str">
        <f>IF(G2167=0," ",VLOOKUP(G2167,'Pokyny k vyplnění'!B2201:D2204,3))</f>
        <v xml:space="preserve"> </v>
      </c>
      <c r="I2167" s="54"/>
      <c r="J2167" s="55"/>
      <c r="K2167" s="56"/>
      <c r="L2167" s="59"/>
      <c r="M2167" s="61"/>
      <c r="N2167" s="40"/>
      <c r="O2167" s="41"/>
      <c r="P2167" s="42"/>
      <c r="Q2167" s="57"/>
      <c r="R2167" s="58"/>
      <c r="S2167" s="56"/>
      <c r="T2167" s="56"/>
      <c r="U2167" s="29"/>
      <c r="V2167" s="60"/>
      <c r="W2167" s="50"/>
      <c r="X2167" s="51"/>
      <c r="Y2167" s="32"/>
      <c r="Z2167" s="61"/>
      <c r="AA2167" s="62"/>
    </row>
    <row r="2168" spans="1:27" ht="12.75">
      <c r="A2168" s="91" t="str">
        <f t="shared" si="34"/>
        <v xml:space="preserve"> </v>
      </c>
      <c r="B2168" s="52"/>
      <c r="C2168" s="53"/>
      <c r="D2168" s="69"/>
      <c r="E2168" s="75"/>
      <c r="F2168" s="94" t="str">
        <f>IF(OR(E2168=0,E2168="jiné")," ",IF(E2168="13a","info o cenách CK",VLOOKUP(E2168,'Pokyny k vyplnění'!B$8:D$18,3)))</f>
        <v xml:space="preserve"> </v>
      </c>
      <c r="G2168" s="53"/>
      <c r="H2168" s="96" t="str">
        <f>IF(G2168=0," ",VLOOKUP(G2168,'Pokyny k vyplnění'!B2202:D2205,3))</f>
        <v xml:space="preserve"> </v>
      </c>
      <c r="I2168" s="54"/>
      <c r="J2168" s="55"/>
      <c r="K2168" s="56"/>
      <c r="L2168" s="59"/>
      <c r="M2168" s="61"/>
      <c r="N2168" s="40"/>
      <c r="O2168" s="41"/>
      <c r="P2168" s="42"/>
      <c r="Q2168" s="57"/>
      <c r="R2168" s="58"/>
      <c r="S2168" s="56"/>
      <c r="T2168" s="56"/>
      <c r="U2168" s="29"/>
      <c r="V2168" s="60"/>
      <c r="W2168" s="50"/>
      <c r="X2168" s="51"/>
      <c r="Y2168" s="32"/>
      <c r="Z2168" s="61"/>
      <c r="AA2168" s="62"/>
    </row>
    <row r="2169" spans="1:27" ht="12.75">
      <c r="A2169" s="91" t="str">
        <f t="shared" si="34"/>
        <v xml:space="preserve"> </v>
      </c>
      <c r="B2169" s="52"/>
      <c r="C2169" s="53"/>
      <c r="D2169" s="69"/>
      <c r="E2169" s="75"/>
      <c r="F2169" s="94" t="str">
        <f>IF(OR(E2169=0,E2169="jiné")," ",IF(E2169="13a","info o cenách CK",VLOOKUP(E2169,'Pokyny k vyplnění'!B$8:D$18,3)))</f>
        <v xml:space="preserve"> </v>
      </c>
      <c r="G2169" s="53"/>
      <c r="H2169" s="96" t="str">
        <f>IF(G2169=0," ",VLOOKUP(G2169,'Pokyny k vyplnění'!B2203:D2206,3))</f>
        <v xml:space="preserve"> </v>
      </c>
      <c r="I2169" s="54"/>
      <c r="J2169" s="55"/>
      <c r="K2169" s="56"/>
      <c r="L2169" s="59"/>
      <c r="M2169" s="61"/>
      <c r="N2169" s="40"/>
      <c r="O2169" s="41"/>
      <c r="P2169" s="42"/>
      <c r="Q2169" s="57"/>
      <c r="R2169" s="58"/>
      <c r="S2169" s="56"/>
      <c r="T2169" s="56"/>
      <c r="U2169" s="29"/>
      <c r="V2169" s="60"/>
      <c r="W2169" s="50"/>
      <c r="X2169" s="51"/>
      <c r="Y2169" s="32"/>
      <c r="Z2169" s="61"/>
      <c r="AA2169" s="62"/>
    </row>
    <row r="2170" spans="1:27" ht="12.75">
      <c r="A2170" s="91" t="str">
        <f t="shared" si="34"/>
        <v xml:space="preserve"> </v>
      </c>
      <c r="B2170" s="52"/>
      <c r="C2170" s="53"/>
      <c r="D2170" s="69"/>
      <c r="E2170" s="75"/>
      <c r="F2170" s="94" t="str">
        <f>IF(OR(E2170=0,E2170="jiné")," ",IF(E2170="13a","info o cenách CK",VLOOKUP(E2170,'Pokyny k vyplnění'!B$8:D$18,3)))</f>
        <v xml:space="preserve"> </v>
      </c>
      <c r="G2170" s="53"/>
      <c r="H2170" s="96" t="str">
        <f>IF(G2170=0," ",VLOOKUP(G2170,'Pokyny k vyplnění'!B2204:D2207,3))</f>
        <v xml:space="preserve"> </v>
      </c>
      <c r="I2170" s="54"/>
      <c r="J2170" s="55"/>
      <c r="K2170" s="56"/>
      <c r="L2170" s="59"/>
      <c r="M2170" s="61"/>
      <c r="N2170" s="40"/>
      <c r="O2170" s="41"/>
      <c r="P2170" s="42"/>
      <c r="Q2170" s="57"/>
      <c r="R2170" s="58"/>
      <c r="S2170" s="56"/>
      <c r="T2170" s="56"/>
      <c r="U2170" s="29"/>
      <c r="V2170" s="60"/>
      <c r="W2170" s="50"/>
      <c r="X2170" s="51"/>
      <c r="Y2170" s="32"/>
      <c r="Z2170" s="61"/>
      <c r="AA2170" s="62"/>
    </row>
    <row r="2171" spans="1:27" ht="12.75">
      <c r="A2171" s="91" t="str">
        <f t="shared" si="34"/>
        <v xml:space="preserve"> </v>
      </c>
      <c r="B2171" s="52"/>
      <c r="C2171" s="53"/>
      <c r="D2171" s="69"/>
      <c r="E2171" s="75"/>
      <c r="F2171" s="94" t="str">
        <f>IF(OR(E2171=0,E2171="jiné")," ",IF(E2171="13a","info o cenách CK",VLOOKUP(E2171,'Pokyny k vyplnění'!B$8:D$18,3)))</f>
        <v xml:space="preserve"> </v>
      </c>
      <c r="G2171" s="53"/>
      <c r="H2171" s="96" t="str">
        <f>IF(G2171=0," ",VLOOKUP(G2171,'Pokyny k vyplnění'!B2205:D2208,3))</f>
        <v xml:space="preserve"> </v>
      </c>
      <c r="I2171" s="54"/>
      <c r="J2171" s="55"/>
      <c r="K2171" s="56"/>
      <c r="L2171" s="59"/>
      <c r="M2171" s="61"/>
      <c r="N2171" s="40"/>
      <c r="O2171" s="41"/>
      <c r="P2171" s="42"/>
      <c r="Q2171" s="57"/>
      <c r="R2171" s="58"/>
      <c r="S2171" s="56"/>
      <c r="T2171" s="56"/>
      <c r="U2171" s="29"/>
      <c r="V2171" s="60"/>
      <c r="W2171" s="50"/>
      <c r="X2171" s="51"/>
      <c r="Y2171" s="32"/>
      <c r="Z2171" s="61"/>
      <c r="AA2171" s="62"/>
    </row>
    <row r="2172" spans="1:27" ht="12.75">
      <c r="A2172" s="91" t="str">
        <f t="shared" si="34"/>
        <v xml:space="preserve"> </v>
      </c>
      <c r="B2172" s="52"/>
      <c r="C2172" s="53"/>
      <c r="D2172" s="69"/>
      <c r="E2172" s="75"/>
      <c r="F2172" s="94" t="str">
        <f>IF(OR(E2172=0,E2172="jiné")," ",IF(E2172="13a","info o cenách CK",VLOOKUP(E2172,'Pokyny k vyplnění'!B$8:D$18,3)))</f>
        <v xml:space="preserve"> </v>
      </c>
      <c r="G2172" s="53"/>
      <c r="H2172" s="96" t="str">
        <f>IF(G2172=0," ",VLOOKUP(G2172,'Pokyny k vyplnění'!B2206:D2209,3))</f>
        <v xml:space="preserve"> </v>
      </c>
      <c r="I2172" s="54"/>
      <c r="J2172" s="55"/>
      <c r="K2172" s="56"/>
      <c r="L2172" s="59"/>
      <c r="M2172" s="61"/>
      <c r="N2172" s="40"/>
      <c r="O2172" s="41"/>
      <c r="P2172" s="42"/>
      <c r="Q2172" s="57"/>
      <c r="R2172" s="58"/>
      <c r="S2172" s="56"/>
      <c r="T2172" s="56"/>
      <c r="U2172" s="29"/>
      <c r="V2172" s="60"/>
      <c r="W2172" s="50"/>
      <c r="X2172" s="51"/>
      <c r="Y2172" s="32"/>
      <c r="Z2172" s="61"/>
      <c r="AA2172" s="62"/>
    </row>
    <row r="2173" spans="1:27" ht="12.75">
      <c r="A2173" s="91" t="str">
        <f t="shared" si="34"/>
        <v xml:space="preserve"> </v>
      </c>
      <c r="B2173" s="52"/>
      <c r="C2173" s="53"/>
      <c r="D2173" s="69"/>
      <c r="E2173" s="75"/>
      <c r="F2173" s="94" t="str">
        <f>IF(OR(E2173=0,E2173="jiné")," ",IF(E2173="13a","info o cenách CK",VLOOKUP(E2173,'Pokyny k vyplnění'!B$8:D$18,3)))</f>
        <v xml:space="preserve"> </v>
      </c>
      <c r="G2173" s="53"/>
      <c r="H2173" s="96" t="str">
        <f>IF(G2173=0," ",VLOOKUP(G2173,'Pokyny k vyplnění'!B2207:D2210,3))</f>
        <v xml:space="preserve"> </v>
      </c>
      <c r="I2173" s="54"/>
      <c r="J2173" s="55"/>
      <c r="K2173" s="56"/>
      <c r="L2173" s="59"/>
      <c r="M2173" s="61"/>
      <c r="N2173" s="40"/>
      <c r="O2173" s="41"/>
      <c r="P2173" s="42"/>
      <c r="Q2173" s="57"/>
      <c r="R2173" s="58"/>
      <c r="S2173" s="56"/>
      <c r="T2173" s="56"/>
      <c r="U2173" s="29"/>
      <c r="V2173" s="60"/>
      <c r="W2173" s="50"/>
      <c r="X2173" s="51"/>
      <c r="Y2173" s="32"/>
      <c r="Z2173" s="61"/>
      <c r="AA2173" s="62"/>
    </row>
    <row r="2174" spans="1:27" ht="12.75">
      <c r="A2174" s="91" t="str">
        <f t="shared" si="34"/>
        <v xml:space="preserve"> </v>
      </c>
      <c r="B2174" s="52"/>
      <c r="C2174" s="53"/>
      <c r="D2174" s="69"/>
      <c r="E2174" s="75"/>
      <c r="F2174" s="94" t="str">
        <f>IF(OR(E2174=0,E2174="jiné")," ",IF(E2174="13a","info o cenách CK",VLOOKUP(E2174,'Pokyny k vyplnění'!B$8:D$18,3)))</f>
        <v xml:space="preserve"> </v>
      </c>
      <c r="G2174" s="53"/>
      <c r="H2174" s="96" t="str">
        <f>IF(G2174=0," ",VLOOKUP(G2174,'Pokyny k vyplnění'!B2208:D2211,3))</f>
        <v xml:space="preserve"> </v>
      </c>
      <c r="I2174" s="54"/>
      <c r="J2174" s="55"/>
      <c r="K2174" s="56"/>
      <c r="L2174" s="59"/>
      <c r="M2174" s="61"/>
      <c r="N2174" s="40"/>
      <c r="O2174" s="41"/>
      <c r="P2174" s="42"/>
      <c r="Q2174" s="57"/>
      <c r="R2174" s="58"/>
      <c r="S2174" s="56"/>
      <c r="T2174" s="56"/>
      <c r="U2174" s="29"/>
      <c r="V2174" s="60"/>
      <c r="W2174" s="50"/>
      <c r="X2174" s="51"/>
      <c r="Y2174" s="32"/>
      <c r="Z2174" s="61"/>
      <c r="AA2174" s="62"/>
    </row>
    <row r="2175" spans="1:27" ht="12.75">
      <c r="A2175" s="91" t="str">
        <f t="shared" si="34"/>
        <v xml:space="preserve"> </v>
      </c>
      <c r="B2175" s="52"/>
      <c r="C2175" s="53"/>
      <c r="D2175" s="69"/>
      <c r="E2175" s="75"/>
      <c r="F2175" s="94" t="str">
        <f>IF(OR(E2175=0,E2175="jiné")," ",IF(E2175="13a","info o cenách CK",VLOOKUP(E2175,'Pokyny k vyplnění'!B$8:D$18,3)))</f>
        <v xml:space="preserve"> </v>
      </c>
      <c r="G2175" s="53"/>
      <c r="H2175" s="96" t="str">
        <f>IF(G2175=0," ",VLOOKUP(G2175,'Pokyny k vyplnění'!B2209:D2212,3))</f>
        <v xml:space="preserve"> </v>
      </c>
      <c r="I2175" s="54"/>
      <c r="J2175" s="55"/>
      <c r="K2175" s="56"/>
      <c r="L2175" s="59"/>
      <c r="M2175" s="61"/>
      <c r="N2175" s="40"/>
      <c r="O2175" s="41"/>
      <c r="P2175" s="42"/>
      <c r="Q2175" s="57"/>
      <c r="R2175" s="58"/>
      <c r="S2175" s="56"/>
      <c r="T2175" s="56"/>
      <c r="U2175" s="29"/>
      <c r="V2175" s="60"/>
      <c r="W2175" s="50"/>
      <c r="X2175" s="51"/>
      <c r="Y2175" s="32"/>
      <c r="Z2175" s="61"/>
      <c r="AA2175" s="62"/>
    </row>
    <row r="2176" spans="1:27" ht="12.75">
      <c r="A2176" s="91" t="str">
        <f t="shared" si="34"/>
        <v xml:space="preserve"> </v>
      </c>
      <c r="B2176" s="52"/>
      <c r="C2176" s="53"/>
      <c r="D2176" s="69"/>
      <c r="E2176" s="75"/>
      <c r="F2176" s="94" t="str">
        <f>IF(OR(E2176=0,E2176="jiné")," ",IF(E2176="13a","info o cenách CK",VLOOKUP(E2176,'Pokyny k vyplnění'!B$8:D$18,3)))</f>
        <v xml:space="preserve"> </v>
      </c>
      <c r="G2176" s="53"/>
      <c r="H2176" s="96" t="str">
        <f>IF(G2176=0," ",VLOOKUP(G2176,'Pokyny k vyplnění'!B2210:D2213,3))</f>
        <v xml:space="preserve"> </v>
      </c>
      <c r="I2176" s="54"/>
      <c r="J2176" s="55"/>
      <c r="K2176" s="56"/>
      <c r="L2176" s="59"/>
      <c r="M2176" s="61"/>
      <c r="N2176" s="40"/>
      <c r="O2176" s="41"/>
      <c r="P2176" s="42"/>
      <c r="Q2176" s="57"/>
      <c r="R2176" s="58"/>
      <c r="S2176" s="56"/>
      <c r="T2176" s="56"/>
      <c r="U2176" s="29"/>
      <c r="V2176" s="60"/>
      <c r="W2176" s="50"/>
      <c r="X2176" s="51"/>
      <c r="Y2176" s="32"/>
      <c r="Z2176" s="61"/>
      <c r="AA2176" s="62"/>
    </row>
    <row r="2177" spans="1:27" ht="12.75">
      <c r="A2177" s="91" t="str">
        <f t="shared" si="34"/>
        <v xml:space="preserve"> </v>
      </c>
      <c r="B2177" s="52"/>
      <c r="C2177" s="53"/>
      <c r="D2177" s="69"/>
      <c r="E2177" s="75"/>
      <c r="F2177" s="94" t="str">
        <f>IF(OR(E2177=0,E2177="jiné")," ",IF(E2177="13a","info o cenách CK",VLOOKUP(E2177,'Pokyny k vyplnění'!B$8:D$18,3)))</f>
        <v xml:space="preserve"> </v>
      </c>
      <c r="G2177" s="53"/>
      <c r="H2177" s="96" t="str">
        <f>IF(G2177=0," ",VLOOKUP(G2177,'Pokyny k vyplnění'!B2211:D2214,3))</f>
        <v xml:space="preserve"> </v>
      </c>
      <c r="I2177" s="54"/>
      <c r="J2177" s="55"/>
      <c r="K2177" s="56"/>
      <c r="L2177" s="59"/>
      <c r="M2177" s="61"/>
      <c r="N2177" s="40"/>
      <c r="O2177" s="41"/>
      <c r="P2177" s="42"/>
      <c r="Q2177" s="57"/>
      <c r="R2177" s="58"/>
      <c r="S2177" s="56"/>
      <c r="T2177" s="56"/>
      <c r="U2177" s="29"/>
      <c r="V2177" s="60"/>
      <c r="W2177" s="50"/>
      <c r="X2177" s="51"/>
      <c r="Y2177" s="32"/>
      <c r="Z2177" s="61"/>
      <c r="AA2177" s="62"/>
    </row>
    <row r="2178" spans="1:27" ht="12.75">
      <c r="A2178" s="91" t="str">
        <f t="shared" si="34"/>
        <v xml:space="preserve"> </v>
      </c>
      <c r="B2178" s="52"/>
      <c r="C2178" s="53"/>
      <c r="D2178" s="69"/>
      <c r="E2178" s="75"/>
      <c r="F2178" s="94" t="str">
        <f>IF(OR(E2178=0,E2178="jiné")," ",IF(E2178="13a","info o cenách CK",VLOOKUP(E2178,'Pokyny k vyplnění'!B$8:D$18,3)))</f>
        <v xml:space="preserve"> </v>
      </c>
      <c r="G2178" s="53"/>
      <c r="H2178" s="96" t="str">
        <f>IF(G2178=0," ",VLOOKUP(G2178,'Pokyny k vyplnění'!B2212:D2215,3))</f>
        <v xml:space="preserve"> </v>
      </c>
      <c r="I2178" s="54"/>
      <c r="J2178" s="55"/>
      <c r="K2178" s="56"/>
      <c r="L2178" s="59"/>
      <c r="M2178" s="61"/>
      <c r="N2178" s="40"/>
      <c r="O2178" s="41"/>
      <c r="P2178" s="42"/>
      <c r="Q2178" s="57"/>
      <c r="R2178" s="58"/>
      <c r="S2178" s="56"/>
      <c r="T2178" s="56"/>
      <c r="U2178" s="29"/>
      <c r="V2178" s="60"/>
      <c r="W2178" s="50"/>
      <c r="X2178" s="51"/>
      <c r="Y2178" s="32"/>
      <c r="Z2178" s="61"/>
      <c r="AA2178" s="62"/>
    </row>
    <row r="2179" spans="1:27" ht="12.75">
      <c r="A2179" s="91" t="str">
        <f t="shared" si="34"/>
        <v xml:space="preserve"> </v>
      </c>
      <c r="B2179" s="52"/>
      <c r="C2179" s="53"/>
      <c r="D2179" s="69"/>
      <c r="E2179" s="75"/>
      <c r="F2179" s="94" t="str">
        <f>IF(OR(E2179=0,E2179="jiné")," ",IF(E2179="13a","info o cenách CK",VLOOKUP(E2179,'Pokyny k vyplnění'!B$8:D$18,3)))</f>
        <v xml:space="preserve"> </v>
      </c>
      <c r="G2179" s="53"/>
      <c r="H2179" s="96" t="str">
        <f>IF(G2179=0," ",VLOOKUP(G2179,'Pokyny k vyplnění'!B2213:D2216,3))</f>
        <v xml:space="preserve"> </v>
      </c>
      <c r="I2179" s="54"/>
      <c r="J2179" s="55"/>
      <c r="K2179" s="56"/>
      <c r="L2179" s="59"/>
      <c r="M2179" s="61"/>
      <c r="N2179" s="40"/>
      <c r="O2179" s="41"/>
      <c r="P2179" s="42"/>
      <c r="Q2179" s="57"/>
      <c r="R2179" s="58"/>
      <c r="S2179" s="56"/>
      <c r="T2179" s="56"/>
      <c r="U2179" s="29"/>
      <c r="V2179" s="60"/>
      <c r="W2179" s="50"/>
      <c r="X2179" s="51"/>
      <c r="Y2179" s="32"/>
      <c r="Z2179" s="61"/>
      <c r="AA2179" s="62"/>
    </row>
    <row r="2180" spans="1:27" ht="12.75">
      <c r="A2180" s="91" t="str">
        <f t="shared" si="34"/>
        <v xml:space="preserve"> </v>
      </c>
      <c r="B2180" s="52"/>
      <c r="C2180" s="53"/>
      <c r="D2180" s="69"/>
      <c r="E2180" s="75"/>
      <c r="F2180" s="94" t="str">
        <f>IF(OR(E2180=0,E2180="jiné")," ",IF(E2180="13a","info o cenách CK",VLOOKUP(E2180,'Pokyny k vyplnění'!B$8:D$18,3)))</f>
        <v xml:space="preserve"> </v>
      </c>
      <c r="G2180" s="53"/>
      <c r="H2180" s="96" t="str">
        <f>IF(G2180=0," ",VLOOKUP(G2180,'Pokyny k vyplnění'!B2214:D2217,3))</f>
        <v xml:space="preserve"> </v>
      </c>
      <c r="I2180" s="54"/>
      <c r="J2180" s="55"/>
      <c r="K2180" s="56"/>
      <c r="L2180" s="59"/>
      <c r="M2180" s="61"/>
      <c r="N2180" s="40"/>
      <c r="O2180" s="41"/>
      <c r="P2180" s="42"/>
      <c r="Q2180" s="57"/>
      <c r="R2180" s="58"/>
      <c r="S2180" s="56"/>
      <c r="T2180" s="56"/>
      <c r="U2180" s="29"/>
      <c r="V2180" s="60"/>
      <c r="W2180" s="50"/>
      <c r="X2180" s="51"/>
      <c r="Y2180" s="32"/>
      <c r="Z2180" s="61"/>
      <c r="AA2180" s="62"/>
    </row>
    <row r="2181" spans="1:27" ht="12.75">
      <c r="A2181" s="91" t="str">
        <f t="shared" si="34"/>
        <v xml:space="preserve"> </v>
      </c>
      <c r="B2181" s="52"/>
      <c r="C2181" s="53"/>
      <c r="D2181" s="69"/>
      <c r="E2181" s="75"/>
      <c r="F2181" s="94" t="str">
        <f>IF(OR(E2181=0,E2181="jiné")," ",IF(E2181="13a","info o cenách CK",VLOOKUP(E2181,'Pokyny k vyplnění'!B$8:D$18,3)))</f>
        <v xml:space="preserve"> </v>
      </c>
      <c r="G2181" s="53"/>
      <c r="H2181" s="96" t="str">
        <f>IF(G2181=0," ",VLOOKUP(G2181,'Pokyny k vyplnění'!B2215:D2218,3))</f>
        <v xml:space="preserve"> </v>
      </c>
      <c r="I2181" s="54"/>
      <c r="J2181" s="55"/>
      <c r="K2181" s="56"/>
      <c r="L2181" s="59"/>
      <c r="M2181" s="61"/>
      <c r="N2181" s="40"/>
      <c r="O2181" s="41"/>
      <c r="P2181" s="42"/>
      <c r="Q2181" s="57"/>
      <c r="R2181" s="58"/>
      <c r="S2181" s="56"/>
      <c r="T2181" s="56"/>
      <c r="U2181" s="29"/>
      <c r="V2181" s="60"/>
      <c r="W2181" s="50"/>
      <c r="X2181" s="51"/>
      <c r="Y2181" s="32"/>
      <c r="Z2181" s="61"/>
      <c r="AA2181" s="62"/>
    </row>
    <row r="2182" spans="1:27" ht="12.75">
      <c r="A2182" s="91" t="str">
        <f t="shared" si="34"/>
        <v xml:space="preserve"> </v>
      </c>
      <c r="B2182" s="52"/>
      <c r="C2182" s="53"/>
      <c r="D2182" s="69"/>
      <c r="E2182" s="75"/>
      <c r="F2182" s="94" t="str">
        <f>IF(OR(E2182=0,E2182="jiné")," ",IF(E2182="13a","info o cenách CK",VLOOKUP(E2182,'Pokyny k vyplnění'!B$8:D$18,3)))</f>
        <v xml:space="preserve"> </v>
      </c>
      <c r="G2182" s="53"/>
      <c r="H2182" s="96" t="str">
        <f>IF(G2182=0," ",VLOOKUP(G2182,'Pokyny k vyplnění'!B2216:D2219,3))</f>
        <v xml:space="preserve"> </v>
      </c>
      <c r="I2182" s="54"/>
      <c r="J2182" s="55"/>
      <c r="K2182" s="56"/>
      <c r="L2182" s="59"/>
      <c r="M2182" s="61"/>
      <c r="N2182" s="40"/>
      <c r="O2182" s="41"/>
      <c r="P2182" s="42"/>
      <c r="Q2182" s="57"/>
      <c r="R2182" s="58"/>
      <c r="S2182" s="56"/>
      <c r="T2182" s="56"/>
      <c r="U2182" s="29"/>
      <c r="V2182" s="60"/>
      <c r="W2182" s="50"/>
      <c r="X2182" s="51"/>
      <c r="Y2182" s="32"/>
      <c r="Z2182" s="61"/>
      <c r="AA2182" s="62"/>
    </row>
    <row r="2183" spans="1:27" ht="12.75">
      <c r="A2183" s="91" t="str">
        <f t="shared" si="34"/>
        <v xml:space="preserve"> </v>
      </c>
      <c r="B2183" s="52"/>
      <c r="C2183" s="53"/>
      <c r="D2183" s="69"/>
      <c r="E2183" s="75"/>
      <c r="F2183" s="94" t="str">
        <f>IF(OR(E2183=0,E2183="jiné")," ",IF(E2183="13a","info o cenách CK",VLOOKUP(E2183,'Pokyny k vyplnění'!B$8:D$18,3)))</f>
        <v xml:space="preserve"> </v>
      </c>
      <c r="G2183" s="53"/>
      <c r="H2183" s="96" t="str">
        <f>IF(G2183=0," ",VLOOKUP(G2183,'Pokyny k vyplnění'!B2217:D2220,3))</f>
        <v xml:space="preserve"> </v>
      </c>
      <c r="I2183" s="54"/>
      <c r="J2183" s="55"/>
      <c r="K2183" s="56"/>
      <c r="L2183" s="59"/>
      <c r="M2183" s="61"/>
      <c r="N2183" s="40"/>
      <c r="O2183" s="41"/>
      <c r="P2183" s="42"/>
      <c r="Q2183" s="57"/>
      <c r="R2183" s="58"/>
      <c r="S2183" s="56"/>
      <c r="T2183" s="56"/>
      <c r="U2183" s="29"/>
      <c r="V2183" s="60"/>
      <c r="W2183" s="50"/>
      <c r="X2183" s="51"/>
      <c r="Y2183" s="32"/>
      <c r="Z2183" s="61"/>
      <c r="AA2183" s="62"/>
    </row>
    <row r="2184" spans="1:27" ht="12.75">
      <c r="A2184" s="91" t="str">
        <f t="shared" si="34"/>
        <v xml:space="preserve"> </v>
      </c>
      <c r="B2184" s="52"/>
      <c r="C2184" s="53"/>
      <c r="D2184" s="69"/>
      <c r="E2184" s="75"/>
      <c r="F2184" s="94" t="str">
        <f>IF(OR(E2184=0,E2184="jiné")," ",IF(E2184="13a","info o cenách CK",VLOOKUP(E2184,'Pokyny k vyplnění'!B$8:D$18,3)))</f>
        <v xml:space="preserve"> </v>
      </c>
      <c r="G2184" s="53"/>
      <c r="H2184" s="96" t="str">
        <f>IF(G2184=0," ",VLOOKUP(G2184,'Pokyny k vyplnění'!B2218:D2221,3))</f>
        <v xml:space="preserve"> </v>
      </c>
      <c r="I2184" s="54"/>
      <c r="J2184" s="55"/>
      <c r="K2184" s="56"/>
      <c r="L2184" s="59"/>
      <c r="M2184" s="61"/>
      <c r="N2184" s="40"/>
      <c r="O2184" s="41"/>
      <c r="P2184" s="42"/>
      <c r="Q2184" s="57"/>
      <c r="R2184" s="58"/>
      <c r="S2184" s="56"/>
      <c r="T2184" s="56"/>
      <c r="U2184" s="29"/>
      <c r="V2184" s="60"/>
      <c r="W2184" s="50"/>
      <c r="X2184" s="51"/>
      <c r="Y2184" s="32"/>
      <c r="Z2184" s="61"/>
      <c r="AA2184" s="62"/>
    </row>
    <row r="2185" spans="1:27" ht="12.75">
      <c r="A2185" s="91" t="str">
        <f t="shared" si="34"/>
        <v xml:space="preserve"> </v>
      </c>
      <c r="B2185" s="52"/>
      <c r="C2185" s="53"/>
      <c r="D2185" s="69"/>
      <c r="E2185" s="75"/>
      <c r="F2185" s="94" t="str">
        <f>IF(OR(E2185=0,E2185="jiné")," ",IF(E2185="13a","info o cenách CK",VLOOKUP(E2185,'Pokyny k vyplnění'!B$8:D$18,3)))</f>
        <v xml:space="preserve"> </v>
      </c>
      <c r="G2185" s="53"/>
      <c r="H2185" s="96" t="str">
        <f>IF(G2185=0," ",VLOOKUP(G2185,'Pokyny k vyplnění'!B2219:D2222,3))</f>
        <v xml:space="preserve"> </v>
      </c>
      <c r="I2185" s="54"/>
      <c r="J2185" s="55"/>
      <c r="K2185" s="56"/>
      <c r="L2185" s="59"/>
      <c r="M2185" s="61"/>
      <c r="N2185" s="40"/>
      <c r="O2185" s="41"/>
      <c r="P2185" s="42"/>
      <c r="Q2185" s="57"/>
      <c r="R2185" s="58"/>
      <c r="S2185" s="56"/>
      <c r="T2185" s="56"/>
      <c r="U2185" s="29"/>
      <c r="V2185" s="60"/>
      <c r="W2185" s="50"/>
      <c r="X2185" s="51"/>
      <c r="Y2185" s="32"/>
      <c r="Z2185" s="61"/>
      <c r="AA2185" s="62"/>
    </row>
    <row r="2186" spans="1:27" ht="12.75">
      <c r="A2186" s="91" t="str">
        <f t="shared" si="34"/>
        <v xml:space="preserve"> </v>
      </c>
      <c r="B2186" s="52"/>
      <c r="C2186" s="53"/>
      <c r="D2186" s="69"/>
      <c r="E2186" s="75"/>
      <c r="F2186" s="94" t="str">
        <f>IF(OR(E2186=0,E2186="jiné")," ",IF(E2186="13a","info o cenách CK",VLOOKUP(E2186,'Pokyny k vyplnění'!B$8:D$18,3)))</f>
        <v xml:space="preserve"> </v>
      </c>
      <c r="G2186" s="53"/>
      <c r="H2186" s="96" t="str">
        <f>IF(G2186=0," ",VLOOKUP(G2186,'Pokyny k vyplnění'!B2220:D2223,3))</f>
        <v xml:space="preserve"> </v>
      </c>
      <c r="I2186" s="54"/>
      <c r="J2186" s="55"/>
      <c r="K2186" s="56"/>
      <c r="L2186" s="59"/>
      <c r="M2186" s="61"/>
      <c r="N2186" s="40"/>
      <c r="O2186" s="41"/>
      <c r="P2186" s="42"/>
      <c r="Q2186" s="57"/>
      <c r="R2186" s="58"/>
      <c r="S2186" s="56"/>
      <c r="T2186" s="56"/>
      <c r="U2186" s="29"/>
      <c r="V2186" s="60"/>
      <c r="W2186" s="50"/>
      <c r="X2186" s="51"/>
      <c r="Y2186" s="32"/>
      <c r="Z2186" s="61"/>
      <c r="AA2186" s="62"/>
    </row>
    <row r="2187" spans="1:27" ht="12.75">
      <c r="A2187" s="91" t="str">
        <f t="shared" si="34"/>
        <v xml:space="preserve"> </v>
      </c>
      <c r="B2187" s="52"/>
      <c r="C2187" s="53"/>
      <c r="D2187" s="69"/>
      <c r="E2187" s="75"/>
      <c r="F2187" s="94" t="str">
        <f>IF(OR(E2187=0,E2187="jiné")," ",IF(E2187="13a","info o cenách CK",VLOOKUP(E2187,'Pokyny k vyplnění'!B$8:D$18,3)))</f>
        <v xml:space="preserve"> </v>
      </c>
      <c r="G2187" s="53"/>
      <c r="H2187" s="96" t="str">
        <f>IF(G2187=0," ",VLOOKUP(G2187,'Pokyny k vyplnění'!B2221:D2224,3))</f>
        <v xml:space="preserve"> </v>
      </c>
      <c r="I2187" s="54"/>
      <c r="J2187" s="55"/>
      <c r="K2187" s="56"/>
      <c r="L2187" s="59"/>
      <c r="M2187" s="61"/>
      <c r="N2187" s="40"/>
      <c r="O2187" s="41"/>
      <c r="P2187" s="42"/>
      <c r="Q2187" s="57"/>
      <c r="R2187" s="58"/>
      <c r="S2187" s="56"/>
      <c r="T2187" s="56"/>
      <c r="U2187" s="29"/>
      <c r="V2187" s="60"/>
      <c r="W2187" s="50"/>
      <c r="X2187" s="51"/>
      <c r="Y2187" s="32"/>
      <c r="Z2187" s="61"/>
      <c r="AA2187" s="62"/>
    </row>
    <row r="2188" spans="1:27" ht="12.75">
      <c r="A2188" s="91" t="str">
        <f t="shared" si="34"/>
        <v xml:space="preserve"> </v>
      </c>
      <c r="B2188" s="52"/>
      <c r="C2188" s="53"/>
      <c r="D2188" s="69"/>
      <c r="E2188" s="75"/>
      <c r="F2188" s="94" t="str">
        <f>IF(OR(E2188=0,E2188="jiné")," ",IF(E2188="13a","info o cenách CK",VLOOKUP(E2188,'Pokyny k vyplnění'!B$8:D$18,3)))</f>
        <v xml:space="preserve"> </v>
      </c>
      <c r="G2188" s="53"/>
      <c r="H2188" s="96" t="str">
        <f>IF(G2188=0," ",VLOOKUP(G2188,'Pokyny k vyplnění'!B2222:D2225,3))</f>
        <v xml:space="preserve"> </v>
      </c>
      <c r="I2188" s="54"/>
      <c r="J2188" s="55"/>
      <c r="K2188" s="56"/>
      <c r="L2188" s="59"/>
      <c r="M2188" s="61"/>
      <c r="N2188" s="40"/>
      <c r="O2188" s="41"/>
      <c r="P2188" s="42"/>
      <c r="Q2188" s="57"/>
      <c r="R2188" s="58"/>
      <c r="S2188" s="56"/>
      <c r="T2188" s="56"/>
      <c r="U2188" s="29"/>
      <c r="V2188" s="60"/>
      <c r="W2188" s="50"/>
      <c r="X2188" s="51"/>
      <c r="Y2188" s="32"/>
      <c r="Z2188" s="61"/>
      <c r="AA2188" s="62"/>
    </row>
    <row r="2189" spans="1:27" ht="12.75">
      <c r="A2189" s="91" t="str">
        <f t="shared" si="34"/>
        <v xml:space="preserve"> </v>
      </c>
      <c r="B2189" s="52"/>
      <c r="C2189" s="53"/>
      <c r="D2189" s="69"/>
      <c r="E2189" s="75"/>
      <c r="F2189" s="94" t="str">
        <f>IF(OR(E2189=0,E2189="jiné")," ",IF(E2189="13a","info o cenách CK",VLOOKUP(E2189,'Pokyny k vyplnění'!B$8:D$18,3)))</f>
        <v xml:space="preserve"> </v>
      </c>
      <c r="G2189" s="53"/>
      <c r="H2189" s="96" t="str">
        <f>IF(G2189=0," ",VLOOKUP(G2189,'Pokyny k vyplnění'!B2223:D2226,3))</f>
        <v xml:space="preserve"> </v>
      </c>
      <c r="I2189" s="54"/>
      <c r="J2189" s="55"/>
      <c r="K2189" s="56"/>
      <c r="L2189" s="59"/>
      <c r="M2189" s="61"/>
      <c r="N2189" s="40"/>
      <c r="O2189" s="41"/>
      <c r="P2189" s="42"/>
      <c r="Q2189" s="57"/>
      <c r="R2189" s="58"/>
      <c r="S2189" s="56"/>
      <c r="T2189" s="56"/>
      <c r="U2189" s="29"/>
      <c r="V2189" s="60"/>
      <c r="W2189" s="50"/>
      <c r="X2189" s="51"/>
      <c r="Y2189" s="32"/>
      <c r="Z2189" s="61"/>
      <c r="AA2189" s="62"/>
    </row>
    <row r="2190" spans="1:27" ht="12.75">
      <c r="A2190" s="91" t="str">
        <f t="shared" si="34"/>
        <v xml:space="preserve"> </v>
      </c>
      <c r="B2190" s="52"/>
      <c r="C2190" s="53"/>
      <c r="D2190" s="69"/>
      <c r="E2190" s="75"/>
      <c r="F2190" s="94" t="str">
        <f>IF(OR(E2190=0,E2190="jiné")," ",IF(E2190="13a","info o cenách CK",VLOOKUP(E2190,'Pokyny k vyplnění'!B$8:D$18,3)))</f>
        <v xml:space="preserve"> </v>
      </c>
      <c r="G2190" s="53"/>
      <c r="H2190" s="96" t="str">
        <f>IF(G2190=0," ",VLOOKUP(G2190,'Pokyny k vyplnění'!B2224:D2227,3))</f>
        <v xml:space="preserve"> </v>
      </c>
      <c r="I2190" s="54"/>
      <c r="J2190" s="55"/>
      <c r="K2190" s="56"/>
      <c r="L2190" s="59"/>
      <c r="M2190" s="61"/>
      <c r="N2190" s="40"/>
      <c r="O2190" s="41"/>
      <c r="P2190" s="42"/>
      <c r="Q2190" s="57"/>
      <c r="R2190" s="58"/>
      <c r="S2190" s="56"/>
      <c r="T2190" s="56"/>
      <c r="U2190" s="29"/>
      <c r="V2190" s="60"/>
      <c r="W2190" s="50"/>
      <c r="X2190" s="51"/>
      <c r="Y2190" s="32"/>
      <c r="Z2190" s="61"/>
      <c r="AA2190" s="62"/>
    </row>
    <row r="2191" spans="1:27" ht="12.75">
      <c r="A2191" s="91" t="str">
        <f t="shared" si="34"/>
        <v xml:space="preserve"> </v>
      </c>
      <c r="B2191" s="52"/>
      <c r="C2191" s="53"/>
      <c r="D2191" s="69"/>
      <c r="E2191" s="75"/>
      <c r="F2191" s="94" t="str">
        <f>IF(OR(E2191=0,E2191="jiné")," ",IF(E2191="13a","info o cenách CK",VLOOKUP(E2191,'Pokyny k vyplnění'!B$8:D$18,3)))</f>
        <v xml:space="preserve"> </v>
      </c>
      <c r="G2191" s="53"/>
      <c r="H2191" s="96" t="str">
        <f>IF(G2191=0," ",VLOOKUP(G2191,'Pokyny k vyplnění'!B2225:D2228,3))</f>
        <v xml:space="preserve"> </v>
      </c>
      <c r="I2191" s="54"/>
      <c r="J2191" s="55"/>
      <c r="K2191" s="56"/>
      <c r="L2191" s="59"/>
      <c r="M2191" s="61"/>
      <c r="N2191" s="40"/>
      <c r="O2191" s="41"/>
      <c r="P2191" s="42"/>
      <c r="Q2191" s="57"/>
      <c r="R2191" s="58"/>
      <c r="S2191" s="56"/>
      <c r="T2191" s="56"/>
      <c r="U2191" s="29"/>
      <c r="V2191" s="60"/>
      <c r="W2191" s="50"/>
      <c r="X2191" s="51"/>
      <c r="Y2191" s="32"/>
      <c r="Z2191" s="61"/>
      <c r="AA2191" s="62"/>
    </row>
    <row r="2192" spans="1:27" ht="12.75">
      <c r="A2192" s="91" t="str">
        <f t="shared" si="34"/>
        <v xml:space="preserve"> </v>
      </c>
      <c r="B2192" s="52"/>
      <c r="C2192" s="53"/>
      <c r="D2192" s="69"/>
      <c r="E2192" s="75"/>
      <c r="F2192" s="94" t="str">
        <f>IF(OR(E2192=0,E2192="jiné")," ",IF(E2192="13a","info o cenách CK",VLOOKUP(E2192,'Pokyny k vyplnění'!B$8:D$18,3)))</f>
        <v xml:space="preserve"> </v>
      </c>
      <c r="G2192" s="53"/>
      <c r="H2192" s="96" t="str">
        <f>IF(G2192=0," ",VLOOKUP(G2192,'Pokyny k vyplnění'!B2226:D2229,3))</f>
        <v xml:space="preserve"> </v>
      </c>
      <c r="I2192" s="54"/>
      <c r="J2192" s="55"/>
      <c r="K2192" s="56"/>
      <c r="L2192" s="59"/>
      <c r="M2192" s="61"/>
      <c r="N2192" s="40"/>
      <c r="O2192" s="41"/>
      <c r="P2192" s="42"/>
      <c r="Q2192" s="57"/>
      <c r="R2192" s="58"/>
      <c r="S2192" s="56"/>
      <c r="T2192" s="56"/>
      <c r="U2192" s="29"/>
      <c r="V2192" s="60"/>
      <c r="W2192" s="50"/>
      <c r="X2192" s="51"/>
      <c r="Y2192" s="32"/>
      <c r="Z2192" s="61"/>
      <c r="AA2192" s="62"/>
    </row>
    <row r="2193" spans="1:27" ht="12.75">
      <c r="A2193" s="91" t="str">
        <f t="shared" si="34"/>
        <v xml:space="preserve"> </v>
      </c>
      <c r="B2193" s="52"/>
      <c r="C2193" s="53"/>
      <c r="D2193" s="69"/>
      <c r="E2193" s="75"/>
      <c r="F2193" s="94" t="str">
        <f>IF(OR(E2193=0,E2193="jiné")," ",IF(E2193="13a","info o cenách CK",VLOOKUP(E2193,'Pokyny k vyplnění'!B$8:D$18,3)))</f>
        <v xml:space="preserve"> </v>
      </c>
      <c r="G2193" s="53"/>
      <c r="H2193" s="96" t="str">
        <f>IF(G2193=0," ",VLOOKUP(G2193,'Pokyny k vyplnění'!B2227:D2230,3))</f>
        <v xml:space="preserve"> </v>
      </c>
      <c r="I2193" s="54"/>
      <c r="J2193" s="55"/>
      <c r="K2193" s="56"/>
      <c r="L2193" s="59"/>
      <c r="M2193" s="61"/>
      <c r="N2193" s="40"/>
      <c r="O2193" s="41"/>
      <c r="P2193" s="42"/>
      <c r="Q2193" s="57"/>
      <c r="R2193" s="58"/>
      <c r="S2193" s="56"/>
      <c r="T2193" s="56"/>
      <c r="U2193" s="29"/>
      <c r="V2193" s="60"/>
      <c r="W2193" s="50"/>
      <c r="X2193" s="51"/>
      <c r="Y2193" s="32"/>
      <c r="Z2193" s="61"/>
      <c r="AA2193" s="62"/>
    </row>
    <row r="2194" spans="1:27" ht="12.75">
      <c r="A2194" s="91" t="str">
        <f t="shared" si="34"/>
        <v xml:space="preserve"> </v>
      </c>
      <c r="B2194" s="52"/>
      <c r="C2194" s="53"/>
      <c r="D2194" s="69"/>
      <c r="E2194" s="75"/>
      <c r="F2194" s="94" t="str">
        <f>IF(OR(E2194=0,E2194="jiné")," ",IF(E2194="13a","info o cenách CK",VLOOKUP(E2194,'Pokyny k vyplnění'!B$8:D$18,3)))</f>
        <v xml:space="preserve"> </v>
      </c>
      <c r="G2194" s="53"/>
      <c r="H2194" s="96" t="str">
        <f>IF(G2194=0," ",VLOOKUP(G2194,'Pokyny k vyplnění'!B2228:D2231,3))</f>
        <v xml:space="preserve"> </v>
      </c>
      <c r="I2194" s="54"/>
      <c r="J2194" s="55"/>
      <c r="K2194" s="56"/>
      <c r="L2194" s="59"/>
      <c r="M2194" s="61"/>
      <c r="N2194" s="40"/>
      <c r="O2194" s="41"/>
      <c r="P2194" s="42"/>
      <c r="Q2194" s="57"/>
      <c r="R2194" s="58"/>
      <c r="S2194" s="56"/>
      <c r="T2194" s="56"/>
      <c r="U2194" s="29"/>
      <c r="V2194" s="60"/>
      <c r="W2194" s="50"/>
      <c r="X2194" s="51"/>
      <c r="Y2194" s="32"/>
      <c r="Z2194" s="61"/>
      <c r="AA2194" s="62"/>
    </row>
    <row r="2195" spans="1:27" ht="12.75">
      <c r="A2195" s="91" t="str">
        <f t="shared" si="34"/>
        <v xml:space="preserve"> </v>
      </c>
      <c r="B2195" s="52"/>
      <c r="C2195" s="53"/>
      <c r="D2195" s="69"/>
      <c r="E2195" s="75"/>
      <c r="F2195" s="94" t="str">
        <f>IF(OR(E2195=0,E2195="jiné")," ",IF(E2195="13a","info o cenách CK",VLOOKUP(E2195,'Pokyny k vyplnění'!B$8:D$18,3)))</f>
        <v xml:space="preserve"> </v>
      </c>
      <c r="G2195" s="53"/>
      <c r="H2195" s="96" t="str">
        <f>IF(G2195=0," ",VLOOKUP(G2195,'Pokyny k vyplnění'!B2229:D2232,3))</f>
        <v xml:space="preserve"> </v>
      </c>
      <c r="I2195" s="54"/>
      <c r="J2195" s="55"/>
      <c r="K2195" s="56"/>
      <c r="L2195" s="59"/>
      <c r="M2195" s="61"/>
      <c r="N2195" s="40"/>
      <c r="O2195" s="41"/>
      <c r="P2195" s="42"/>
      <c r="Q2195" s="57"/>
      <c r="R2195" s="58"/>
      <c r="S2195" s="56"/>
      <c r="T2195" s="56"/>
      <c r="U2195" s="29"/>
      <c r="V2195" s="60"/>
      <c r="W2195" s="50"/>
      <c r="X2195" s="51"/>
      <c r="Y2195" s="32"/>
      <c r="Z2195" s="61"/>
      <c r="AA2195" s="62"/>
    </row>
    <row r="2196" spans="1:27" ht="12.75">
      <c r="A2196" s="91" t="str">
        <f t="shared" si="34"/>
        <v xml:space="preserve"> </v>
      </c>
      <c r="B2196" s="52"/>
      <c r="C2196" s="53"/>
      <c r="D2196" s="69"/>
      <c r="E2196" s="75"/>
      <c r="F2196" s="94" t="str">
        <f>IF(OR(E2196=0,E2196="jiné")," ",IF(E2196="13a","info o cenách CK",VLOOKUP(E2196,'Pokyny k vyplnění'!B$8:D$18,3)))</f>
        <v xml:space="preserve"> </v>
      </c>
      <c r="G2196" s="53"/>
      <c r="H2196" s="96" t="str">
        <f>IF(G2196=0," ",VLOOKUP(G2196,'Pokyny k vyplnění'!B2230:D2233,3))</f>
        <v xml:space="preserve"> </v>
      </c>
      <c r="I2196" s="54"/>
      <c r="J2196" s="55"/>
      <c r="K2196" s="56"/>
      <c r="L2196" s="59"/>
      <c r="M2196" s="61"/>
      <c r="N2196" s="40"/>
      <c r="O2196" s="41"/>
      <c r="P2196" s="42"/>
      <c r="Q2196" s="57"/>
      <c r="R2196" s="58"/>
      <c r="S2196" s="56"/>
      <c r="T2196" s="56"/>
      <c r="U2196" s="29"/>
      <c r="V2196" s="60"/>
      <c r="W2196" s="50"/>
      <c r="X2196" s="51"/>
      <c r="Y2196" s="32"/>
      <c r="Z2196" s="61"/>
      <c r="AA2196" s="62"/>
    </row>
    <row r="2197" spans="1:27" ht="12.75">
      <c r="A2197" s="91" t="str">
        <f t="shared" si="34"/>
        <v xml:space="preserve"> </v>
      </c>
      <c r="B2197" s="52"/>
      <c r="C2197" s="53"/>
      <c r="D2197" s="69"/>
      <c r="E2197" s="75"/>
      <c r="F2197" s="94" t="str">
        <f>IF(OR(E2197=0,E2197="jiné")," ",IF(E2197="13a","info o cenách CK",VLOOKUP(E2197,'Pokyny k vyplnění'!B$8:D$18,3)))</f>
        <v xml:space="preserve"> </v>
      </c>
      <c r="G2197" s="53"/>
      <c r="H2197" s="96" t="str">
        <f>IF(G2197=0," ",VLOOKUP(G2197,'Pokyny k vyplnění'!B2231:D2234,3))</f>
        <v xml:space="preserve"> </v>
      </c>
      <c r="I2197" s="54"/>
      <c r="J2197" s="55"/>
      <c r="K2197" s="56"/>
      <c r="L2197" s="59"/>
      <c r="M2197" s="61"/>
      <c r="N2197" s="40"/>
      <c r="O2197" s="41"/>
      <c r="P2197" s="42"/>
      <c r="Q2197" s="57"/>
      <c r="R2197" s="58"/>
      <c r="S2197" s="56"/>
      <c r="T2197" s="56"/>
      <c r="U2197" s="29"/>
      <c r="V2197" s="60"/>
      <c r="W2197" s="50"/>
      <c r="X2197" s="51"/>
      <c r="Y2197" s="32"/>
      <c r="Z2197" s="61"/>
      <c r="AA2197" s="62"/>
    </row>
    <row r="2198" spans="1:27" ht="12.75">
      <c r="A2198" s="91" t="str">
        <f t="shared" si="34"/>
        <v xml:space="preserve"> </v>
      </c>
      <c r="B2198" s="52"/>
      <c r="C2198" s="53"/>
      <c r="D2198" s="69"/>
      <c r="E2198" s="75"/>
      <c r="F2198" s="94" t="str">
        <f>IF(OR(E2198=0,E2198="jiné")," ",IF(E2198="13a","info o cenách CK",VLOOKUP(E2198,'Pokyny k vyplnění'!B$8:D$18,3)))</f>
        <v xml:space="preserve"> </v>
      </c>
      <c r="G2198" s="53"/>
      <c r="H2198" s="96" t="str">
        <f>IF(G2198=0," ",VLOOKUP(G2198,'Pokyny k vyplnění'!B2232:D2235,3))</f>
        <v xml:space="preserve"> </v>
      </c>
      <c r="I2198" s="54"/>
      <c r="J2198" s="55"/>
      <c r="K2198" s="56"/>
      <c r="L2198" s="59"/>
      <c r="M2198" s="61"/>
      <c r="N2198" s="40"/>
      <c r="O2198" s="41"/>
      <c r="P2198" s="42"/>
      <c r="Q2198" s="57"/>
      <c r="R2198" s="58"/>
      <c r="S2198" s="56"/>
      <c r="T2198" s="56"/>
      <c r="U2198" s="29"/>
      <c r="V2198" s="60"/>
      <c r="W2198" s="50"/>
      <c r="X2198" s="51"/>
      <c r="Y2198" s="32"/>
      <c r="Z2198" s="61"/>
      <c r="AA2198" s="62"/>
    </row>
    <row r="2199" spans="1:27" ht="12.75">
      <c r="A2199" s="91" t="str">
        <f t="shared" si="34"/>
        <v xml:space="preserve"> </v>
      </c>
      <c r="B2199" s="52"/>
      <c r="C2199" s="53"/>
      <c r="D2199" s="69"/>
      <c r="E2199" s="75"/>
      <c r="F2199" s="94" t="str">
        <f>IF(OR(E2199=0,E2199="jiné")," ",IF(E2199="13a","info o cenách CK",VLOOKUP(E2199,'Pokyny k vyplnění'!B$8:D$18,3)))</f>
        <v xml:space="preserve"> </v>
      </c>
      <c r="G2199" s="53"/>
      <c r="H2199" s="96" t="str">
        <f>IF(G2199=0," ",VLOOKUP(G2199,'Pokyny k vyplnění'!B2233:D2236,3))</f>
        <v xml:space="preserve"> </v>
      </c>
      <c r="I2199" s="54"/>
      <c r="J2199" s="55"/>
      <c r="K2199" s="56"/>
      <c r="L2199" s="59"/>
      <c r="M2199" s="61"/>
      <c r="N2199" s="40"/>
      <c r="O2199" s="41"/>
      <c r="P2199" s="42"/>
      <c r="Q2199" s="57"/>
      <c r="R2199" s="58"/>
      <c r="S2199" s="56"/>
      <c r="T2199" s="56"/>
      <c r="U2199" s="29"/>
      <c r="V2199" s="60"/>
      <c r="W2199" s="50"/>
      <c r="X2199" s="51"/>
      <c r="Y2199" s="32"/>
      <c r="Z2199" s="61"/>
      <c r="AA2199" s="62"/>
    </row>
    <row r="2200" spans="1:27" ht="12.75">
      <c r="A2200" s="91" t="str">
        <f t="shared" si="34"/>
        <v xml:space="preserve"> </v>
      </c>
      <c r="B2200" s="52"/>
      <c r="C2200" s="53"/>
      <c r="D2200" s="69"/>
      <c r="E2200" s="75"/>
      <c r="F2200" s="94" t="str">
        <f>IF(OR(E2200=0,E2200="jiné")," ",IF(E2200="13a","info o cenách CK",VLOOKUP(E2200,'Pokyny k vyplnění'!B$8:D$18,3)))</f>
        <v xml:space="preserve"> </v>
      </c>
      <c r="G2200" s="53"/>
      <c r="H2200" s="96" t="str">
        <f>IF(G2200=0," ",VLOOKUP(G2200,'Pokyny k vyplnění'!B2234:D2237,3))</f>
        <v xml:space="preserve"> </v>
      </c>
      <c r="I2200" s="54"/>
      <c r="J2200" s="55"/>
      <c r="K2200" s="56"/>
      <c r="L2200" s="59"/>
      <c r="M2200" s="61"/>
      <c r="N2200" s="40"/>
      <c r="O2200" s="41"/>
      <c r="P2200" s="42"/>
      <c r="Q2200" s="57"/>
      <c r="R2200" s="58"/>
      <c r="S2200" s="56"/>
      <c r="T2200" s="56"/>
      <c r="U2200" s="29"/>
      <c r="V2200" s="60"/>
      <c r="W2200" s="50"/>
      <c r="X2200" s="51"/>
      <c r="Y2200" s="32"/>
      <c r="Z2200" s="61"/>
      <c r="AA2200" s="62"/>
    </row>
    <row r="2201" spans="1:27" ht="12.75">
      <c r="A2201" s="91" t="str">
        <f t="shared" si="34"/>
        <v xml:space="preserve"> </v>
      </c>
      <c r="B2201" s="52"/>
      <c r="C2201" s="53"/>
      <c r="D2201" s="69"/>
      <c r="E2201" s="75"/>
      <c r="F2201" s="94" t="str">
        <f>IF(OR(E2201=0,E2201="jiné")," ",IF(E2201="13a","info o cenách CK",VLOOKUP(E2201,'Pokyny k vyplnění'!B$8:D$18,3)))</f>
        <v xml:space="preserve"> </v>
      </c>
      <c r="G2201" s="53"/>
      <c r="H2201" s="96" t="str">
        <f>IF(G2201=0," ",VLOOKUP(G2201,'Pokyny k vyplnění'!B2235:D2238,3))</f>
        <v xml:space="preserve"> </v>
      </c>
      <c r="I2201" s="54"/>
      <c r="J2201" s="55"/>
      <c r="K2201" s="56"/>
      <c r="L2201" s="59"/>
      <c r="M2201" s="61"/>
      <c r="N2201" s="40"/>
      <c r="O2201" s="41"/>
      <c r="P2201" s="42"/>
      <c r="Q2201" s="57"/>
      <c r="R2201" s="58"/>
      <c r="S2201" s="56"/>
      <c r="T2201" s="56"/>
      <c r="U2201" s="29"/>
      <c r="V2201" s="60"/>
      <c r="W2201" s="50"/>
      <c r="X2201" s="51"/>
      <c r="Y2201" s="32"/>
      <c r="Z2201" s="61"/>
      <c r="AA2201" s="62"/>
    </row>
    <row r="2202" spans="1:27" ht="12.75">
      <c r="A2202" s="91" t="str">
        <f t="shared" si="34"/>
        <v xml:space="preserve"> </v>
      </c>
      <c r="B2202" s="52"/>
      <c r="C2202" s="53"/>
      <c r="D2202" s="69"/>
      <c r="E2202" s="75"/>
      <c r="F2202" s="94" t="str">
        <f>IF(OR(E2202=0,E2202="jiné")," ",IF(E2202="13a","info o cenách CK",VLOOKUP(E2202,'Pokyny k vyplnění'!B$8:D$18,3)))</f>
        <v xml:space="preserve"> </v>
      </c>
      <c r="G2202" s="53"/>
      <c r="H2202" s="96" t="str">
        <f>IF(G2202=0," ",VLOOKUP(G2202,'Pokyny k vyplnění'!B2236:D2239,3))</f>
        <v xml:space="preserve"> </v>
      </c>
      <c r="I2202" s="54"/>
      <c r="J2202" s="55"/>
      <c r="K2202" s="56"/>
      <c r="L2202" s="59"/>
      <c r="M2202" s="61"/>
      <c r="N2202" s="40"/>
      <c r="O2202" s="41"/>
      <c r="P2202" s="42"/>
      <c r="Q2202" s="57"/>
      <c r="R2202" s="58"/>
      <c r="S2202" s="56"/>
      <c r="T2202" s="56"/>
      <c r="U2202" s="29"/>
      <c r="V2202" s="60"/>
      <c r="W2202" s="50"/>
      <c r="X2202" s="51"/>
      <c r="Y2202" s="32"/>
      <c r="Z2202" s="61"/>
      <c r="AA2202" s="62"/>
    </row>
    <row r="2203" spans="1:27" ht="12.75">
      <c r="A2203" s="91" t="str">
        <f t="shared" si="34"/>
        <v xml:space="preserve"> </v>
      </c>
      <c r="B2203" s="52"/>
      <c r="C2203" s="53"/>
      <c r="D2203" s="69"/>
      <c r="E2203" s="75"/>
      <c r="F2203" s="94" t="str">
        <f>IF(OR(E2203=0,E2203="jiné")," ",IF(E2203="13a","info o cenách CK",VLOOKUP(E2203,'Pokyny k vyplnění'!B$8:D$18,3)))</f>
        <v xml:space="preserve"> </v>
      </c>
      <c r="G2203" s="53"/>
      <c r="H2203" s="96" t="str">
        <f>IF(G2203=0," ",VLOOKUP(G2203,'Pokyny k vyplnění'!B2237:D2240,3))</f>
        <v xml:space="preserve"> </v>
      </c>
      <c r="I2203" s="54"/>
      <c r="J2203" s="55"/>
      <c r="K2203" s="56"/>
      <c r="L2203" s="59"/>
      <c r="M2203" s="61"/>
      <c r="N2203" s="40"/>
      <c r="O2203" s="41"/>
      <c r="P2203" s="42"/>
      <c r="Q2203" s="57"/>
      <c r="R2203" s="58"/>
      <c r="S2203" s="56"/>
      <c r="T2203" s="56"/>
      <c r="U2203" s="29"/>
      <c r="V2203" s="60"/>
      <c r="W2203" s="50"/>
      <c r="X2203" s="51"/>
      <c r="Y2203" s="32"/>
      <c r="Z2203" s="61"/>
      <c r="AA2203" s="62"/>
    </row>
    <row r="2204" spans="1:27" ht="12.75">
      <c r="A2204" s="91" t="str">
        <f t="shared" si="34"/>
        <v xml:space="preserve"> </v>
      </c>
      <c r="B2204" s="52"/>
      <c r="C2204" s="53"/>
      <c r="D2204" s="69"/>
      <c r="E2204" s="75"/>
      <c r="F2204" s="94" t="str">
        <f>IF(OR(E2204=0,E2204="jiné")," ",IF(E2204="13a","info o cenách CK",VLOOKUP(E2204,'Pokyny k vyplnění'!B$8:D$18,3)))</f>
        <v xml:space="preserve"> </v>
      </c>
      <c r="G2204" s="53"/>
      <c r="H2204" s="96" t="str">
        <f>IF(G2204=0," ",VLOOKUP(G2204,'Pokyny k vyplnění'!B2238:D2241,3))</f>
        <v xml:space="preserve"> </v>
      </c>
      <c r="I2204" s="54"/>
      <c r="J2204" s="55"/>
      <c r="K2204" s="56"/>
      <c r="L2204" s="59"/>
      <c r="M2204" s="61"/>
      <c r="N2204" s="40"/>
      <c r="O2204" s="41"/>
      <c r="P2204" s="42"/>
      <c r="Q2204" s="57"/>
      <c r="R2204" s="58"/>
      <c r="S2204" s="56"/>
      <c r="T2204" s="56"/>
      <c r="U2204" s="29"/>
      <c r="V2204" s="60"/>
      <c r="W2204" s="50"/>
      <c r="X2204" s="51"/>
      <c r="Y2204" s="32"/>
      <c r="Z2204" s="61"/>
      <c r="AA2204" s="62"/>
    </row>
    <row r="2205" spans="1:27" ht="12.75">
      <c r="A2205" s="91" t="str">
        <f t="shared" si="34"/>
        <v xml:space="preserve"> </v>
      </c>
      <c r="B2205" s="52"/>
      <c r="C2205" s="53"/>
      <c r="D2205" s="69"/>
      <c r="E2205" s="75"/>
      <c r="F2205" s="94" t="str">
        <f>IF(OR(E2205=0,E2205="jiné")," ",IF(E2205="13a","info o cenách CK",VLOOKUP(E2205,'Pokyny k vyplnění'!B$8:D$18,3)))</f>
        <v xml:space="preserve"> </v>
      </c>
      <c r="G2205" s="53"/>
      <c r="H2205" s="96" t="str">
        <f>IF(G2205=0," ",VLOOKUP(G2205,'Pokyny k vyplnění'!B2239:D2242,3))</f>
        <v xml:space="preserve"> </v>
      </c>
      <c r="I2205" s="54"/>
      <c r="J2205" s="55"/>
      <c r="K2205" s="56"/>
      <c r="L2205" s="59"/>
      <c r="M2205" s="61"/>
      <c r="N2205" s="40"/>
      <c r="O2205" s="41"/>
      <c r="P2205" s="42"/>
      <c r="Q2205" s="57"/>
      <c r="R2205" s="58"/>
      <c r="S2205" s="56"/>
      <c r="T2205" s="56"/>
      <c r="U2205" s="29"/>
      <c r="V2205" s="60"/>
      <c r="W2205" s="50"/>
      <c r="X2205" s="51"/>
      <c r="Y2205" s="32"/>
      <c r="Z2205" s="61"/>
      <c r="AA2205" s="62"/>
    </row>
    <row r="2206" spans="1:27" ht="12.75">
      <c r="A2206" s="91" t="str">
        <f t="shared" si="34"/>
        <v xml:space="preserve"> </v>
      </c>
      <c r="B2206" s="52"/>
      <c r="C2206" s="53"/>
      <c r="D2206" s="69"/>
      <c r="E2206" s="75"/>
      <c r="F2206" s="94" t="str">
        <f>IF(OR(E2206=0,E2206="jiné")," ",IF(E2206="13a","info o cenách CK",VLOOKUP(E2206,'Pokyny k vyplnění'!B$8:D$18,3)))</f>
        <v xml:space="preserve"> </v>
      </c>
      <c r="G2206" s="53"/>
      <c r="H2206" s="96" t="str">
        <f>IF(G2206=0," ",VLOOKUP(G2206,'Pokyny k vyplnění'!B2240:D2243,3))</f>
        <v xml:space="preserve"> </v>
      </c>
      <c r="I2206" s="54"/>
      <c r="J2206" s="55"/>
      <c r="K2206" s="56"/>
      <c r="L2206" s="59"/>
      <c r="M2206" s="61"/>
      <c r="N2206" s="40"/>
      <c r="O2206" s="41"/>
      <c r="P2206" s="42"/>
      <c r="Q2206" s="57"/>
      <c r="R2206" s="58"/>
      <c r="S2206" s="56"/>
      <c r="T2206" s="56"/>
      <c r="U2206" s="29"/>
      <c r="V2206" s="60"/>
      <c r="W2206" s="50"/>
      <c r="X2206" s="51"/>
      <c r="Y2206" s="32"/>
      <c r="Z2206" s="61"/>
      <c r="AA2206" s="62"/>
    </row>
    <row r="2207" spans="1:27" ht="12.75">
      <c r="A2207" s="91" t="str">
        <f t="shared" si="34"/>
        <v xml:space="preserve"> </v>
      </c>
      <c r="B2207" s="52"/>
      <c r="C2207" s="53"/>
      <c r="D2207" s="69"/>
      <c r="E2207" s="75"/>
      <c r="F2207" s="94" t="str">
        <f>IF(OR(E2207=0,E2207="jiné")," ",IF(E2207="13a","info o cenách CK",VLOOKUP(E2207,'Pokyny k vyplnění'!B$8:D$18,3)))</f>
        <v xml:space="preserve"> </v>
      </c>
      <c r="G2207" s="53"/>
      <c r="H2207" s="96" t="str">
        <f>IF(G2207=0," ",VLOOKUP(G2207,'Pokyny k vyplnění'!B2241:D2244,3))</f>
        <v xml:space="preserve"> </v>
      </c>
      <c r="I2207" s="54"/>
      <c r="J2207" s="55"/>
      <c r="K2207" s="56"/>
      <c r="L2207" s="59"/>
      <c r="M2207" s="61"/>
      <c r="N2207" s="40"/>
      <c r="O2207" s="41"/>
      <c r="P2207" s="42"/>
      <c r="Q2207" s="57"/>
      <c r="R2207" s="58"/>
      <c r="S2207" s="56"/>
      <c r="T2207" s="56"/>
      <c r="U2207" s="29"/>
      <c r="V2207" s="60"/>
      <c r="W2207" s="50"/>
      <c r="X2207" s="51"/>
      <c r="Y2207" s="32"/>
      <c r="Z2207" s="61"/>
      <c r="AA2207" s="62"/>
    </row>
    <row r="2208" spans="1:27" ht="12.75">
      <c r="A2208" s="91" t="str">
        <f t="shared" si="34"/>
        <v xml:space="preserve"> </v>
      </c>
      <c r="B2208" s="52"/>
      <c r="C2208" s="53"/>
      <c r="D2208" s="69"/>
      <c r="E2208" s="75"/>
      <c r="F2208" s="94" t="str">
        <f>IF(OR(E2208=0,E2208="jiné")," ",IF(E2208="13a","info o cenách CK",VLOOKUP(E2208,'Pokyny k vyplnění'!B$8:D$18,3)))</f>
        <v xml:space="preserve"> </v>
      </c>
      <c r="G2208" s="53"/>
      <c r="H2208" s="96" t="str">
        <f>IF(G2208=0," ",VLOOKUP(G2208,'Pokyny k vyplnění'!B2242:D2245,3))</f>
        <v xml:space="preserve"> </v>
      </c>
      <c r="I2208" s="54"/>
      <c r="J2208" s="55"/>
      <c r="K2208" s="56"/>
      <c r="L2208" s="59"/>
      <c r="M2208" s="61"/>
      <c r="N2208" s="40"/>
      <c r="O2208" s="41"/>
      <c r="P2208" s="42"/>
      <c r="Q2208" s="57"/>
      <c r="R2208" s="58"/>
      <c r="S2208" s="56"/>
      <c r="T2208" s="56"/>
      <c r="U2208" s="29"/>
      <c r="V2208" s="60"/>
      <c r="W2208" s="50"/>
      <c r="X2208" s="51"/>
      <c r="Y2208" s="32"/>
      <c r="Z2208" s="61"/>
      <c r="AA2208" s="62"/>
    </row>
    <row r="2209" spans="1:27" ht="12.75">
      <c r="A2209" s="91" t="str">
        <f t="shared" si="34"/>
        <v xml:space="preserve"> </v>
      </c>
      <c r="B2209" s="52"/>
      <c r="C2209" s="53"/>
      <c r="D2209" s="69"/>
      <c r="E2209" s="75"/>
      <c r="F2209" s="94" t="str">
        <f>IF(OR(E2209=0,E2209="jiné")," ",IF(E2209="13a","info o cenách CK",VLOOKUP(E2209,'Pokyny k vyplnění'!B$8:D$18,3)))</f>
        <v xml:space="preserve"> </v>
      </c>
      <c r="G2209" s="53"/>
      <c r="H2209" s="96" t="str">
        <f>IF(G2209=0," ",VLOOKUP(G2209,'Pokyny k vyplnění'!B2243:D2246,3))</f>
        <v xml:space="preserve"> </v>
      </c>
      <c r="I2209" s="54"/>
      <c r="J2209" s="55"/>
      <c r="K2209" s="56"/>
      <c r="L2209" s="59"/>
      <c r="M2209" s="61"/>
      <c r="N2209" s="40"/>
      <c r="O2209" s="41"/>
      <c r="P2209" s="42"/>
      <c r="Q2209" s="57"/>
      <c r="R2209" s="58"/>
      <c r="S2209" s="56"/>
      <c r="T2209" s="56"/>
      <c r="U2209" s="29"/>
      <c r="V2209" s="60"/>
      <c r="W2209" s="50"/>
      <c r="X2209" s="51"/>
      <c r="Y2209" s="32"/>
      <c r="Z2209" s="61"/>
      <c r="AA2209" s="62"/>
    </row>
    <row r="2210" spans="1:27" ht="12.75">
      <c r="A2210" s="91" t="str">
        <f t="shared" si="34"/>
        <v xml:space="preserve"> </v>
      </c>
      <c r="B2210" s="52"/>
      <c r="C2210" s="53"/>
      <c r="D2210" s="69"/>
      <c r="E2210" s="75"/>
      <c r="F2210" s="94" t="str">
        <f>IF(OR(E2210=0,E2210="jiné")," ",IF(E2210="13a","info o cenách CK",VLOOKUP(E2210,'Pokyny k vyplnění'!B$8:D$18,3)))</f>
        <v xml:space="preserve"> </v>
      </c>
      <c r="G2210" s="53"/>
      <c r="H2210" s="96" t="str">
        <f>IF(G2210=0," ",VLOOKUP(G2210,'Pokyny k vyplnění'!B2244:D2247,3))</f>
        <v xml:space="preserve"> </v>
      </c>
      <c r="I2210" s="54"/>
      <c r="J2210" s="55"/>
      <c r="K2210" s="56"/>
      <c r="L2210" s="59"/>
      <c r="M2210" s="61"/>
      <c r="N2210" s="40"/>
      <c r="O2210" s="41"/>
      <c r="P2210" s="42"/>
      <c r="Q2210" s="57"/>
      <c r="R2210" s="58"/>
      <c r="S2210" s="56"/>
      <c r="T2210" s="56"/>
      <c r="U2210" s="29"/>
      <c r="V2210" s="60"/>
      <c r="W2210" s="50"/>
      <c r="X2210" s="51"/>
      <c r="Y2210" s="32"/>
      <c r="Z2210" s="61"/>
      <c r="AA2210" s="62"/>
    </row>
    <row r="2211" spans="1:27" ht="12.75">
      <c r="A2211" s="91" t="str">
        <f t="shared" si="34"/>
        <v xml:space="preserve"> </v>
      </c>
      <c r="B2211" s="52"/>
      <c r="C2211" s="53"/>
      <c r="D2211" s="69"/>
      <c r="E2211" s="75"/>
      <c r="F2211" s="94" t="str">
        <f>IF(OR(E2211=0,E2211="jiné")," ",IF(E2211="13a","info o cenách CK",VLOOKUP(E2211,'Pokyny k vyplnění'!B$8:D$18,3)))</f>
        <v xml:space="preserve"> </v>
      </c>
      <c r="G2211" s="53"/>
      <c r="H2211" s="96" t="str">
        <f>IF(G2211=0," ",VLOOKUP(G2211,'Pokyny k vyplnění'!B2245:D2248,3))</f>
        <v xml:space="preserve"> </v>
      </c>
      <c r="I2211" s="54"/>
      <c r="J2211" s="55"/>
      <c r="K2211" s="56"/>
      <c r="L2211" s="59"/>
      <c r="M2211" s="61"/>
      <c r="N2211" s="40"/>
      <c r="O2211" s="41"/>
      <c r="P2211" s="42"/>
      <c r="Q2211" s="57"/>
      <c r="R2211" s="58"/>
      <c r="S2211" s="56"/>
      <c r="T2211" s="56"/>
      <c r="U2211" s="29"/>
      <c r="V2211" s="60"/>
      <c r="W2211" s="50"/>
      <c r="X2211" s="51"/>
      <c r="Y2211" s="32"/>
      <c r="Z2211" s="61"/>
      <c r="AA2211" s="62"/>
    </row>
    <row r="2212" spans="1:27" ht="12.75">
      <c r="A2212" s="91" t="str">
        <f t="shared" si="34"/>
        <v xml:space="preserve"> </v>
      </c>
      <c r="B2212" s="52"/>
      <c r="C2212" s="53"/>
      <c r="D2212" s="69"/>
      <c r="E2212" s="75"/>
      <c r="F2212" s="94" t="str">
        <f>IF(OR(E2212=0,E2212="jiné")," ",IF(E2212="13a","info o cenách CK",VLOOKUP(E2212,'Pokyny k vyplnění'!B$8:D$18,3)))</f>
        <v xml:space="preserve"> </v>
      </c>
      <c r="G2212" s="53"/>
      <c r="H2212" s="96" t="str">
        <f>IF(G2212=0," ",VLOOKUP(G2212,'Pokyny k vyplnění'!B2246:D2249,3))</f>
        <v xml:space="preserve"> </v>
      </c>
      <c r="I2212" s="54"/>
      <c r="J2212" s="55"/>
      <c r="K2212" s="56"/>
      <c r="L2212" s="59"/>
      <c r="M2212" s="61"/>
      <c r="N2212" s="40"/>
      <c r="O2212" s="41"/>
      <c r="P2212" s="42"/>
      <c r="Q2212" s="57"/>
      <c r="R2212" s="58"/>
      <c r="S2212" s="56"/>
      <c r="T2212" s="56"/>
      <c r="U2212" s="29"/>
      <c r="V2212" s="60"/>
      <c r="W2212" s="50"/>
      <c r="X2212" s="51"/>
      <c r="Y2212" s="32"/>
      <c r="Z2212" s="61"/>
      <c r="AA2212" s="62"/>
    </row>
    <row r="2213" spans="1:27" ht="12.75">
      <c r="A2213" s="91" t="str">
        <f t="shared" si="34"/>
        <v xml:space="preserve"> </v>
      </c>
      <c r="B2213" s="52"/>
      <c r="C2213" s="53"/>
      <c r="D2213" s="69"/>
      <c r="E2213" s="75"/>
      <c r="F2213" s="94" t="str">
        <f>IF(OR(E2213=0,E2213="jiné")," ",IF(E2213="13a","info o cenách CK",VLOOKUP(E2213,'Pokyny k vyplnění'!B$8:D$18,3)))</f>
        <v xml:space="preserve"> </v>
      </c>
      <c r="G2213" s="53"/>
      <c r="H2213" s="96" t="str">
        <f>IF(G2213=0," ",VLOOKUP(G2213,'Pokyny k vyplnění'!B2247:D2250,3))</f>
        <v xml:space="preserve"> </v>
      </c>
      <c r="I2213" s="54"/>
      <c r="J2213" s="55"/>
      <c r="K2213" s="56"/>
      <c r="L2213" s="59"/>
      <c r="M2213" s="61"/>
      <c r="N2213" s="40"/>
      <c r="O2213" s="41"/>
      <c r="P2213" s="42"/>
      <c r="Q2213" s="57"/>
      <c r="R2213" s="58"/>
      <c r="S2213" s="56"/>
      <c r="T2213" s="56"/>
      <c r="U2213" s="29"/>
      <c r="V2213" s="60"/>
      <c r="W2213" s="50"/>
      <c r="X2213" s="51"/>
      <c r="Y2213" s="32"/>
      <c r="Z2213" s="61"/>
      <c r="AA2213" s="62"/>
    </row>
    <row r="2214" spans="1:27" ht="12.75">
      <c r="A2214" s="91" t="str">
        <f t="shared" si="34"/>
        <v xml:space="preserve"> </v>
      </c>
      <c r="B2214" s="52"/>
      <c r="C2214" s="53"/>
      <c r="D2214" s="69"/>
      <c r="E2214" s="75"/>
      <c r="F2214" s="94" t="str">
        <f>IF(OR(E2214=0,E2214="jiné")," ",IF(E2214="13a","info o cenách CK",VLOOKUP(E2214,'Pokyny k vyplnění'!B$8:D$18,3)))</f>
        <v xml:space="preserve"> </v>
      </c>
      <c r="G2214" s="53"/>
      <c r="H2214" s="96" t="str">
        <f>IF(G2214=0," ",VLOOKUP(G2214,'Pokyny k vyplnění'!B2248:D2251,3))</f>
        <v xml:space="preserve"> </v>
      </c>
      <c r="I2214" s="54"/>
      <c r="J2214" s="55"/>
      <c r="K2214" s="56"/>
      <c r="L2214" s="59"/>
      <c r="M2214" s="61"/>
      <c r="N2214" s="40"/>
      <c r="O2214" s="41"/>
      <c r="P2214" s="42"/>
      <c r="Q2214" s="57"/>
      <c r="R2214" s="58"/>
      <c r="S2214" s="56"/>
      <c r="T2214" s="56"/>
      <c r="U2214" s="29"/>
      <c r="V2214" s="60"/>
      <c r="W2214" s="50"/>
      <c r="X2214" s="51"/>
      <c r="Y2214" s="32"/>
      <c r="Z2214" s="61"/>
      <c r="AA2214" s="62"/>
    </row>
    <row r="2215" spans="1:27" ht="12.75">
      <c r="A2215" s="91" t="str">
        <f t="shared" si="34"/>
        <v xml:space="preserve"> </v>
      </c>
      <c r="B2215" s="52"/>
      <c r="C2215" s="53"/>
      <c r="D2215" s="69"/>
      <c r="E2215" s="75"/>
      <c r="F2215" s="94" t="str">
        <f>IF(OR(E2215=0,E2215="jiné")," ",IF(E2215="13a","info o cenách CK",VLOOKUP(E2215,'Pokyny k vyplnění'!B$8:D$18,3)))</f>
        <v xml:space="preserve"> </v>
      </c>
      <c r="G2215" s="53"/>
      <c r="H2215" s="96" t="str">
        <f>IF(G2215=0," ",VLOOKUP(G2215,'Pokyny k vyplnění'!B2249:D2252,3))</f>
        <v xml:space="preserve"> </v>
      </c>
      <c r="I2215" s="54"/>
      <c r="J2215" s="55"/>
      <c r="K2215" s="56"/>
      <c r="L2215" s="59"/>
      <c r="M2215" s="61"/>
      <c r="N2215" s="40"/>
      <c r="O2215" s="41"/>
      <c r="P2215" s="42"/>
      <c r="Q2215" s="57"/>
      <c r="R2215" s="58"/>
      <c r="S2215" s="56"/>
      <c r="T2215" s="56"/>
      <c r="U2215" s="29"/>
      <c r="V2215" s="60"/>
      <c r="W2215" s="50"/>
      <c r="X2215" s="51"/>
      <c r="Y2215" s="32"/>
      <c r="Z2215" s="61"/>
      <c r="AA2215" s="62"/>
    </row>
    <row r="2216" spans="1:27" ht="12.75">
      <c r="A2216" s="91" t="str">
        <f t="shared" si="34"/>
        <v xml:space="preserve"> </v>
      </c>
      <c r="B2216" s="52"/>
      <c r="C2216" s="53"/>
      <c r="D2216" s="69"/>
      <c r="E2216" s="75"/>
      <c r="F2216" s="94" t="str">
        <f>IF(OR(E2216=0,E2216="jiné")," ",IF(E2216="13a","info o cenách CK",VLOOKUP(E2216,'Pokyny k vyplnění'!B$8:D$18,3)))</f>
        <v xml:space="preserve"> </v>
      </c>
      <c r="G2216" s="53"/>
      <c r="H2216" s="96" t="str">
        <f>IF(G2216=0," ",VLOOKUP(G2216,'Pokyny k vyplnění'!B2250:D2253,3))</f>
        <v xml:space="preserve"> </v>
      </c>
      <c r="I2216" s="54"/>
      <c r="J2216" s="55"/>
      <c r="K2216" s="56"/>
      <c r="L2216" s="59"/>
      <c r="M2216" s="61"/>
      <c r="N2216" s="40"/>
      <c r="O2216" s="41"/>
      <c r="P2216" s="42"/>
      <c r="Q2216" s="57"/>
      <c r="R2216" s="58"/>
      <c r="S2216" s="56"/>
      <c r="T2216" s="56"/>
      <c r="U2216" s="29"/>
      <c r="V2216" s="60"/>
      <c r="W2216" s="50"/>
      <c r="X2216" s="51"/>
      <c r="Y2216" s="32"/>
      <c r="Z2216" s="61"/>
      <c r="AA2216" s="62"/>
    </row>
    <row r="2217" spans="1:27" ht="12.75">
      <c r="A2217" s="91" t="str">
        <f t="shared" si="34"/>
        <v xml:space="preserve"> </v>
      </c>
      <c r="B2217" s="52"/>
      <c r="C2217" s="53"/>
      <c r="D2217" s="69"/>
      <c r="E2217" s="75"/>
      <c r="F2217" s="94" t="str">
        <f>IF(OR(E2217=0,E2217="jiné")," ",IF(E2217="13a","info o cenách CK",VLOOKUP(E2217,'Pokyny k vyplnění'!B$8:D$18,3)))</f>
        <v xml:space="preserve"> </v>
      </c>
      <c r="G2217" s="53"/>
      <c r="H2217" s="96" t="str">
        <f>IF(G2217=0," ",VLOOKUP(G2217,'Pokyny k vyplnění'!B2251:D2254,3))</f>
        <v xml:space="preserve"> </v>
      </c>
      <c r="I2217" s="54"/>
      <c r="J2217" s="55"/>
      <c r="K2217" s="56"/>
      <c r="L2217" s="59"/>
      <c r="M2217" s="61"/>
      <c r="N2217" s="40"/>
      <c r="O2217" s="41"/>
      <c r="P2217" s="42"/>
      <c r="Q2217" s="57"/>
      <c r="R2217" s="58"/>
      <c r="S2217" s="56"/>
      <c r="T2217" s="56"/>
      <c r="U2217" s="29"/>
      <c r="V2217" s="60"/>
      <c r="W2217" s="50"/>
      <c r="X2217" s="51"/>
      <c r="Y2217" s="32"/>
      <c r="Z2217" s="61"/>
      <c r="AA2217" s="62"/>
    </row>
    <row r="2218" spans="1:27" ht="12.75">
      <c r="A2218" s="91" t="str">
        <f t="shared" si="34"/>
        <v xml:space="preserve"> </v>
      </c>
      <c r="B2218" s="52"/>
      <c r="C2218" s="53"/>
      <c r="D2218" s="69"/>
      <c r="E2218" s="75"/>
      <c r="F2218" s="94" t="str">
        <f>IF(OR(E2218=0,E2218="jiné")," ",IF(E2218="13a","info o cenách CK",VLOOKUP(E2218,'Pokyny k vyplnění'!B$8:D$18,3)))</f>
        <v xml:space="preserve"> </v>
      </c>
      <c r="G2218" s="53"/>
      <c r="H2218" s="96" t="str">
        <f>IF(G2218=0," ",VLOOKUP(G2218,'Pokyny k vyplnění'!B2252:D2255,3))</f>
        <v xml:space="preserve"> </v>
      </c>
      <c r="I2218" s="54"/>
      <c r="J2218" s="55"/>
      <c r="K2218" s="56"/>
      <c r="L2218" s="59"/>
      <c r="M2218" s="61"/>
      <c r="N2218" s="40"/>
      <c r="O2218" s="41"/>
      <c r="P2218" s="42"/>
      <c r="Q2218" s="57"/>
      <c r="R2218" s="58"/>
      <c r="S2218" s="56"/>
      <c r="T2218" s="56"/>
      <c r="U2218" s="29"/>
      <c r="V2218" s="60"/>
      <c r="W2218" s="50"/>
      <c r="X2218" s="51"/>
      <c r="Y2218" s="32"/>
      <c r="Z2218" s="61"/>
      <c r="AA2218" s="62"/>
    </row>
    <row r="2219" spans="1:27" ht="12.75">
      <c r="A2219" s="91" t="str">
        <f t="shared" si="34"/>
        <v xml:space="preserve"> </v>
      </c>
      <c r="B2219" s="52"/>
      <c r="C2219" s="53"/>
      <c r="D2219" s="69"/>
      <c r="E2219" s="75"/>
      <c r="F2219" s="94" t="str">
        <f>IF(OR(E2219=0,E2219="jiné")," ",IF(E2219="13a","info o cenách CK",VLOOKUP(E2219,'Pokyny k vyplnění'!B$8:D$18,3)))</f>
        <v xml:space="preserve"> </v>
      </c>
      <c r="G2219" s="53"/>
      <c r="H2219" s="96" t="str">
        <f>IF(G2219=0," ",VLOOKUP(G2219,'Pokyny k vyplnění'!B2253:D2256,3))</f>
        <v xml:space="preserve"> </v>
      </c>
      <c r="I2219" s="54"/>
      <c r="J2219" s="55"/>
      <c r="K2219" s="56"/>
      <c r="L2219" s="59"/>
      <c r="M2219" s="61"/>
      <c r="N2219" s="40"/>
      <c r="O2219" s="41"/>
      <c r="P2219" s="42"/>
      <c r="Q2219" s="57"/>
      <c r="R2219" s="58"/>
      <c r="S2219" s="56"/>
      <c r="T2219" s="56"/>
      <c r="U2219" s="29"/>
      <c r="V2219" s="60"/>
      <c r="W2219" s="50"/>
      <c r="X2219" s="51"/>
      <c r="Y2219" s="32"/>
      <c r="Z2219" s="61"/>
      <c r="AA2219" s="62"/>
    </row>
    <row r="2220" spans="1:27" ht="12.75">
      <c r="A2220" s="91" t="str">
        <f t="shared" si="34"/>
        <v xml:space="preserve"> </v>
      </c>
      <c r="B2220" s="52"/>
      <c r="C2220" s="53"/>
      <c r="D2220" s="69"/>
      <c r="E2220" s="75"/>
      <c r="F2220" s="94" t="str">
        <f>IF(OR(E2220=0,E2220="jiné")," ",IF(E2220="13a","info o cenách CK",VLOOKUP(E2220,'Pokyny k vyplnění'!B$8:D$18,3)))</f>
        <v xml:space="preserve"> </v>
      </c>
      <c r="G2220" s="53"/>
      <c r="H2220" s="96" t="str">
        <f>IF(G2220=0," ",VLOOKUP(G2220,'Pokyny k vyplnění'!B2254:D2257,3))</f>
        <v xml:space="preserve"> </v>
      </c>
      <c r="I2220" s="54"/>
      <c r="J2220" s="55"/>
      <c r="K2220" s="56"/>
      <c r="L2220" s="59"/>
      <c r="M2220" s="61"/>
      <c r="N2220" s="40"/>
      <c r="O2220" s="41"/>
      <c r="P2220" s="42"/>
      <c r="Q2220" s="57"/>
      <c r="R2220" s="58"/>
      <c r="S2220" s="56"/>
      <c r="T2220" s="56"/>
      <c r="U2220" s="29"/>
      <c r="V2220" s="60"/>
      <c r="W2220" s="50"/>
      <c r="X2220" s="51"/>
      <c r="Y2220" s="32"/>
      <c r="Z2220" s="61"/>
      <c r="AA2220" s="62"/>
    </row>
    <row r="2221" spans="1:27" ht="12.75">
      <c r="A2221" s="91" t="str">
        <f t="shared" si="34"/>
        <v xml:space="preserve"> </v>
      </c>
      <c r="B2221" s="52"/>
      <c r="C2221" s="53"/>
      <c r="D2221" s="69"/>
      <c r="E2221" s="75"/>
      <c r="F2221" s="94" t="str">
        <f>IF(OR(E2221=0,E2221="jiné")," ",IF(E2221="13a","info o cenách CK",VLOOKUP(E2221,'Pokyny k vyplnění'!B$8:D$18,3)))</f>
        <v xml:space="preserve"> </v>
      </c>
      <c r="G2221" s="53"/>
      <c r="H2221" s="96" t="str">
        <f>IF(G2221=0," ",VLOOKUP(G2221,'Pokyny k vyplnění'!B2255:D2258,3))</f>
        <v xml:space="preserve"> </v>
      </c>
      <c r="I2221" s="54"/>
      <c r="J2221" s="55"/>
      <c r="K2221" s="56"/>
      <c r="L2221" s="59"/>
      <c r="M2221" s="61"/>
      <c r="N2221" s="40"/>
      <c r="O2221" s="41"/>
      <c r="P2221" s="42"/>
      <c r="Q2221" s="57"/>
      <c r="R2221" s="58"/>
      <c r="S2221" s="56"/>
      <c r="T2221" s="56"/>
      <c r="U2221" s="29"/>
      <c r="V2221" s="60"/>
      <c r="W2221" s="50"/>
      <c r="X2221" s="51"/>
      <c r="Y2221" s="32"/>
      <c r="Z2221" s="61"/>
      <c r="AA2221" s="62"/>
    </row>
    <row r="2222" spans="1:27" ht="12.75">
      <c r="A2222" s="91" t="str">
        <f t="shared" si="34"/>
        <v xml:space="preserve"> </v>
      </c>
      <c r="B2222" s="52"/>
      <c r="C2222" s="53"/>
      <c r="D2222" s="69"/>
      <c r="E2222" s="75"/>
      <c r="F2222" s="94" t="str">
        <f>IF(OR(E2222=0,E2222="jiné")," ",IF(E2222="13a","info o cenách CK",VLOOKUP(E2222,'Pokyny k vyplnění'!B$8:D$18,3)))</f>
        <v xml:space="preserve"> </v>
      </c>
      <c r="G2222" s="53"/>
      <c r="H2222" s="96" t="str">
        <f>IF(G2222=0," ",VLOOKUP(G2222,'Pokyny k vyplnění'!B2256:D2259,3))</f>
        <v xml:space="preserve"> </v>
      </c>
      <c r="I2222" s="54"/>
      <c r="J2222" s="55"/>
      <c r="K2222" s="56"/>
      <c r="L2222" s="59"/>
      <c r="M2222" s="61"/>
      <c r="N2222" s="40"/>
      <c r="O2222" s="41"/>
      <c r="P2222" s="42"/>
      <c r="Q2222" s="57"/>
      <c r="R2222" s="58"/>
      <c r="S2222" s="56"/>
      <c r="T2222" s="56"/>
      <c r="U2222" s="29"/>
      <c r="V2222" s="60"/>
      <c r="W2222" s="50"/>
      <c r="X2222" s="51"/>
      <c r="Y2222" s="32"/>
      <c r="Z2222" s="61"/>
      <c r="AA2222" s="62"/>
    </row>
    <row r="2223" spans="1:27" ht="12.75">
      <c r="A2223" s="91" t="str">
        <f t="shared" si="34"/>
        <v xml:space="preserve"> </v>
      </c>
      <c r="B2223" s="52"/>
      <c r="C2223" s="53"/>
      <c r="D2223" s="69"/>
      <c r="E2223" s="75"/>
      <c r="F2223" s="94" t="str">
        <f>IF(OR(E2223=0,E2223="jiné")," ",IF(E2223="13a","info o cenách CK",VLOOKUP(E2223,'Pokyny k vyplnění'!B$8:D$18,3)))</f>
        <v xml:space="preserve"> </v>
      </c>
      <c r="G2223" s="53"/>
      <c r="H2223" s="96" t="str">
        <f>IF(G2223=0," ",VLOOKUP(G2223,'Pokyny k vyplnění'!B2257:D2260,3))</f>
        <v xml:space="preserve"> </v>
      </c>
      <c r="I2223" s="54"/>
      <c r="J2223" s="55"/>
      <c r="K2223" s="56"/>
      <c r="L2223" s="59"/>
      <c r="M2223" s="61"/>
      <c r="N2223" s="40"/>
      <c r="O2223" s="41"/>
      <c r="P2223" s="42"/>
      <c r="Q2223" s="57"/>
      <c r="R2223" s="58"/>
      <c r="S2223" s="56"/>
      <c r="T2223" s="56"/>
      <c r="U2223" s="29"/>
      <c r="V2223" s="60"/>
      <c r="W2223" s="50"/>
      <c r="X2223" s="51"/>
      <c r="Y2223" s="32"/>
      <c r="Z2223" s="61"/>
      <c r="AA2223" s="62"/>
    </row>
    <row r="2224" spans="1:27" ht="12.75">
      <c r="A2224" s="91" t="str">
        <f t="shared" si="34"/>
        <v xml:space="preserve"> </v>
      </c>
      <c r="B2224" s="52"/>
      <c r="C2224" s="53"/>
      <c r="D2224" s="69"/>
      <c r="E2224" s="75"/>
      <c r="F2224" s="94" t="str">
        <f>IF(OR(E2224=0,E2224="jiné")," ",IF(E2224="13a","info o cenách CK",VLOOKUP(E2224,'Pokyny k vyplnění'!B$8:D$18,3)))</f>
        <v xml:space="preserve"> </v>
      </c>
      <c r="G2224" s="53"/>
      <c r="H2224" s="96" t="str">
        <f>IF(G2224=0," ",VLOOKUP(G2224,'Pokyny k vyplnění'!B2258:D2261,3))</f>
        <v xml:space="preserve"> </v>
      </c>
      <c r="I2224" s="54"/>
      <c r="J2224" s="55"/>
      <c r="K2224" s="56"/>
      <c r="L2224" s="59"/>
      <c r="M2224" s="61"/>
      <c r="N2224" s="40"/>
      <c r="O2224" s="41"/>
      <c r="P2224" s="42"/>
      <c r="Q2224" s="57"/>
      <c r="R2224" s="58"/>
      <c r="S2224" s="56"/>
      <c r="T2224" s="56"/>
      <c r="U2224" s="29"/>
      <c r="V2224" s="60"/>
      <c r="W2224" s="50"/>
      <c r="X2224" s="51"/>
      <c r="Y2224" s="32"/>
      <c r="Z2224" s="61"/>
      <c r="AA2224" s="62"/>
    </row>
    <row r="2225" spans="1:27" ht="12.75">
      <c r="A2225" s="91" t="str">
        <f t="shared" si="34"/>
        <v xml:space="preserve"> </v>
      </c>
      <c r="B2225" s="52"/>
      <c r="C2225" s="53"/>
      <c r="D2225" s="69"/>
      <c r="E2225" s="75"/>
      <c r="F2225" s="94" t="str">
        <f>IF(OR(E2225=0,E2225="jiné")," ",IF(E2225="13a","info o cenách CK",VLOOKUP(E2225,'Pokyny k vyplnění'!B$8:D$18,3)))</f>
        <v xml:space="preserve"> </v>
      </c>
      <c r="G2225" s="53"/>
      <c r="H2225" s="96" t="str">
        <f>IF(G2225=0," ",VLOOKUP(G2225,'Pokyny k vyplnění'!B2259:D2262,3))</f>
        <v xml:space="preserve"> </v>
      </c>
      <c r="I2225" s="54"/>
      <c r="J2225" s="55"/>
      <c r="K2225" s="56"/>
      <c r="L2225" s="59"/>
      <c r="M2225" s="61"/>
      <c r="N2225" s="40"/>
      <c r="O2225" s="41"/>
      <c r="P2225" s="42"/>
      <c r="Q2225" s="57"/>
      <c r="R2225" s="58"/>
      <c r="S2225" s="56"/>
      <c r="T2225" s="56"/>
      <c r="U2225" s="29"/>
      <c r="V2225" s="60"/>
      <c r="W2225" s="50"/>
      <c r="X2225" s="51"/>
      <c r="Y2225" s="32"/>
      <c r="Z2225" s="61"/>
      <c r="AA2225" s="62"/>
    </row>
    <row r="2226" spans="1:27" ht="12.75">
      <c r="A2226" s="91" t="str">
        <f t="shared" si="34"/>
        <v xml:space="preserve"> </v>
      </c>
      <c r="B2226" s="52"/>
      <c r="C2226" s="53"/>
      <c r="D2226" s="69"/>
      <c r="E2226" s="75"/>
      <c r="F2226" s="94" t="str">
        <f>IF(OR(E2226=0,E2226="jiné")," ",IF(E2226="13a","info o cenách CK",VLOOKUP(E2226,'Pokyny k vyplnění'!B$8:D$18,3)))</f>
        <v xml:space="preserve"> </v>
      </c>
      <c r="G2226" s="53"/>
      <c r="H2226" s="96" t="str">
        <f>IF(G2226=0," ",VLOOKUP(G2226,'Pokyny k vyplnění'!B2260:D2263,3))</f>
        <v xml:space="preserve"> </v>
      </c>
      <c r="I2226" s="54"/>
      <c r="J2226" s="55"/>
      <c r="K2226" s="56"/>
      <c r="L2226" s="59"/>
      <c r="M2226" s="61"/>
      <c r="N2226" s="40"/>
      <c r="O2226" s="41"/>
      <c r="P2226" s="42"/>
      <c r="Q2226" s="57"/>
      <c r="R2226" s="58"/>
      <c r="S2226" s="56"/>
      <c r="T2226" s="56"/>
      <c r="U2226" s="29"/>
      <c r="V2226" s="60"/>
      <c r="W2226" s="50"/>
      <c r="X2226" s="51"/>
      <c r="Y2226" s="32"/>
      <c r="Z2226" s="61"/>
      <c r="AA2226" s="62"/>
    </row>
    <row r="2227" spans="1:27" ht="12.75">
      <c r="A2227" s="91" t="str">
        <f t="shared" si="34"/>
        <v xml:space="preserve"> </v>
      </c>
      <c r="B2227" s="52"/>
      <c r="C2227" s="53"/>
      <c r="D2227" s="69"/>
      <c r="E2227" s="75"/>
      <c r="F2227" s="94" t="str">
        <f>IF(OR(E2227=0,E2227="jiné")," ",IF(E2227="13a","info o cenách CK",VLOOKUP(E2227,'Pokyny k vyplnění'!B$8:D$18,3)))</f>
        <v xml:space="preserve"> </v>
      </c>
      <c r="G2227" s="53"/>
      <c r="H2227" s="96" t="str">
        <f>IF(G2227=0," ",VLOOKUP(G2227,'Pokyny k vyplnění'!B2261:D2264,3))</f>
        <v xml:space="preserve"> </v>
      </c>
      <c r="I2227" s="54"/>
      <c r="J2227" s="55"/>
      <c r="K2227" s="56"/>
      <c r="L2227" s="59"/>
      <c r="M2227" s="61"/>
      <c r="N2227" s="40"/>
      <c r="O2227" s="41"/>
      <c r="P2227" s="42"/>
      <c r="Q2227" s="57"/>
      <c r="R2227" s="58"/>
      <c r="S2227" s="56"/>
      <c r="T2227" s="56"/>
      <c r="U2227" s="29"/>
      <c r="V2227" s="60"/>
      <c r="W2227" s="50"/>
      <c r="X2227" s="51"/>
      <c r="Y2227" s="32"/>
      <c r="Z2227" s="61"/>
      <c r="AA2227" s="62"/>
    </row>
    <row r="2228" spans="1:27" ht="12.75">
      <c r="A2228" s="91" t="str">
        <f t="shared" si="34"/>
        <v xml:space="preserve"> </v>
      </c>
      <c r="B2228" s="52"/>
      <c r="C2228" s="53"/>
      <c r="D2228" s="69"/>
      <c r="E2228" s="75"/>
      <c r="F2228" s="94" t="str">
        <f>IF(OR(E2228=0,E2228="jiné")," ",IF(E2228="13a","info o cenách CK",VLOOKUP(E2228,'Pokyny k vyplnění'!B$8:D$18,3)))</f>
        <v xml:space="preserve"> </v>
      </c>
      <c r="G2228" s="53"/>
      <c r="H2228" s="96" t="str">
        <f>IF(G2228=0," ",VLOOKUP(G2228,'Pokyny k vyplnění'!B2262:D2265,3))</f>
        <v xml:space="preserve"> </v>
      </c>
      <c r="I2228" s="54"/>
      <c r="J2228" s="55"/>
      <c r="K2228" s="56"/>
      <c r="L2228" s="59"/>
      <c r="M2228" s="61"/>
      <c r="N2228" s="40"/>
      <c r="O2228" s="41"/>
      <c r="P2228" s="42"/>
      <c r="Q2228" s="57"/>
      <c r="R2228" s="58"/>
      <c r="S2228" s="56"/>
      <c r="T2228" s="56"/>
      <c r="U2228" s="29"/>
      <c r="V2228" s="60"/>
      <c r="W2228" s="50"/>
      <c r="X2228" s="51"/>
      <c r="Y2228" s="32"/>
      <c r="Z2228" s="61"/>
      <c r="AA2228" s="62"/>
    </row>
    <row r="2229" spans="1:27" ht="12.75">
      <c r="A2229" s="91" t="str">
        <f t="shared" si="35" ref="A2229:A2292">IF(B2229=0," ",ROW(B2229)-5)</f>
        <v xml:space="preserve"> </v>
      </c>
      <c r="B2229" s="52"/>
      <c r="C2229" s="53"/>
      <c r="D2229" s="69"/>
      <c r="E2229" s="75"/>
      <c r="F2229" s="94" t="str">
        <f>IF(OR(E2229=0,E2229="jiné")," ",IF(E2229="13a","info o cenách CK",VLOOKUP(E2229,'Pokyny k vyplnění'!B$8:D$18,3)))</f>
        <v xml:space="preserve"> </v>
      </c>
      <c r="G2229" s="53"/>
      <c r="H2229" s="96" t="str">
        <f>IF(G2229=0," ",VLOOKUP(G2229,'Pokyny k vyplnění'!B2263:D2266,3))</f>
        <v xml:space="preserve"> </v>
      </c>
      <c r="I2229" s="54"/>
      <c r="J2229" s="55"/>
      <c r="K2229" s="56"/>
      <c r="L2229" s="59"/>
      <c r="M2229" s="61"/>
      <c r="N2229" s="40"/>
      <c r="O2229" s="41"/>
      <c r="P2229" s="42"/>
      <c r="Q2229" s="57"/>
      <c r="R2229" s="58"/>
      <c r="S2229" s="56"/>
      <c r="T2229" s="56"/>
      <c r="U2229" s="29"/>
      <c r="V2229" s="60"/>
      <c r="W2229" s="50"/>
      <c r="X2229" s="51"/>
      <c r="Y2229" s="32"/>
      <c r="Z2229" s="61"/>
      <c r="AA2229" s="62"/>
    </row>
    <row r="2230" spans="1:27" ht="12.75">
      <c r="A2230" s="91" t="str">
        <f t="shared" si="35"/>
        <v xml:space="preserve"> </v>
      </c>
      <c r="B2230" s="52"/>
      <c r="C2230" s="53"/>
      <c r="D2230" s="69"/>
      <c r="E2230" s="75"/>
      <c r="F2230" s="94" t="str">
        <f>IF(OR(E2230=0,E2230="jiné")," ",IF(E2230="13a","info o cenách CK",VLOOKUP(E2230,'Pokyny k vyplnění'!B$8:D$18,3)))</f>
        <v xml:space="preserve"> </v>
      </c>
      <c r="G2230" s="53"/>
      <c r="H2230" s="96" t="str">
        <f>IF(G2230=0," ",VLOOKUP(G2230,'Pokyny k vyplnění'!B2264:D2267,3))</f>
        <v xml:space="preserve"> </v>
      </c>
      <c r="I2230" s="54"/>
      <c r="J2230" s="55"/>
      <c r="K2230" s="56"/>
      <c r="L2230" s="59"/>
      <c r="M2230" s="61"/>
      <c r="N2230" s="40"/>
      <c r="O2230" s="41"/>
      <c r="P2230" s="42"/>
      <c r="Q2230" s="57"/>
      <c r="R2230" s="58"/>
      <c r="S2230" s="56"/>
      <c r="T2230" s="56"/>
      <c r="U2230" s="29"/>
      <c r="V2230" s="60"/>
      <c r="W2230" s="50"/>
      <c r="X2230" s="51"/>
      <c r="Y2230" s="32"/>
      <c r="Z2230" s="61"/>
      <c r="AA2230" s="62"/>
    </row>
    <row r="2231" spans="1:27" ht="12.75">
      <c r="A2231" s="91" t="str">
        <f t="shared" si="35"/>
        <v xml:space="preserve"> </v>
      </c>
      <c r="B2231" s="52"/>
      <c r="C2231" s="53"/>
      <c r="D2231" s="69"/>
      <c r="E2231" s="75"/>
      <c r="F2231" s="94" t="str">
        <f>IF(OR(E2231=0,E2231="jiné")," ",IF(E2231="13a","info o cenách CK",VLOOKUP(E2231,'Pokyny k vyplnění'!B$8:D$18,3)))</f>
        <v xml:space="preserve"> </v>
      </c>
      <c r="G2231" s="53"/>
      <c r="H2231" s="96" t="str">
        <f>IF(G2231=0," ",VLOOKUP(G2231,'Pokyny k vyplnění'!B2265:D2268,3))</f>
        <v xml:space="preserve"> </v>
      </c>
      <c r="I2231" s="54"/>
      <c r="J2231" s="55"/>
      <c r="K2231" s="56"/>
      <c r="L2231" s="59"/>
      <c r="M2231" s="61"/>
      <c r="N2231" s="40"/>
      <c r="O2231" s="41"/>
      <c r="P2231" s="42"/>
      <c r="Q2231" s="57"/>
      <c r="R2231" s="58"/>
      <c r="S2231" s="56"/>
      <c r="T2231" s="56"/>
      <c r="U2231" s="29"/>
      <c r="V2231" s="60"/>
      <c r="W2231" s="50"/>
      <c r="X2231" s="51"/>
      <c r="Y2231" s="32"/>
      <c r="Z2231" s="61"/>
      <c r="AA2231" s="62"/>
    </row>
    <row r="2232" spans="1:27" ht="12.75">
      <c r="A2232" s="91" t="str">
        <f t="shared" si="35"/>
        <v xml:space="preserve"> </v>
      </c>
      <c r="B2232" s="52"/>
      <c r="C2232" s="53"/>
      <c r="D2232" s="69"/>
      <c r="E2232" s="75"/>
      <c r="F2232" s="94" t="str">
        <f>IF(OR(E2232=0,E2232="jiné")," ",IF(E2232="13a","info o cenách CK",VLOOKUP(E2232,'Pokyny k vyplnění'!B$8:D$18,3)))</f>
        <v xml:space="preserve"> </v>
      </c>
      <c r="G2232" s="53"/>
      <c r="H2232" s="96" t="str">
        <f>IF(G2232=0," ",VLOOKUP(G2232,'Pokyny k vyplnění'!B2266:D2269,3))</f>
        <v xml:space="preserve"> </v>
      </c>
      <c r="I2232" s="54"/>
      <c r="J2232" s="55"/>
      <c r="K2232" s="56"/>
      <c r="L2232" s="59"/>
      <c r="M2232" s="61"/>
      <c r="N2232" s="40"/>
      <c r="O2232" s="41"/>
      <c r="P2232" s="42"/>
      <c r="Q2232" s="57"/>
      <c r="R2232" s="58"/>
      <c r="S2232" s="56"/>
      <c r="T2232" s="56"/>
      <c r="U2232" s="29"/>
      <c r="V2232" s="60"/>
      <c r="W2232" s="50"/>
      <c r="X2232" s="51"/>
      <c r="Y2232" s="32"/>
      <c r="Z2232" s="61"/>
      <c r="AA2232" s="62"/>
    </row>
    <row r="2233" spans="1:27" ht="12.75">
      <c r="A2233" s="91" t="str">
        <f t="shared" si="35"/>
        <v xml:space="preserve"> </v>
      </c>
      <c r="B2233" s="52"/>
      <c r="C2233" s="53"/>
      <c r="D2233" s="69"/>
      <c r="E2233" s="75"/>
      <c r="F2233" s="94" t="str">
        <f>IF(OR(E2233=0,E2233="jiné")," ",IF(E2233="13a","info o cenách CK",VLOOKUP(E2233,'Pokyny k vyplnění'!B$8:D$18,3)))</f>
        <v xml:space="preserve"> </v>
      </c>
      <c r="G2233" s="53"/>
      <c r="H2233" s="96" t="str">
        <f>IF(G2233=0," ",VLOOKUP(G2233,'Pokyny k vyplnění'!B2267:D2270,3))</f>
        <v xml:space="preserve"> </v>
      </c>
      <c r="I2233" s="54"/>
      <c r="J2233" s="55"/>
      <c r="K2233" s="56"/>
      <c r="L2233" s="59"/>
      <c r="M2233" s="61"/>
      <c r="N2233" s="40"/>
      <c r="O2233" s="41"/>
      <c r="P2233" s="42"/>
      <c r="Q2233" s="57"/>
      <c r="R2233" s="58"/>
      <c r="S2233" s="56"/>
      <c r="T2233" s="56"/>
      <c r="U2233" s="29"/>
      <c r="V2233" s="60"/>
      <c r="W2233" s="50"/>
      <c r="X2233" s="51"/>
      <c r="Y2233" s="32"/>
      <c r="Z2233" s="61"/>
      <c r="AA2233" s="62"/>
    </row>
    <row r="2234" spans="1:27" ht="12.75">
      <c r="A2234" s="91" t="str">
        <f t="shared" si="35"/>
        <v xml:space="preserve"> </v>
      </c>
      <c r="B2234" s="52"/>
      <c r="C2234" s="53"/>
      <c r="D2234" s="69"/>
      <c r="E2234" s="75"/>
      <c r="F2234" s="94" t="str">
        <f>IF(OR(E2234=0,E2234="jiné")," ",IF(E2234="13a","info o cenách CK",VLOOKUP(E2234,'Pokyny k vyplnění'!B$8:D$18,3)))</f>
        <v xml:space="preserve"> </v>
      </c>
      <c r="G2234" s="53"/>
      <c r="H2234" s="96" t="str">
        <f>IF(G2234=0," ",VLOOKUP(G2234,'Pokyny k vyplnění'!B2268:D2271,3))</f>
        <v xml:space="preserve"> </v>
      </c>
      <c r="I2234" s="54"/>
      <c r="J2234" s="55"/>
      <c r="K2234" s="56"/>
      <c r="L2234" s="59"/>
      <c r="M2234" s="61"/>
      <c r="N2234" s="40"/>
      <c r="O2234" s="41"/>
      <c r="P2234" s="42"/>
      <c r="Q2234" s="57"/>
      <c r="R2234" s="58"/>
      <c r="S2234" s="56"/>
      <c r="T2234" s="56"/>
      <c r="U2234" s="29"/>
      <c r="V2234" s="60"/>
      <c r="W2234" s="50"/>
      <c r="X2234" s="51"/>
      <c r="Y2234" s="32"/>
      <c r="Z2234" s="61"/>
      <c r="AA2234" s="62"/>
    </row>
    <row r="2235" spans="1:27" ht="12.75">
      <c r="A2235" s="91" t="str">
        <f t="shared" si="35"/>
        <v xml:space="preserve"> </v>
      </c>
      <c r="B2235" s="52"/>
      <c r="C2235" s="53"/>
      <c r="D2235" s="69"/>
      <c r="E2235" s="75"/>
      <c r="F2235" s="94" t="str">
        <f>IF(OR(E2235=0,E2235="jiné")," ",IF(E2235="13a","info o cenách CK",VLOOKUP(E2235,'Pokyny k vyplnění'!B$8:D$18,3)))</f>
        <v xml:space="preserve"> </v>
      </c>
      <c r="G2235" s="53"/>
      <c r="H2235" s="96" t="str">
        <f>IF(G2235=0," ",VLOOKUP(G2235,'Pokyny k vyplnění'!B2269:D2272,3))</f>
        <v xml:space="preserve"> </v>
      </c>
      <c r="I2235" s="54"/>
      <c r="J2235" s="55"/>
      <c r="K2235" s="56"/>
      <c r="L2235" s="59"/>
      <c r="M2235" s="61"/>
      <c r="N2235" s="40"/>
      <c r="O2235" s="41"/>
      <c r="P2235" s="42"/>
      <c r="Q2235" s="57"/>
      <c r="R2235" s="58"/>
      <c r="S2235" s="56"/>
      <c r="T2235" s="56"/>
      <c r="U2235" s="29"/>
      <c r="V2235" s="60"/>
      <c r="W2235" s="50"/>
      <c r="X2235" s="51"/>
      <c r="Y2235" s="32"/>
      <c r="Z2235" s="61"/>
      <c r="AA2235" s="62"/>
    </row>
    <row r="2236" spans="1:27" ht="12.75">
      <c r="A2236" s="91" t="str">
        <f t="shared" si="35"/>
        <v xml:space="preserve"> </v>
      </c>
      <c r="B2236" s="52"/>
      <c r="C2236" s="53"/>
      <c r="D2236" s="69"/>
      <c r="E2236" s="75"/>
      <c r="F2236" s="94" t="str">
        <f>IF(OR(E2236=0,E2236="jiné")," ",IF(E2236="13a","info o cenách CK",VLOOKUP(E2236,'Pokyny k vyplnění'!B$8:D$18,3)))</f>
        <v xml:space="preserve"> </v>
      </c>
      <c r="G2236" s="53"/>
      <c r="H2236" s="96" t="str">
        <f>IF(G2236=0," ",VLOOKUP(G2236,'Pokyny k vyplnění'!B2270:D2273,3))</f>
        <v xml:space="preserve"> </v>
      </c>
      <c r="I2236" s="54"/>
      <c r="J2236" s="55"/>
      <c r="K2236" s="56"/>
      <c r="L2236" s="59"/>
      <c r="M2236" s="61"/>
      <c r="N2236" s="40"/>
      <c r="O2236" s="41"/>
      <c r="P2236" s="42"/>
      <c r="Q2236" s="57"/>
      <c r="R2236" s="58"/>
      <c r="S2236" s="56"/>
      <c r="T2236" s="56"/>
      <c r="U2236" s="29"/>
      <c r="V2236" s="60"/>
      <c r="W2236" s="50"/>
      <c r="X2236" s="51"/>
      <c r="Y2236" s="32"/>
      <c r="Z2236" s="61"/>
      <c r="AA2236" s="62"/>
    </row>
    <row r="2237" spans="1:27" ht="12.75">
      <c r="A2237" s="91" t="str">
        <f t="shared" si="35"/>
        <v xml:space="preserve"> </v>
      </c>
      <c r="B2237" s="52"/>
      <c r="C2237" s="53"/>
      <c r="D2237" s="69"/>
      <c r="E2237" s="75"/>
      <c r="F2237" s="94" t="str">
        <f>IF(OR(E2237=0,E2237="jiné")," ",IF(E2237="13a","info o cenách CK",VLOOKUP(E2237,'Pokyny k vyplnění'!B$8:D$18,3)))</f>
        <v xml:space="preserve"> </v>
      </c>
      <c r="G2237" s="53"/>
      <c r="H2237" s="96" t="str">
        <f>IF(G2237=0," ",VLOOKUP(G2237,'Pokyny k vyplnění'!B2271:D2274,3))</f>
        <v xml:space="preserve"> </v>
      </c>
      <c r="I2237" s="54"/>
      <c r="J2237" s="55"/>
      <c r="K2237" s="56"/>
      <c r="L2237" s="59"/>
      <c r="M2237" s="61"/>
      <c r="N2237" s="40"/>
      <c r="O2237" s="41"/>
      <c r="P2237" s="42"/>
      <c r="Q2237" s="57"/>
      <c r="R2237" s="58"/>
      <c r="S2237" s="56"/>
      <c r="T2237" s="56"/>
      <c r="U2237" s="29"/>
      <c r="V2237" s="60"/>
      <c r="W2237" s="50"/>
      <c r="X2237" s="51"/>
      <c r="Y2237" s="32"/>
      <c r="Z2237" s="61"/>
      <c r="AA2237" s="62"/>
    </row>
    <row r="2238" spans="1:27" ht="12.75">
      <c r="A2238" s="91" t="str">
        <f t="shared" si="35"/>
        <v xml:space="preserve"> </v>
      </c>
      <c r="B2238" s="52"/>
      <c r="C2238" s="53"/>
      <c r="D2238" s="69"/>
      <c r="E2238" s="75"/>
      <c r="F2238" s="94" t="str">
        <f>IF(OR(E2238=0,E2238="jiné")," ",IF(E2238="13a","info o cenách CK",VLOOKUP(E2238,'Pokyny k vyplnění'!B$8:D$18,3)))</f>
        <v xml:space="preserve"> </v>
      </c>
      <c r="G2238" s="53"/>
      <c r="H2238" s="96" t="str">
        <f>IF(G2238=0," ",VLOOKUP(G2238,'Pokyny k vyplnění'!B2272:D2275,3))</f>
        <v xml:space="preserve"> </v>
      </c>
      <c r="I2238" s="54"/>
      <c r="J2238" s="55"/>
      <c r="K2238" s="56"/>
      <c r="L2238" s="59"/>
      <c r="M2238" s="61"/>
      <c r="N2238" s="40"/>
      <c r="O2238" s="41"/>
      <c r="P2238" s="42"/>
      <c r="Q2238" s="57"/>
      <c r="R2238" s="58"/>
      <c r="S2238" s="56"/>
      <c r="T2238" s="56"/>
      <c r="U2238" s="29"/>
      <c r="V2238" s="60"/>
      <c r="W2238" s="50"/>
      <c r="X2238" s="51"/>
      <c r="Y2238" s="32"/>
      <c r="Z2238" s="61"/>
      <c r="AA2238" s="62"/>
    </row>
    <row r="2239" spans="1:27" ht="12.75">
      <c r="A2239" s="91" t="str">
        <f t="shared" si="35"/>
        <v xml:space="preserve"> </v>
      </c>
      <c r="B2239" s="52"/>
      <c r="C2239" s="53"/>
      <c r="D2239" s="69"/>
      <c r="E2239" s="75"/>
      <c r="F2239" s="94" t="str">
        <f>IF(OR(E2239=0,E2239="jiné")," ",IF(E2239="13a","info o cenách CK",VLOOKUP(E2239,'Pokyny k vyplnění'!B$8:D$18,3)))</f>
        <v xml:space="preserve"> </v>
      </c>
      <c r="G2239" s="53"/>
      <c r="H2239" s="96" t="str">
        <f>IF(G2239=0," ",VLOOKUP(G2239,'Pokyny k vyplnění'!B2273:D2276,3))</f>
        <v xml:space="preserve"> </v>
      </c>
      <c r="I2239" s="54"/>
      <c r="J2239" s="55"/>
      <c r="K2239" s="56"/>
      <c r="L2239" s="59"/>
      <c r="M2239" s="61"/>
      <c r="N2239" s="40"/>
      <c r="O2239" s="41"/>
      <c r="P2239" s="42"/>
      <c r="Q2239" s="57"/>
      <c r="R2239" s="58"/>
      <c r="S2239" s="56"/>
      <c r="T2239" s="56"/>
      <c r="U2239" s="29"/>
      <c r="V2239" s="60"/>
      <c r="W2239" s="50"/>
      <c r="X2239" s="51"/>
      <c r="Y2239" s="32"/>
      <c r="Z2239" s="61"/>
      <c r="AA2239" s="62"/>
    </row>
    <row r="2240" spans="1:27" ht="12.75">
      <c r="A2240" s="91" t="str">
        <f t="shared" si="35"/>
        <v xml:space="preserve"> </v>
      </c>
      <c r="B2240" s="52"/>
      <c r="C2240" s="53"/>
      <c r="D2240" s="69"/>
      <c r="E2240" s="75"/>
      <c r="F2240" s="94" t="str">
        <f>IF(OR(E2240=0,E2240="jiné")," ",IF(E2240="13a","info o cenách CK",VLOOKUP(E2240,'Pokyny k vyplnění'!B$8:D$18,3)))</f>
        <v xml:space="preserve"> </v>
      </c>
      <c r="G2240" s="53"/>
      <c r="H2240" s="96" t="str">
        <f>IF(G2240=0," ",VLOOKUP(G2240,'Pokyny k vyplnění'!B2274:D2277,3))</f>
        <v xml:space="preserve"> </v>
      </c>
      <c r="I2240" s="54"/>
      <c r="J2240" s="55"/>
      <c r="K2240" s="56"/>
      <c r="L2240" s="59"/>
      <c r="M2240" s="61"/>
      <c r="N2240" s="40"/>
      <c r="O2240" s="41"/>
      <c r="P2240" s="42"/>
      <c r="Q2240" s="57"/>
      <c r="R2240" s="58"/>
      <c r="S2240" s="56"/>
      <c r="T2240" s="56"/>
      <c r="U2240" s="29"/>
      <c r="V2240" s="60"/>
      <c r="W2240" s="50"/>
      <c r="X2240" s="51"/>
      <c r="Y2240" s="32"/>
      <c r="Z2240" s="61"/>
      <c r="AA2240" s="62"/>
    </row>
    <row r="2241" spans="1:27" ht="12.75">
      <c r="A2241" s="91" t="str">
        <f t="shared" si="35"/>
        <v xml:space="preserve"> </v>
      </c>
      <c r="B2241" s="52"/>
      <c r="C2241" s="53"/>
      <c r="D2241" s="69"/>
      <c r="E2241" s="75"/>
      <c r="F2241" s="94" t="str">
        <f>IF(OR(E2241=0,E2241="jiné")," ",IF(E2241="13a","info o cenách CK",VLOOKUP(E2241,'Pokyny k vyplnění'!B$8:D$18,3)))</f>
        <v xml:space="preserve"> </v>
      </c>
      <c r="G2241" s="53"/>
      <c r="H2241" s="96" t="str">
        <f>IF(G2241=0," ",VLOOKUP(G2241,'Pokyny k vyplnění'!B2275:D2278,3))</f>
        <v xml:space="preserve"> </v>
      </c>
      <c r="I2241" s="54"/>
      <c r="J2241" s="55"/>
      <c r="K2241" s="56"/>
      <c r="L2241" s="59"/>
      <c r="M2241" s="61"/>
      <c r="N2241" s="40"/>
      <c r="O2241" s="41"/>
      <c r="P2241" s="42"/>
      <c r="Q2241" s="57"/>
      <c r="R2241" s="58"/>
      <c r="S2241" s="56"/>
      <c r="T2241" s="56"/>
      <c r="U2241" s="29"/>
      <c r="V2241" s="60"/>
      <c r="W2241" s="50"/>
      <c r="X2241" s="51"/>
      <c r="Y2241" s="32"/>
      <c r="Z2241" s="61"/>
      <c r="AA2241" s="62"/>
    </row>
    <row r="2242" spans="1:27" ht="12.75">
      <c r="A2242" s="91" t="str">
        <f t="shared" si="35"/>
        <v xml:space="preserve"> </v>
      </c>
      <c r="B2242" s="52"/>
      <c r="C2242" s="53"/>
      <c r="D2242" s="69"/>
      <c r="E2242" s="75"/>
      <c r="F2242" s="94" t="str">
        <f>IF(OR(E2242=0,E2242="jiné")," ",IF(E2242="13a","info o cenách CK",VLOOKUP(E2242,'Pokyny k vyplnění'!B$8:D$18,3)))</f>
        <v xml:space="preserve"> </v>
      </c>
      <c r="G2242" s="53"/>
      <c r="H2242" s="96" t="str">
        <f>IF(G2242=0," ",VLOOKUP(G2242,'Pokyny k vyplnění'!B2276:D2279,3))</f>
        <v xml:space="preserve"> </v>
      </c>
      <c r="I2242" s="54"/>
      <c r="J2242" s="55"/>
      <c r="K2242" s="56"/>
      <c r="L2242" s="59"/>
      <c r="M2242" s="61"/>
      <c r="N2242" s="40"/>
      <c r="O2242" s="41"/>
      <c r="P2242" s="42"/>
      <c r="Q2242" s="57"/>
      <c r="R2242" s="58"/>
      <c r="S2242" s="56"/>
      <c r="T2242" s="56"/>
      <c r="U2242" s="29"/>
      <c r="V2242" s="60"/>
      <c r="W2242" s="50"/>
      <c r="X2242" s="51"/>
      <c r="Y2242" s="32"/>
      <c r="Z2242" s="61"/>
      <c r="AA2242" s="62"/>
    </row>
    <row r="2243" spans="1:27" ht="12.75">
      <c r="A2243" s="91" t="str">
        <f t="shared" si="35"/>
        <v xml:space="preserve"> </v>
      </c>
      <c r="B2243" s="52"/>
      <c r="C2243" s="53"/>
      <c r="D2243" s="69"/>
      <c r="E2243" s="75"/>
      <c r="F2243" s="94" t="str">
        <f>IF(OR(E2243=0,E2243="jiné")," ",IF(E2243="13a","info o cenách CK",VLOOKUP(E2243,'Pokyny k vyplnění'!B$8:D$18,3)))</f>
        <v xml:space="preserve"> </v>
      </c>
      <c r="G2243" s="53"/>
      <c r="H2243" s="96" t="str">
        <f>IF(G2243=0," ",VLOOKUP(G2243,'Pokyny k vyplnění'!B2277:D2280,3))</f>
        <v xml:space="preserve"> </v>
      </c>
      <c r="I2243" s="54"/>
      <c r="J2243" s="55"/>
      <c r="K2243" s="56"/>
      <c r="L2243" s="59"/>
      <c r="M2243" s="61"/>
      <c r="N2243" s="40"/>
      <c r="O2243" s="41"/>
      <c r="P2243" s="42"/>
      <c r="Q2243" s="57"/>
      <c r="R2243" s="58"/>
      <c r="S2243" s="56"/>
      <c r="T2243" s="56"/>
      <c r="U2243" s="29"/>
      <c r="V2243" s="60"/>
      <c r="W2243" s="50"/>
      <c r="X2243" s="51"/>
      <c r="Y2243" s="32"/>
      <c r="Z2243" s="61"/>
      <c r="AA2243" s="62"/>
    </row>
    <row r="2244" spans="1:27" ht="12.75">
      <c r="A2244" s="91" t="str">
        <f t="shared" si="35"/>
        <v xml:space="preserve"> </v>
      </c>
      <c r="B2244" s="52"/>
      <c r="C2244" s="53"/>
      <c r="D2244" s="69"/>
      <c r="E2244" s="75"/>
      <c r="F2244" s="94" t="str">
        <f>IF(OR(E2244=0,E2244="jiné")," ",IF(E2244="13a","info o cenách CK",VLOOKUP(E2244,'Pokyny k vyplnění'!B$8:D$18,3)))</f>
        <v xml:space="preserve"> </v>
      </c>
      <c r="G2244" s="53"/>
      <c r="H2244" s="96" t="str">
        <f>IF(G2244=0," ",VLOOKUP(G2244,'Pokyny k vyplnění'!B2278:D2281,3))</f>
        <v xml:space="preserve"> </v>
      </c>
      <c r="I2244" s="54"/>
      <c r="J2244" s="55"/>
      <c r="K2244" s="56"/>
      <c r="L2244" s="59"/>
      <c r="M2244" s="61"/>
      <c r="N2244" s="40"/>
      <c r="O2244" s="41"/>
      <c r="P2244" s="42"/>
      <c r="Q2244" s="57"/>
      <c r="R2244" s="58"/>
      <c r="S2244" s="56"/>
      <c r="T2244" s="56"/>
      <c r="U2244" s="29"/>
      <c r="V2244" s="60"/>
      <c r="W2244" s="50"/>
      <c r="X2244" s="51"/>
      <c r="Y2244" s="32"/>
      <c r="Z2244" s="61"/>
      <c r="AA2244" s="62"/>
    </row>
    <row r="2245" spans="1:27" ht="12.75">
      <c r="A2245" s="91" t="str">
        <f t="shared" si="35"/>
        <v xml:space="preserve"> </v>
      </c>
      <c r="B2245" s="52"/>
      <c r="C2245" s="53"/>
      <c r="D2245" s="69"/>
      <c r="E2245" s="75"/>
      <c r="F2245" s="94" t="str">
        <f>IF(OR(E2245=0,E2245="jiné")," ",IF(E2245="13a","info o cenách CK",VLOOKUP(E2245,'Pokyny k vyplnění'!B$8:D$18,3)))</f>
        <v xml:space="preserve"> </v>
      </c>
      <c r="G2245" s="53"/>
      <c r="H2245" s="96" t="str">
        <f>IF(G2245=0," ",VLOOKUP(G2245,'Pokyny k vyplnění'!B2279:D2282,3))</f>
        <v xml:space="preserve"> </v>
      </c>
      <c r="I2245" s="54"/>
      <c r="J2245" s="55"/>
      <c r="K2245" s="56"/>
      <c r="L2245" s="59"/>
      <c r="M2245" s="61"/>
      <c r="N2245" s="40"/>
      <c r="O2245" s="41"/>
      <c r="P2245" s="42"/>
      <c r="Q2245" s="57"/>
      <c r="R2245" s="58"/>
      <c r="S2245" s="56"/>
      <c r="T2245" s="56"/>
      <c r="U2245" s="29"/>
      <c r="V2245" s="60"/>
      <c r="W2245" s="50"/>
      <c r="X2245" s="51"/>
      <c r="Y2245" s="32"/>
      <c r="Z2245" s="61"/>
      <c r="AA2245" s="62"/>
    </row>
    <row r="2246" spans="1:27" ht="12.75">
      <c r="A2246" s="91" t="str">
        <f t="shared" si="35"/>
        <v xml:space="preserve"> </v>
      </c>
      <c r="B2246" s="52"/>
      <c r="C2246" s="53"/>
      <c r="D2246" s="69"/>
      <c r="E2246" s="75"/>
      <c r="F2246" s="94" t="str">
        <f>IF(OR(E2246=0,E2246="jiné")," ",IF(E2246="13a","info o cenách CK",VLOOKUP(E2246,'Pokyny k vyplnění'!B$8:D$18,3)))</f>
        <v xml:space="preserve"> </v>
      </c>
      <c r="G2246" s="53"/>
      <c r="H2246" s="96" t="str">
        <f>IF(G2246=0," ",VLOOKUP(G2246,'Pokyny k vyplnění'!B2280:D2283,3))</f>
        <v xml:space="preserve"> </v>
      </c>
      <c r="I2246" s="54"/>
      <c r="J2246" s="55"/>
      <c r="K2246" s="56"/>
      <c r="L2246" s="59"/>
      <c r="M2246" s="61"/>
      <c r="N2246" s="40"/>
      <c r="O2246" s="41"/>
      <c r="P2246" s="42"/>
      <c r="Q2246" s="57"/>
      <c r="R2246" s="58"/>
      <c r="S2246" s="56"/>
      <c r="T2246" s="56"/>
      <c r="U2246" s="29"/>
      <c r="V2246" s="60"/>
      <c r="W2246" s="50"/>
      <c r="X2246" s="51"/>
      <c r="Y2246" s="32"/>
      <c r="Z2246" s="61"/>
      <c r="AA2246" s="62"/>
    </row>
    <row r="2247" spans="1:27" ht="12.75">
      <c r="A2247" s="91" t="str">
        <f t="shared" si="35"/>
        <v xml:space="preserve"> </v>
      </c>
      <c r="B2247" s="52"/>
      <c r="C2247" s="53"/>
      <c r="D2247" s="69"/>
      <c r="E2247" s="75"/>
      <c r="F2247" s="94" t="str">
        <f>IF(OR(E2247=0,E2247="jiné")," ",IF(E2247="13a","info o cenách CK",VLOOKUP(E2247,'Pokyny k vyplnění'!B$8:D$18,3)))</f>
        <v xml:space="preserve"> </v>
      </c>
      <c r="G2247" s="53"/>
      <c r="H2247" s="96" t="str">
        <f>IF(G2247=0," ",VLOOKUP(G2247,'Pokyny k vyplnění'!B2281:D2284,3))</f>
        <v xml:space="preserve"> </v>
      </c>
      <c r="I2247" s="54"/>
      <c r="J2247" s="55"/>
      <c r="K2247" s="56"/>
      <c r="L2247" s="59"/>
      <c r="M2247" s="61"/>
      <c r="N2247" s="40"/>
      <c r="O2247" s="41"/>
      <c r="P2247" s="42"/>
      <c r="Q2247" s="57"/>
      <c r="R2247" s="58"/>
      <c r="S2247" s="56"/>
      <c r="T2247" s="56"/>
      <c r="U2247" s="29"/>
      <c r="V2247" s="60"/>
      <c r="W2247" s="50"/>
      <c r="X2247" s="51"/>
      <c r="Y2247" s="32"/>
      <c r="Z2247" s="61"/>
      <c r="AA2247" s="62"/>
    </row>
    <row r="2248" spans="1:27" ht="12.75">
      <c r="A2248" s="91" t="str">
        <f t="shared" si="35"/>
        <v xml:space="preserve"> </v>
      </c>
      <c r="B2248" s="52"/>
      <c r="C2248" s="53"/>
      <c r="D2248" s="69"/>
      <c r="E2248" s="75"/>
      <c r="F2248" s="94" t="str">
        <f>IF(OR(E2248=0,E2248="jiné")," ",IF(E2248="13a","info o cenách CK",VLOOKUP(E2248,'Pokyny k vyplnění'!B$8:D$18,3)))</f>
        <v xml:space="preserve"> </v>
      </c>
      <c r="G2248" s="53"/>
      <c r="H2248" s="96" t="str">
        <f>IF(G2248=0," ",VLOOKUP(G2248,'Pokyny k vyplnění'!B2282:D2285,3))</f>
        <v xml:space="preserve"> </v>
      </c>
      <c r="I2248" s="54"/>
      <c r="J2248" s="55"/>
      <c r="K2248" s="56"/>
      <c r="L2248" s="59"/>
      <c r="M2248" s="61"/>
      <c r="N2248" s="40"/>
      <c r="O2248" s="41"/>
      <c r="P2248" s="42"/>
      <c r="Q2248" s="57"/>
      <c r="R2248" s="58"/>
      <c r="S2248" s="56"/>
      <c r="T2248" s="56"/>
      <c r="U2248" s="29"/>
      <c r="V2248" s="60"/>
      <c r="W2248" s="50"/>
      <c r="X2248" s="51"/>
      <c r="Y2248" s="32"/>
      <c r="Z2248" s="61"/>
      <c r="AA2248" s="62"/>
    </row>
    <row r="2249" spans="1:27" ht="12.75">
      <c r="A2249" s="91" t="str">
        <f t="shared" si="35"/>
        <v xml:space="preserve"> </v>
      </c>
      <c r="B2249" s="52"/>
      <c r="C2249" s="53"/>
      <c r="D2249" s="69"/>
      <c r="E2249" s="75"/>
      <c r="F2249" s="94" t="str">
        <f>IF(OR(E2249=0,E2249="jiné")," ",IF(E2249="13a","info o cenách CK",VLOOKUP(E2249,'Pokyny k vyplnění'!B$8:D$18,3)))</f>
        <v xml:space="preserve"> </v>
      </c>
      <c r="G2249" s="53"/>
      <c r="H2249" s="96" t="str">
        <f>IF(G2249=0," ",VLOOKUP(G2249,'Pokyny k vyplnění'!B2283:D2286,3))</f>
        <v xml:space="preserve"> </v>
      </c>
      <c r="I2249" s="54"/>
      <c r="J2249" s="55"/>
      <c r="K2249" s="56"/>
      <c r="L2249" s="59"/>
      <c r="M2249" s="61"/>
      <c r="N2249" s="40"/>
      <c r="O2249" s="41"/>
      <c r="P2249" s="42"/>
      <c r="Q2249" s="57"/>
      <c r="R2249" s="58"/>
      <c r="S2249" s="56"/>
      <c r="T2249" s="56"/>
      <c r="U2249" s="29"/>
      <c r="V2249" s="60"/>
      <c r="W2249" s="50"/>
      <c r="X2249" s="51"/>
      <c r="Y2249" s="32"/>
      <c r="Z2249" s="61"/>
      <c r="AA2249" s="62"/>
    </row>
    <row r="2250" spans="1:27" ht="12.75">
      <c r="A2250" s="91" t="str">
        <f t="shared" si="35"/>
        <v xml:space="preserve"> </v>
      </c>
      <c r="B2250" s="52"/>
      <c r="C2250" s="53"/>
      <c r="D2250" s="69"/>
      <c r="E2250" s="75"/>
      <c r="F2250" s="94" t="str">
        <f>IF(OR(E2250=0,E2250="jiné")," ",IF(E2250="13a","info o cenách CK",VLOOKUP(E2250,'Pokyny k vyplnění'!B$8:D$18,3)))</f>
        <v xml:space="preserve"> </v>
      </c>
      <c r="G2250" s="53"/>
      <c r="H2250" s="96" t="str">
        <f>IF(G2250=0," ",VLOOKUP(G2250,'Pokyny k vyplnění'!B2284:D2287,3))</f>
        <v xml:space="preserve"> </v>
      </c>
      <c r="I2250" s="54"/>
      <c r="J2250" s="55"/>
      <c r="K2250" s="56"/>
      <c r="L2250" s="59"/>
      <c r="M2250" s="61"/>
      <c r="N2250" s="40"/>
      <c r="O2250" s="41"/>
      <c r="P2250" s="42"/>
      <c r="Q2250" s="57"/>
      <c r="R2250" s="58"/>
      <c r="S2250" s="56"/>
      <c r="T2250" s="56"/>
      <c r="U2250" s="29"/>
      <c r="V2250" s="60"/>
      <c r="W2250" s="50"/>
      <c r="X2250" s="51"/>
      <c r="Y2250" s="32"/>
      <c r="Z2250" s="61"/>
      <c r="AA2250" s="62"/>
    </row>
    <row r="2251" spans="1:27" ht="12.75">
      <c r="A2251" s="91" t="str">
        <f t="shared" si="35"/>
        <v xml:space="preserve"> </v>
      </c>
      <c r="B2251" s="52"/>
      <c r="C2251" s="53"/>
      <c r="D2251" s="69"/>
      <c r="E2251" s="75"/>
      <c r="F2251" s="94" t="str">
        <f>IF(OR(E2251=0,E2251="jiné")," ",IF(E2251="13a","info o cenách CK",VLOOKUP(E2251,'Pokyny k vyplnění'!B$8:D$18,3)))</f>
        <v xml:space="preserve"> </v>
      </c>
      <c r="G2251" s="53"/>
      <c r="H2251" s="96" t="str">
        <f>IF(G2251=0," ",VLOOKUP(G2251,'Pokyny k vyplnění'!B2285:D2288,3))</f>
        <v xml:space="preserve"> </v>
      </c>
      <c r="I2251" s="54"/>
      <c r="J2251" s="55"/>
      <c r="K2251" s="56"/>
      <c r="L2251" s="59"/>
      <c r="M2251" s="61"/>
      <c r="N2251" s="40"/>
      <c r="O2251" s="41"/>
      <c r="P2251" s="42"/>
      <c r="Q2251" s="57"/>
      <c r="R2251" s="58"/>
      <c r="S2251" s="56"/>
      <c r="T2251" s="56"/>
      <c r="U2251" s="29"/>
      <c r="V2251" s="60"/>
      <c r="W2251" s="50"/>
      <c r="X2251" s="51"/>
      <c r="Y2251" s="32"/>
      <c r="Z2251" s="61"/>
      <c r="AA2251" s="62"/>
    </row>
    <row r="2252" spans="1:27" ht="12.75">
      <c r="A2252" s="91" t="str">
        <f t="shared" si="35"/>
        <v xml:space="preserve"> </v>
      </c>
      <c r="B2252" s="52"/>
      <c r="C2252" s="53"/>
      <c r="D2252" s="69"/>
      <c r="E2252" s="75"/>
      <c r="F2252" s="94" t="str">
        <f>IF(OR(E2252=0,E2252="jiné")," ",IF(E2252="13a","info o cenách CK",VLOOKUP(E2252,'Pokyny k vyplnění'!B$8:D$18,3)))</f>
        <v xml:space="preserve"> </v>
      </c>
      <c r="G2252" s="53"/>
      <c r="H2252" s="96" t="str">
        <f>IF(G2252=0," ",VLOOKUP(G2252,'Pokyny k vyplnění'!B2286:D2289,3))</f>
        <v xml:space="preserve"> </v>
      </c>
      <c r="I2252" s="54"/>
      <c r="J2252" s="55"/>
      <c r="K2252" s="56"/>
      <c r="L2252" s="59"/>
      <c r="M2252" s="61"/>
      <c r="N2252" s="40"/>
      <c r="O2252" s="41"/>
      <c r="P2252" s="42"/>
      <c r="Q2252" s="57"/>
      <c r="R2252" s="58"/>
      <c r="S2252" s="56"/>
      <c r="T2252" s="56"/>
      <c r="U2252" s="29"/>
      <c r="V2252" s="60"/>
      <c r="W2252" s="50"/>
      <c r="X2252" s="51"/>
      <c r="Y2252" s="32"/>
      <c r="Z2252" s="61"/>
      <c r="AA2252" s="62"/>
    </row>
    <row r="2253" spans="1:27" ht="12.75">
      <c r="A2253" s="91" t="str">
        <f t="shared" si="35"/>
        <v xml:space="preserve"> </v>
      </c>
      <c r="B2253" s="52"/>
      <c r="C2253" s="53"/>
      <c r="D2253" s="69"/>
      <c r="E2253" s="75"/>
      <c r="F2253" s="94" t="str">
        <f>IF(OR(E2253=0,E2253="jiné")," ",IF(E2253="13a","info o cenách CK",VLOOKUP(E2253,'Pokyny k vyplnění'!B$8:D$18,3)))</f>
        <v xml:space="preserve"> </v>
      </c>
      <c r="G2253" s="53"/>
      <c r="H2253" s="96" t="str">
        <f>IF(G2253=0," ",VLOOKUP(G2253,'Pokyny k vyplnění'!B2287:D2290,3))</f>
        <v xml:space="preserve"> </v>
      </c>
      <c r="I2253" s="54"/>
      <c r="J2253" s="55"/>
      <c r="K2253" s="56"/>
      <c r="L2253" s="59"/>
      <c r="M2253" s="61"/>
      <c r="N2253" s="40"/>
      <c r="O2253" s="41"/>
      <c r="P2253" s="42"/>
      <c r="Q2253" s="57"/>
      <c r="R2253" s="58"/>
      <c r="S2253" s="56"/>
      <c r="T2253" s="56"/>
      <c r="U2253" s="29"/>
      <c r="V2253" s="60"/>
      <c r="W2253" s="50"/>
      <c r="X2253" s="51"/>
      <c r="Y2253" s="32"/>
      <c r="Z2253" s="61"/>
      <c r="AA2253" s="62"/>
    </row>
    <row r="2254" spans="1:27" ht="12.75">
      <c r="A2254" s="91" t="str">
        <f t="shared" si="35"/>
        <v xml:space="preserve"> </v>
      </c>
      <c r="B2254" s="52"/>
      <c r="C2254" s="53"/>
      <c r="D2254" s="69"/>
      <c r="E2254" s="75"/>
      <c r="F2254" s="94" t="str">
        <f>IF(OR(E2254=0,E2254="jiné")," ",IF(E2254="13a","info o cenách CK",VLOOKUP(E2254,'Pokyny k vyplnění'!B$8:D$18,3)))</f>
        <v xml:space="preserve"> </v>
      </c>
      <c r="G2254" s="53"/>
      <c r="H2254" s="96" t="str">
        <f>IF(G2254=0," ",VLOOKUP(G2254,'Pokyny k vyplnění'!B2288:D2291,3))</f>
        <v xml:space="preserve"> </v>
      </c>
      <c r="I2254" s="54"/>
      <c r="J2254" s="55"/>
      <c r="K2254" s="56"/>
      <c r="L2254" s="59"/>
      <c r="M2254" s="61"/>
      <c r="N2254" s="40"/>
      <c r="O2254" s="41"/>
      <c r="P2254" s="42"/>
      <c r="Q2254" s="57"/>
      <c r="R2254" s="58"/>
      <c r="S2254" s="56"/>
      <c r="T2254" s="56"/>
      <c r="U2254" s="29"/>
      <c r="V2254" s="60"/>
      <c r="W2254" s="50"/>
      <c r="X2254" s="51"/>
      <c r="Y2254" s="32"/>
      <c r="Z2254" s="61"/>
      <c r="AA2254" s="62"/>
    </row>
    <row r="2255" spans="1:27" ht="12.75">
      <c r="A2255" s="91" t="str">
        <f t="shared" si="35"/>
        <v xml:space="preserve"> </v>
      </c>
      <c r="B2255" s="52"/>
      <c r="C2255" s="53"/>
      <c r="D2255" s="69"/>
      <c r="E2255" s="75"/>
      <c r="F2255" s="94" t="str">
        <f>IF(OR(E2255=0,E2255="jiné")," ",IF(E2255="13a","info o cenách CK",VLOOKUP(E2255,'Pokyny k vyplnění'!B$8:D$18,3)))</f>
        <v xml:space="preserve"> </v>
      </c>
      <c r="G2255" s="53"/>
      <c r="H2255" s="96" t="str">
        <f>IF(G2255=0," ",VLOOKUP(G2255,'Pokyny k vyplnění'!B2289:D2292,3))</f>
        <v xml:space="preserve"> </v>
      </c>
      <c r="I2255" s="54"/>
      <c r="J2255" s="55"/>
      <c r="K2255" s="56"/>
      <c r="L2255" s="59"/>
      <c r="M2255" s="61"/>
      <c r="N2255" s="40"/>
      <c r="O2255" s="41"/>
      <c r="P2255" s="42"/>
      <c r="Q2255" s="57"/>
      <c r="R2255" s="58"/>
      <c r="S2255" s="56"/>
      <c r="T2255" s="56"/>
      <c r="U2255" s="29"/>
      <c r="V2255" s="60"/>
      <c r="W2255" s="50"/>
      <c r="X2255" s="51"/>
      <c r="Y2255" s="32"/>
      <c r="Z2255" s="61"/>
      <c r="AA2255" s="62"/>
    </row>
    <row r="2256" spans="1:27" ht="12.75">
      <c r="A2256" s="91" t="str">
        <f t="shared" si="35"/>
        <v xml:space="preserve"> </v>
      </c>
      <c r="B2256" s="52"/>
      <c r="C2256" s="53"/>
      <c r="D2256" s="69"/>
      <c r="E2256" s="75"/>
      <c r="F2256" s="94" t="str">
        <f>IF(OR(E2256=0,E2256="jiné")," ",IF(E2256="13a","info o cenách CK",VLOOKUP(E2256,'Pokyny k vyplnění'!B$8:D$18,3)))</f>
        <v xml:space="preserve"> </v>
      </c>
      <c r="G2256" s="53"/>
      <c r="H2256" s="96" t="str">
        <f>IF(G2256=0," ",VLOOKUP(G2256,'Pokyny k vyplnění'!B2290:D2293,3))</f>
        <v xml:space="preserve"> </v>
      </c>
      <c r="I2256" s="54"/>
      <c r="J2256" s="55"/>
      <c r="K2256" s="56"/>
      <c r="L2256" s="59"/>
      <c r="M2256" s="61"/>
      <c r="N2256" s="40"/>
      <c r="O2256" s="41"/>
      <c r="P2256" s="42"/>
      <c r="Q2256" s="57"/>
      <c r="R2256" s="58"/>
      <c r="S2256" s="56"/>
      <c r="T2256" s="56"/>
      <c r="U2256" s="29"/>
      <c r="V2256" s="60"/>
      <c r="W2256" s="50"/>
      <c r="X2256" s="51"/>
      <c r="Y2256" s="32"/>
      <c r="Z2256" s="61"/>
      <c r="AA2256" s="62"/>
    </row>
    <row r="2257" spans="1:27" ht="12.75">
      <c r="A2257" s="91" t="str">
        <f t="shared" si="35"/>
        <v xml:space="preserve"> </v>
      </c>
      <c r="B2257" s="52"/>
      <c r="C2257" s="53"/>
      <c r="D2257" s="69"/>
      <c r="E2257" s="75"/>
      <c r="F2257" s="94" t="str">
        <f>IF(OR(E2257=0,E2257="jiné")," ",IF(E2257="13a","info o cenách CK",VLOOKUP(E2257,'Pokyny k vyplnění'!B$8:D$18,3)))</f>
        <v xml:space="preserve"> </v>
      </c>
      <c r="G2257" s="53"/>
      <c r="H2257" s="96" t="str">
        <f>IF(G2257=0," ",VLOOKUP(G2257,'Pokyny k vyplnění'!B2291:D2294,3))</f>
        <v xml:space="preserve"> </v>
      </c>
      <c r="I2257" s="54"/>
      <c r="J2257" s="55"/>
      <c r="K2257" s="56"/>
      <c r="L2257" s="59"/>
      <c r="M2257" s="61"/>
      <c r="N2257" s="40"/>
      <c r="O2257" s="41"/>
      <c r="P2257" s="42"/>
      <c r="Q2257" s="57"/>
      <c r="R2257" s="58"/>
      <c r="S2257" s="56"/>
      <c r="T2257" s="56"/>
      <c r="U2257" s="29"/>
      <c r="V2257" s="60"/>
      <c r="W2257" s="50"/>
      <c r="X2257" s="51"/>
      <c r="Y2257" s="32"/>
      <c r="Z2257" s="61"/>
      <c r="AA2257" s="62"/>
    </row>
    <row r="2258" spans="1:27" ht="12.75">
      <c r="A2258" s="91" t="str">
        <f t="shared" si="35"/>
        <v xml:space="preserve"> </v>
      </c>
      <c r="B2258" s="52"/>
      <c r="C2258" s="53"/>
      <c r="D2258" s="69"/>
      <c r="E2258" s="75"/>
      <c r="F2258" s="94" t="str">
        <f>IF(OR(E2258=0,E2258="jiné")," ",IF(E2258="13a","info o cenách CK",VLOOKUP(E2258,'Pokyny k vyplnění'!B$8:D$18,3)))</f>
        <v xml:space="preserve"> </v>
      </c>
      <c r="G2258" s="53"/>
      <c r="H2258" s="96" t="str">
        <f>IF(G2258=0," ",VLOOKUP(G2258,'Pokyny k vyplnění'!B2292:D2295,3))</f>
        <v xml:space="preserve"> </v>
      </c>
      <c r="I2258" s="54"/>
      <c r="J2258" s="55"/>
      <c r="K2258" s="56"/>
      <c r="L2258" s="59"/>
      <c r="M2258" s="61"/>
      <c r="N2258" s="40"/>
      <c r="O2258" s="41"/>
      <c r="P2258" s="42"/>
      <c r="Q2258" s="57"/>
      <c r="R2258" s="58"/>
      <c r="S2258" s="56"/>
      <c r="T2258" s="56"/>
      <c r="U2258" s="29"/>
      <c r="V2258" s="60"/>
      <c r="W2258" s="50"/>
      <c r="X2258" s="51"/>
      <c r="Y2258" s="32"/>
      <c r="Z2258" s="61"/>
      <c r="AA2258" s="62"/>
    </row>
    <row r="2259" spans="1:27" ht="12.75">
      <c r="A2259" s="91" t="str">
        <f t="shared" si="35"/>
        <v xml:space="preserve"> </v>
      </c>
      <c r="B2259" s="52"/>
      <c r="C2259" s="53"/>
      <c r="D2259" s="69"/>
      <c r="E2259" s="75"/>
      <c r="F2259" s="94" t="str">
        <f>IF(OR(E2259=0,E2259="jiné")," ",IF(E2259="13a","info o cenách CK",VLOOKUP(E2259,'Pokyny k vyplnění'!B$8:D$18,3)))</f>
        <v xml:space="preserve"> </v>
      </c>
      <c r="G2259" s="53"/>
      <c r="H2259" s="96" t="str">
        <f>IF(G2259=0," ",VLOOKUP(G2259,'Pokyny k vyplnění'!B2293:D2296,3))</f>
        <v xml:space="preserve"> </v>
      </c>
      <c r="I2259" s="54"/>
      <c r="J2259" s="55"/>
      <c r="K2259" s="56"/>
      <c r="L2259" s="59"/>
      <c r="M2259" s="61"/>
      <c r="N2259" s="40"/>
      <c r="O2259" s="41"/>
      <c r="P2259" s="42"/>
      <c r="Q2259" s="57"/>
      <c r="R2259" s="58"/>
      <c r="S2259" s="56"/>
      <c r="T2259" s="56"/>
      <c r="U2259" s="29"/>
      <c r="V2259" s="60"/>
      <c r="W2259" s="50"/>
      <c r="X2259" s="51"/>
      <c r="Y2259" s="32"/>
      <c r="Z2259" s="61"/>
      <c r="AA2259" s="62"/>
    </row>
    <row r="2260" spans="1:27" ht="12.75">
      <c r="A2260" s="91" t="str">
        <f t="shared" si="35"/>
        <v xml:space="preserve"> </v>
      </c>
      <c r="B2260" s="52"/>
      <c r="C2260" s="53"/>
      <c r="D2260" s="69"/>
      <c r="E2260" s="75"/>
      <c r="F2260" s="94" t="str">
        <f>IF(OR(E2260=0,E2260="jiné")," ",IF(E2260="13a","info o cenách CK",VLOOKUP(E2260,'Pokyny k vyplnění'!B$8:D$18,3)))</f>
        <v xml:space="preserve"> </v>
      </c>
      <c r="G2260" s="53"/>
      <c r="H2260" s="96" t="str">
        <f>IF(G2260=0," ",VLOOKUP(G2260,'Pokyny k vyplnění'!B2294:D2297,3))</f>
        <v xml:space="preserve"> </v>
      </c>
      <c r="I2260" s="54"/>
      <c r="J2260" s="55"/>
      <c r="K2260" s="56"/>
      <c r="L2260" s="59"/>
      <c r="M2260" s="61"/>
      <c r="N2260" s="40"/>
      <c r="O2260" s="41"/>
      <c r="P2260" s="42"/>
      <c r="Q2260" s="57"/>
      <c r="R2260" s="58"/>
      <c r="S2260" s="56"/>
      <c r="T2260" s="56"/>
      <c r="U2260" s="29"/>
      <c r="V2260" s="60"/>
      <c r="W2260" s="50"/>
      <c r="X2260" s="51"/>
      <c r="Y2260" s="32"/>
      <c r="Z2260" s="61"/>
      <c r="AA2260" s="62"/>
    </row>
    <row r="2261" spans="1:27" ht="12.75">
      <c r="A2261" s="91" t="str">
        <f t="shared" si="35"/>
        <v xml:space="preserve"> </v>
      </c>
      <c r="B2261" s="52"/>
      <c r="C2261" s="53"/>
      <c r="D2261" s="69"/>
      <c r="E2261" s="75"/>
      <c r="F2261" s="94" t="str">
        <f>IF(OR(E2261=0,E2261="jiné")," ",IF(E2261="13a","info o cenách CK",VLOOKUP(E2261,'Pokyny k vyplnění'!B$8:D$18,3)))</f>
        <v xml:space="preserve"> </v>
      </c>
      <c r="G2261" s="53"/>
      <c r="H2261" s="96" t="str">
        <f>IF(G2261=0," ",VLOOKUP(G2261,'Pokyny k vyplnění'!B2295:D2298,3))</f>
        <v xml:space="preserve"> </v>
      </c>
      <c r="I2261" s="54"/>
      <c r="J2261" s="55"/>
      <c r="K2261" s="56"/>
      <c r="L2261" s="59"/>
      <c r="M2261" s="61"/>
      <c r="N2261" s="40"/>
      <c r="O2261" s="41"/>
      <c r="P2261" s="42"/>
      <c r="Q2261" s="57"/>
      <c r="R2261" s="58"/>
      <c r="S2261" s="56"/>
      <c r="T2261" s="56"/>
      <c r="U2261" s="29"/>
      <c r="V2261" s="60"/>
      <c r="W2261" s="50"/>
      <c r="X2261" s="51"/>
      <c r="Y2261" s="32"/>
      <c r="Z2261" s="61"/>
      <c r="AA2261" s="62"/>
    </row>
    <row r="2262" spans="1:27" ht="12.75">
      <c r="A2262" s="91" t="str">
        <f t="shared" si="35"/>
        <v xml:space="preserve"> </v>
      </c>
      <c r="B2262" s="52"/>
      <c r="C2262" s="53"/>
      <c r="D2262" s="69"/>
      <c r="E2262" s="75"/>
      <c r="F2262" s="94" t="str">
        <f>IF(OR(E2262=0,E2262="jiné")," ",IF(E2262="13a","info o cenách CK",VLOOKUP(E2262,'Pokyny k vyplnění'!B$8:D$18,3)))</f>
        <v xml:space="preserve"> </v>
      </c>
      <c r="G2262" s="53"/>
      <c r="H2262" s="96" t="str">
        <f>IF(G2262=0," ",VLOOKUP(G2262,'Pokyny k vyplnění'!B2296:D2299,3))</f>
        <v xml:space="preserve"> </v>
      </c>
      <c r="I2262" s="54"/>
      <c r="J2262" s="55"/>
      <c r="K2262" s="56"/>
      <c r="L2262" s="59"/>
      <c r="M2262" s="61"/>
      <c r="N2262" s="40"/>
      <c r="O2262" s="41"/>
      <c r="P2262" s="42"/>
      <c r="Q2262" s="57"/>
      <c r="R2262" s="58"/>
      <c r="S2262" s="56"/>
      <c r="T2262" s="56"/>
      <c r="U2262" s="29"/>
      <c r="V2262" s="60"/>
      <c r="W2262" s="50"/>
      <c r="X2262" s="51"/>
      <c r="Y2262" s="32"/>
      <c r="Z2262" s="61"/>
      <c r="AA2262" s="62"/>
    </row>
    <row r="2263" spans="1:27" ht="12.75">
      <c r="A2263" s="91" t="str">
        <f t="shared" si="35"/>
        <v xml:space="preserve"> </v>
      </c>
      <c r="B2263" s="52"/>
      <c r="C2263" s="53"/>
      <c r="D2263" s="69"/>
      <c r="E2263" s="75"/>
      <c r="F2263" s="94" t="str">
        <f>IF(OR(E2263=0,E2263="jiné")," ",IF(E2263="13a","info o cenách CK",VLOOKUP(E2263,'Pokyny k vyplnění'!B$8:D$18,3)))</f>
        <v xml:space="preserve"> </v>
      </c>
      <c r="G2263" s="53"/>
      <c r="H2263" s="96" t="str">
        <f>IF(G2263=0," ",VLOOKUP(G2263,'Pokyny k vyplnění'!B2297:D2300,3))</f>
        <v xml:space="preserve"> </v>
      </c>
      <c r="I2263" s="54"/>
      <c r="J2263" s="55"/>
      <c r="K2263" s="56"/>
      <c r="L2263" s="59"/>
      <c r="M2263" s="61"/>
      <c r="N2263" s="40"/>
      <c r="O2263" s="41"/>
      <c r="P2263" s="42"/>
      <c r="Q2263" s="57"/>
      <c r="R2263" s="58"/>
      <c r="S2263" s="56"/>
      <c r="T2263" s="56"/>
      <c r="U2263" s="29"/>
      <c r="V2263" s="60"/>
      <c r="W2263" s="50"/>
      <c r="X2263" s="51"/>
      <c r="Y2263" s="32"/>
      <c r="Z2263" s="61"/>
      <c r="AA2263" s="62"/>
    </row>
    <row r="2264" spans="1:27" ht="12.75">
      <c r="A2264" s="91" t="str">
        <f t="shared" si="35"/>
        <v xml:space="preserve"> </v>
      </c>
      <c r="B2264" s="52"/>
      <c r="C2264" s="53"/>
      <c r="D2264" s="69"/>
      <c r="E2264" s="75"/>
      <c r="F2264" s="94" t="str">
        <f>IF(OR(E2264=0,E2264="jiné")," ",IF(E2264="13a","info o cenách CK",VLOOKUP(E2264,'Pokyny k vyplnění'!B$8:D$18,3)))</f>
        <v xml:space="preserve"> </v>
      </c>
      <c r="G2264" s="53"/>
      <c r="H2264" s="96" t="str">
        <f>IF(G2264=0," ",VLOOKUP(G2264,'Pokyny k vyplnění'!B2298:D2301,3))</f>
        <v xml:space="preserve"> </v>
      </c>
      <c r="I2264" s="54"/>
      <c r="J2264" s="55"/>
      <c r="K2264" s="56"/>
      <c r="L2264" s="59"/>
      <c r="M2264" s="61"/>
      <c r="N2264" s="40"/>
      <c r="O2264" s="41"/>
      <c r="P2264" s="42"/>
      <c r="Q2264" s="57"/>
      <c r="R2264" s="58"/>
      <c r="S2264" s="56"/>
      <c r="T2264" s="56"/>
      <c r="U2264" s="29"/>
      <c r="V2264" s="60"/>
      <c r="W2264" s="50"/>
      <c r="X2264" s="51"/>
      <c r="Y2264" s="32"/>
      <c r="Z2264" s="61"/>
      <c r="AA2264" s="62"/>
    </row>
    <row r="2265" spans="1:27" ht="12.75">
      <c r="A2265" s="91" t="str">
        <f t="shared" si="35"/>
        <v xml:space="preserve"> </v>
      </c>
      <c r="B2265" s="52"/>
      <c r="C2265" s="53"/>
      <c r="D2265" s="69"/>
      <c r="E2265" s="75"/>
      <c r="F2265" s="94" t="str">
        <f>IF(OR(E2265=0,E2265="jiné")," ",IF(E2265="13a","info o cenách CK",VLOOKUP(E2265,'Pokyny k vyplnění'!B$8:D$18,3)))</f>
        <v xml:space="preserve"> </v>
      </c>
      <c r="G2265" s="53"/>
      <c r="H2265" s="96" t="str">
        <f>IF(G2265=0," ",VLOOKUP(G2265,'Pokyny k vyplnění'!B2299:D2302,3))</f>
        <v xml:space="preserve"> </v>
      </c>
      <c r="I2265" s="54"/>
      <c r="J2265" s="55"/>
      <c r="K2265" s="56"/>
      <c r="L2265" s="59"/>
      <c r="M2265" s="61"/>
      <c r="N2265" s="40"/>
      <c r="O2265" s="41"/>
      <c r="P2265" s="42"/>
      <c r="Q2265" s="57"/>
      <c r="R2265" s="58"/>
      <c r="S2265" s="56"/>
      <c r="T2265" s="56"/>
      <c r="U2265" s="29"/>
      <c r="V2265" s="60"/>
      <c r="W2265" s="50"/>
      <c r="X2265" s="51"/>
      <c r="Y2265" s="32"/>
      <c r="Z2265" s="61"/>
      <c r="AA2265" s="62"/>
    </row>
    <row r="2266" spans="1:27" ht="12.75">
      <c r="A2266" s="91" t="str">
        <f t="shared" si="35"/>
        <v xml:space="preserve"> </v>
      </c>
      <c r="B2266" s="52"/>
      <c r="C2266" s="53"/>
      <c r="D2266" s="69"/>
      <c r="E2266" s="75"/>
      <c r="F2266" s="94" t="str">
        <f>IF(OR(E2266=0,E2266="jiné")," ",IF(E2266="13a","info o cenách CK",VLOOKUP(E2266,'Pokyny k vyplnění'!B$8:D$18,3)))</f>
        <v xml:space="preserve"> </v>
      </c>
      <c r="G2266" s="53"/>
      <c r="H2266" s="96" t="str">
        <f>IF(G2266=0," ",VLOOKUP(G2266,'Pokyny k vyplnění'!B2300:D2303,3))</f>
        <v xml:space="preserve"> </v>
      </c>
      <c r="I2266" s="54"/>
      <c r="J2266" s="55"/>
      <c r="K2266" s="56"/>
      <c r="L2266" s="59"/>
      <c r="M2266" s="61"/>
      <c r="N2266" s="40"/>
      <c r="O2266" s="41"/>
      <c r="P2266" s="42"/>
      <c r="Q2266" s="57"/>
      <c r="R2266" s="58"/>
      <c r="S2266" s="56"/>
      <c r="T2266" s="56"/>
      <c r="U2266" s="29"/>
      <c r="V2266" s="60"/>
      <c r="W2266" s="50"/>
      <c r="X2266" s="51"/>
      <c r="Y2266" s="32"/>
      <c r="Z2266" s="61"/>
      <c r="AA2266" s="62"/>
    </row>
    <row r="2267" spans="1:27" ht="12.75">
      <c r="A2267" s="91" t="str">
        <f t="shared" si="35"/>
        <v xml:space="preserve"> </v>
      </c>
      <c r="B2267" s="52"/>
      <c r="C2267" s="53"/>
      <c r="D2267" s="69"/>
      <c r="E2267" s="75"/>
      <c r="F2267" s="94" t="str">
        <f>IF(OR(E2267=0,E2267="jiné")," ",IF(E2267="13a","info o cenách CK",VLOOKUP(E2267,'Pokyny k vyplnění'!B$8:D$18,3)))</f>
        <v xml:space="preserve"> </v>
      </c>
      <c r="G2267" s="53"/>
      <c r="H2267" s="96" t="str">
        <f>IF(G2267=0," ",VLOOKUP(G2267,'Pokyny k vyplnění'!B2301:D2304,3))</f>
        <v xml:space="preserve"> </v>
      </c>
      <c r="I2267" s="54"/>
      <c r="J2267" s="55"/>
      <c r="K2267" s="56"/>
      <c r="L2267" s="59"/>
      <c r="M2267" s="61"/>
      <c r="N2267" s="40"/>
      <c r="O2267" s="41"/>
      <c r="P2267" s="42"/>
      <c r="Q2267" s="57"/>
      <c r="R2267" s="58"/>
      <c r="S2267" s="56"/>
      <c r="T2267" s="56"/>
      <c r="U2267" s="29"/>
      <c r="V2267" s="60"/>
      <c r="W2267" s="50"/>
      <c r="X2267" s="51"/>
      <c r="Y2267" s="32"/>
      <c r="Z2267" s="61"/>
      <c r="AA2267" s="62"/>
    </row>
    <row r="2268" spans="1:27" ht="12.75">
      <c r="A2268" s="91" t="str">
        <f t="shared" si="35"/>
        <v xml:space="preserve"> </v>
      </c>
      <c r="B2268" s="52"/>
      <c r="C2268" s="53"/>
      <c r="D2268" s="69"/>
      <c r="E2268" s="75"/>
      <c r="F2268" s="94" t="str">
        <f>IF(OR(E2268=0,E2268="jiné")," ",IF(E2268="13a","info o cenách CK",VLOOKUP(E2268,'Pokyny k vyplnění'!B$8:D$18,3)))</f>
        <v xml:space="preserve"> </v>
      </c>
      <c r="G2268" s="53"/>
      <c r="H2268" s="96" t="str">
        <f>IF(G2268=0," ",VLOOKUP(G2268,'Pokyny k vyplnění'!B2302:D2305,3))</f>
        <v xml:space="preserve"> </v>
      </c>
      <c r="I2268" s="54"/>
      <c r="J2268" s="55"/>
      <c r="K2268" s="56"/>
      <c r="L2268" s="59"/>
      <c r="M2268" s="61"/>
      <c r="N2268" s="40"/>
      <c r="O2268" s="41"/>
      <c r="P2268" s="42"/>
      <c r="Q2268" s="57"/>
      <c r="R2268" s="58"/>
      <c r="S2268" s="56"/>
      <c r="T2268" s="56"/>
      <c r="U2268" s="29"/>
      <c r="V2268" s="60"/>
      <c r="W2268" s="50"/>
      <c r="X2268" s="51"/>
      <c r="Y2268" s="32"/>
      <c r="Z2268" s="61"/>
      <c r="AA2268" s="62"/>
    </row>
    <row r="2269" spans="1:27" ht="12.75">
      <c r="A2269" s="91" t="str">
        <f t="shared" si="35"/>
        <v xml:space="preserve"> </v>
      </c>
      <c r="B2269" s="52"/>
      <c r="C2269" s="53"/>
      <c r="D2269" s="69"/>
      <c r="E2269" s="75"/>
      <c r="F2269" s="94" t="str">
        <f>IF(OR(E2269=0,E2269="jiné")," ",IF(E2269="13a","info o cenách CK",VLOOKUP(E2269,'Pokyny k vyplnění'!B$8:D$18,3)))</f>
        <v xml:space="preserve"> </v>
      </c>
      <c r="G2269" s="53"/>
      <c r="H2269" s="96" t="str">
        <f>IF(G2269=0," ",VLOOKUP(G2269,'Pokyny k vyplnění'!B2303:D2306,3))</f>
        <v xml:space="preserve"> </v>
      </c>
      <c r="I2269" s="54"/>
      <c r="J2269" s="55"/>
      <c r="K2269" s="56"/>
      <c r="L2269" s="59"/>
      <c r="M2269" s="61"/>
      <c r="N2269" s="40"/>
      <c r="O2269" s="41"/>
      <c r="P2269" s="42"/>
      <c r="Q2269" s="57"/>
      <c r="R2269" s="58"/>
      <c r="S2269" s="56"/>
      <c r="T2269" s="56"/>
      <c r="U2269" s="29"/>
      <c r="V2269" s="60"/>
      <c r="W2269" s="50"/>
      <c r="X2269" s="51"/>
      <c r="Y2269" s="32"/>
      <c r="Z2269" s="61"/>
      <c r="AA2269" s="62"/>
    </row>
    <row r="2270" spans="1:27" ht="12.75">
      <c r="A2270" s="91" t="str">
        <f t="shared" si="35"/>
        <v xml:space="preserve"> </v>
      </c>
      <c r="B2270" s="52"/>
      <c r="C2270" s="53"/>
      <c r="D2270" s="69"/>
      <c r="E2270" s="75"/>
      <c r="F2270" s="94" t="str">
        <f>IF(OR(E2270=0,E2270="jiné")," ",IF(E2270="13a","info o cenách CK",VLOOKUP(E2270,'Pokyny k vyplnění'!B$8:D$18,3)))</f>
        <v xml:space="preserve"> </v>
      </c>
      <c r="G2270" s="53"/>
      <c r="H2270" s="96" t="str">
        <f>IF(G2270=0," ",VLOOKUP(G2270,'Pokyny k vyplnění'!B2304:D2307,3))</f>
        <v xml:space="preserve"> </v>
      </c>
      <c r="I2270" s="54"/>
      <c r="J2270" s="55"/>
      <c r="K2270" s="56"/>
      <c r="L2270" s="59"/>
      <c r="M2270" s="61"/>
      <c r="N2270" s="40"/>
      <c r="O2270" s="41"/>
      <c r="P2270" s="42"/>
      <c r="Q2270" s="57"/>
      <c r="R2270" s="58"/>
      <c r="S2270" s="56"/>
      <c r="T2270" s="56"/>
      <c r="U2270" s="29"/>
      <c r="V2270" s="60"/>
      <c r="W2270" s="50"/>
      <c r="X2270" s="51"/>
      <c r="Y2270" s="32"/>
      <c r="Z2270" s="61"/>
      <c r="AA2270" s="62"/>
    </row>
    <row r="2271" spans="1:27" ht="12.75">
      <c r="A2271" s="91" t="str">
        <f t="shared" si="35"/>
        <v xml:space="preserve"> </v>
      </c>
      <c r="B2271" s="52"/>
      <c r="C2271" s="53"/>
      <c r="D2271" s="69"/>
      <c r="E2271" s="75"/>
      <c r="F2271" s="94" t="str">
        <f>IF(OR(E2271=0,E2271="jiné")," ",IF(E2271="13a","info o cenách CK",VLOOKUP(E2271,'Pokyny k vyplnění'!B$8:D$18,3)))</f>
        <v xml:space="preserve"> </v>
      </c>
      <c r="G2271" s="53"/>
      <c r="H2271" s="96" t="str">
        <f>IF(G2271=0," ",VLOOKUP(G2271,'Pokyny k vyplnění'!B2305:D2308,3))</f>
        <v xml:space="preserve"> </v>
      </c>
      <c r="I2271" s="54"/>
      <c r="J2271" s="55"/>
      <c r="K2271" s="56"/>
      <c r="L2271" s="59"/>
      <c r="M2271" s="61"/>
      <c r="N2271" s="40"/>
      <c r="O2271" s="41"/>
      <c r="P2271" s="42"/>
      <c r="Q2271" s="57"/>
      <c r="R2271" s="58"/>
      <c r="S2271" s="56"/>
      <c r="T2271" s="56"/>
      <c r="U2271" s="29"/>
      <c r="V2271" s="60"/>
      <c r="W2271" s="50"/>
      <c r="X2271" s="51"/>
      <c r="Y2271" s="32"/>
      <c r="Z2271" s="61"/>
      <c r="AA2271" s="62"/>
    </row>
    <row r="2272" spans="1:27" ht="12.75">
      <c r="A2272" s="91" t="str">
        <f t="shared" si="35"/>
        <v xml:space="preserve"> </v>
      </c>
      <c r="B2272" s="52"/>
      <c r="C2272" s="53"/>
      <c r="D2272" s="69"/>
      <c r="E2272" s="75"/>
      <c r="F2272" s="94" t="str">
        <f>IF(OR(E2272=0,E2272="jiné")," ",IF(E2272="13a","info o cenách CK",VLOOKUP(E2272,'Pokyny k vyplnění'!B$8:D$18,3)))</f>
        <v xml:space="preserve"> </v>
      </c>
      <c r="G2272" s="53"/>
      <c r="H2272" s="96" t="str">
        <f>IF(G2272=0," ",VLOOKUP(G2272,'Pokyny k vyplnění'!B2306:D2309,3))</f>
        <v xml:space="preserve"> </v>
      </c>
      <c r="I2272" s="54"/>
      <c r="J2272" s="55"/>
      <c r="K2272" s="56"/>
      <c r="L2272" s="59"/>
      <c r="M2272" s="61"/>
      <c r="N2272" s="40"/>
      <c r="O2272" s="41"/>
      <c r="P2272" s="42"/>
      <c r="Q2272" s="57"/>
      <c r="R2272" s="58"/>
      <c r="S2272" s="56"/>
      <c r="T2272" s="56"/>
      <c r="U2272" s="29"/>
      <c r="V2272" s="60"/>
      <c r="W2272" s="50"/>
      <c r="X2272" s="51"/>
      <c r="Y2272" s="32"/>
      <c r="Z2272" s="61"/>
      <c r="AA2272" s="62"/>
    </row>
    <row r="2273" spans="1:27" ht="12.75">
      <c r="A2273" s="91" t="str">
        <f t="shared" si="35"/>
        <v xml:space="preserve"> </v>
      </c>
      <c r="B2273" s="52"/>
      <c r="C2273" s="53"/>
      <c r="D2273" s="69"/>
      <c r="E2273" s="75"/>
      <c r="F2273" s="94" t="str">
        <f>IF(OR(E2273=0,E2273="jiné")," ",IF(E2273="13a","info o cenách CK",VLOOKUP(E2273,'Pokyny k vyplnění'!B$8:D$18,3)))</f>
        <v xml:space="preserve"> </v>
      </c>
      <c r="G2273" s="53"/>
      <c r="H2273" s="96" t="str">
        <f>IF(G2273=0," ",VLOOKUP(G2273,'Pokyny k vyplnění'!B2307:D2310,3))</f>
        <v xml:space="preserve"> </v>
      </c>
      <c r="I2273" s="54"/>
      <c r="J2273" s="55"/>
      <c r="K2273" s="56"/>
      <c r="L2273" s="59"/>
      <c r="M2273" s="61"/>
      <c r="N2273" s="40"/>
      <c r="O2273" s="41"/>
      <c r="P2273" s="42"/>
      <c r="Q2273" s="57"/>
      <c r="R2273" s="58"/>
      <c r="S2273" s="56"/>
      <c r="T2273" s="56"/>
      <c r="U2273" s="29"/>
      <c r="V2273" s="60"/>
      <c r="W2273" s="50"/>
      <c r="X2273" s="51"/>
      <c r="Y2273" s="32"/>
      <c r="Z2273" s="61"/>
      <c r="AA2273" s="62"/>
    </row>
    <row r="2274" spans="1:27" ht="12.75">
      <c r="A2274" s="91" t="str">
        <f t="shared" si="35"/>
        <v xml:space="preserve"> </v>
      </c>
      <c r="B2274" s="52"/>
      <c r="C2274" s="53"/>
      <c r="D2274" s="69"/>
      <c r="E2274" s="75"/>
      <c r="F2274" s="94" t="str">
        <f>IF(OR(E2274=0,E2274="jiné")," ",IF(E2274="13a","info o cenách CK",VLOOKUP(E2274,'Pokyny k vyplnění'!B$8:D$18,3)))</f>
        <v xml:space="preserve"> </v>
      </c>
      <c r="G2274" s="53"/>
      <c r="H2274" s="96" t="str">
        <f>IF(G2274=0," ",VLOOKUP(G2274,'Pokyny k vyplnění'!B2308:D2311,3))</f>
        <v xml:space="preserve"> </v>
      </c>
      <c r="I2274" s="54"/>
      <c r="J2274" s="55"/>
      <c r="K2274" s="56"/>
      <c r="L2274" s="59"/>
      <c r="M2274" s="61"/>
      <c r="N2274" s="40"/>
      <c r="O2274" s="41"/>
      <c r="P2274" s="42"/>
      <c r="Q2274" s="57"/>
      <c r="R2274" s="58"/>
      <c r="S2274" s="56"/>
      <c r="T2274" s="56"/>
      <c r="U2274" s="29"/>
      <c r="V2274" s="60"/>
      <c r="W2274" s="50"/>
      <c r="X2274" s="51"/>
      <c r="Y2274" s="32"/>
      <c r="Z2274" s="61"/>
      <c r="AA2274" s="62"/>
    </row>
    <row r="2275" spans="1:27" ht="12.75">
      <c r="A2275" s="91" t="str">
        <f t="shared" si="35"/>
        <v xml:space="preserve"> </v>
      </c>
      <c r="B2275" s="52"/>
      <c r="C2275" s="53"/>
      <c r="D2275" s="69"/>
      <c r="E2275" s="75"/>
      <c r="F2275" s="94" t="str">
        <f>IF(OR(E2275=0,E2275="jiné")," ",IF(E2275="13a","info o cenách CK",VLOOKUP(E2275,'Pokyny k vyplnění'!B$8:D$18,3)))</f>
        <v xml:space="preserve"> </v>
      </c>
      <c r="G2275" s="53"/>
      <c r="H2275" s="96" t="str">
        <f>IF(G2275=0," ",VLOOKUP(G2275,'Pokyny k vyplnění'!B2309:D2312,3))</f>
        <v xml:space="preserve"> </v>
      </c>
      <c r="I2275" s="54"/>
      <c r="J2275" s="55"/>
      <c r="K2275" s="56"/>
      <c r="L2275" s="59"/>
      <c r="M2275" s="61"/>
      <c r="N2275" s="40"/>
      <c r="O2275" s="41"/>
      <c r="P2275" s="42"/>
      <c r="Q2275" s="57"/>
      <c r="R2275" s="58"/>
      <c r="S2275" s="56"/>
      <c r="T2275" s="56"/>
      <c r="U2275" s="29"/>
      <c r="V2275" s="60"/>
      <c r="W2275" s="50"/>
      <c r="X2275" s="51"/>
      <c r="Y2275" s="32"/>
      <c r="Z2275" s="61"/>
      <c r="AA2275" s="62"/>
    </row>
    <row r="2276" spans="1:27" ht="12.75">
      <c r="A2276" s="91" t="str">
        <f t="shared" si="35"/>
        <v xml:space="preserve"> </v>
      </c>
      <c r="B2276" s="52"/>
      <c r="C2276" s="53"/>
      <c r="D2276" s="69"/>
      <c r="E2276" s="75"/>
      <c r="F2276" s="94" t="str">
        <f>IF(OR(E2276=0,E2276="jiné")," ",IF(E2276="13a","info o cenách CK",VLOOKUP(E2276,'Pokyny k vyplnění'!B$8:D$18,3)))</f>
        <v xml:space="preserve"> </v>
      </c>
      <c r="G2276" s="53"/>
      <c r="H2276" s="96" t="str">
        <f>IF(G2276=0," ",VLOOKUP(G2276,'Pokyny k vyplnění'!B2310:D2313,3))</f>
        <v xml:space="preserve"> </v>
      </c>
      <c r="I2276" s="54"/>
      <c r="J2276" s="55"/>
      <c r="K2276" s="56"/>
      <c r="L2276" s="59"/>
      <c r="M2276" s="61"/>
      <c r="N2276" s="40"/>
      <c r="O2276" s="41"/>
      <c r="P2276" s="42"/>
      <c r="Q2276" s="57"/>
      <c r="R2276" s="58"/>
      <c r="S2276" s="56"/>
      <c r="T2276" s="56"/>
      <c r="U2276" s="29"/>
      <c r="V2276" s="60"/>
      <c r="W2276" s="50"/>
      <c r="X2276" s="51"/>
      <c r="Y2276" s="32"/>
      <c r="Z2276" s="61"/>
      <c r="AA2276" s="62"/>
    </row>
    <row r="2277" spans="1:27" ht="12.75">
      <c r="A2277" s="91" t="str">
        <f t="shared" si="35"/>
        <v xml:space="preserve"> </v>
      </c>
      <c r="B2277" s="52"/>
      <c r="C2277" s="53"/>
      <c r="D2277" s="69"/>
      <c r="E2277" s="75"/>
      <c r="F2277" s="94" t="str">
        <f>IF(OR(E2277=0,E2277="jiné")," ",IF(E2277="13a","info o cenách CK",VLOOKUP(E2277,'Pokyny k vyplnění'!B$8:D$18,3)))</f>
        <v xml:space="preserve"> </v>
      </c>
      <c r="G2277" s="53"/>
      <c r="H2277" s="96" t="str">
        <f>IF(G2277=0," ",VLOOKUP(G2277,'Pokyny k vyplnění'!B2311:D2314,3))</f>
        <v xml:space="preserve"> </v>
      </c>
      <c r="I2277" s="54"/>
      <c r="J2277" s="55"/>
      <c r="K2277" s="56"/>
      <c r="L2277" s="59"/>
      <c r="M2277" s="61"/>
      <c r="N2277" s="40"/>
      <c r="O2277" s="41"/>
      <c r="P2277" s="42"/>
      <c r="Q2277" s="57"/>
      <c r="R2277" s="58"/>
      <c r="S2277" s="56"/>
      <c r="T2277" s="56"/>
      <c r="U2277" s="29"/>
      <c r="V2277" s="60"/>
      <c r="W2277" s="50"/>
      <c r="X2277" s="51"/>
      <c r="Y2277" s="32"/>
      <c r="Z2277" s="61"/>
      <c r="AA2277" s="62"/>
    </row>
    <row r="2278" spans="1:27" ht="12.75">
      <c r="A2278" s="91" t="str">
        <f t="shared" si="35"/>
        <v xml:space="preserve"> </v>
      </c>
      <c r="B2278" s="52"/>
      <c r="C2278" s="53"/>
      <c r="D2278" s="69"/>
      <c r="E2278" s="75"/>
      <c r="F2278" s="94" t="str">
        <f>IF(OR(E2278=0,E2278="jiné")," ",IF(E2278="13a","info o cenách CK",VLOOKUP(E2278,'Pokyny k vyplnění'!B$8:D$18,3)))</f>
        <v xml:space="preserve"> </v>
      </c>
      <c r="G2278" s="53"/>
      <c r="H2278" s="96" t="str">
        <f>IF(G2278=0," ",VLOOKUP(G2278,'Pokyny k vyplnění'!B2312:D2315,3))</f>
        <v xml:space="preserve"> </v>
      </c>
      <c r="I2278" s="54"/>
      <c r="J2278" s="55"/>
      <c r="K2278" s="56"/>
      <c r="L2278" s="59"/>
      <c r="M2278" s="61"/>
      <c r="N2278" s="40"/>
      <c r="O2278" s="41"/>
      <c r="P2278" s="42"/>
      <c r="Q2278" s="57"/>
      <c r="R2278" s="58"/>
      <c r="S2278" s="56"/>
      <c r="T2278" s="56"/>
      <c r="U2278" s="29"/>
      <c r="V2278" s="60"/>
      <c r="W2278" s="50"/>
      <c r="X2278" s="51"/>
      <c r="Y2278" s="32"/>
      <c r="Z2278" s="61"/>
      <c r="AA2278" s="62"/>
    </row>
    <row r="2279" spans="1:27" ht="12.75">
      <c r="A2279" s="91" t="str">
        <f t="shared" si="35"/>
        <v xml:space="preserve"> </v>
      </c>
      <c r="B2279" s="52"/>
      <c r="C2279" s="53"/>
      <c r="D2279" s="69"/>
      <c r="E2279" s="75"/>
      <c r="F2279" s="94" t="str">
        <f>IF(OR(E2279=0,E2279="jiné")," ",IF(E2279="13a","info o cenách CK",VLOOKUP(E2279,'Pokyny k vyplnění'!B$8:D$18,3)))</f>
        <v xml:space="preserve"> </v>
      </c>
      <c r="G2279" s="53"/>
      <c r="H2279" s="96" t="str">
        <f>IF(G2279=0," ",VLOOKUP(G2279,'Pokyny k vyplnění'!B2313:D2316,3))</f>
        <v xml:space="preserve"> </v>
      </c>
      <c r="I2279" s="54"/>
      <c r="J2279" s="55"/>
      <c r="K2279" s="56"/>
      <c r="L2279" s="59"/>
      <c r="M2279" s="61"/>
      <c r="N2279" s="40"/>
      <c r="O2279" s="41"/>
      <c r="P2279" s="42"/>
      <c r="Q2279" s="57"/>
      <c r="R2279" s="58"/>
      <c r="S2279" s="56"/>
      <c r="T2279" s="56"/>
      <c r="U2279" s="29"/>
      <c r="V2279" s="60"/>
      <c r="W2279" s="50"/>
      <c r="X2279" s="51"/>
      <c r="Y2279" s="32"/>
      <c r="Z2279" s="61"/>
      <c r="AA2279" s="62"/>
    </row>
    <row r="2280" spans="1:27" ht="12.75">
      <c r="A2280" s="91" t="str">
        <f t="shared" si="35"/>
        <v xml:space="preserve"> </v>
      </c>
      <c r="B2280" s="52"/>
      <c r="C2280" s="53"/>
      <c r="D2280" s="69"/>
      <c r="E2280" s="75"/>
      <c r="F2280" s="94" t="str">
        <f>IF(OR(E2280=0,E2280="jiné")," ",IF(E2280="13a","info o cenách CK",VLOOKUP(E2280,'Pokyny k vyplnění'!B$8:D$18,3)))</f>
        <v xml:space="preserve"> </v>
      </c>
      <c r="G2280" s="53"/>
      <c r="H2280" s="96" t="str">
        <f>IF(G2280=0," ",VLOOKUP(G2280,'Pokyny k vyplnění'!B2314:D2317,3))</f>
        <v xml:space="preserve"> </v>
      </c>
      <c r="I2280" s="54"/>
      <c r="J2280" s="55"/>
      <c r="K2280" s="56"/>
      <c r="L2280" s="59"/>
      <c r="M2280" s="61"/>
      <c r="N2280" s="40"/>
      <c r="O2280" s="41"/>
      <c r="P2280" s="42"/>
      <c r="Q2280" s="57"/>
      <c r="R2280" s="58"/>
      <c r="S2280" s="56"/>
      <c r="T2280" s="56"/>
      <c r="U2280" s="29"/>
      <c r="V2280" s="60"/>
      <c r="W2280" s="50"/>
      <c r="X2280" s="51"/>
      <c r="Y2280" s="32"/>
      <c r="Z2280" s="61"/>
      <c r="AA2280" s="62"/>
    </row>
    <row r="2281" spans="1:27" ht="12.75">
      <c r="A2281" s="91" t="str">
        <f t="shared" si="35"/>
        <v xml:space="preserve"> </v>
      </c>
      <c r="B2281" s="52"/>
      <c r="C2281" s="53"/>
      <c r="D2281" s="69"/>
      <c r="E2281" s="75"/>
      <c r="F2281" s="94" t="str">
        <f>IF(OR(E2281=0,E2281="jiné")," ",IF(E2281="13a","info o cenách CK",VLOOKUP(E2281,'Pokyny k vyplnění'!B$8:D$18,3)))</f>
        <v xml:space="preserve"> </v>
      </c>
      <c r="G2281" s="53"/>
      <c r="H2281" s="96" t="str">
        <f>IF(G2281=0," ",VLOOKUP(G2281,'Pokyny k vyplnění'!B2315:D2318,3))</f>
        <v xml:space="preserve"> </v>
      </c>
      <c r="I2281" s="54"/>
      <c r="J2281" s="55"/>
      <c r="K2281" s="56"/>
      <c r="L2281" s="59"/>
      <c r="M2281" s="61"/>
      <c r="N2281" s="40"/>
      <c r="O2281" s="41"/>
      <c r="P2281" s="42"/>
      <c r="Q2281" s="57"/>
      <c r="R2281" s="58"/>
      <c r="S2281" s="56"/>
      <c r="T2281" s="56"/>
      <c r="U2281" s="29"/>
      <c r="V2281" s="60"/>
      <c r="W2281" s="50"/>
      <c r="X2281" s="51"/>
      <c r="Y2281" s="32"/>
      <c r="Z2281" s="61"/>
      <c r="AA2281" s="62"/>
    </row>
    <row r="2282" spans="1:27" ht="12.75">
      <c r="A2282" s="91" t="str">
        <f t="shared" si="35"/>
        <v xml:space="preserve"> </v>
      </c>
      <c r="B2282" s="52"/>
      <c r="C2282" s="53"/>
      <c r="D2282" s="69"/>
      <c r="E2282" s="75"/>
      <c r="F2282" s="94" t="str">
        <f>IF(OR(E2282=0,E2282="jiné")," ",IF(E2282="13a","info o cenách CK",VLOOKUP(E2282,'Pokyny k vyplnění'!B$8:D$18,3)))</f>
        <v xml:space="preserve"> </v>
      </c>
      <c r="G2282" s="53"/>
      <c r="H2282" s="96" t="str">
        <f>IF(G2282=0," ",VLOOKUP(G2282,'Pokyny k vyplnění'!B2316:D2319,3))</f>
        <v xml:space="preserve"> </v>
      </c>
      <c r="I2282" s="54"/>
      <c r="J2282" s="55"/>
      <c r="K2282" s="56"/>
      <c r="L2282" s="59"/>
      <c r="M2282" s="61"/>
      <c r="N2282" s="40"/>
      <c r="O2282" s="41"/>
      <c r="P2282" s="42"/>
      <c r="Q2282" s="57"/>
      <c r="R2282" s="58"/>
      <c r="S2282" s="56"/>
      <c r="T2282" s="56"/>
      <c r="U2282" s="29"/>
      <c r="V2282" s="60"/>
      <c r="W2282" s="50"/>
      <c r="X2282" s="51"/>
      <c r="Y2282" s="32"/>
      <c r="Z2282" s="61"/>
      <c r="AA2282" s="62"/>
    </row>
    <row r="2283" spans="1:27" ht="12.75">
      <c r="A2283" s="91" t="str">
        <f t="shared" si="35"/>
        <v xml:space="preserve"> </v>
      </c>
      <c r="B2283" s="52"/>
      <c r="C2283" s="53"/>
      <c r="D2283" s="69"/>
      <c r="E2283" s="75"/>
      <c r="F2283" s="94" t="str">
        <f>IF(OR(E2283=0,E2283="jiné")," ",IF(E2283="13a","info o cenách CK",VLOOKUP(E2283,'Pokyny k vyplnění'!B$8:D$18,3)))</f>
        <v xml:space="preserve"> </v>
      </c>
      <c r="G2283" s="53"/>
      <c r="H2283" s="96" t="str">
        <f>IF(G2283=0," ",VLOOKUP(G2283,'Pokyny k vyplnění'!B2317:D2320,3))</f>
        <v xml:space="preserve"> </v>
      </c>
      <c r="I2283" s="54"/>
      <c r="J2283" s="55"/>
      <c r="K2283" s="56"/>
      <c r="L2283" s="59"/>
      <c r="M2283" s="61"/>
      <c r="N2283" s="40"/>
      <c r="O2283" s="41"/>
      <c r="P2283" s="42"/>
      <c r="Q2283" s="57"/>
      <c r="R2283" s="58"/>
      <c r="S2283" s="56"/>
      <c r="T2283" s="56"/>
      <c r="U2283" s="29"/>
      <c r="V2283" s="60"/>
      <c r="W2283" s="50"/>
      <c r="X2283" s="51"/>
      <c r="Y2283" s="32"/>
      <c r="Z2283" s="61"/>
      <c r="AA2283" s="62"/>
    </row>
    <row r="2284" spans="1:27" ht="12.75">
      <c r="A2284" s="91" t="str">
        <f t="shared" si="35"/>
        <v xml:space="preserve"> </v>
      </c>
      <c r="B2284" s="52"/>
      <c r="C2284" s="53"/>
      <c r="D2284" s="69"/>
      <c r="E2284" s="75"/>
      <c r="F2284" s="94" t="str">
        <f>IF(OR(E2284=0,E2284="jiné")," ",IF(E2284="13a","info o cenách CK",VLOOKUP(E2284,'Pokyny k vyplnění'!B$8:D$18,3)))</f>
        <v xml:space="preserve"> </v>
      </c>
      <c r="G2284" s="53"/>
      <c r="H2284" s="96" t="str">
        <f>IF(G2284=0," ",VLOOKUP(G2284,'Pokyny k vyplnění'!B2318:D2321,3))</f>
        <v xml:space="preserve"> </v>
      </c>
      <c r="I2284" s="54"/>
      <c r="J2284" s="55"/>
      <c r="K2284" s="56"/>
      <c r="L2284" s="59"/>
      <c r="M2284" s="61"/>
      <c r="N2284" s="40"/>
      <c r="O2284" s="41"/>
      <c r="P2284" s="42"/>
      <c r="Q2284" s="57"/>
      <c r="R2284" s="58"/>
      <c r="S2284" s="56"/>
      <c r="T2284" s="56"/>
      <c r="U2284" s="29"/>
      <c r="V2284" s="60"/>
      <c r="W2284" s="50"/>
      <c r="X2284" s="51"/>
      <c r="Y2284" s="32"/>
      <c r="Z2284" s="61"/>
      <c r="AA2284" s="62"/>
    </row>
    <row r="2285" spans="1:27" ht="12.75">
      <c r="A2285" s="91" t="str">
        <f t="shared" si="35"/>
        <v xml:space="preserve"> </v>
      </c>
      <c r="B2285" s="52"/>
      <c r="C2285" s="53"/>
      <c r="D2285" s="69"/>
      <c r="E2285" s="75"/>
      <c r="F2285" s="94" t="str">
        <f>IF(OR(E2285=0,E2285="jiné")," ",IF(E2285="13a","info o cenách CK",VLOOKUP(E2285,'Pokyny k vyplnění'!B$8:D$18,3)))</f>
        <v xml:space="preserve"> </v>
      </c>
      <c r="G2285" s="53"/>
      <c r="H2285" s="96" t="str">
        <f>IF(G2285=0," ",VLOOKUP(G2285,'Pokyny k vyplnění'!B2319:D2322,3))</f>
        <v xml:space="preserve"> </v>
      </c>
      <c r="I2285" s="54"/>
      <c r="J2285" s="55"/>
      <c r="K2285" s="56"/>
      <c r="L2285" s="59"/>
      <c r="M2285" s="61"/>
      <c r="N2285" s="40"/>
      <c r="O2285" s="41"/>
      <c r="P2285" s="42"/>
      <c r="Q2285" s="57"/>
      <c r="R2285" s="58"/>
      <c r="S2285" s="56"/>
      <c r="T2285" s="56"/>
      <c r="U2285" s="29"/>
      <c r="V2285" s="60"/>
      <c r="W2285" s="50"/>
      <c r="X2285" s="51"/>
      <c r="Y2285" s="32"/>
      <c r="Z2285" s="61"/>
      <c r="AA2285" s="62"/>
    </row>
    <row r="2286" spans="1:27" ht="12.75">
      <c r="A2286" s="91" t="str">
        <f t="shared" si="35"/>
        <v xml:space="preserve"> </v>
      </c>
      <c r="B2286" s="52"/>
      <c r="C2286" s="53"/>
      <c r="D2286" s="69"/>
      <c r="E2286" s="75"/>
      <c r="F2286" s="94" t="str">
        <f>IF(OR(E2286=0,E2286="jiné")," ",IF(E2286="13a","info o cenách CK",VLOOKUP(E2286,'Pokyny k vyplnění'!B$8:D$18,3)))</f>
        <v xml:space="preserve"> </v>
      </c>
      <c r="G2286" s="53"/>
      <c r="H2286" s="96" t="str">
        <f>IF(G2286=0," ",VLOOKUP(G2286,'Pokyny k vyplnění'!B2320:D2323,3))</f>
        <v xml:space="preserve"> </v>
      </c>
      <c r="I2286" s="54"/>
      <c r="J2286" s="55"/>
      <c r="K2286" s="56"/>
      <c r="L2286" s="59"/>
      <c r="M2286" s="61"/>
      <c r="N2286" s="40"/>
      <c r="O2286" s="41"/>
      <c r="P2286" s="42"/>
      <c r="Q2286" s="57"/>
      <c r="R2286" s="58"/>
      <c r="S2286" s="56"/>
      <c r="T2286" s="56"/>
      <c r="U2286" s="29"/>
      <c r="V2286" s="60"/>
      <c r="W2286" s="50"/>
      <c r="X2286" s="51"/>
      <c r="Y2286" s="32"/>
      <c r="Z2286" s="61"/>
      <c r="AA2286" s="62"/>
    </row>
    <row r="2287" spans="1:27" ht="12.75">
      <c r="A2287" s="91" t="str">
        <f t="shared" si="35"/>
        <v xml:space="preserve"> </v>
      </c>
      <c r="B2287" s="52"/>
      <c r="C2287" s="53"/>
      <c r="D2287" s="69"/>
      <c r="E2287" s="75"/>
      <c r="F2287" s="94" t="str">
        <f>IF(OR(E2287=0,E2287="jiné")," ",IF(E2287="13a","info o cenách CK",VLOOKUP(E2287,'Pokyny k vyplnění'!B$8:D$18,3)))</f>
        <v xml:space="preserve"> </v>
      </c>
      <c r="G2287" s="53"/>
      <c r="H2287" s="96" t="str">
        <f>IF(G2287=0," ",VLOOKUP(G2287,'Pokyny k vyplnění'!B2321:D2324,3))</f>
        <v xml:space="preserve"> </v>
      </c>
      <c r="I2287" s="54"/>
      <c r="J2287" s="55"/>
      <c r="K2287" s="56"/>
      <c r="L2287" s="59"/>
      <c r="M2287" s="61"/>
      <c r="N2287" s="40"/>
      <c r="O2287" s="41"/>
      <c r="P2287" s="42"/>
      <c r="Q2287" s="57"/>
      <c r="R2287" s="58"/>
      <c r="S2287" s="56"/>
      <c r="T2287" s="56"/>
      <c r="U2287" s="29"/>
      <c r="V2287" s="60"/>
      <c r="W2287" s="50"/>
      <c r="X2287" s="51"/>
      <c r="Y2287" s="32"/>
      <c r="Z2287" s="61"/>
      <c r="AA2287" s="62"/>
    </row>
    <row r="2288" spans="1:27" ht="12.75">
      <c r="A2288" s="91" t="str">
        <f t="shared" si="35"/>
        <v xml:space="preserve"> </v>
      </c>
      <c r="B2288" s="52"/>
      <c r="C2288" s="53"/>
      <c r="D2288" s="69"/>
      <c r="E2288" s="75"/>
      <c r="F2288" s="94" t="str">
        <f>IF(OR(E2288=0,E2288="jiné")," ",IF(E2288="13a","info o cenách CK",VLOOKUP(E2288,'Pokyny k vyplnění'!B$8:D$18,3)))</f>
        <v xml:space="preserve"> </v>
      </c>
      <c r="G2288" s="53"/>
      <c r="H2288" s="96" t="str">
        <f>IF(G2288=0," ",VLOOKUP(G2288,'Pokyny k vyplnění'!B2322:D2325,3))</f>
        <v xml:space="preserve"> </v>
      </c>
      <c r="I2288" s="54"/>
      <c r="J2288" s="55"/>
      <c r="K2288" s="56"/>
      <c r="L2288" s="59"/>
      <c r="M2288" s="61"/>
      <c r="N2288" s="40"/>
      <c r="O2288" s="41"/>
      <c r="P2288" s="42"/>
      <c r="Q2288" s="57"/>
      <c r="R2288" s="58"/>
      <c r="S2288" s="56"/>
      <c r="T2288" s="56"/>
      <c r="U2288" s="29"/>
      <c r="V2288" s="60"/>
      <c r="W2288" s="50"/>
      <c r="X2288" s="51"/>
      <c r="Y2288" s="32"/>
      <c r="Z2288" s="61"/>
      <c r="AA2288" s="62"/>
    </row>
    <row r="2289" spans="1:27" ht="12.75">
      <c r="A2289" s="91" t="str">
        <f t="shared" si="35"/>
        <v xml:space="preserve"> </v>
      </c>
      <c r="B2289" s="52"/>
      <c r="C2289" s="53"/>
      <c r="D2289" s="69"/>
      <c r="E2289" s="75"/>
      <c r="F2289" s="94" t="str">
        <f>IF(OR(E2289=0,E2289="jiné")," ",IF(E2289="13a","info o cenách CK",VLOOKUP(E2289,'Pokyny k vyplnění'!B$8:D$18,3)))</f>
        <v xml:space="preserve"> </v>
      </c>
      <c r="G2289" s="53"/>
      <c r="H2289" s="96" t="str">
        <f>IF(G2289=0," ",VLOOKUP(G2289,'Pokyny k vyplnění'!B2323:D2326,3))</f>
        <v xml:space="preserve"> </v>
      </c>
      <c r="I2289" s="54"/>
      <c r="J2289" s="55"/>
      <c r="K2289" s="56"/>
      <c r="L2289" s="59"/>
      <c r="M2289" s="61"/>
      <c r="N2289" s="40"/>
      <c r="O2289" s="41"/>
      <c r="P2289" s="42"/>
      <c r="Q2289" s="57"/>
      <c r="R2289" s="58"/>
      <c r="S2289" s="56"/>
      <c r="T2289" s="56"/>
      <c r="U2289" s="29"/>
      <c r="V2289" s="60"/>
      <c r="W2289" s="50"/>
      <c r="X2289" s="51"/>
      <c r="Y2289" s="32"/>
      <c r="Z2289" s="61"/>
      <c r="AA2289" s="62"/>
    </row>
    <row r="2290" spans="1:27" ht="12.75">
      <c r="A2290" s="91" t="str">
        <f t="shared" si="35"/>
        <v xml:space="preserve"> </v>
      </c>
      <c r="B2290" s="52"/>
      <c r="C2290" s="53"/>
      <c r="D2290" s="69"/>
      <c r="E2290" s="75"/>
      <c r="F2290" s="94" t="str">
        <f>IF(OR(E2290=0,E2290="jiné")," ",IF(E2290="13a","info o cenách CK",VLOOKUP(E2290,'Pokyny k vyplnění'!B$8:D$18,3)))</f>
        <v xml:space="preserve"> </v>
      </c>
      <c r="G2290" s="53"/>
      <c r="H2290" s="96" t="str">
        <f>IF(G2290=0," ",VLOOKUP(G2290,'Pokyny k vyplnění'!B2324:D2327,3))</f>
        <v xml:space="preserve"> </v>
      </c>
      <c r="I2290" s="54"/>
      <c r="J2290" s="55"/>
      <c r="K2290" s="56"/>
      <c r="L2290" s="59"/>
      <c r="M2290" s="61"/>
      <c r="N2290" s="40"/>
      <c r="O2290" s="41"/>
      <c r="P2290" s="42"/>
      <c r="Q2290" s="57"/>
      <c r="R2290" s="58"/>
      <c r="S2290" s="56"/>
      <c r="T2290" s="56"/>
      <c r="U2290" s="29"/>
      <c r="V2290" s="60"/>
      <c r="W2290" s="50"/>
      <c r="X2290" s="51"/>
      <c r="Y2290" s="32"/>
      <c r="Z2290" s="61"/>
      <c r="AA2290" s="62"/>
    </row>
    <row r="2291" spans="1:27" ht="12.75">
      <c r="A2291" s="91" t="str">
        <f t="shared" si="35"/>
        <v xml:space="preserve"> </v>
      </c>
      <c r="B2291" s="52"/>
      <c r="C2291" s="53"/>
      <c r="D2291" s="69"/>
      <c r="E2291" s="75"/>
      <c r="F2291" s="94" t="str">
        <f>IF(OR(E2291=0,E2291="jiné")," ",IF(E2291="13a","info o cenách CK",VLOOKUP(E2291,'Pokyny k vyplnění'!B$8:D$18,3)))</f>
        <v xml:space="preserve"> </v>
      </c>
      <c r="G2291" s="53"/>
      <c r="H2291" s="96" t="str">
        <f>IF(G2291=0," ",VLOOKUP(G2291,'Pokyny k vyplnění'!B2325:D2328,3))</f>
        <v xml:space="preserve"> </v>
      </c>
      <c r="I2291" s="54"/>
      <c r="J2291" s="55"/>
      <c r="K2291" s="56"/>
      <c r="L2291" s="59"/>
      <c r="M2291" s="61"/>
      <c r="N2291" s="40"/>
      <c r="O2291" s="41"/>
      <c r="P2291" s="42"/>
      <c r="Q2291" s="57"/>
      <c r="R2291" s="58"/>
      <c r="S2291" s="56"/>
      <c r="T2291" s="56"/>
      <c r="U2291" s="29"/>
      <c r="V2291" s="60"/>
      <c r="W2291" s="50"/>
      <c r="X2291" s="51"/>
      <c r="Y2291" s="32"/>
      <c r="Z2291" s="61"/>
      <c r="AA2291" s="62"/>
    </row>
    <row r="2292" spans="1:27" ht="12.75">
      <c r="A2292" s="91" t="str">
        <f t="shared" si="35"/>
        <v xml:space="preserve"> </v>
      </c>
      <c r="B2292" s="52"/>
      <c r="C2292" s="53"/>
      <c r="D2292" s="69"/>
      <c r="E2292" s="75"/>
      <c r="F2292" s="94" t="str">
        <f>IF(OR(E2292=0,E2292="jiné")," ",IF(E2292="13a","info o cenách CK",VLOOKUP(E2292,'Pokyny k vyplnění'!B$8:D$18,3)))</f>
        <v xml:space="preserve"> </v>
      </c>
      <c r="G2292" s="53"/>
      <c r="H2292" s="96" t="str">
        <f>IF(G2292=0," ",VLOOKUP(G2292,'Pokyny k vyplnění'!B2326:D2329,3))</f>
        <v xml:space="preserve"> </v>
      </c>
      <c r="I2292" s="54"/>
      <c r="J2292" s="55"/>
      <c r="K2292" s="56"/>
      <c r="L2292" s="59"/>
      <c r="M2292" s="61"/>
      <c r="N2292" s="40"/>
      <c r="O2292" s="41"/>
      <c r="P2292" s="42"/>
      <c r="Q2292" s="57"/>
      <c r="R2292" s="58"/>
      <c r="S2292" s="56"/>
      <c r="T2292" s="56"/>
      <c r="U2292" s="29"/>
      <c r="V2292" s="60"/>
      <c r="W2292" s="50"/>
      <c r="X2292" s="51"/>
      <c r="Y2292" s="32"/>
      <c r="Z2292" s="61"/>
      <c r="AA2292" s="62"/>
    </row>
    <row r="2293" spans="1:27" ht="12.75">
      <c r="A2293" s="91" t="str">
        <f t="shared" si="36" ref="A2293:A2356">IF(B2293=0," ",ROW(B2293)-5)</f>
        <v xml:space="preserve"> </v>
      </c>
      <c r="B2293" s="52"/>
      <c r="C2293" s="53"/>
      <c r="D2293" s="69"/>
      <c r="E2293" s="75"/>
      <c r="F2293" s="94" t="str">
        <f>IF(OR(E2293=0,E2293="jiné")," ",IF(E2293="13a","info o cenách CK",VLOOKUP(E2293,'Pokyny k vyplnění'!B$8:D$18,3)))</f>
        <v xml:space="preserve"> </v>
      </c>
      <c r="G2293" s="53"/>
      <c r="H2293" s="96" t="str">
        <f>IF(G2293=0," ",VLOOKUP(G2293,'Pokyny k vyplnění'!B2327:D2330,3))</f>
        <v xml:space="preserve"> </v>
      </c>
      <c r="I2293" s="54"/>
      <c r="J2293" s="55"/>
      <c r="K2293" s="56"/>
      <c r="L2293" s="59"/>
      <c r="M2293" s="61"/>
      <c r="N2293" s="40"/>
      <c r="O2293" s="41"/>
      <c r="P2293" s="42"/>
      <c r="Q2293" s="57"/>
      <c r="R2293" s="58"/>
      <c r="S2293" s="56"/>
      <c r="T2293" s="56"/>
      <c r="U2293" s="29"/>
      <c r="V2293" s="60"/>
      <c r="W2293" s="50"/>
      <c r="X2293" s="51"/>
      <c r="Y2293" s="32"/>
      <c r="Z2293" s="61"/>
      <c r="AA2293" s="62"/>
    </row>
    <row r="2294" spans="1:27" ht="12.75">
      <c r="A2294" s="91" t="str">
        <f t="shared" si="36"/>
        <v xml:space="preserve"> </v>
      </c>
      <c r="B2294" s="52"/>
      <c r="C2294" s="53"/>
      <c r="D2294" s="69"/>
      <c r="E2294" s="75"/>
      <c r="F2294" s="94" t="str">
        <f>IF(OR(E2294=0,E2294="jiné")," ",IF(E2294="13a","info o cenách CK",VLOOKUP(E2294,'Pokyny k vyplnění'!B$8:D$18,3)))</f>
        <v xml:space="preserve"> </v>
      </c>
      <c r="G2294" s="53"/>
      <c r="H2294" s="96" t="str">
        <f>IF(G2294=0," ",VLOOKUP(G2294,'Pokyny k vyplnění'!B2328:D2331,3))</f>
        <v xml:space="preserve"> </v>
      </c>
      <c r="I2294" s="54"/>
      <c r="J2294" s="55"/>
      <c r="K2294" s="56"/>
      <c r="L2294" s="59"/>
      <c r="M2294" s="61"/>
      <c r="N2294" s="40"/>
      <c r="O2294" s="41"/>
      <c r="P2294" s="42"/>
      <c r="Q2294" s="57"/>
      <c r="R2294" s="58"/>
      <c r="S2294" s="56"/>
      <c r="T2294" s="56"/>
      <c r="U2294" s="29"/>
      <c r="V2294" s="60"/>
      <c r="W2294" s="50"/>
      <c r="X2294" s="51"/>
      <c r="Y2294" s="32"/>
      <c r="Z2294" s="61"/>
      <c r="AA2294" s="62"/>
    </row>
    <row r="2295" spans="1:27" ht="12.75">
      <c r="A2295" s="91" t="str">
        <f t="shared" si="36"/>
        <v xml:space="preserve"> </v>
      </c>
      <c r="B2295" s="52"/>
      <c r="C2295" s="53"/>
      <c r="D2295" s="69"/>
      <c r="E2295" s="75"/>
      <c r="F2295" s="94" t="str">
        <f>IF(OR(E2295=0,E2295="jiné")," ",IF(E2295="13a","info o cenách CK",VLOOKUP(E2295,'Pokyny k vyplnění'!B$8:D$18,3)))</f>
        <v xml:space="preserve"> </v>
      </c>
      <c r="G2295" s="53"/>
      <c r="H2295" s="96" t="str">
        <f>IF(G2295=0," ",VLOOKUP(G2295,'Pokyny k vyplnění'!B2329:D2332,3))</f>
        <v xml:space="preserve"> </v>
      </c>
      <c r="I2295" s="54"/>
      <c r="J2295" s="55"/>
      <c r="K2295" s="56"/>
      <c r="L2295" s="59"/>
      <c r="M2295" s="61"/>
      <c r="N2295" s="40"/>
      <c r="O2295" s="41"/>
      <c r="P2295" s="42"/>
      <c r="Q2295" s="57"/>
      <c r="R2295" s="58"/>
      <c r="S2295" s="56"/>
      <c r="T2295" s="56"/>
      <c r="U2295" s="29"/>
      <c r="V2295" s="60"/>
      <c r="W2295" s="50"/>
      <c r="X2295" s="51"/>
      <c r="Y2295" s="32"/>
      <c r="Z2295" s="61"/>
      <c r="AA2295" s="62"/>
    </row>
    <row r="2296" spans="1:27" ht="12.75">
      <c r="A2296" s="91" t="str">
        <f t="shared" si="36"/>
        <v xml:space="preserve"> </v>
      </c>
      <c r="B2296" s="52"/>
      <c r="C2296" s="53"/>
      <c r="D2296" s="69"/>
      <c r="E2296" s="75"/>
      <c r="F2296" s="94" t="str">
        <f>IF(OR(E2296=0,E2296="jiné")," ",IF(E2296="13a","info o cenách CK",VLOOKUP(E2296,'Pokyny k vyplnění'!B$8:D$18,3)))</f>
        <v xml:space="preserve"> </v>
      </c>
      <c r="G2296" s="53"/>
      <c r="H2296" s="96" t="str">
        <f>IF(G2296=0," ",VLOOKUP(G2296,'Pokyny k vyplnění'!B2330:D2333,3))</f>
        <v xml:space="preserve"> </v>
      </c>
      <c r="I2296" s="54"/>
      <c r="J2296" s="55"/>
      <c r="K2296" s="56"/>
      <c r="L2296" s="59"/>
      <c r="M2296" s="61"/>
      <c r="N2296" s="40"/>
      <c r="O2296" s="41"/>
      <c r="P2296" s="42"/>
      <c r="Q2296" s="57"/>
      <c r="R2296" s="58"/>
      <c r="S2296" s="56"/>
      <c r="T2296" s="56"/>
      <c r="U2296" s="29"/>
      <c r="V2296" s="60"/>
      <c r="W2296" s="50"/>
      <c r="X2296" s="51"/>
      <c r="Y2296" s="32"/>
      <c r="Z2296" s="61"/>
      <c r="AA2296" s="62"/>
    </row>
    <row r="2297" spans="1:27" ht="12.75">
      <c r="A2297" s="91" t="str">
        <f t="shared" si="36"/>
        <v xml:space="preserve"> </v>
      </c>
      <c r="B2297" s="52"/>
      <c r="C2297" s="53"/>
      <c r="D2297" s="69"/>
      <c r="E2297" s="75"/>
      <c r="F2297" s="94" t="str">
        <f>IF(OR(E2297=0,E2297="jiné")," ",IF(E2297="13a","info o cenách CK",VLOOKUP(E2297,'Pokyny k vyplnění'!B$8:D$18,3)))</f>
        <v xml:space="preserve"> </v>
      </c>
      <c r="G2297" s="53"/>
      <c r="H2297" s="96" t="str">
        <f>IF(G2297=0," ",VLOOKUP(G2297,'Pokyny k vyplnění'!B2331:D2334,3))</f>
        <v xml:space="preserve"> </v>
      </c>
      <c r="I2297" s="54"/>
      <c r="J2297" s="55"/>
      <c r="K2297" s="56"/>
      <c r="L2297" s="59"/>
      <c r="M2297" s="61"/>
      <c r="N2297" s="40"/>
      <c r="O2297" s="41"/>
      <c r="P2297" s="42"/>
      <c r="Q2297" s="57"/>
      <c r="R2297" s="58"/>
      <c r="S2297" s="56"/>
      <c r="T2297" s="56"/>
      <c r="U2297" s="29"/>
      <c r="V2297" s="60"/>
      <c r="W2297" s="50"/>
      <c r="X2297" s="51"/>
      <c r="Y2297" s="32"/>
      <c r="Z2297" s="61"/>
      <c r="AA2297" s="62"/>
    </row>
    <row r="2298" spans="1:27" ht="12.75">
      <c r="A2298" s="91" t="str">
        <f t="shared" si="36"/>
        <v xml:space="preserve"> </v>
      </c>
      <c r="B2298" s="52"/>
      <c r="C2298" s="53"/>
      <c r="D2298" s="69"/>
      <c r="E2298" s="75"/>
      <c r="F2298" s="94" t="str">
        <f>IF(OR(E2298=0,E2298="jiné")," ",IF(E2298="13a","info o cenách CK",VLOOKUP(E2298,'Pokyny k vyplnění'!B$8:D$18,3)))</f>
        <v xml:space="preserve"> </v>
      </c>
      <c r="G2298" s="53"/>
      <c r="H2298" s="96" t="str">
        <f>IF(G2298=0," ",VLOOKUP(G2298,'Pokyny k vyplnění'!B2332:D2335,3))</f>
        <v xml:space="preserve"> </v>
      </c>
      <c r="I2298" s="54"/>
      <c r="J2298" s="55"/>
      <c r="K2298" s="56"/>
      <c r="L2298" s="59"/>
      <c r="M2298" s="61"/>
      <c r="N2298" s="40"/>
      <c r="O2298" s="41"/>
      <c r="P2298" s="42"/>
      <c r="Q2298" s="57"/>
      <c r="R2298" s="58"/>
      <c r="S2298" s="56"/>
      <c r="T2298" s="56"/>
      <c r="U2298" s="29"/>
      <c r="V2298" s="60"/>
      <c r="W2298" s="50"/>
      <c r="X2298" s="51"/>
      <c r="Y2298" s="32"/>
      <c r="Z2298" s="61"/>
      <c r="AA2298" s="62"/>
    </row>
    <row r="2299" spans="1:27" ht="12.75">
      <c r="A2299" s="91" t="str">
        <f t="shared" si="36"/>
        <v xml:space="preserve"> </v>
      </c>
      <c r="B2299" s="52"/>
      <c r="C2299" s="53"/>
      <c r="D2299" s="69"/>
      <c r="E2299" s="75"/>
      <c r="F2299" s="94" t="str">
        <f>IF(OR(E2299=0,E2299="jiné")," ",IF(E2299="13a","info o cenách CK",VLOOKUP(E2299,'Pokyny k vyplnění'!B$8:D$18,3)))</f>
        <v xml:space="preserve"> </v>
      </c>
      <c r="G2299" s="53"/>
      <c r="H2299" s="96" t="str">
        <f>IF(G2299=0," ",VLOOKUP(G2299,'Pokyny k vyplnění'!B2333:D2336,3))</f>
        <v xml:space="preserve"> </v>
      </c>
      <c r="I2299" s="54"/>
      <c r="J2299" s="55"/>
      <c r="K2299" s="56"/>
      <c r="L2299" s="59"/>
      <c r="M2299" s="61"/>
      <c r="N2299" s="40"/>
      <c r="O2299" s="41"/>
      <c r="P2299" s="42"/>
      <c r="Q2299" s="57"/>
      <c r="R2299" s="58"/>
      <c r="S2299" s="56"/>
      <c r="T2299" s="56"/>
      <c r="U2299" s="29"/>
      <c r="V2299" s="60"/>
      <c r="W2299" s="50"/>
      <c r="X2299" s="51"/>
      <c r="Y2299" s="32"/>
      <c r="Z2299" s="61"/>
      <c r="AA2299" s="62"/>
    </row>
    <row r="2300" spans="1:27" ht="12.75">
      <c r="A2300" s="91" t="str">
        <f t="shared" si="36"/>
        <v xml:space="preserve"> </v>
      </c>
      <c r="B2300" s="52"/>
      <c r="C2300" s="53"/>
      <c r="D2300" s="69"/>
      <c r="E2300" s="75"/>
      <c r="F2300" s="94" t="str">
        <f>IF(OR(E2300=0,E2300="jiné")," ",IF(E2300="13a","info o cenách CK",VLOOKUP(E2300,'Pokyny k vyplnění'!B$8:D$18,3)))</f>
        <v xml:space="preserve"> </v>
      </c>
      <c r="G2300" s="53"/>
      <c r="H2300" s="96" t="str">
        <f>IF(G2300=0," ",VLOOKUP(G2300,'Pokyny k vyplnění'!B2334:D2337,3))</f>
        <v xml:space="preserve"> </v>
      </c>
      <c r="I2300" s="54"/>
      <c r="J2300" s="55"/>
      <c r="K2300" s="56"/>
      <c r="L2300" s="59"/>
      <c r="M2300" s="61"/>
      <c r="N2300" s="40"/>
      <c r="O2300" s="41"/>
      <c r="P2300" s="42"/>
      <c r="Q2300" s="57"/>
      <c r="R2300" s="58"/>
      <c r="S2300" s="56"/>
      <c r="T2300" s="56"/>
      <c r="U2300" s="29"/>
      <c r="V2300" s="60"/>
      <c r="W2300" s="50"/>
      <c r="X2300" s="51"/>
      <c r="Y2300" s="32"/>
      <c r="Z2300" s="61"/>
      <c r="AA2300" s="62"/>
    </row>
    <row r="2301" spans="1:27" ht="12.75">
      <c r="A2301" s="91" t="str">
        <f t="shared" si="36"/>
        <v xml:space="preserve"> </v>
      </c>
      <c r="B2301" s="52"/>
      <c r="C2301" s="53"/>
      <c r="D2301" s="69"/>
      <c r="E2301" s="75"/>
      <c r="F2301" s="94" t="str">
        <f>IF(OR(E2301=0,E2301="jiné")," ",IF(E2301="13a","info o cenách CK",VLOOKUP(E2301,'Pokyny k vyplnění'!B$8:D$18,3)))</f>
        <v xml:space="preserve"> </v>
      </c>
      <c r="G2301" s="53"/>
      <c r="H2301" s="96" t="str">
        <f>IF(G2301=0," ",VLOOKUP(G2301,'Pokyny k vyplnění'!B2335:D2338,3))</f>
        <v xml:space="preserve"> </v>
      </c>
      <c r="I2301" s="54"/>
      <c r="J2301" s="55"/>
      <c r="K2301" s="56"/>
      <c r="L2301" s="59"/>
      <c r="M2301" s="61"/>
      <c r="N2301" s="40"/>
      <c r="O2301" s="41"/>
      <c r="P2301" s="42"/>
      <c r="Q2301" s="57"/>
      <c r="R2301" s="58"/>
      <c r="S2301" s="56"/>
      <c r="T2301" s="56"/>
      <c r="U2301" s="29"/>
      <c r="V2301" s="60"/>
      <c r="W2301" s="50"/>
      <c r="X2301" s="51"/>
      <c r="Y2301" s="32"/>
      <c r="Z2301" s="61"/>
      <c r="AA2301" s="62"/>
    </row>
    <row r="2302" spans="1:27" ht="12.75">
      <c r="A2302" s="91" t="str">
        <f t="shared" si="36"/>
        <v xml:space="preserve"> </v>
      </c>
      <c r="B2302" s="52"/>
      <c r="C2302" s="53"/>
      <c r="D2302" s="69"/>
      <c r="E2302" s="75"/>
      <c r="F2302" s="94" t="str">
        <f>IF(OR(E2302=0,E2302="jiné")," ",IF(E2302="13a","info o cenách CK",VLOOKUP(E2302,'Pokyny k vyplnění'!B$8:D$18,3)))</f>
        <v xml:space="preserve"> </v>
      </c>
      <c r="G2302" s="53"/>
      <c r="H2302" s="96" t="str">
        <f>IF(G2302=0," ",VLOOKUP(G2302,'Pokyny k vyplnění'!B2336:D2339,3))</f>
        <v xml:space="preserve"> </v>
      </c>
      <c r="I2302" s="54"/>
      <c r="J2302" s="55"/>
      <c r="K2302" s="56"/>
      <c r="L2302" s="59"/>
      <c r="M2302" s="61"/>
      <c r="N2302" s="40"/>
      <c r="O2302" s="41"/>
      <c r="P2302" s="42"/>
      <c r="Q2302" s="57"/>
      <c r="R2302" s="58"/>
      <c r="S2302" s="56"/>
      <c r="T2302" s="56"/>
      <c r="U2302" s="29"/>
      <c r="V2302" s="60"/>
      <c r="W2302" s="50"/>
      <c r="X2302" s="51"/>
      <c r="Y2302" s="32"/>
      <c r="Z2302" s="61"/>
      <c r="AA2302" s="62"/>
    </row>
    <row r="2303" spans="1:27" ht="12.75">
      <c r="A2303" s="91" t="str">
        <f t="shared" si="36"/>
        <v xml:space="preserve"> </v>
      </c>
      <c r="B2303" s="52"/>
      <c r="C2303" s="53"/>
      <c r="D2303" s="69"/>
      <c r="E2303" s="75"/>
      <c r="F2303" s="94" t="str">
        <f>IF(OR(E2303=0,E2303="jiné")," ",IF(E2303="13a","info o cenách CK",VLOOKUP(E2303,'Pokyny k vyplnění'!B$8:D$18,3)))</f>
        <v xml:space="preserve"> </v>
      </c>
      <c r="G2303" s="53"/>
      <c r="H2303" s="96" t="str">
        <f>IF(G2303=0," ",VLOOKUP(G2303,'Pokyny k vyplnění'!B2337:D2340,3))</f>
        <v xml:space="preserve"> </v>
      </c>
      <c r="I2303" s="54"/>
      <c r="J2303" s="55"/>
      <c r="K2303" s="56"/>
      <c r="L2303" s="59"/>
      <c r="M2303" s="61"/>
      <c r="N2303" s="40"/>
      <c r="O2303" s="41"/>
      <c r="P2303" s="42"/>
      <c r="Q2303" s="57"/>
      <c r="R2303" s="58"/>
      <c r="S2303" s="56"/>
      <c r="T2303" s="56"/>
      <c r="U2303" s="29"/>
      <c r="V2303" s="60"/>
      <c r="W2303" s="50"/>
      <c r="X2303" s="51"/>
      <c r="Y2303" s="32"/>
      <c r="Z2303" s="61"/>
      <c r="AA2303" s="62"/>
    </row>
    <row r="2304" spans="1:27" ht="12.75">
      <c r="A2304" s="91" t="str">
        <f t="shared" si="36"/>
        <v xml:space="preserve"> </v>
      </c>
      <c r="B2304" s="52"/>
      <c r="C2304" s="53"/>
      <c r="D2304" s="69"/>
      <c r="E2304" s="75"/>
      <c r="F2304" s="94" t="str">
        <f>IF(OR(E2304=0,E2304="jiné")," ",IF(E2304="13a","info o cenách CK",VLOOKUP(E2304,'Pokyny k vyplnění'!B$8:D$18,3)))</f>
        <v xml:space="preserve"> </v>
      </c>
      <c r="G2304" s="53"/>
      <c r="H2304" s="96" t="str">
        <f>IF(G2304=0," ",VLOOKUP(G2304,'Pokyny k vyplnění'!B2338:D2341,3))</f>
        <v xml:space="preserve"> </v>
      </c>
      <c r="I2304" s="54"/>
      <c r="J2304" s="55"/>
      <c r="K2304" s="56"/>
      <c r="L2304" s="59"/>
      <c r="M2304" s="61"/>
      <c r="N2304" s="40"/>
      <c r="O2304" s="41"/>
      <c r="P2304" s="42"/>
      <c r="Q2304" s="57"/>
      <c r="R2304" s="58"/>
      <c r="S2304" s="56"/>
      <c r="T2304" s="56"/>
      <c r="U2304" s="29"/>
      <c r="V2304" s="60"/>
      <c r="W2304" s="50"/>
      <c r="X2304" s="51"/>
      <c r="Y2304" s="32"/>
      <c r="Z2304" s="61"/>
      <c r="AA2304" s="62"/>
    </row>
    <row r="2305" spans="1:27" ht="12.75">
      <c r="A2305" s="91" t="str">
        <f t="shared" si="36"/>
        <v xml:space="preserve"> </v>
      </c>
      <c r="B2305" s="52"/>
      <c r="C2305" s="53"/>
      <c r="D2305" s="69"/>
      <c r="E2305" s="75"/>
      <c r="F2305" s="94" t="str">
        <f>IF(OR(E2305=0,E2305="jiné")," ",IF(E2305="13a","info o cenách CK",VLOOKUP(E2305,'Pokyny k vyplnění'!B$8:D$18,3)))</f>
        <v xml:space="preserve"> </v>
      </c>
      <c r="G2305" s="53"/>
      <c r="H2305" s="96" t="str">
        <f>IF(G2305=0," ",VLOOKUP(G2305,'Pokyny k vyplnění'!B2339:D2342,3))</f>
        <v xml:space="preserve"> </v>
      </c>
      <c r="I2305" s="54"/>
      <c r="J2305" s="55"/>
      <c r="K2305" s="56"/>
      <c r="L2305" s="59"/>
      <c r="M2305" s="61"/>
      <c r="N2305" s="40"/>
      <c r="O2305" s="41"/>
      <c r="P2305" s="42"/>
      <c r="Q2305" s="57"/>
      <c r="R2305" s="58"/>
      <c r="S2305" s="56"/>
      <c r="T2305" s="56"/>
      <c r="U2305" s="29"/>
      <c r="V2305" s="60"/>
      <c r="W2305" s="50"/>
      <c r="X2305" s="51"/>
      <c r="Y2305" s="32"/>
      <c r="Z2305" s="61"/>
      <c r="AA2305" s="62"/>
    </row>
    <row r="2306" spans="1:27" ht="12.75">
      <c r="A2306" s="91" t="str">
        <f t="shared" si="36"/>
        <v xml:space="preserve"> </v>
      </c>
      <c r="B2306" s="52"/>
      <c r="C2306" s="53"/>
      <c r="D2306" s="69"/>
      <c r="E2306" s="75"/>
      <c r="F2306" s="94" t="str">
        <f>IF(OR(E2306=0,E2306="jiné")," ",IF(E2306="13a","info o cenách CK",VLOOKUP(E2306,'Pokyny k vyplnění'!B$8:D$18,3)))</f>
        <v xml:space="preserve"> </v>
      </c>
      <c r="G2306" s="53"/>
      <c r="H2306" s="96" t="str">
        <f>IF(G2306=0," ",VLOOKUP(G2306,'Pokyny k vyplnění'!B2340:D2343,3))</f>
        <v xml:space="preserve"> </v>
      </c>
      <c r="I2306" s="54"/>
      <c r="J2306" s="55"/>
      <c r="K2306" s="56"/>
      <c r="L2306" s="59"/>
      <c r="M2306" s="61"/>
      <c r="N2306" s="40"/>
      <c r="O2306" s="41"/>
      <c r="P2306" s="42"/>
      <c r="Q2306" s="57"/>
      <c r="R2306" s="58"/>
      <c r="S2306" s="56"/>
      <c r="T2306" s="56"/>
      <c r="U2306" s="29"/>
      <c r="V2306" s="60"/>
      <c r="W2306" s="50"/>
      <c r="X2306" s="51"/>
      <c r="Y2306" s="32"/>
      <c r="Z2306" s="61"/>
      <c r="AA2306" s="62"/>
    </row>
    <row r="2307" spans="1:27" ht="12.75">
      <c r="A2307" s="91" t="str">
        <f t="shared" si="36"/>
        <v xml:space="preserve"> </v>
      </c>
      <c r="B2307" s="52"/>
      <c r="C2307" s="53"/>
      <c r="D2307" s="69"/>
      <c r="E2307" s="75"/>
      <c r="F2307" s="94" t="str">
        <f>IF(OR(E2307=0,E2307="jiné")," ",IF(E2307="13a","info o cenách CK",VLOOKUP(E2307,'Pokyny k vyplnění'!B$8:D$18,3)))</f>
        <v xml:space="preserve"> </v>
      </c>
      <c r="G2307" s="53"/>
      <c r="H2307" s="96" t="str">
        <f>IF(G2307=0," ",VLOOKUP(G2307,'Pokyny k vyplnění'!B2341:D2344,3))</f>
        <v xml:space="preserve"> </v>
      </c>
      <c r="I2307" s="54"/>
      <c r="J2307" s="55"/>
      <c r="K2307" s="56"/>
      <c r="L2307" s="59"/>
      <c r="M2307" s="61"/>
      <c r="N2307" s="40"/>
      <c r="O2307" s="41"/>
      <c r="P2307" s="42"/>
      <c r="Q2307" s="57"/>
      <c r="R2307" s="58"/>
      <c r="S2307" s="56"/>
      <c r="T2307" s="56"/>
      <c r="U2307" s="29"/>
      <c r="V2307" s="60"/>
      <c r="W2307" s="50"/>
      <c r="X2307" s="51"/>
      <c r="Y2307" s="32"/>
      <c r="Z2307" s="61"/>
      <c r="AA2307" s="62"/>
    </row>
    <row r="2308" spans="1:27" ht="12.75">
      <c r="A2308" s="91" t="str">
        <f t="shared" si="36"/>
        <v xml:space="preserve"> </v>
      </c>
      <c r="B2308" s="52"/>
      <c r="C2308" s="53"/>
      <c r="D2308" s="69"/>
      <c r="E2308" s="75"/>
      <c r="F2308" s="94" t="str">
        <f>IF(OR(E2308=0,E2308="jiné")," ",IF(E2308="13a","info o cenách CK",VLOOKUP(E2308,'Pokyny k vyplnění'!B$8:D$18,3)))</f>
        <v xml:space="preserve"> </v>
      </c>
      <c r="G2308" s="53"/>
      <c r="H2308" s="96" t="str">
        <f>IF(G2308=0," ",VLOOKUP(G2308,'Pokyny k vyplnění'!B2342:D2345,3))</f>
        <v xml:space="preserve"> </v>
      </c>
      <c r="I2308" s="54"/>
      <c r="J2308" s="55"/>
      <c r="K2308" s="56"/>
      <c r="L2308" s="59"/>
      <c r="M2308" s="61"/>
      <c r="N2308" s="40"/>
      <c r="O2308" s="41"/>
      <c r="P2308" s="42"/>
      <c r="Q2308" s="57"/>
      <c r="R2308" s="58"/>
      <c r="S2308" s="56"/>
      <c r="T2308" s="56"/>
      <c r="U2308" s="29"/>
      <c r="V2308" s="60"/>
      <c r="W2308" s="50"/>
      <c r="X2308" s="51"/>
      <c r="Y2308" s="32"/>
      <c r="Z2308" s="61"/>
      <c r="AA2308" s="62"/>
    </row>
    <row r="2309" spans="1:27" ht="12.75">
      <c r="A2309" s="91" t="str">
        <f t="shared" si="36"/>
        <v xml:space="preserve"> </v>
      </c>
      <c r="B2309" s="52"/>
      <c r="C2309" s="53"/>
      <c r="D2309" s="69"/>
      <c r="E2309" s="75"/>
      <c r="F2309" s="94" t="str">
        <f>IF(OR(E2309=0,E2309="jiné")," ",IF(E2309="13a","info o cenách CK",VLOOKUP(E2309,'Pokyny k vyplnění'!B$8:D$18,3)))</f>
        <v xml:space="preserve"> </v>
      </c>
      <c r="G2309" s="53"/>
      <c r="H2309" s="96" t="str">
        <f>IF(G2309=0," ",VLOOKUP(G2309,'Pokyny k vyplnění'!B2343:D2346,3))</f>
        <v xml:space="preserve"> </v>
      </c>
      <c r="I2309" s="54"/>
      <c r="J2309" s="55"/>
      <c r="K2309" s="56"/>
      <c r="L2309" s="59"/>
      <c r="M2309" s="61"/>
      <c r="N2309" s="40"/>
      <c r="O2309" s="41"/>
      <c r="P2309" s="42"/>
      <c r="Q2309" s="57"/>
      <c r="R2309" s="58"/>
      <c r="S2309" s="56"/>
      <c r="T2309" s="56"/>
      <c r="U2309" s="29"/>
      <c r="V2309" s="60"/>
      <c r="W2309" s="50"/>
      <c r="X2309" s="51"/>
      <c r="Y2309" s="32"/>
      <c r="Z2309" s="61"/>
      <c r="AA2309" s="62"/>
    </row>
    <row r="2310" spans="1:27" ht="12.75">
      <c r="A2310" s="91" t="str">
        <f t="shared" si="36"/>
        <v xml:space="preserve"> </v>
      </c>
      <c r="B2310" s="52"/>
      <c r="C2310" s="53"/>
      <c r="D2310" s="69"/>
      <c r="E2310" s="75"/>
      <c r="F2310" s="94" t="str">
        <f>IF(OR(E2310=0,E2310="jiné")," ",IF(E2310="13a","info o cenách CK",VLOOKUP(E2310,'Pokyny k vyplnění'!B$8:D$18,3)))</f>
        <v xml:space="preserve"> </v>
      </c>
      <c r="G2310" s="53"/>
      <c r="H2310" s="96" t="str">
        <f>IF(G2310=0," ",VLOOKUP(G2310,'Pokyny k vyplnění'!B2344:D2347,3))</f>
        <v xml:space="preserve"> </v>
      </c>
      <c r="I2310" s="54"/>
      <c r="J2310" s="55"/>
      <c r="K2310" s="56"/>
      <c r="L2310" s="59"/>
      <c r="M2310" s="61"/>
      <c r="N2310" s="40"/>
      <c r="O2310" s="41"/>
      <c r="P2310" s="42"/>
      <c r="Q2310" s="57"/>
      <c r="R2310" s="58"/>
      <c r="S2310" s="56"/>
      <c r="T2310" s="56"/>
      <c r="U2310" s="29"/>
      <c r="V2310" s="60"/>
      <c r="W2310" s="50"/>
      <c r="X2310" s="51"/>
      <c r="Y2310" s="32"/>
      <c r="Z2310" s="61"/>
      <c r="AA2310" s="62"/>
    </row>
    <row r="2311" spans="1:27" ht="12.75">
      <c r="A2311" s="91" t="str">
        <f t="shared" si="36"/>
        <v xml:space="preserve"> </v>
      </c>
      <c r="B2311" s="52"/>
      <c r="C2311" s="53"/>
      <c r="D2311" s="69"/>
      <c r="E2311" s="75"/>
      <c r="F2311" s="94" t="str">
        <f>IF(OR(E2311=0,E2311="jiné")," ",IF(E2311="13a","info o cenách CK",VLOOKUP(E2311,'Pokyny k vyplnění'!B$8:D$18,3)))</f>
        <v xml:space="preserve"> </v>
      </c>
      <c r="G2311" s="53"/>
      <c r="H2311" s="96" t="str">
        <f>IF(G2311=0," ",VLOOKUP(G2311,'Pokyny k vyplnění'!B2345:D2348,3))</f>
        <v xml:space="preserve"> </v>
      </c>
      <c r="I2311" s="54"/>
      <c r="J2311" s="55"/>
      <c r="K2311" s="56"/>
      <c r="L2311" s="59"/>
      <c r="M2311" s="61"/>
      <c r="N2311" s="40"/>
      <c r="O2311" s="41"/>
      <c r="P2311" s="42"/>
      <c r="Q2311" s="57"/>
      <c r="R2311" s="58"/>
      <c r="S2311" s="56"/>
      <c r="T2311" s="56"/>
      <c r="U2311" s="29"/>
      <c r="V2311" s="60"/>
      <c r="W2311" s="50"/>
      <c r="X2311" s="51"/>
      <c r="Y2311" s="32"/>
      <c r="Z2311" s="61"/>
      <c r="AA2311" s="62"/>
    </row>
    <row r="2312" spans="1:27" ht="12.75">
      <c r="A2312" s="91" t="str">
        <f t="shared" si="36"/>
        <v xml:space="preserve"> </v>
      </c>
      <c r="B2312" s="52"/>
      <c r="C2312" s="53"/>
      <c r="D2312" s="69"/>
      <c r="E2312" s="75"/>
      <c r="F2312" s="94" t="str">
        <f>IF(OR(E2312=0,E2312="jiné")," ",IF(E2312="13a","info o cenách CK",VLOOKUP(E2312,'Pokyny k vyplnění'!B$8:D$18,3)))</f>
        <v xml:space="preserve"> </v>
      </c>
      <c r="G2312" s="53"/>
      <c r="H2312" s="96" t="str">
        <f>IF(G2312=0," ",VLOOKUP(G2312,'Pokyny k vyplnění'!B2346:D2349,3))</f>
        <v xml:space="preserve"> </v>
      </c>
      <c r="I2312" s="54"/>
      <c r="J2312" s="55"/>
      <c r="K2312" s="56"/>
      <c r="L2312" s="59"/>
      <c r="M2312" s="61"/>
      <c r="N2312" s="40"/>
      <c r="O2312" s="41"/>
      <c r="P2312" s="42"/>
      <c r="Q2312" s="57"/>
      <c r="R2312" s="58"/>
      <c r="S2312" s="56"/>
      <c r="T2312" s="56"/>
      <c r="U2312" s="29"/>
      <c r="V2312" s="60"/>
      <c r="W2312" s="50"/>
      <c r="X2312" s="51"/>
      <c r="Y2312" s="32"/>
      <c r="Z2312" s="61"/>
      <c r="AA2312" s="62"/>
    </row>
    <row r="2313" spans="1:27" ht="12.75">
      <c r="A2313" s="91" t="str">
        <f t="shared" si="36"/>
        <v xml:space="preserve"> </v>
      </c>
      <c r="B2313" s="52"/>
      <c r="C2313" s="53"/>
      <c r="D2313" s="69"/>
      <c r="E2313" s="75"/>
      <c r="F2313" s="94" t="str">
        <f>IF(OR(E2313=0,E2313="jiné")," ",IF(E2313="13a","info o cenách CK",VLOOKUP(E2313,'Pokyny k vyplnění'!B$8:D$18,3)))</f>
        <v xml:space="preserve"> </v>
      </c>
      <c r="G2313" s="53"/>
      <c r="H2313" s="96" t="str">
        <f>IF(G2313=0," ",VLOOKUP(G2313,'Pokyny k vyplnění'!B2347:D2350,3))</f>
        <v xml:space="preserve"> </v>
      </c>
      <c r="I2313" s="54"/>
      <c r="J2313" s="55"/>
      <c r="K2313" s="56"/>
      <c r="L2313" s="59"/>
      <c r="M2313" s="61"/>
      <c r="N2313" s="40"/>
      <c r="O2313" s="41"/>
      <c r="P2313" s="42"/>
      <c r="Q2313" s="57"/>
      <c r="R2313" s="58"/>
      <c r="S2313" s="56"/>
      <c r="T2313" s="56"/>
      <c r="U2313" s="29"/>
      <c r="V2313" s="60"/>
      <c r="W2313" s="50"/>
      <c r="X2313" s="51"/>
      <c r="Y2313" s="32"/>
      <c r="Z2313" s="61"/>
      <c r="AA2313" s="62"/>
    </row>
    <row r="2314" spans="1:27" ht="12.75">
      <c r="A2314" s="91" t="str">
        <f t="shared" si="36"/>
        <v xml:space="preserve"> </v>
      </c>
      <c r="B2314" s="52"/>
      <c r="C2314" s="53"/>
      <c r="D2314" s="69"/>
      <c r="E2314" s="75"/>
      <c r="F2314" s="94" t="str">
        <f>IF(OR(E2314=0,E2314="jiné")," ",IF(E2314="13a","info o cenách CK",VLOOKUP(E2314,'Pokyny k vyplnění'!B$8:D$18,3)))</f>
        <v xml:space="preserve"> </v>
      </c>
      <c r="G2314" s="53"/>
      <c r="H2314" s="96" t="str">
        <f>IF(G2314=0," ",VLOOKUP(G2314,'Pokyny k vyplnění'!B2348:D2351,3))</f>
        <v xml:space="preserve"> </v>
      </c>
      <c r="I2314" s="54"/>
      <c r="J2314" s="55"/>
      <c r="K2314" s="56"/>
      <c r="L2314" s="59"/>
      <c r="M2314" s="61"/>
      <c r="N2314" s="40"/>
      <c r="O2314" s="41"/>
      <c r="P2314" s="42"/>
      <c r="Q2314" s="57"/>
      <c r="R2314" s="58"/>
      <c r="S2314" s="56"/>
      <c r="T2314" s="56"/>
      <c r="U2314" s="29"/>
      <c r="V2314" s="60"/>
      <c r="W2314" s="50"/>
      <c r="X2314" s="51"/>
      <c r="Y2314" s="32"/>
      <c r="Z2314" s="61"/>
      <c r="AA2314" s="62"/>
    </row>
    <row r="2315" spans="1:27" ht="12.75">
      <c r="A2315" s="91" t="str">
        <f t="shared" si="36"/>
        <v xml:space="preserve"> </v>
      </c>
      <c r="B2315" s="52"/>
      <c r="C2315" s="53"/>
      <c r="D2315" s="69"/>
      <c r="E2315" s="75"/>
      <c r="F2315" s="94" t="str">
        <f>IF(OR(E2315=0,E2315="jiné")," ",IF(E2315="13a","info o cenách CK",VLOOKUP(E2315,'Pokyny k vyplnění'!B$8:D$18,3)))</f>
        <v xml:space="preserve"> </v>
      </c>
      <c r="G2315" s="53"/>
      <c r="H2315" s="96" t="str">
        <f>IF(G2315=0," ",VLOOKUP(G2315,'Pokyny k vyplnění'!B2349:D2352,3))</f>
        <v xml:space="preserve"> </v>
      </c>
      <c r="I2315" s="54"/>
      <c r="J2315" s="55"/>
      <c r="K2315" s="56"/>
      <c r="L2315" s="59"/>
      <c r="M2315" s="61"/>
      <c r="N2315" s="40"/>
      <c r="O2315" s="41"/>
      <c r="P2315" s="42"/>
      <c r="Q2315" s="57"/>
      <c r="R2315" s="58"/>
      <c r="S2315" s="56"/>
      <c r="T2315" s="56"/>
      <c r="U2315" s="29"/>
      <c r="V2315" s="60"/>
      <c r="W2315" s="50"/>
      <c r="X2315" s="51"/>
      <c r="Y2315" s="32"/>
      <c r="Z2315" s="61"/>
      <c r="AA2315" s="62"/>
    </row>
    <row r="2316" spans="1:27" ht="12.75">
      <c r="A2316" s="91" t="str">
        <f t="shared" si="36"/>
        <v xml:space="preserve"> </v>
      </c>
      <c r="B2316" s="52"/>
      <c r="C2316" s="53"/>
      <c r="D2316" s="69"/>
      <c r="E2316" s="75"/>
      <c r="F2316" s="94" t="str">
        <f>IF(OR(E2316=0,E2316="jiné")," ",IF(E2316="13a","info o cenách CK",VLOOKUP(E2316,'Pokyny k vyplnění'!B$8:D$18,3)))</f>
        <v xml:space="preserve"> </v>
      </c>
      <c r="G2316" s="53"/>
      <c r="H2316" s="96" t="str">
        <f>IF(G2316=0," ",VLOOKUP(G2316,'Pokyny k vyplnění'!B2350:D2353,3))</f>
        <v xml:space="preserve"> </v>
      </c>
      <c r="I2316" s="54"/>
      <c r="J2316" s="55"/>
      <c r="K2316" s="56"/>
      <c r="L2316" s="59"/>
      <c r="M2316" s="61"/>
      <c r="N2316" s="40"/>
      <c r="O2316" s="41"/>
      <c r="P2316" s="42"/>
      <c r="Q2316" s="57"/>
      <c r="R2316" s="58"/>
      <c r="S2316" s="56"/>
      <c r="T2316" s="56"/>
      <c r="U2316" s="29"/>
      <c r="V2316" s="60"/>
      <c r="W2316" s="50"/>
      <c r="X2316" s="51"/>
      <c r="Y2316" s="32"/>
      <c r="Z2316" s="61"/>
      <c r="AA2316" s="62"/>
    </row>
    <row r="2317" spans="1:27" ht="12.75">
      <c r="A2317" s="91" t="str">
        <f t="shared" si="36"/>
        <v xml:space="preserve"> </v>
      </c>
      <c r="B2317" s="52"/>
      <c r="C2317" s="53"/>
      <c r="D2317" s="69"/>
      <c r="E2317" s="75"/>
      <c r="F2317" s="94" t="str">
        <f>IF(OR(E2317=0,E2317="jiné")," ",IF(E2317="13a","info o cenách CK",VLOOKUP(E2317,'Pokyny k vyplnění'!B$8:D$18,3)))</f>
        <v xml:space="preserve"> </v>
      </c>
      <c r="G2317" s="53"/>
      <c r="H2317" s="96" t="str">
        <f>IF(G2317=0," ",VLOOKUP(G2317,'Pokyny k vyplnění'!B2351:D2354,3))</f>
        <v xml:space="preserve"> </v>
      </c>
      <c r="I2317" s="54"/>
      <c r="J2317" s="55"/>
      <c r="K2317" s="56"/>
      <c r="L2317" s="59"/>
      <c r="M2317" s="61"/>
      <c r="N2317" s="40"/>
      <c r="O2317" s="41"/>
      <c r="P2317" s="42"/>
      <c r="Q2317" s="57"/>
      <c r="R2317" s="58"/>
      <c r="S2317" s="56"/>
      <c r="T2317" s="56"/>
      <c r="U2317" s="29"/>
      <c r="V2317" s="60"/>
      <c r="W2317" s="50"/>
      <c r="X2317" s="51"/>
      <c r="Y2317" s="32"/>
      <c r="Z2317" s="61"/>
      <c r="AA2317" s="62"/>
    </row>
    <row r="2318" spans="1:27" ht="12.75">
      <c r="A2318" s="91" t="str">
        <f t="shared" si="36"/>
        <v xml:space="preserve"> </v>
      </c>
      <c r="B2318" s="52"/>
      <c r="C2318" s="53"/>
      <c r="D2318" s="69"/>
      <c r="E2318" s="75"/>
      <c r="F2318" s="94" t="str">
        <f>IF(OR(E2318=0,E2318="jiné")," ",IF(E2318="13a","info o cenách CK",VLOOKUP(E2318,'Pokyny k vyplnění'!B$8:D$18,3)))</f>
        <v xml:space="preserve"> </v>
      </c>
      <c r="G2318" s="53"/>
      <c r="H2318" s="96" t="str">
        <f>IF(G2318=0," ",VLOOKUP(G2318,'Pokyny k vyplnění'!B2352:D2355,3))</f>
        <v xml:space="preserve"> </v>
      </c>
      <c r="I2318" s="54"/>
      <c r="J2318" s="55"/>
      <c r="K2318" s="56"/>
      <c r="L2318" s="59"/>
      <c r="M2318" s="61"/>
      <c r="N2318" s="40"/>
      <c r="O2318" s="41"/>
      <c r="P2318" s="42"/>
      <c r="Q2318" s="57"/>
      <c r="R2318" s="58"/>
      <c r="S2318" s="56"/>
      <c r="T2318" s="56"/>
      <c r="U2318" s="29"/>
      <c r="V2318" s="60"/>
      <c r="W2318" s="50"/>
      <c r="X2318" s="51"/>
      <c r="Y2318" s="32"/>
      <c r="Z2318" s="61"/>
      <c r="AA2318" s="62"/>
    </row>
    <row r="2319" spans="1:27" ht="12.75">
      <c r="A2319" s="91" t="str">
        <f t="shared" si="36"/>
        <v xml:space="preserve"> </v>
      </c>
      <c r="B2319" s="52"/>
      <c r="C2319" s="53"/>
      <c r="D2319" s="69"/>
      <c r="E2319" s="75"/>
      <c r="F2319" s="94" t="str">
        <f>IF(OR(E2319=0,E2319="jiné")," ",IF(E2319="13a","info o cenách CK",VLOOKUP(E2319,'Pokyny k vyplnění'!B$8:D$18,3)))</f>
        <v xml:space="preserve"> </v>
      </c>
      <c r="G2319" s="53"/>
      <c r="H2319" s="96" t="str">
        <f>IF(G2319=0," ",VLOOKUP(G2319,'Pokyny k vyplnění'!B2353:D2356,3))</f>
        <v xml:space="preserve"> </v>
      </c>
      <c r="I2319" s="54"/>
      <c r="J2319" s="55"/>
      <c r="K2319" s="56"/>
      <c r="L2319" s="59"/>
      <c r="M2319" s="61"/>
      <c r="N2319" s="40"/>
      <c r="O2319" s="41"/>
      <c r="P2319" s="42"/>
      <c r="Q2319" s="57"/>
      <c r="R2319" s="58"/>
      <c r="S2319" s="56"/>
      <c r="T2319" s="56"/>
      <c r="U2319" s="29"/>
      <c r="V2319" s="60"/>
      <c r="W2319" s="50"/>
      <c r="X2319" s="51"/>
      <c r="Y2319" s="32"/>
      <c r="Z2319" s="61"/>
      <c r="AA2319" s="62"/>
    </row>
    <row r="2320" spans="1:27" ht="12.75">
      <c r="A2320" s="91" t="str">
        <f t="shared" si="36"/>
        <v xml:space="preserve"> </v>
      </c>
      <c r="B2320" s="52"/>
      <c r="C2320" s="53"/>
      <c r="D2320" s="69"/>
      <c r="E2320" s="75"/>
      <c r="F2320" s="94" t="str">
        <f>IF(OR(E2320=0,E2320="jiné")," ",IF(E2320="13a","info o cenách CK",VLOOKUP(E2320,'Pokyny k vyplnění'!B$8:D$18,3)))</f>
        <v xml:space="preserve"> </v>
      </c>
      <c r="G2320" s="53"/>
      <c r="H2320" s="96" t="str">
        <f>IF(G2320=0," ",VLOOKUP(G2320,'Pokyny k vyplnění'!B2354:D2357,3))</f>
        <v xml:space="preserve"> </v>
      </c>
      <c r="I2320" s="54"/>
      <c r="J2320" s="55"/>
      <c r="K2320" s="56"/>
      <c r="L2320" s="59"/>
      <c r="M2320" s="61"/>
      <c r="N2320" s="40"/>
      <c r="O2320" s="41"/>
      <c r="P2320" s="42"/>
      <c r="Q2320" s="57"/>
      <c r="R2320" s="58"/>
      <c r="S2320" s="56"/>
      <c r="T2320" s="56"/>
      <c r="U2320" s="29"/>
      <c r="V2320" s="60"/>
      <c r="W2320" s="50"/>
      <c r="X2320" s="51"/>
      <c r="Y2320" s="32"/>
      <c r="Z2320" s="61"/>
      <c r="AA2320" s="62"/>
    </row>
    <row r="2321" spans="1:27" ht="12.75">
      <c r="A2321" s="91" t="str">
        <f t="shared" si="36"/>
        <v xml:space="preserve"> </v>
      </c>
      <c r="B2321" s="52"/>
      <c r="C2321" s="53"/>
      <c r="D2321" s="69"/>
      <c r="E2321" s="75"/>
      <c r="F2321" s="94" t="str">
        <f>IF(OR(E2321=0,E2321="jiné")," ",IF(E2321="13a","info o cenách CK",VLOOKUP(E2321,'Pokyny k vyplnění'!B$8:D$18,3)))</f>
        <v xml:space="preserve"> </v>
      </c>
      <c r="G2321" s="53"/>
      <c r="H2321" s="96" t="str">
        <f>IF(G2321=0," ",VLOOKUP(G2321,'Pokyny k vyplnění'!B2355:D2358,3))</f>
        <v xml:space="preserve"> </v>
      </c>
      <c r="I2321" s="54"/>
      <c r="J2321" s="55"/>
      <c r="K2321" s="56"/>
      <c r="L2321" s="59"/>
      <c r="M2321" s="61"/>
      <c r="N2321" s="40"/>
      <c r="O2321" s="41"/>
      <c r="P2321" s="42"/>
      <c r="Q2321" s="57"/>
      <c r="R2321" s="58"/>
      <c r="S2321" s="56"/>
      <c r="T2321" s="56"/>
      <c r="U2321" s="29"/>
      <c r="V2321" s="60"/>
      <c r="W2321" s="50"/>
      <c r="X2321" s="51"/>
      <c r="Y2321" s="32"/>
      <c r="Z2321" s="61"/>
      <c r="AA2321" s="62"/>
    </row>
    <row r="2322" spans="1:27" ht="12.75">
      <c r="A2322" s="91" t="str">
        <f t="shared" si="36"/>
        <v xml:space="preserve"> </v>
      </c>
      <c r="B2322" s="52"/>
      <c r="C2322" s="53"/>
      <c r="D2322" s="69"/>
      <c r="E2322" s="75"/>
      <c r="F2322" s="94" t="str">
        <f>IF(OR(E2322=0,E2322="jiné")," ",IF(E2322="13a","info o cenách CK",VLOOKUP(E2322,'Pokyny k vyplnění'!B$8:D$18,3)))</f>
        <v xml:space="preserve"> </v>
      </c>
      <c r="G2322" s="53"/>
      <c r="H2322" s="96" t="str">
        <f>IF(G2322=0," ",VLOOKUP(G2322,'Pokyny k vyplnění'!B2356:D2359,3))</f>
        <v xml:space="preserve"> </v>
      </c>
      <c r="I2322" s="54"/>
      <c r="J2322" s="55"/>
      <c r="K2322" s="56"/>
      <c r="L2322" s="59"/>
      <c r="M2322" s="61"/>
      <c r="N2322" s="40"/>
      <c r="O2322" s="41"/>
      <c r="P2322" s="42"/>
      <c r="Q2322" s="57"/>
      <c r="R2322" s="58"/>
      <c r="S2322" s="56"/>
      <c r="T2322" s="56"/>
      <c r="U2322" s="29"/>
      <c r="V2322" s="60"/>
      <c r="W2322" s="50"/>
      <c r="X2322" s="51"/>
      <c r="Y2322" s="32"/>
      <c r="Z2322" s="61"/>
      <c r="AA2322" s="62"/>
    </row>
    <row r="2323" spans="1:27" ht="12.75">
      <c r="A2323" s="91" t="str">
        <f t="shared" si="36"/>
        <v xml:space="preserve"> </v>
      </c>
      <c r="B2323" s="52"/>
      <c r="C2323" s="53"/>
      <c r="D2323" s="69"/>
      <c r="E2323" s="75"/>
      <c r="F2323" s="94" t="str">
        <f>IF(OR(E2323=0,E2323="jiné")," ",IF(E2323="13a","info o cenách CK",VLOOKUP(E2323,'Pokyny k vyplnění'!B$8:D$18,3)))</f>
        <v xml:space="preserve"> </v>
      </c>
      <c r="G2323" s="53"/>
      <c r="H2323" s="96" t="str">
        <f>IF(G2323=0," ",VLOOKUP(G2323,'Pokyny k vyplnění'!B2357:D2360,3))</f>
        <v xml:space="preserve"> </v>
      </c>
      <c r="I2323" s="54"/>
      <c r="J2323" s="55"/>
      <c r="K2323" s="56"/>
      <c r="L2323" s="59"/>
      <c r="M2323" s="61"/>
      <c r="N2323" s="40"/>
      <c r="O2323" s="41"/>
      <c r="P2323" s="42"/>
      <c r="Q2323" s="57"/>
      <c r="R2323" s="58"/>
      <c r="S2323" s="56"/>
      <c r="T2323" s="56"/>
      <c r="U2323" s="29"/>
      <c r="V2323" s="60"/>
      <c r="W2323" s="50"/>
      <c r="X2323" s="51"/>
      <c r="Y2323" s="32"/>
      <c r="Z2323" s="61"/>
      <c r="AA2323" s="62"/>
    </row>
    <row r="2324" spans="1:27" ht="12.75">
      <c r="A2324" s="91" t="str">
        <f t="shared" si="36"/>
        <v xml:space="preserve"> </v>
      </c>
      <c r="B2324" s="52"/>
      <c r="C2324" s="53"/>
      <c r="D2324" s="69"/>
      <c r="E2324" s="75"/>
      <c r="F2324" s="94" t="str">
        <f>IF(OR(E2324=0,E2324="jiné")," ",IF(E2324="13a","info o cenách CK",VLOOKUP(E2324,'Pokyny k vyplnění'!B$8:D$18,3)))</f>
        <v xml:space="preserve"> </v>
      </c>
      <c r="G2324" s="53"/>
      <c r="H2324" s="96" t="str">
        <f>IF(G2324=0," ",VLOOKUP(G2324,'Pokyny k vyplnění'!B2358:D2361,3))</f>
        <v xml:space="preserve"> </v>
      </c>
      <c r="I2324" s="54"/>
      <c r="J2324" s="55"/>
      <c r="K2324" s="56"/>
      <c r="L2324" s="59"/>
      <c r="M2324" s="61"/>
      <c r="N2324" s="40"/>
      <c r="O2324" s="41"/>
      <c r="P2324" s="42"/>
      <c r="Q2324" s="57"/>
      <c r="R2324" s="58"/>
      <c r="S2324" s="56"/>
      <c r="T2324" s="56"/>
      <c r="U2324" s="29"/>
      <c r="V2324" s="60"/>
      <c r="W2324" s="50"/>
      <c r="X2324" s="51"/>
      <c r="Y2324" s="32"/>
      <c r="Z2324" s="61"/>
      <c r="AA2324" s="62"/>
    </row>
    <row r="2325" spans="1:27" ht="12.75">
      <c r="A2325" s="91" t="str">
        <f t="shared" si="36"/>
        <v xml:space="preserve"> </v>
      </c>
      <c r="B2325" s="52"/>
      <c r="C2325" s="53"/>
      <c r="D2325" s="69"/>
      <c r="E2325" s="75"/>
      <c r="F2325" s="94" t="str">
        <f>IF(OR(E2325=0,E2325="jiné")," ",IF(E2325="13a","info o cenách CK",VLOOKUP(E2325,'Pokyny k vyplnění'!B$8:D$18,3)))</f>
        <v xml:space="preserve"> </v>
      </c>
      <c r="G2325" s="53"/>
      <c r="H2325" s="96" t="str">
        <f>IF(G2325=0," ",VLOOKUP(G2325,'Pokyny k vyplnění'!B2359:D2362,3))</f>
        <v xml:space="preserve"> </v>
      </c>
      <c r="I2325" s="54"/>
      <c r="J2325" s="55"/>
      <c r="K2325" s="56"/>
      <c r="L2325" s="59"/>
      <c r="M2325" s="61"/>
      <c r="N2325" s="40"/>
      <c r="O2325" s="41"/>
      <c r="P2325" s="42"/>
      <c r="Q2325" s="57"/>
      <c r="R2325" s="58"/>
      <c r="S2325" s="56"/>
      <c r="T2325" s="56"/>
      <c r="U2325" s="29"/>
      <c r="V2325" s="60"/>
      <c r="W2325" s="50"/>
      <c r="X2325" s="51"/>
      <c r="Y2325" s="32"/>
      <c r="Z2325" s="61"/>
      <c r="AA2325" s="62"/>
    </row>
    <row r="2326" spans="1:27" ht="12.75">
      <c r="A2326" s="91" t="str">
        <f t="shared" si="36"/>
        <v xml:space="preserve"> </v>
      </c>
      <c r="B2326" s="52"/>
      <c r="C2326" s="53"/>
      <c r="D2326" s="69"/>
      <c r="E2326" s="75"/>
      <c r="F2326" s="94" t="str">
        <f>IF(OR(E2326=0,E2326="jiné")," ",IF(E2326="13a","info o cenách CK",VLOOKUP(E2326,'Pokyny k vyplnění'!B$8:D$18,3)))</f>
        <v xml:space="preserve"> </v>
      </c>
      <c r="G2326" s="53"/>
      <c r="H2326" s="96" t="str">
        <f>IF(G2326=0," ",VLOOKUP(G2326,'Pokyny k vyplnění'!B2360:D2363,3))</f>
        <v xml:space="preserve"> </v>
      </c>
      <c r="I2326" s="54"/>
      <c r="J2326" s="55"/>
      <c r="K2326" s="56"/>
      <c r="L2326" s="59"/>
      <c r="M2326" s="61"/>
      <c r="N2326" s="40"/>
      <c r="O2326" s="41"/>
      <c r="P2326" s="42"/>
      <c r="Q2326" s="57"/>
      <c r="R2326" s="58"/>
      <c r="S2326" s="56"/>
      <c r="T2326" s="56"/>
      <c r="U2326" s="29"/>
      <c r="V2326" s="60"/>
      <c r="W2326" s="50"/>
      <c r="X2326" s="51"/>
      <c r="Y2326" s="32"/>
      <c r="Z2326" s="61"/>
      <c r="AA2326" s="62"/>
    </row>
    <row r="2327" spans="1:27" ht="12.75">
      <c r="A2327" s="91" t="str">
        <f t="shared" si="36"/>
        <v xml:space="preserve"> </v>
      </c>
      <c r="B2327" s="52"/>
      <c r="C2327" s="53"/>
      <c r="D2327" s="69"/>
      <c r="E2327" s="75"/>
      <c r="F2327" s="94" t="str">
        <f>IF(OR(E2327=0,E2327="jiné")," ",IF(E2327="13a","info o cenách CK",VLOOKUP(E2327,'Pokyny k vyplnění'!B$8:D$18,3)))</f>
        <v xml:space="preserve"> </v>
      </c>
      <c r="G2327" s="53"/>
      <c r="H2327" s="96" t="str">
        <f>IF(G2327=0," ",VLOOKUP(G2327,'Pokyny k vyplnění'!B2361:D2364,3))</f>
        <v xml:space="preserve"> </v>
      </c>
      <c r="I2327" s="54"/>
      <c r="J2327" s="55"/>
      <c r="K2327" s="56"/>
      <c r="L2327" s="59"/>
      <c r="M2327" s="61"/>
      <c r="N2327" s="40"/>
      <c r="O2327" s="41"/>
      <c r="P2327" s="42"/>
      <c r="Q2327" s="57"/>
      <c r="R2327" s="58"/>
      <c r="S2327" s="56"/>
      <c r="T2327" s="56"/>
      <c r="U2327" s="29"/>
      <c r="V2327" s="60"/>
      <c r="W2327" s="50"/>
      <c r="X2327" s="51"/>
      <c r="Y2327" s="32"/>
      <c r="Z2327" s="61"/>
      <c r="AA2327" s="62"/>
    </row>
    <row r="2328" spans="1:27" ht="12.75">
      <c r="A2328" s="91" t="str">
        <f t="shared" si="36"/>
        <v xml:space="preserve"> </v>
      </c>
      <c r="B2328" s="52"/>
      <c r="C2328" s="53"/>
      <c r="D2328" s="69"/>
      <c r="E2328" s="75"/>
      <c r="F2328" s="94" t="str">
        <f>IF(OR(E2328=0,E2328="jiné")," ",IF(E2328="13a","info o cenách CK",VLOOKUP(E2328,'Pokyny k vyplnění'!B$8:D$18,3)))</f>
        <v xml:space="preserve"> </v>
      </c>
      <c r="G2328" s="53"/>
      <c r="H2328" s="96" t="str">
        <f>IF(G2328=0," ",VLOOKUP(G2328,'Pokyny k vyplnění'!B2362:D2365,3))</f>
        <v xml:space="preserve"> </v>
      </c>
      <c r="I2328" s="54"/>
      <c r="J2328" s="55"/>
      <c r="K2328" s="56"/>
      <c r="L2328" s="59"/>
      <c r="M2328" s="61"/>
      <c r="N2328" s="40"/>
      <c r="O2328" s="41"/>
      <c r="P2328" s="42"/>
      <c r="Q2328" s="57"/>
      <c r="R2328" s="58"/>
      <c r="S2328" s="56"/>
      <c r="T2328" s="56"/>
      <c r="U2328" s="29"/>
      <c r="V2328" s="60"/>
      <c r="W2328" s="50"/>
      <c r="X2328" s="51"/>
      <c r="Y2328" s="32"/>
      <c r="Z2328" s="61"/>
      <c r="AA2328" s="62"/>
    </row>
    <row r="2329" spans="1:27" ht="12.75">
      <c r="A2329" s="91" t="str">
        <f t="shared" si="36"/>
        <v xml:space="preserve"> </v>
      </c>
      <c r="B2329" s="52"/>
      <c r="C2329" s="53"/>
      <c r="D2329" s="69"/>
      <c r="E2329" s="75"/>
      <c r="F2329" s="94" t="str">
        <f>IF(OR(E2329=0,E2329="jiné")," ",IF(E2329="13a","info o cenách CK",VLOOKUP(E2329,'Pokyny k vyplnění'!B$8:D$18,3)))</f>
        <v xml:space="preserve"> </v>
      </c>
      <c r="G2329" s="53"/>
      <c r="H2329" s="96" t="str">
        <f>IF(G2329=0," ",VLOOKUP(G2329,'Pokyny k vyplnění'!B2363:D2366,3))</f>
        <v xml:space="preserve"> </v>
      </c>
      <c r="I2329" s="54"/>
      <c r="J2329" s="55"/>
      <c r="K2329" s="56"/>
      <c r="L2329" s="59"/>
      <c r="M2329" s="61"/>
      <c r="N2329" s="40"/>
      <c r="O2329" s="41"/>
      <c r="P2329" s="42"/>
      <c r="Q2329" s="57"/>
      <c r="R2329" s="58"/>
      <c r="S2329" s="56"/>
      <c r="T2329" s="56"/>
      <c r="U2329" s="29"/>
      <c r="V2329" s="60"/>
      <c r="W2329" s="50"/>
      <c r="X2329" s="51"/>
      <c r="Y2329" s="32"/>
      <c r="Z2329" s="61"/>
      <c r="AA2329" s="62"/>
    </row>
    <row r="2330" spans="1:27" ht="12.75">
      <c r="A2330" s="91" t="str">
        <f t="shared" si="36"/>
        <v xml:space="preserve"> </v>
      </c>
      <c r="B2330" s="52"/>
      <c r="C2330" s="53"/>
      <c r="D2330" s="69"/>
      <c r="E2330" s="75"/>
      <c r="F2330" s="94" t="str">
        <f>IF(OR(E2330=0,E2330="jiné")," ",IF(E2330="13a","info o cenách CK",VLOOKUP(E2330,'Pokyny k vyplnění'!B$8:D$18,3)))</f>
        <v xml:space="preserve"> </v>
      </c>
      <c r="G2330" s="53"/>
      <c r="H2330" s="96" t="str">
        <f>IF(G2330=0," ",VLOOKUP(G2330,'Pokyny k vyplnění'!B2364:D2367,3))</f>
        <v xml:space="preserve"> </v>
      </c>
      <c r="I2330" s="54"/>
      <c r="J2330" s="55"/>
      <c r="K2330" s="56"/>
      <c r="L2330" s="59"/>
      <c r="M2330" s="61"/>
      <c r="N2330" s="40"/>
      <c r="O2330" s="41"/>
      <c r="P2330" s="42"/>
      <c r="Q2330" s="57"/>
      <c r="R2330" s="58"/>
      <c r="S2330" s="56"/>
      <c r="T2330" s="56"/>
      <c r="U2330" s="29"/>
      <c r="V2330" s="60"/>
      <c r="W2330" s="50"/>
      <c r="X2330" s="51"/>
      <c r="Y2330" s="32"/>
      <c r="Z2330" s="61"/>
      <c r="AA2330" s="62"/>
    </row>
    <row r="2331" spans="1:27" ht="12.75">
      <c r="A2331" s="91" t="str">
        <f t="shared" si="36"/>
        <v xml:space="preserve"> </v>
      </c>
      <c r="B2331" s="52"/>
      <c r="C2331" s="53"/>
      <c r="D2331" s="69"/>
      <c r="E2331" s="75"/>
      <c r="F2331" s="94" t="str">
        <f>IF(OR(E2331=0,E2331="jiné")," ",IF(E2331="13a","info o cenách CK",VLOOKUP(E2331,'Pokyny k vyplnění'!B$8:D$18,3)))</f>
        <v xml:space="preserve"> </v>
      </c>
      <c r="G2331" s="53"/>
      <c r="H2331" s="96" t="str">
        <f>IF(G2331=0," ",VLOOKUP(G2331,'Pokyny k vyplnění'!B2365:D2368,3))</f>
        <v xml:space="preserve"> </v>
      </c>
      <c r="I2331" s="54"/>
      <c r="J2331" s="55"/>
      <c r="K2331" s="56"/>
      <c r="L2331" s="59"/>
      <c r="M2331" s="61"/>
      <c r="N2331" s="40"/>
      <c r="O2331" s="41"/>
      <c r="P2331" s="42"/>
      <c r="Q2331" s="57"/>
      <c r="R2331" s="58"/>
      <c r="S2331" s="56"/>
      <c r="T2331" s="56"/>
      <c r="U2331" s="29"/>
      <c r="V2331" s="60"/>
      <c r="W2331" s="50"/>
      <c r="X2331" s="51"/>
      <c r="Y2331" s="32"/>
      <c r="Z2331" s="61"/>
      <c r="AA2331" s="62"/>
    </row>
    <row r="2332" spans="1:27" ht="12.75">
      <c r="A2332" s="91" t="str">
        <f t="shared" si="36"/>
        <v xml:space="preserve"> </v>
      </c>
      <c r="B2332" s="52"/>
      <c r="C2332" s="53"/>
      <c r="D2332" s="69"/>
      <c r="E2332" s="75"/>
      <c r="F2332" s="94" t="str">
        <f>IF(OR(E2332=0,E2332="jiné")," ",IF(E2332="13a","info o cenách CK",VLOOKUP(E2332,'Pokyny k vyplnění'!B$8:D$18,3)))</f>
        <v xml:space="preserve"> </v>
      </c>
      <c r="G2332" s="53"/>
      <c r="H2332" s="96" t="str">
        <f>IF(G2332=0," ",VLOOKUP(G2332,'Pokyny k vyplnění'!B2366:D2369,3))</f>
        <v xml:space="preserve"> </v>
      </c>
      <c r="I2332" s="54"/>
      <c r="J2332" s="55"/>
      <c r="K2332" s="56"/>
      <c r="L2332" s="59"/>
      <c r="M2332" s="61"/>
      <c r="N2332" s="40"/>
      <c r="O2332" s="41"/>
      <c r="P2332" s="42"/>
      <c r="Q2332" s="57"/>
      <c r="R2332" s="58"/>
      <c r="S2332" s="56"/>
      <c r="T2332" s="56"/>
      <c r="U2332" s="29"/>
      <c r="V2332" s="60"/>
      <c r="W2332" s="50"/>
      <c r="X2332" s="51"/>
      <c r="Y2332" s="32"/>
      <c r="Z2332" s="61"/>
      <c r="AA2332" s="62"/>
    </row>
    <row r="2333" spans="1:27" ht="12.75">
      <c r="A2333" s="91" t="str">
        <f t="shared" si="36"/>
        <v xml:space="preserve"> </v>
      </c>
      <c r="B2333" s="52"/>
      <c r="C2333" s="53"/>
      <c r="D2333" s="69"/>
      <c r="E2333" s="75"/>
      <c r="F2333" s="94" t="str">
        <f>IF(OR(E2333=0,E2333="jiné")," ",IF(E2333="13a","info o cenách CK",VLOOKUP(E2333,'Pokyny k vyplnění'!B$8:D$18,3)))</f>
        <v xml:space="preserve"> </v>
      </c>
      <c r="G2333" s="53"/>
      <c r="H2333" s="96" t="str">
        <f>IF(G2333=0," ",VLOOKUP(G2333,'Pokyny k vyplnění'!B2367:D2370,3))</f>
        <v xml:space="preserve"> </v>
      </c>
      <c r="I2333" s="54"/>
      <c r="J2333" s="55"/>
      <c r="K2333" s="56"/>
      <c r="L2333" s="59"/>
      <c r="M2333" s="61"/>
      <c r="N2333" s="40"/>
      <c r="O2333" s="41"/>
      <c r="P2333" s="42"/>
      <c r="Q2333" s="57"/>
      <c r="R2333" s="58"/>
      <c r="S2333" s="56"/>
      <c r="T2333" s="56"/>
      <c r="U2333" s="29"/>
      <c r="V2333" s="60"/>
      <c r="W2333" s="50"/>
      <c r="X2333" s="51"/>
      <c r="Y2333" s="32"/>
      <c r="Z2333" s="61"/>
      <c r="AA2333" s="62"/>
    </row>
    <row r="2334" spans="1:27" ht="12.75">
      <c r="A2334" s="91" t="str">
        <f t="shared" si="36"/>
        <v xml:space="preserve"> </v>
      </c>
      <c r="B2334" s="52"/>
      <c r="C2334" s="53"/>
      <c r="D2334" s="69"/>
      <c r="E2334" s="75"/>
      <c r="F2334" s="94" t="str">
        <f>IF(OR(E2334=0,E2334="jiné")," ",IF(E2334="13a","info o cenách CK",VLOOKUP(E2334,'Pokyny k vyplnění'!B$8:D$18,3)))</f>
        <v xml:space="preserve"> </v>
      </c>
      <c r="G2334" s="53"/>
      <c r="H2334" s="96" t="str">
        <f>IF(G2334=0," ",VLOOKUP(G2334,'Pokyny k vyplnění'!B2368:D2371,3))</f>
        <v xml:space="preserve"> </v>
      </c>
      <c r="I2334" s="54"/>
      <c r="J2334" s="55"/>
      <c r="K2334" s="56"/>
      <c r="L2334" s="59"/>
      <c r="M2334" s="61"/>
      <c r="N2334" s="40"/>
      <c r="O2334" s="41"/>
      <c r="P2334" s="42"/>
      <c r="Q2334" s="57"/>
      <c r="R2334" s="58"/>
      <c r="S2334" s="56"/>
      <c r="T2334" s="56"/>
      <c r="U2334" s="29"/>
      <c r="V2334" s="60"/>
      <c r="W2334" s="50"/>
      <c r="X2334" s="51"/>
      <c r="Y2334" s="32"/>
      <c r="Z2334" s="61"/>
      <c r="AA2334" s="62"/>
    </row>
    <row r="2335" spans="1:27" ht="12.75">
      <c r="A2335" s="91" t="str">
        <f t="shared" si="36"/>
        <v xml:space="preserve"> </v>
      </c>
      <c r="B2335" s="52"/>
      <c r="C2335" s="53"/>
      <c r="D2335" s="69"/>
      <c r="E2335" s="75"/>
      <c r="F2335" s="94" t="str">
        <f>IF(OR(E2335=0,E2335="jiné")," ",IF(E2335="13a","info o cenách CK",VLOOKUP(E2335,'Pokyny k vyplnění'!B$8:D$18,3)))</f>
        <v xml:space="preserve"> </v>
      </c>
      <c r="G2335" s="53"/>
      <c r="H2335" s="96" t="str">
        <f>IF(G2335=0," ",VLOOKUP(G2335,'Pokyny k vyplnění'!B2369:D2372,3))</f>
        <v xml:space="preserve"> </v>
      </c>
      <c r="I2335" s="54"/>
      <c r="J2335" s="55"/>
      <c r="K2335" s="56"/>
      <c r="L2335" s="59"/>
      <c r="M2335" s="61"/>
      <c r="N2335" s="40"/>
      <c r="O2335" s="41"/>
      <c r="P2335" s="42"/>
      <c r="Q2335" s="57"/>
      <c r="R2335" s="58"/>
      <c r="S2335" s="56"/>
      <c r="T2335" s="56"/>
      <c r="U2335" s="29"/>
      <c r="V2335" s="60"/>
      <c r="W2335" s="50"/>
      <c r="X2335" s="51"/>
      <c r="Y2335" s="32"/>
      <c r="Z2335" s="61"/>
      <c r="AA2335" s="62"/>
    </row>
    <row r="2336" spans="1:27" ht="12.75">
      <c r="A2336" s="91" t="str">
        <f t="shared" si="36"/>
        <v xml:space="preserve"> </v>
      </c>
      <c r="B2336" s="52"/>
      <c r="C2336" s="53"/>
      <c r="D2336" s="69"/>
      <c r="E2336" s="75"/>
      <c r="F2336" s="94" t="str">
        <f>IF(OR(E2336=0,E2336="jiné")," ",IF(E2336="13a","info o cenách CK",VLOOKUP(E2336,'Pokyny k vyplnění'!B$8:D$18,3)))</f>
        <v xml:space="preserve"> </v>
      </c>
      <c r="G2336" s="53"/>
      <c r="H2336" s="96" t="str">
        <f>IF(G2336=0," ",VLOOKUP(G2336,'Pokyny k vyplnění'!B2370:D2373,3))</f>
        <v xml:space="preserve"> </v>
      </c>
      <c r="I2336" s="54"/>
      <c r="J2336" s="55"/>
      <c r="K2336" s="56"/>
      <c r="L2336" s="59"/>
      <c r="M2336" s="61"/>
      <c r="N2336" s="40"/>
      <c r="O2336" s="41"/>
      <c r="P2336" s="42"/>
      <c r="Q2336" s="57"/>
      <c r="R2336" s="58"/>
      <c r="S2336" s="56"/>
      <c r="T2336" s="56"/>
      <c r="U2336" s="29"/>
      <c r="V2336" s="60"/>
      <c r="W2336" s="50"/>
      <c r="X2336" s="51"/>
      <c r="Y2336" s="32"/>
      <c r="Z2336" s="61"/>
      <c r="AA2336" s="62"/>
    </row>
    <row r="2337" spans="1:27" ht="12.75">
      <c r="A2337" s="91" t="str">
        <f t="shared" si="36"/>
        <v xml:space="preserve"> </v>
      </c>
      <c r="B2337" s="52"/>
      <c r="C2337" s="53"/>
      <c r="D2337" s="69"/>
      <c r="E2337" s="75"/>
      <c r="F2337" s="94" t="str">
        <f>IF(OR(E2337=0,E2337="jiné")," ",IF(E2337="13a","info o cenách CK",VLOOKUP(E2337,'Pokyny k vyplnění'!B$8:D$18,3)))</f>
        <v xml:space="preserve"> </v>
      </c>
      <c r="G2337" s="53"/>
      <c r="H2337" s="96" t="str">
        <f>IF(G2337=0," ",VLOOKUP(G2337,'Pokyny k vyplnění'!B2371:D2374,3))</f>
        <v xml:space="preserve"> </v>
      </c>
      <c r="I2337" s="54"/>
      <c r="J2337" s="55"/>
      <c r="K2337" s="56"/>
      <c r="L2337" s="59"/>
      <c r="M2337" s="61"/>
      <c r="N2337" s="40"/>
      <c r="O2337" s="41"/>
      <c r="P2337" s="42"/>
      <c r="Q2337" s="57"/>
      <c r="R2337" s="58"/>
      <c r="S2337" s="56"/>
      <c r="T2337" s="56"/>
      <c r="U2337" s="29"/>
      <c r="V2337" s="60"/>
      <c r="W2337" s="50"/>
      <c r="X2337" s="51"/>
      <c r="Y2337" s="32"/>
      <c r="Z2337" s="61"/>
      <c r="AA2337" s="62"/>
    </row>
    <row r="2338" spans="1:27" ht="12.75">
      <c r="A2338" s="91" t="str">
        <f t="shared" si="36"/>
        <v xml:space="preserve"> </v>
      </c>
      <c r="B2338" s="52"/>
      <c r="C2338" s="53"/>
      <c r="D2338" s="69"/>
      <c r="E2338" s="75"/>
      <c r="F2338" s="94" t="str">
        <f>IF(OR(E2338=0,E2338="jiné")," ",IF(E2338="13a","info o cenách CK",VLOOKUP(E2338,'Pokyny k vyplnění'!B$8:D$18,3)))</f>
        <v xml:space="preserve"> </v>
      </c>
      <c r="G2338" s="53"/>
      <c r="H2338" s="96" t="str">
        <f>IF(G2338=0," ",VLOOKUP(G2338,'Pokyny k vyplnění'!B2372:D2375,3))</f>
        <v xml:space="preserve"> </v>
      </c>
      <c r="I2338" s="54"/>
      <c r="J2338" s="55"/>
      <c r="K2338" s="56"/>
      <c r="L2338" s="59"/>
      <c r="M2338" s="61"/>
      <c r="N2338" s="40"/>
      <c r="O2338" s="41"/>
      <c r="P2338" s="42"/>
      <c r="Q2338" s="57"/>
      <c r="R2338" s="58"/>
      <c r="S2338" s="56"/>
      <c r="T2338" s="56"/>
      <c r="U2338" s="29"/>
      <c r="V2338" s="60"/>
      <c r="W2338" s="50"/>
      <c r="X2338" s="51"/>
      <c r="Y2338" s="32"/>
      <c r="Z2338" s="61"/>
      <c r="AA2338" s="62"/>
    </row>
    <row r="2339" spans="1:27" ht="12.75">
      <c r="A2339" s="91" t="str">
        <f t="shared" si="36"/>
        <v xml:space="preserve"> </v>
      </c>
      <c r="B2339" s="52"/>
      <c r="C2339" s="53"/>
      <c r="D2339" s="69"/>
      <c r="E2339" s="75"/>
      <c r="F2339" s="94" t="str">
        <f>IF(OR(E2339=0,E2339="jiné")," ",IF(E2339="13a","info o cenách CK",VLOOKUP(E2339,'Pokyny k vyplnění'!B$8:D$18,3)))</f>
        <v xml:space="preserve"> </v>
      </c>
      <c r="G2339" s="53"/>
      <c r="H2339" s="96" t="str">
        <f>IF(G2339=0," ",VLOOKUP(G2339,'Pokyny k vyplnění'!B2373:D2376,3))</f>
        <v xml:space="preserve"> </v>
      </c>
      <c r="I2339" s="54"/>
      <c r="J2339" s="55"/>
      <c r="K2339" s="56"/>
      <c r="L2339" s="59"/>
      <c r="M2339" s="61"/>
      <c r="N2339" s="40"/>
      <c r="O2339" s="41"/>
      <c r="P2339" s="42"/>
      <c r="Q2339" s="57"/>
      <c r="R2339" s="58"/>
      <c r="S2339" s="56"/>
      <c r="T2339" s="56"/>
      <c r="U2339" s="29"/>
      <c r="V2339" s="60"/>
      <c r="W2339" s="50"/>
      <c r="X2339" s="51"/>
      <c r="Y2339" s="32"/>
      <c r="Z2339" s="61"/>
      <c r="AA2339" s="62"/>
    </row>
    <row r="2340" spans="1:27" ht="12.75">
      <c r="A2340" s="91" t="str">
        <f t="shared" si="36"/>
        <v xml:space="preserve"> </v>
      </c>
      <c r="B2340" s="52"/>
      <c r="C2340" s="53"/>
      <c r="D2340" s="69"/>
      <c r="E2340" s="75"/>
      <c r="F2340" s="94" t="str">
        <f>IF(OR(E2340=0,E2340="jiné")," ",IF(E2340="13a","info o cenách CK",VLOOKUP(E2340,'Pokyny k vyplnění'!B$8:D$18,3)))</f>
        <v xml:space="preserve"> </v>
      </c>
      <c r="G2340" s="53"/>
      <c r="H2340" s="96" t="str">
        <f>IF(G2340=0," ",VLOOKUP(G2340,'Pokyny k vyplnění'!B2374:D2377,3))</f>
        <v xml:space="preserve"> </v>
      </c>
      <c r="I2340" s="54"/>
      <c r="J2340" s="55"/>
      <c r="K2340" s="56"/>
      <c r="L2340" s="59"/>
      <c r="M2340" s="61"/>
      <c r="N2340" s="40"/>
      <c r="O2340" s="41"/>
      <c r="P2340" s="42"/>
      <c r="Q2340" s="57"/>
      <c r="R2340" s="58"/>
      <c r="S2340" s="56"/>
      <c r="T2340" s="56"/>
      <c r="U2340" s="29"/>
      <c r="V2340" s="60"/>
      <c r="W2340" s="50"/>
      <c r="X2340" s="51"/>
      <c r="Y2340" s="32"/>
      <c r="Z2340" s="61"/>
      <c r="AA2340" s="62"/>
    </row>
    <row r="2341" spans="1:27" ht="12.75">
      <c r="A2341" s="91" t="str">
        <f t="shared" si="36"/>
        <v xml:space="preserve"> </v>
      </c>
      <c r="B2341" s="52"/>
      <c r="C2341" s="53"/>
      <c r="D2341" s="69"/>
      <c r="E2341" s="75"/>
      <c r="F2341" s="94" t="str">
        <f>IF(OR(E2341=0,E2341="jiné")," ",IF(E2341="13a","info o cenách CK",VLOOKUP(E2341,'Pokyny k vyplnění'!B$8:D$18,3)))</f>
        <v xml:space="preserve"> </v>
      </c>
      <c r="G2341" s="53"/>
      <c r="H2341" s="96" t="str">
        <f>IF(G2341=0," ",VLOOKUP(G2341,'Pokyny k vyplnění'!B2375:D2378,3))</f>
        <v xml:space="preserve"> </v>
      </c>
      <c r="I2341" s="54"/>
      <c r="J2341" s="55"/>
      <c r="K2341" s="56"/>
      <c r="L2341" s="59"/>
      <c r="M2341" s="61"/>
      <c r="N2341" s="40"/>
      <c r="O2341" s="41"/>
      <c r="P2341" s="42"/>
      <c r="Q2341" s="57"/>
      <c r="R2341" s="58"/>
      <c r="S2341" s="56"/>
      <c r="T2341" s="56"/>
      <c r="U2341" s="29"/>
      <c r="V2341" s="60"/>
      <c r="W2341" s="50"/>
      <c r="X2341" s="51"/>
      <c r="Y2341" s="32"/>
      <c r="Z2341" s="61"/>
      <c r="AA2341" s="62"/>
    </row>
    <row r="2342" spans="1:27" ht="12.75">
      <c r="A2342" s="91" t="str">
        <f t="shared" si="36"/>
        <v xml:space="preserve"> </v>
      </c>
      <c r="B2342" s="52"/>
      <c r="C2342" s="53"/>
      <c r="D2342" s="69"/>
      <c r="E2342" s="75"/>
      <c r="F2342" s="94" t="str">
        <f>IF(OR(E2342=0,E2342="jiné")," ",IF(E2342="13a","info o cenách CK",VLOOKUP(E2342,'Pokyny k vyplnění'!B$8:D$18,3)))</f>
        <v xml:space="preserve"> </v>
      </c>
      <c r="G2342" s="53"/>
      <c r="H2342" s="96" t="str">
        <f>IF(G2342=0," ",VLOOKUP(G2342,'Pokyny k vyplnění'!B2376:D2379,3))</f>
        <v xml:space="preserve"> </v>
      </c>
      <c r="I2342" s="54"/>
      <c r="J2342" s="55"/>
      <c r="K2342" s="56"/>
      <c r="L2342" s="59"/>
      <c r="M2342" s="61"/>
      <c r="N2342" s="40"/>
      <c r="O2342" s="41"/>
      <c r="P2342" s="42"/>
      <c r="Q2342" s="57"/>
      <c r="R2342" s="58"/>
      <c r="S2342" s="56"/>
      <c r="T2342" s="56"/>
      <c r="U2342" s="29"/>
      <c r="V2342" s="60"/>
      <c r="W2342" s="50"/>
      <c r="X2342" s="51"/>
      <c r="Y2342" s="32"/>
      <c r="Z2342" s="61"/>
      <c r="AA2342" s="62"/>
    </row>
    <row r="2343" spans="1:27" ht="12.75">
      <c r="A2343" s="91" t="str">
        <f t="shared" si="36"/>
        <v xml:space="preserve"> </v>
      </c>
      <c r="B2343" s="52"/>
      <c r="C2343" s="53"/>
      <c r="D2343" s="69"/>
      <c r="E2343" s="75"/>
      <c r="F2343" s="94" t="str">
        <f>IF(OR(E2343=0,E2343="jiné")," ",IF(E2343="13a","info o cenách CK",VLOOKUP(E2343,'Pokyny k vyplnění'!B$8:D$18,3)))</f>
        <v xml:space="preserve"> </v>
      </c>
      <c r="G2343" s="53"/>
      <c r="H2343" s="96" t="str">
        <f>IF(G2343=0," ",VLOOKUP(G2343,'Pokyny k vyplnění'!B2377:D2380,3))</f>
        <v xml:space="preserve"> </v>
      </c>
      <c r="I2343" s="54"/>
      <c r="J2343" s="55"/>
      <c r="K2343" s="56"/>
      <c r="L2343" s="59"/>
      <c r="M2343" s="61"/>
      <c r="N2343" s="40"/>
      <c r="O2343" s="41"/>
      <c r="P2343" s="42"/>
      <c r="Q2343" s="57"/>
      <c r="R2343" s="58"/>
      <c r="S2343" s="56"/>
      <c r="T2343" s="56"/>
      <c r="U2343" s="29"/>
      <c r="V2343" s="60"/>
      <c r="W2343" s="50"/>
      <c r="X2343" s="51"/>
      <c r="Y2343" s="32"/>
      <c r="Z2343" s="61"/>
      <c r="AA2343" s="62"/>
    </row>
    <row r="2344" spans="1:27" ht="12.75">
      <c r="A2344" s="91" t="str">
        <f t="shared" si="36"/>
        <v xml:space="preserve"> </v>
      </c>
      <c r="B2344" s="52"/>
      <c r="C2344" s="53"/>
      <c r="D2344" s="69"/>
      <c r="E2344" s="75"/>
      <c r="F2344" s="94" t="str">
        <f>IF(OR(E2344=0,E2344="jiné")," ",IF(E2344="13a","info o cenách CK",VLOOKUP(E2344,'Pokyny k vyplnění'!B$8:D$18,3)))</f>
        <v xml:space="preserve"> </v>
      </c>
      <c r="G2344" s="53"/>
      <c r="H2344" s="96" t="str">
        <f>IF(G2344=0," ",VLOOKUP(G2344,'Pokyny k vyplnění'!B2378:D2381,3))</f>
        <v xml:space="preserve"> </v>
      </c>
      <c r="I2344" s="54"/>
      <c r="J2344" s="55"/>
      <c r="K2344" s="56"/>
      <c r="L2344" s="59"/>
      <c r="M2344" s="61"/>
      <c r="N2344" s="40"/>
      <c r="O2344" s="41"/>
      <c r="P2344" s="42"/>
      <c r="Q2344" s="57"/>
      <c r="R2344" s="58"/>
      <c r="S2344" s="56"/>
      <c r="T2344" s="56"/>
      <c r="U2344" s="29"/>
      <c r="V2344" s="60"/>
      <c r="W2344" s="50"/>
      <c r="X2344" s="51"/>
      <c r="Y2344" s="32"/>
      <c r="Z2344" s="61"/>
      <c r="AA2344" s="62"/>
    </row>
    <row r="2345" spans="1:27" ht="12.75">
      <c r="A2345" s="91" t="str">
        <f t="shared" si="36"/>
        <v xml:space="preserve"> </v>
      </c>
      <c r="B2345" s="52"/>
      <c r="C2345" s="53"/>
      <c r="D2345" s="69"/>
      <c r="E2345" s="75"/>
      <c r="F2345" s="94" t="str">
        <f>IF(OR(E2345=0,E2345="jiné")," ",IF(E2345="13a","info o cenách CK",VLOOKUP(E2345,'Pokyny k vyplnění'!B$8:D$18,3)))</f>
        <v xml:space="preserve"> </v>
      </c>
      <c r="G2345" s="53"/>
      <c r="H2345" s="96" t="str">
        <f>IF(G2345=0," ",VLOOKUP(G2345,'Pokyny k vyplnění'!B2379:D2382,3))</f>
        <v xml:space="preserve"> </v>
      </c>
      <c r="I2345" s="54"/>
      <c r="J2345" s="55"/>
      <c r="K2345" s="56"/>
      <c r="L2345" s="59"/>
      <c r="M2345" s="61"/>
      <c r="N2345" s="40"/>
      <c r="O2345" s="41"/>
      <c r="P2345" s="42"/>
      <c r="Q2345" s="57"/>
      <c r="R2345" s="58"/>
      <c r="S2345" s="56"/>
      <c r="T2345" s="56"/>
      <c r="U2345" s="29"/>
      <c r="V2345" s="60"/>
      <c r="W2345" s="50"/>
      <c r="X2345" s="51"/>
      <c r="Y2345" s="32"/>
      <c r="Z2345" s="61"/>
      <c r="AA2345" s="62"/>
    </row>
    <row r="2346" spans="1:27" ht="12.75">
      <c r="A2346" s="91" t="str">
        <f t="shared" si="36"/>
        <v xml:space="preserve"> </v>
      </c>
      <c r="B2346" s="52"/>
      <c r="C2346" s="53"/>
      <c r="D2346" s="69"/>
      <c r="E2346" s="75"/>
      <c r="F2346" s="94" t="str">
        <f>IF(OR(E2346=0,E2346="jiné")," ",IF(E2346="13a","info o cenách CK",VLOOKUP(E2346,'Pokyny k vyplnění'!B$8:D$18,3)))</f>
        <v xml:space="preserve"> </v>
      </c>
      <c r="G2346" s="53"/>
      <c r="H2346" s="96" t="str">
        <f>IF(G2346=0," ",VLOOKUP(G2346,'Pokyny k vyplnění'!B2380:D2383,3))</f>
        <v xml:space="preserve"> </v>
      </c>
      <c r="I2346" s="54"/>
      <c r="J2346" s="55"/>
      <c r="K2346" s="56"/>
      <c r="L2346" s="59"/>
      <c r="M2346" s="61"/>
      <c r="N2346" s="40"/>
      <c r="O2346" s="41"/>
      <c r="P2346" s="42"/>
      <c r="Q2346" s="57"/>
      <c r="R2346" s="58"/>
      <c r="S2346" s="56"/>
      <c r="T2346" s="56"/>
      <c r="U2346" s="29"/>
      <c r="V2346" s="60"/>
      <c r="W2346" s="50"/>
      <c r="X2346" s="51"/>
      <c r="Y2346" s="32"/>
      <c r="Z2346" s="61"/>
      <c r="AA2346" s="62"/>
    </row>
    <row r="2347" spans="1:27" ht="12.75">
      <c r="A2347" s="91" t="str">
        <f t="shared" si="36"/>
        <v xml:space="preserve"> </v>
      </c>
      <c r="B2347" s="52"/>
      <c r="C2347" s="53"/>
      <c r="D2347" s="69"/>
      <c r="E2347" s="75"/>
      <c r="F2347" s="94" t="str">
        <f>IF(OR(E2347=0,E2347="jiné")," ",IF(E2347="13a","info o cenách CK",VLOOKUP(E2347,'Pokyny k vyplnění'!B$8:D$18,3)))</f>
        <v xml:space="preserve"> </v>
      </c>
      <c r="G2347" s="53"/>
      <c r="H2347" s="96" t="str">
        <f>IF(G2347=0," ",VLOOKUP(G2347,'Pokyny k vyplnění'!B2381:D2384,3))</f>
        <v xml:space="preserve"> </v>
      </c>
      <c r="I2347" s="54"/>
      <c r="J2347" s="55"/>
      <c r="K2347" s="56"/>
      <c r="L2347" s="59"/>
      <c r="M2347" s="61"/>
      <c r="N2347" s="40"/>
      <c r="O2347" s="41"/>
      <c r="P2347" s="42"/>
      <c r="Q2347" s="57"/>
      <c r="R2347" s="58"/>
      <c r="S2347" s="56"/>
      <c r="T2347" s="56"/>
      <c r="U2347" s="29"/>
      <c r="V2347" s="60"/>
      <c r="W2347" s="50"/>
      <c r="X2347" s="51"/>
      <c r="Y2347" s="32"/>
      <c r="Z2347" s="61"/>
      <c r="AA2347" s="62"/>
    </row>
    <row r="2348" spans="1:27" ht="12.75">
      <c r="A2348" s="91" t="str">
        <f t="shared" si="36"/>
        <v xml:space="preserve"> </v>
      </c>
      <c r="B2348" s="52"/>
      <c r="C2348" s="53"/>
      <c r="D2348" s="69"/>
      <c r="E2348" s="75"/>
      <c r="F2348" s="94" t="str">
        <f>IF(OR(E2348=0,E2348="jiné")," ",IF(E2348="13a","info o cenách CK",VLOOKUP(E2348,'Pokyny k vyplnění'!B$8:D$18,3)))</f>
        <v xml:space="preserve"> </v>
      </c>
      <c r="G2348" s="53"/>
      <c r="H2348" s="96" t="str">
        <f>IF(G2348=0," ",VLOOKUP(G2348,'Pokyny k vyplnění'!B2382:D2385,3))</f>
        <v xml:space="preserve"> </v>
      </c>
      <c r="I2348" s="54"/>
      <c r="J2348" s="55"/>
      <c r="K2348" s="56"/>
      <c r="L2348" s="59"/>
      <c r="M2348" s="61"/>
      <c r="N2348" s="40"/>
      <c r="O2348" s="41"/>
      <c r="P2348" s="42"/>
      <c r="Q2348" s="57"/>
      <c r="R2348" s="58"/>
      <c r="S2348" s="56"/>
      <c r="T2348" s="56"/>
      <c r="U2348" s="29"/>
      <c r="V2348" s="60"/>
      <c r="W2348" s="50"/>
      <c r="X2348" s="51"/>
      <c r="Y2348" s="32"/>
      <c r="Z2348" s="61"/>
      <c r="AA2348" s="62"/>
    </row>
    <row r="2349" spans="1:27" ht="12.75">
      <c r="A2349" s="91" t="str">
        <f t="shared" si="36"/>
        <v xml:space="preserve"> </v>
      </c>
      <c r="B2349" s="52"/>
      <c r="C2349" s="53"/>
      <c r="D2349" s="69"/>
      <c r="E2349" s="75"/>
      <c r="F2349" s="94" t="str">
        <f>IF(OR(E2349=0,E2349="jiné")," ",IF(E2349="13a","info o cenách CK",VLOOKUP(E2349,'Pokyny k vyplnění'!B$8:D$18,3)))</f>
        <v xml:space="preserve"> </v>
      </c>
      <c r="G2349" s="53"/>
      <c r="H2349" s="96" t="str">
        <f>IF(G2349=0," ",VLOOKUP(G2349,'Pokyny k vyplnění'!B2383:D2386,3))</f>
        <v xml:space="preserve"> </v>
      </c>
      <c r="I2349" s="54"/>
      <c r="J2349" s="55"/>
      <c r="K2349" s="56"/>
      <c r="L2349" s="59"/>
      <c r="M2349" s="61"/>
      <c r="N2349" s="40"/>
      <c r="O2349" s="41"/>
      <c r="P2349" s="42"/>
      <c r="Q2349" s="57"/>
      <c r="R2349" s="58"/>
      <c r="S2349" s="56"/>
      <c r="T2349" s="56"/>
      <c r="U2349" s="29"/>
      <c r="V2349" s="60"/>
      <c r="W2349" s="50"/>
      <c r="X2349" s="51"/>
      <c r="Y2349" s="32"/>
      <c r="Z2349" s="61"/>
      <c r="AA2349" s="62"/>
    </row>
    <row r="2350" spans="1:27" ht="12.75">
      <c r="A2350" s="91" t="str">
        <f t="shared" si="36"/>
        <v xml:space="preserve"> </v>
      </c>
      <c r="B2350" s="52"/>
      <c r="C2350" s="53"/>
      <c r="D2350" s="69"/>
      <c r="E2350" s="75"/>
      <c r="F2350" s="94" t="str">
        <f>IF(OR(E2350=0,E2350="jiné")," ",IF(E2350="13a","info o cenách CK",VLOOKUP(E2350,'Pokyny k vyplnění'!B$8:D$18,3)))</f>
        <v xml:space="preserve"> </v>
      </c>
      <c r="G2350" s="53"/>
      <c r="H2350" s="96" t="str">
        <f>IF(G2350=0," ",VLOOKUP(G2350,'Pokyny k vyplnění'!B2384:D2387,3))</f>
        <v xml:space="preserve"> </v>
      </c>
      <c r="I2350" s="54"/>
      <c r="J2350" s="55"/>
      <c r="K2350" s="56"/>
      <c r="L2350" s="59"/>
      <c r="M2350" s="61"/>
      <c r="N2350" s="40"/>
      <c r="O2350" s="41"/>
      <c r="P2350" s="42"/>
      <c r="Q2350" s="57"/>
      <c r="R2350" s="58"/>
      <c r="S2350" s="56"/>
      <c r="T2350" s="56"/>
      <c r="U2350" s="29"/>
      <c r="V2350" s="60"/>
      <c r="W2350" s="50"/>
      <c r="X2350" s="51"/>
      <c r="Y2350" s="32"/>
      <c r="Z2350" s="61"/>
      <c r="AA2350" s="62"/>
    </row>
    <row r="2351" spans="1:27" ht="12.75">
      <c r="A2351" s="91" t="str">
        <f t="shared" si="36"/>
        <v xml:space="preserve"> </v>
      </c>
      <c r="B2351" s="52"/>
      <c r="C2351" s="53"/>
      <c r="D2351" s="69"/>
      <c r="E2351" s="75"/>
      <c r="F2351" s="94" t="str">
        <f>IF(OR(E2351=0,E2351="jiné")," ",IF(E2351="13a","info o cenách CK",VLOOKUP(E2351,'Pokyny k vyplnění'!B$8:D$18,3)))</f>
        <v xml:space="preserve"> </v>
      </c>
      <c r="G2351" s="53"/>
      <c r="H2351" s="96" t="str">
        <f>IF(G2351=0," ",VLOOKUP(G2351,'Pokyny k vyplnění'!B2385:D2388,3))</f>
        <v xml:space="preserve"> </v>
      </c>
      <c r="I2351" s="54"/>
      <c r="J2351" s="55"/>
      <c r="K2351" s="56"/>
      <c r="L2351" s="59"/>
      <c r="M2351" s="61"/>
      <c r="N2351" s="40"/>
      <c r="O2351" s="41"/>
      <c r="P2351" s="42"/>
      <c r="Q2351" s="57"/>
      <c r="R2351" s="58"/>
      <c r="S2351" s="56"/>
      <c r="T2351" s="56"/>
      <c r="U2351" s="29"/>
      <c r="V2351" s="60"/>
      <c r="W2351" s="50"/>
      <c r="X2351" s="51"/>
      <c r="Y2351" s="32"/>
      <c r="Z2351" s="61"/>
      <c r="AA2351" s="62"/>
    </row>
    <row r="2352" spans="1:27" ht="12.75">
      <c r="A2352" s="91" t="str">
        <f t="shared" si="36"/>
        <v xml:space="preserve"> </v>
      </c>
      <c r="B2352" s="52"/>
      <c r="C2352" s="53"/>
      <c r="D2352" s="69"/>
      <c r="E2352" s="75"/>
      <c r="F2352" s="94" t="str">
        <f>IF(OR(E2352=0,E2352="jiné")," ",IF(E2352="13a","info o cenách CK",VLOOKUP(E2352,'Pokyny k vyplnění'!B$8:D$18,3)))</f>
        <v xml:space="preserve"> </v>
      </c>
      <c r="G2352" s="53"/>
      <c r="H2352" s="96" t="str">
        <f>IF(G2352=0," ",VLOOKUP(G2352,'Pokyny k vyplnění'!B2386:D2389,3))</f>
        <v xml:space="preserve"> </v>
      </c>
      <c r="I2352" s="54"/>
      <c r="J2352" s="55"/>
      <c r="K2352" s="56"/>
      <c r="L2352" s="59"/>
      <c r="M2352" s="61"/>
      <c r="N2352" s="40"/>
      <c r="O2352" s="41"/>
      <c r="P2352" s="42"/>
      <c r="Q2352" s="57"/>
      <c r="R2352" s="58"/>
      <c r="S2352" s="56"/>
      <c r="T2352" s="56"/>
      <c r="U2352" s="29"/>
      <c r="V2352" s="60"/>
      <c r="W2352" s="50"/>
      <c r="X2352" s="51"/>
      <c r="Y2352" s="32"/>
      <c r="Z2352" s="61"/>
      <c r="AA2352" s="62"/>
    </row>
    <row r="2353" spans="1:27" ht="12.75">
      <c r="A2353" s="91" t="str">
        <f t="shared" si="36"/>
        <v xml:space="preserve"> </v>
      </c>
      <c r="B2353" s="52"/>
      <c r="C2353" s="53"/>
      <c r="D2353" s="69"/>
      <c r="E2353" s="75"/>
      <c r="F2353" s="94" t="str">
        <f>IF(OR(E2353=0,E2353="jiné")," ",IF(E2353="13a","info o cenách CK",VLOOKUP(E2353,'Pokyny k vyplnění'!B$8:D$18,3)))</f>
        <v xml:space="preserve"> </v>
      </c>
      <c r="G2353" s="53"/>
      <c r="H2353" s="96" t="str">
        <f>IF(G2353=0," ",VLOOKUP(G2353,'Pokyny k vyplnění'!B2387:D2390,3))</f>
        <v xml:space="preserve"> </v>
      </c>
      <c r="I2353" s="54"/>
      <c r="J2353" s="55"/>
      <c r="K2353" s="56"/>
      <c r="L2353" s="59"/>
      <c r="M2353" s="61"/>
      <c r="N2353" s="40"/>
      <c r="O2353" s="41"/>
      <c r="P2353" s="42"/>
      <c r="Q2353" s="57"/>
      <c r="R2353" s="58"/>
      <c r="S2353" s="56"/>
      <c r="T2353" s="56"/>
      <c r="U2353" s="29"/>
      <c r="V2353" s="60"/>
      <c r="W2353" s="50"/>
      <c r="X2353" s="51"/>
      <c r="Y2353" s="32"/>
      <c r="Z2353" s="61"/>
      <c r="AA2353" s="62"/>
    </row>
    <row r="2354" spans="1:27" ht="12.75">
      <c r="A2354" s="91" t="str">
        <f t="shared" si="36"/>
        <v xml:space="preserve"> </v>
      </c>
      <c r="B2354" s="52"/>
      <c r="C2354" s="53"/>
      <c r="D2354" s="69"/>
      <c r="E2354" s="75"/>
      <c r="F2354" s="94" t="str">
        <f>IF(OR(E2354=0,E2354="jiné")," ",IF(E2354="13a","info o cenách CK",VLOOKUP(E2354,'Pokyny k vyplnění'!B$8:D$18,3)))</f>
        <v xml:space="preserve"> </v>
      </c>
      <c r="G2354" s="53"/>
      <c r="H2354" s="96" t="str">
        <f>IF(G2354=0," ",VLOOKUP(G2354,'Pokyny k vyplnění'!B2388:D2391,3))</f>
        <v xml:space="preserve"> </v>
      </c>
      <c r="I2354" s="54"/>
      <c r="J2354" s="55"/>
      <c r="K2354" s="56"/>
      <c r="L2354" s="59"/>
      <c r="M2354" s="61"/>
      <c r="N2354" s="40"/>
      <c r="O2354" s="41"/>
      <c r="P2354" s="42"/>
      <c r="Q2354" s="57"/>
      <c r="R2354" s="58"/>
      <c r="S2354" s="56"/>
      <c r="T2354" s="56"/>
      <c r="U2354" s="29"/>
      <c r="V2354" s="60"/>
      <c r="W2354" s="50"/>
      <c r="X2354" s="51"/>
      <c r="Y2354" s="32"/>
      <c r="Z2354" s="61"/>
      <c r="AA2354" s="62"/>
    </row>
    <row r="2355" spans="1:27" ht="12.75">
      <c r="A2355" s="91" t="str">
        <f t="shared" si="36"/>
        <v xml:space="preserve"> </v>
      </c>
      <c r="B2355" s="52"/>
      <c r="C2355" s="53"/>
      <c r="D2355" s="69"/>
      <c r="E2355" s="75"/>
      <c r="F2355" s="94" t="str">
        <f>IF(OR(E2355=0,E2355="jiné")," ",IF(E2355="13a","info o cenách CK",VLOOKUP(E2355,'Pokyny k vyplnění'!B$8:D$18,3)))</f>
        <v xml:space="preserve"> </v>
      </c>
      <c r="G2355" s="53"/>
      <c r="H2355" s="96" t="str">
        <f>IF(G2355=0," ",VLOOKUP(G2355,'Pokyny k vyplnění'!B2389:D2392,3))</f>
        <v xml:space="preserve"> </v>
      </c>
      <c r="I2355" s="54"/>
      <c r="J2355" s="55"/>
      <c r="K2355" s="56"/>
      <c r="L2355" s="59"/>
      <c r="M2355" s="61"/>
      <c r="N2355" s="40"/>
      <c r="O2355" s="41"/>
      <c r="P2355" s="42"/>
      <c r="Q2355" s="57"/>
      <c r="R2355" s="58"/>
      <c r="S2355" s="56"/>
      <c r="T2355" s="56"/>
      <c r="U2355" s="29"/>
      <c r="V2355" s="60"/>
      <c r="W2355" s="50"/>
      <c r="X2355" s="51"/>
      <c r="Y2355" s="32"/>
      <c r="Z2355" s="61"/>
      <c r="AA2355" s="62"/>
    </row>
    <row r="2356" spans="1:27" ht="12.75">
      <c r="A2356" s="91" t="str">
        <f t="shared" si="36"/>
        <v xml:space="preserve"> </v>
      </c>
      <c r="B2356" s="52"/>
      <c r="C2356" s="53"/>
      <c r="D2356" s="69"/>
      <c r="E2356" s="75"/>
      <c r="F2356" s="94" t="str">
        <f>IF(OR(E2356=0,E2356="jiné")," ",IF(E2356="13a","info o cenách CK",VLOOKUP(E2356,'Pokyny k vyplnění'!B$8:D$18,3)))</f>
        <v xml:space="preserve"> </v>
      </c>
      <c r="G2356" s="53"/>
      <c r="H2356" s="96" t="str">
        <f>IF(G2356=0," ",VLOOKUP(G2356,'Pokyny k vyplnění'!B2390:D2393,3))</f>
        <v xml:space="preserve"> </v>
      </c>
      <c r="I2356" s="54"/>
      <c r="J2356" s="55"/>
      <c r="K2356" s="56"/>
      <c r="L2356" s="59"/>
      <c r="M2356" s="61"/>
      <c r="N2356" s="40"/>
      <c r="O2356" s="41"/>
      <c r="P2356" s="42"/>
      <c r="Q2356" s="57"/>
      <c r="R2356" s="58"/>
      <c r="S2356" s="56"/>
      <c r="T2356" s="56"/>
      <c r="U2356" s="29"/>
      <c r="V2356" s="60"/>
      <c r="W2356" s="50"/>
      <c r="X2356" s="51"/>
      <c r="Y2356" s="32"/>
      <c r="Z2356" s="61"/>
      <c r="AA2356" s="62"/>
    </row>
    <row r="2357" spans="1:27" ht="12.75">
      <c r="A2357" s="91" t="str">
        <f t="shared" si="37" ref="A2357:A2420">IF(B2357=0," ",ROW(B2357)-5)</f>
        <v xml:space="preserve"> </v>
      </c>
      <c r="B2357" s="52"/>
      <c r="C2357" s="53"/>
      <c r="D2357" s="69"/>
      <c r="E2357" s="75"/>
      <c r="F2357" s="94" t="str">
        <f>IF(OR(E2357=0,E2357="jiné")," ",IF(E2357="13a","info o cenách CK",VLOOKUP(E2357,'Pokyny k vyplnění'!B$8:D$18,3)))</f>
        <v xml:space="preserve"> </v>
      </c>
      <c r="G2357" s="53"/>
      <c r="H2357" s="96" t="str">
        <f>IF(G2357=0," ",VLOOKUP(G2357,'Pokyny k vyplnění'!B2391:D2394,3))</f>
        <v xml:space="preserve"> </v>
      </c>
      <c r="I2357" s="54"/>
      <c r="J2357" s="55"/>
      <c r="K2357" s="56"/>
      <c r="L2357" s="59"/>
      <c r="M2357" s="61"/>
      <c r="N2357" s="40"/>
      <c r="O2357" s="41"/>
      <c r="P2357" s="42"/>
      <c r="Q2357" s="57"/>
      <c r="R2357" s="58"/>
      <c r="S2357" s="56"/>
      <c r="T2357" s="56"/>
      <c r="U2357" s="29"/>
      <c r="V2357" s="60"/>
      <c r="W2357" s="50"/>
      <c r="X2357" s="51"/>
      <c r="Y2357" s="32"/>
      <c r="Z2357" s="61"/>
      <c r="AA2357" s="62"/>
    </row>
    <row r="2358" spans="1:27" ht="12.75">
      <c r="A2358" s="91" t="str">
        <f t="shared" si="37"/>
        <v xml:space="preserve"> </v>
      </c>
      <c r="B2358" s="52"/>
      <c r="C2358" s="53"/>
      <c r="D2358" s="69"/>
      <c r="E2358" s="75"/>
      <c r="F2358" s="94" t="str">
        <f>IF(OR(E2358=0,E2358="jiné")," ",IF(E2358="13a","info o cenách CK",VLOOKUP(E2358,'Pokyny k vyplnění'!B$8:D$18,3)))</f>
        <v xml:space="preserve"> </v>
      </c>
      <c r="G2358" s="53"/>
      <c r="H2358" s="96" t="str">
        <f>IF(G2358=0," ",VLOOKUP(G2358,'Pokyny k vyplnění'!B2392:D2395,3))</f>
        <v xml:space="preserve"> </v>
      </c>
      <c r="I2358" s="54"/>
      <c r="J2358" s="55"/>
      <c r="K2358" s="56"/>
      <c r="L2358" s="59"/>
      <c r="M2358" s="61"/>
      <c r="N2358" s="40"/>
      <c r="O2358" s="41"/>
      <c r="P2358" s="42"/>
      <c r="Q2358" s="57"/>
      <c r="R2358" s="58"/>
      <c r="S2358" s="56"/>
      <c r="T2358" s="56"/>
      <c r="U2358" s="29"/>
      <c r="V2358" s="60"/>
      <c r="W2358" s="50"/>
      <c r="X2358" s="51"/>
      <c r="Y2358" s="32"/>
      <c r="Z2358" s="61"/>
      <c r="AA2358" s="62"/>
    </row>
    <row r="2359" spans="1:27" ht="12.75">
      <c r="A2359" s="91" t="str">
        <f t="shared" si="37"/>
        <v xml:space="preserve"> </v>
      </c>
      <c r="B2359" s="52"/>
      <c r="C2359" s="53"/>
      <c r="D2359" s="69"/>
      <c r="E2359" s="75"/>
      <c r="F2359" s="94" t="str">
        <f>IF(OR(E2359=0,E2359="jiné")," ",IF(E2359="13a","info o cenách CK",VLOOKUP(E2359,'Pokyny k vyplnění'!B$8:D$18,3)))</f>
        <v xml:space="preserve"> </v>
      </c>
      <c r="G2359" s="53"/>
      <c r="H2359" s="96" t="str">
        <f>IF(G2359=0," ",VLOOKUP(G2359,'Pokyny k vyplnění'!B2393:D2396,3))</f>
        <v xml:space="preserve"> </v>
      </c>
      <c r="I2359" s="54"/>
      <c r="J2359" s="55"/>
      <c r="K2359" s="56"/>
      <c r="L2359" s="59"/>
      <c r="M2359" s="61"/>
      <c r="N2359" s="40"/>
      <c r="O2359" s="41"/>
      <c r="P2359" s="42"/>
      <c r="Q2359" s="57"/>
      <c r="R2359" s="58"/>
      <c r="S2359" s="56"/>
      <c r="T2359" s="56"/>
      <c r="U2359" s="29"/>
      <c r="V2359" s="60"/>
      <c r="W2359" s="50"/>
      <c r="X2359" s="51"/>
      <c r="Y2359" s="32"/>
      <c r="Z2359" s="61"/>
      <c r="AA2359" s="62"/>
    </row>
    <row r="2360" spans="1:27" ht="12.75">
      <c r="A2360" s="91" t="str">
        <f t="shared" si="37"/>
        <v xml:space="preserve"> </v>
      </c>
      <c r="B2360" s="52"/>
      <c r="C2360" s="53"/>
      <c r="D2360" s="69"/>
      <c r="E2360" s="75"/>
      <c r="F2360" s="94" t="str">
        <f>IF(OR(E2360=0,E2360="jiné")," ",IF(E2360="13a","info o cenách CK",VLOOKUP(E2360,'Pokyny k vyplnění'!B$8:D$18,3)))</f>
        <v xml:space="preserve"> </v>
      </c>
      <c r="G2360" s="53"/>
      <c r="H2360" s="96" t="str">
        <f>IF(G2360=0," ",VLOOKUP(G2360,'Pokyny k vyplnění'!B2394:D2397,3))</f>
        <v xml:space="preserve"> </v>
      </c>
      <c r="I2360" s="54"/>
      <c r="J2360" s="55"/>
      <c r="K2360" s="56"/>
      <c r="L2360" s="59"/>
      <c r="M2360" s="61"/>
      <c r="N2360" s="40"/>
      <c r="O2360" s="41"/>
      <c r="P2360" s="42"/>
      <c r="Q2360" s="57"/>
      <c r="R2360" s="58"/>
      <c r="S2360" s="56"/>
      <c r="T2360" s="56"/>
      <c r="U2360" s="29"/>
      <c r="V2360" s="60"/>
      <c r="W2360" s="50"/>
      <c r="X2360" s="51"/>
      <c r="Y2360" s="32"/>
      <c r="Z2360" s="61"/>
      <c r="AA2360" s="62"/>
    </row>
    <row r="2361" spans="1:27" ht="12.75">
      <c r="A2361" s="91" t="str">
        <f t="shared" si="37"/>
        <v xml:space="preserve"> </v>
      </c>
      <c r="B2361" s="52"/>
      <c r="C2361" s="53"/>
      <c r="D2361" s="69"/>
      <c r="E2361" s="75"/>
      <c r="F2361" s="94" t="str">
        <f>IF(OR(E2361=0,E2361="jiné")," ",IF(E2361="13a","info o cenách CK",VLOOKUP(E2361,'Pokyny k vyplnění'!B$8:D$18,3)))</f>
        <v xml:space="preserve"> </v>
      </c>
      <c r="G2361" s="53"/>
      <c r="H2361" s="96" t="str">
        <f>IF(G2361=0," ",VLOOKUP(G2361,'Pokyny k vyplnění'!B2395:D2398,3))</f>
        <v xml:space="preserve"> </v>
      </c>
      <c r="I2361" s="54"/>
      <c r="J2361" s="55"/>
      <c r="K2361" s="56"/>
      <c r="L2361" s="59"/>
      <c r="M2361" s="61"/>
      <c r="N2361" s="40"/>
      <c r="O2361" s="41"/>
      <c r="P2361" s="42"/>
      <c r="Q2361" s="57"/>
      <c r="R2361" s="58"/>
      <c r="S2361" s="56"/>
      <c r="T2361" s="56"/>
      <c r="U2361" s="29"/>
      <c r="V2361" s="60"/>
      <c r="W2361" s="50"/>
      <c r="X2361" s="51"/>
      <c r="Y2361" s="32"/>
      <c r="Z2361" s="61"/>
      <c r="AA2361" s="62"/>
    </row>
    <row r="2362" spans="1:27" ht="12.75">
      <c r="A2362" s="91" t="str">
        <f t="shared" si="37"/>
        <v xml:space="preserve"> </v>
      </c>
      <c r="B2362" s="52"/>
      <c r="C2362" s="53"/>
      <c r="D2362" s="69"/>
      <c r="E2362" s="75"/>
      <c r="F2362" s="94" t="str">
        <f>IF(OR(E2362=0,E2362="jiné")," ",IF(E2362="13a","info o cenách CK",VLOOKUP(E2362,'Pokyny k vyplnění'!B$8:D$18,3)))</f>
        <v xml:space="preserve"> </v>
      </c>
      <c r="G2362" s="53"/>
      <c r="H2362" s="96" t="str">
        <f>IF(G2362=0," ",VLOOKUP(G2362,'Pokyny k vyplnění'!B2396:D2399,3))</f>
        <v xml:space="preserve"> </v>
      </c>
      <c r="I2362" s="54"/>
      <c r="J2362" s="55"/>
      <c r="K2362" s="56"/>
      <c r="L2362" s="59"/>
      <c r="M2362" s="61"/>
      <c r="N2362" s="40"/>
      <c r="O2362" s="41"/>
      <c r="P2362" s="42"/>
      <c r="Q2362" s="57"/>
      <c r="R2362" s="58"/>
      <c r="S2362" s="56"/>
      <c r="T2362" s="56"/>
      <c r="U2362" s="29"/>
      <c r="V2362" s="60"/>
      <c r="W2362" s="50"/>
      <c r="X2362" s="51"/>
      <c r="Y2362" s="32"/>
      <c r="Z2362" s="61"/>
      <c r="AA2362" s="62"/>
    </row>
    <row r="2363" spans="1:27" ht="12.75">
      <c r="A2363" s="91" t="str">
        <f t="shared" si="37"/>
        <v xml:space="preserve"> </v>
      </c>
      <c r="B2363" s="52"/>
      <c r="C2363" s="53"/>
      <c r="D2363" s="69"/>
      <c r="E2363" s="75"/>
      <c r="F2363" s="94" t="str">
        <f>IF(OR(E2363=0,E2363="jiné")," ",IF(E2363="13a","info o cenách CK",VLOOKUP(E2363,'Pokyny k vyplnění'!B$8:D$18,3)))</f>
        <v xml:space="preserve"> </v>
      </c>
      <c r="G2363" s="53"/>
      <c r="H2363" s="96" t="str">
        <f>IF(G2363=0," ",VLOOKUP(G2363,'Pokyny k vyplnění'!B2397:D2400,3))</f>
        <v xml:space="preserve"> </v>
      </c>
      <c r="I2363" s="54"/>
      <c r="J2363" s="55"/>
      <c r="K2363" s="56"/>
      <c r="L2363" s="59"/>
      <c r="M2363" s="61"/>
      <c r="N2363" s="40"/>
      <c r="O2363" s="41"/>
      <c r="P2363" s="42"/>
      <c r="Q2363" s="57"/>
      <c r="R2363" s="58"/>
      <c r="S2363" s="56"/>
      <c r="T2363" s="56"/>
      <c r="U2363" s="29"/>
      <c r="V2363" s="60"/>
      <c r="W2363" s="50"/>
      <c r="X2363" s="51"/>
      <c r="Y2363" s="32"/>
      <c r="Z2363" s="61"/>
      <c r="AA2363" s="62"/>
    </row>
    <row r="2364" spans="1:27" ht="12.75">
      <c r="A2364" s="91" t="str">
        <f t="shared" si="37"/>
        <v xml:space="preserve"> </v>
      </c>
      <c r="B2364" s="52"/>
      <c r="C2364" s="53"/>
      <c r="D2364" s="69"/>
      <c r="E2364" s="75"/>
      <c r="F2364" s="94" t="str">
        <f>IF(OR(E2364=0,E2364="jiné")," ",IF(E2364="13a","info o cenách CK",VLOOKUP(E2364,'Pokyny k vyplnění'!B$8:D$18,3)))</f>
        <v xml:space="preserve"> </v>
      </c>
      <c r="G2364" s="53"/>
      <c r="H2364" s="96" t="str">
        <f>IF(G2364=0," ",VLOOKUP(G2364,'Pokyny k vyplnění'!B2398:D2401,3))</f>
        <v xml:space="preserve"> </v>
      </c>
      <c r="I2364" s="54"/>
      <c r="J2364" s="55"/>
      <c r="K2364" s="56"/>
      <c r="L2364" s="59"/>
      <c r="M2364" s="61"/>
      <c r="N2364" s="40"/>
      <c r="O2364" s="41"/>
      <c r="P2364" s="42"/>
      <c r="Q2364" s="57"/>
      <c r="R2364" s="58"/>
      <c r="S2364" s="56"/>
      <c r="T2364" s="56"/>
      <c r="U2364" s="29"/>
      <c r="V2364" s="60"/>
      <c r="W2364" s="50"/>
      <c r="X2364" s="51"/>
      <c r="Y2364" s="32"/>
      <c r="Z2364" s="61"/>
      <c r="AA2364" s="62"/>
    </row>
    <row r="2365" spans="1:27" ht="12.75">
      <c r="A2365" s="91" t="str">
        <f t="shared" si="37"/>
        <v xml:space="preserve"> </v>
      </c>
      <c r="B2365" s="52"/>
      <c r="C2365" s="53"/>
      <c r="D2365" s="69"/>
      <c r="E2365" s="75"/>
      <c r="F2365" s="94" t="str">
        <f>IF(OR(E2365=0,E2365="jiné")," ",IF(E2365="13a","info o cenách CK",VLOOKUP(E2365,'Pokyny k vyplnění'!B$8:D$18,3)))</f>
        <v xml:space="preserve"> </v>
      </c>
      <c r="G2365" s="53"/>
      <c r="H2365" s="96" t="str">
        <f>IF(G2365=0," ",VLOOKUP(G2365,'Pokyny k vyplnění'!B2399:D2402,3))</f>
        <v xml:space="preserve"> </v>
      </c>
      <c r="I2365" s="54"/>
      <c r="J2365" s="55"/>
      <c r="K2365" s="56"/>
      <c r="L2365" s="59"/>
      <c r="M2365" s="61"/>
      <c r="N2365" s="40"/>
      <c r="O2365" s="41"/>
      <c r="P2365" s="42"/>
      <c r="Q2365" s="57"/>
      <c r="R2365" s="58"/>
      <c r="S2365" s="56"/>
      <c r="T2365" s="56"/>
      <c r="U2365" s="29"/>
      <c r="V2365" s="60"/>
      <c r="W2365" s="50"/>
      <c r="X2365" s="51"/>
      <c r="Y2365" s="32"/>
      <c r="Z2365" s="61"/>
      <c r="AA2365" s="62"/>
    </row>
    <row r="2366" spans="1:27" ht="12.75">
      <c r="A2366" s="91" t="str">
        <f t="shared" si="37"/>
        <v xml:space="preserve"> </v>
      </c>
      <c r="B2366" s="52"/>
      <c r="C2366" s="53"/>
      <c r="D2366" s="69"/>
      <c r="E2366" s="75"/>
      <c r="F2366" s="94" t="str">
        <f>IF(OR(E2366=0,E2366="jiné")," ",IF(E2366="13a","info o cenách CK",VLOOKUP(E2366,'Pokyny k vyplnění'!B$8:D$18,3)))</f>
        <v xml:space="preserve"> </v>
      </c>
      <c r="G2366" s="53"/>
      <c r="H2366" s="96" t="str">
        <f>IF(G2366=0," ",VLOOKUP(G2366,'Pokyny k vyplnění'!B2400:D2403,3))</f>
        <v xml:space="preserve"> </v>
      </c>
      <c r="I2366" s="54"/>
      <c r="J2366" s="55"/>
      <c r="K2366" s="56"/>
      <c r="L2366" s="59"/>
      <c r="M2366" s="61"/>
      <c r="N2366" s="40"/>
      <c r="O2366" s="41"/>
      <c r="P2366" s="42"/>
      <c r="Q2366" s="57"/>
      <c r="R2366" s="58"/>
      <c r="S2366" s="56"/>
      <c r="T2366" s="56"/>
      <c r="U2366" s="29"/>
      <c r="V2366" s="60"/>
      <c r="W2366" s="50"/>
      <c r="X2366" s="51"/>
      <c r="Y2366" s="32"/>
      <c r="Z2366" s="61"/>
      <c r="AA2366" s="62"/>
    </row>
    <row r="2367" spans="1:27" ht="12.75">
      <c r="A2367" s="91" t="str">
        <f t="shared" si="37"/>
        <v xml:space="preserve"> </v>
      </c>
      <c r="B2367" s="52"/>
      <c r="C2367" s="53"/>
      <c r="D2367" s="69"/>
      <c r="E2367" s="75"/>
      <c r="F2367" s="94" t="str">
        <f>IF(OR(E2367=0,E2367="jiné")," ",IF(E2367="13a","info o cenách CK",VLOOKUP(E2367,'Pokyny k vyplnění'!B$8:D$18,3)))</f>
        <v xml:space="preserve"> </v>
      </c>
      <c r="G2367" s="53"/>
      <c r="H2367" s="96" t="str">
        <f>IF(G2367=0," ",VLOOKUP(G2367,'Pokyny k vyplnění'!B2401:D2404,3))</f>
        <v xml:space="preserve"> </v>
      </c>
      <c r="I2367" s="54"/>
      <c r="J2367" s="55"/>
      <c r="K2367" s="56"/>
      <c r="L2367" s="59"/>
      <c r="M2367" s="61"/>
      <c r="N2367" s="40"/>
      <c r="O2367" s="41"/>
      <c r="P2367" s="42"/>
      <c r="Q2367" s="57"/>
      <c r="R2367" s="58"/>
      <c r="S2367" s="56"/>
      <c r="T2367" s="56"/>
      <c r="U2367" s="29"/>
      <c r="V2367" s="60"/>
      <c r="W2367" s="50"/>
      <c r="X2367" s="51"/>
      <c r="Y2367" s="32"/>
      <c r="Z2367" s="61"/>
      <c r="AA2367" s="62"/>
    </row>
    <row r="2368" spans="1:27" ht="12.75">
      <c r="A2368" s="91" t="str">
        <f t="shared" si="37"/>
        <v xml:space="preserve"> </v>
      </c>
      <c r="B2368" s="52"/>
      <c r="C2368" s="53"/>
      <c r="D2368" s="69"/>
      <c r="E2368" s="75"/>
      <c r="F2368" s="94" t="str">
        <f>IF(OR(E2368=0,E2368="jiné")," ",IF(E2368="13a","info o cenách CK",VLOOKUP(E2368,'Pokyny k vyplnění'!B$8:D$18,3)))</f>
        <v xml:space="preserve"> </v>
      </c>
      <c r="G2368" s="53"/>
      <c r="H2368" s="96" t="str">
        <f>IF(G2368=0," ",VLOOKUP(G2368,'Pokyny k vyplnění'!B2402:D2405,3))</f>
        <v xml:space="preserve"> </v>
      </c>
      <c r="I2368" s="54"/>
      <c r="J2368" s="55"/>
      <c r="K2368" s="56"/>
      <c r="L2368" s="59"/>
      <c r="M2368" s="61"/>
      <c r="N2368" s="40"/>
      <c r="O2368" s="41"/>
      <c r="P2368" s="42"/>
      <c r="Q2368" s="57"/>
      <c r="R2368" s="58"/>
      <c r="S2368" s="56"/>
      <c r="T2368" s="56"/>
      <c r="U2368" s="29"/>
      <c r="V2368" s="60"/>
      <c r="W2368" s="50"/>
      <c r="X2368" s="51"/>
      <c r="Y2368" s="32"/>
      <c r="Z2368" s="61"/>
      <c r="AA2368" s="62"/>
    </row>
    <row r="2369" spans="1:27" ht="12.75">
      <c r="A2369" s="91" t="str">
        <f t="shared" si="37"/>
        <v xml:space="preserve"> </v>
      </c>
      <c r="B2369" s="52"/>
      <c r="C2369" s="53"/>
      <c r="D2369" s="69"/>
      <c r="E2369" s="75"/>
      <c r="F2369" s="94" t="str">
        <f>IF(OR(E2369=0,E2369="jiné")," ",IF(E2369="13a","info o cenách CK",VLOOKUP(E2369,'Pokyny k vyplnění'!B$8:D$18,3)))</f>
        <v xml:space="preserve"> </v>
      </c>
      <c r="G2369" s="53"/>
      <c r="H2369" s="96" t="str">
        <f>IF(G2369=0," ",VLOOKUP(G2369,'Pokyny k vyplnění'!B2403:D2406,3))</f>
        <v xml:space="preserve"> </v>
      </c>
      <c r="I2369" s="54"/>
      <c r="J2369" s="55"/>
      <c r="K2369" s="56"/>
      <c r="L2369" s="59"/>
      <c r="M2369" s="61"/>
      <c r="N2369" s="40"/>
      <c r="O2369" s="41"/>
      <c r="P2369" s="42"/>
      <c r="Q2369" s="57"/>
      <c r="R2369" s="58"/>
      <c r="S2369" s="56"/>
      <c r="T2369" s="56"/>
      <c r="U2369" s="29"/>
      <c r="V2369" s="60"/>
      <c r="W2369" s="50"/>
      <c r="X2369" s="51"/>
      <c r="Y2369" s="32"/>
      <c r="Z2369" s="61"/>
      <c r="AA2369" s="62"/>
    </row>
    <row r="2370" spans="1:27" ht="12.75">
      <c r="A2370" s="91" t="str">
        <f t="shared" si="37"/>
        <v xml:space="preserve"> </v>
      </c>
      <c r="B2370" s="52"/>
      <c r="C2370" s="53"/>
      <c r="D2370" s="69"/>
      <c r="E2370" s="75"/>
      <c r="F2370" s="94" t="str">
        <f>IF(OR(E2370=0,E2370="jiné")," ",IF(E2370="13a","info o cenách CK",VLOOKUP(E2370,'Pokyny k vyplnění'!B$8:D$18,3)))</f>
        <v xml:space="preserve"> </v>
      </c>
      <c r="G2370" s="53"/>
      <c r="H2370" s="96" t="str">
        <f>IF(G2370=0," ",VLOOKUP(G2370,'Pokyny k vyplnění'!B2404:D2407,3))</f>
        <v xml:space="preserve"> </v>
      </c>
      <c r="I2370" s="54"/>
      <c r="J2370" s="55"/>
      <c r="K2370" s="56"/>
      <c r="L2370" s="59"/>
      <c r="M2370" s="61"/>
      <c r="N2370" s="40"/>
      <c r="O2370" s="41"/>
      <c r="P2370" s="42"/>
      <c r="Q2370" s="57"/>
      <c r="R2370" s="58"/>
      <c r="S2370" s="56"/>
      <c r="T2370" s="56"/>
      <c r="U2370" s="29"/>
      <c r="V2370" s="60"/>
      <c r="W2370" s="50"/>
      <c r="X2370" s="51"/>
      <c r="Y2370" s="32"/>
      <c r="Z2370" s="61"/>
      <c r="AA2370" s="62"/>
    </row>
    <row r="2371" spans="1:27" ht="12.75">
      <c r="A2371" s="91" t="str">
        <f t="shared" si="37"/>
        <v xml:space="preserve"> </v>
      </c>
      <c r="B2371" s="52"/>
      <c r="C2371" s="53"/>
      <c r="D2371" s="69"/>
      <c r="E2371" s="75"/>
      <c r="F2371" s="94" t="str">
        <f>IF(OR(E2371=0,E2371="jiné")," ",IF(E2371="13a","info o cenách CK",VLOOKUP(E2371,'Pokyny k vyplnění'!B$8:D$18,3)))</f>
        <v xml:space="preserve"> </v>
      </c>
      <c r="G2371" s="53"/>
      <c r="H2371" s="96" t="str">
        <f>IF(G2371=0," ",VLOOKUP(G2371,'Pokyny k vyplnění'!B2405:D2408,3))</f>
        <v xml:space="preserve"> </v>
      </c>
      <c r="I2371" s="54"/>
      <c r="J2371" s="55"/>
      <c r="K2371" s="56"/>
      <c r="L2371" s="59"/>
      <c r="M2371" s="61"/>
      <c r="N2371" s="40"/>
      <c r="O2371" s="41"/>
      <c r="P2371" s="42"/>
      <c r="Q2371" s="57"/>
      <c r="R2371" s="58"/>
      <c r="S2371" s="56"/>
      <c r="T2371" s="56"/>
      <c r="U2371" s="29"/>
      <c r="V2371" s="60"/>
      <c r="W2371" s="50"/>
      <c r="X2371" s="51"/>
      <c r="Y2371" s="32"/>
      <c r="Z2371" s="61"/>
      <c r="AA2371" s="62"/>
    </row>
    <row r="2372" spans="1:27" ht="12.75">
      <c r="A2372" s="91" t="str">
        <f t="shared" si="37"/>
        <v xml:space="preserve"> </v>
      </c>
      <c r="B2372" s="52"/>
      <c r="C2372" s="53"/>
      <c r="D2372" s="69"/>
      <c r="E2372" s="75"/>
      <c r="F2372" s="94" t="str">
        <f>IF(OR(E2372=0,E2372="jiné")," ",IF(E2372="13a","info o cenách CK",VLOOKUP(E2372,'Pokyny k vyplnění'!B$8:D$18,3)))</f>
        <v xml:space="preserve"> </v>
      </c>
      <c r="G2372" s="53"/>
      <c r="H2372" s="96" t="str">
        <f>IF(G2372=0," ",VLOOKUP(G2372,'Pokyny k vyplnění'!B2406:D2409,3))</f>
        <v xml:space="preserve"> </v>
      </c>
      <c r="I2372" s="54"/>
      <c r="J2372" s="55"/>
      <c r="K2372" s="56"/>
      <c r="L2372" s="59"/>
      <c r="M2372" s="61"/>
      <c r="N2372" s="40"/>
      <c r="O2372" s="41"/>
      <c r="P2372" s="42"/>
      <c r="Q2372" s="57"/>
      <c r="R2372" s="58"/>
      <c r="S2372" s="56"/>
      <c r="T2372" s="56"/>
      <c r="U2372" s="29"/>
      <c r="V2372" s="60"/>
      <c r="W2372" s="50"/>
      <c r="X2372" s="51"/>
      <c r="Y2372" s="32"/>
      <c r="Z2372" s="61"/>
      <c r="AA2372" s="62"/>
    </row>
    <row r="2373" spans="1:27" ht="12.75">
      <c r="A2373" s="91" t="str">
        <f t="shared" si="37"/>
        <v xml:space="preserve"> </v>
      </c>
      <c r="B2373" s="52"/>
      <c r="C2373" s="53"/>
      <c r="D2373" s="69"/>
      <c r="E2373" s="75"/>
      <c r="F2373" s="94" t="str">
        <f>IF(OR(E2373=0,E2373="jiné")," ",IF(E2373="13a","info o cenách CK",VLOOKUP(E2373,'Pokyny k vyplnění'!B$8:D$18,3)))</f>
        <v xml:space="preserve"> </v>
      </c>
      <c r="G2373" s="53"/>
      <c r="H2373" s="96" t="str">
        <f>IF(G2373=0," ",VLOOKUP(G2373,'Pokyny k vyplnění'!B2407:D2410,3))</f>
        <v xml:space="preserve"> </v>
      </c>
      <c r="I2373" s="54"/>
      <c r="J2373" s="55"/>
      <c r="K2373" s="56"/>
      <c r="L2373" s="59"/>
      <c r="M2373" s="61"/>
      <c r="N2373" s="40"/>
      <c r="O2373" s="41"/>
      <c r="P2373" s="42"/>
      <c r="Q2373" s="57"/>
      <c r="R2373" s="58"/>
      <c r="S2373" s="56"/>
      <c r="T2373" s="56"/>
      <c r="U2373" s="29"/>
      <c r="V2373" s="60"/>
      <c r="W2373" s="50"/>
      <c r="X2373" s="51"/>
      <c r="Y2373" s="32"/>
      <c r="Z2373" s="61"/>
      <c r="AA2373" s="62"/>
    </row>
    <row r="2374" spans="1:27" ht="12.75">
      <c r="A2374" s="91" t="str">
        <f t="shared" si="37"/>
        <v xml:space="preserve"> </v>
      </c>
      <c r="B2374" s="52"/>
      <c r="C2374" s="53"/>
      <c r="D2374" s="69"/>
      <c r="E2374" s="75"/>
      <c r="F2374" s="94" t="str">
        <f>IF(OR(E2374=0,E2374="jiné")," ",IF(E2374="13a","info o cenách CK",VLOOKUP(E2374,'Pokyny k vyplnění'!B$8:D$18,3)))</f>
        <v xml:space="preserve"> </v>
      </c>
      <c r="G2374" s="53"/>
      <c r="H2374" s="96" t="str">
        <f>IF(G2374=0," ",VLOOKUP(G2374,'Pokyny k vyplnění'!B2408:D2411,3))</f>
        <v xml:space="preserve"> </v>
      </c>
      <c r="I2374" s="54"/>
      <c r="J2374" s="55"/>
      <c r="K2374" s="56"/>
      <c r="L2374" s="59"/>
      <c r="M2374" s="61"/>
      <c r="N2374" s="40"/>
      <c r="O2374" s="41"/>
      <c r="P2374" s="42"/>
      <c r="Q2374" s="57"/>
      <c r="R2374" s="58"/>
      <c r="S2374" s="56"/>
      <c r="T2374" s="56"/>
      <c r="U2374" s="29"/>
      <c r="V2374" s="60"/>
      <c r="W2374" s="50"/>
      <c r="X2374" s="51"/>
      <c r="Y2374" s="32"/>
      <c r="Z2374" s="61"/>
      <c r="AA2374" s="62"/>
    </row>
    <row r="2375" spans="1:27" ht="12.75">
      <c r="A2375" s="91" t="str">
        <f t="shared" si="37"/>
        <v xml:space="preserve"> </v>
      </c>
      <c r="B2375" s="52"/>
      <c r="C2375" s="53"/>
      <c r="D2375" s="69"/>
      <c r="E2375" s="75"/>
      <c r="F2375" s="94" t="str">
        <f>IF(OR(E2375=0,E2375="jiné")," ",IF(E2375="13a","info o cenách CK",VLOOKUP(E2375,'Pokyny k vyplnění'!B$8:D$18,3)))</f>
        <v xml:space="preserve"> </v>
      </c>
      <c r="G2375" s="53"/>
      <c r="H2375" s="96" t="str">
        <f>IF(G2375=0," ",VLOOKUP(G2375,'Pokyny k vyplnění'!B2409:D2412,3))</f>
        <v xml:space="preserve"> </v>
      </c>
      <c r="I2375" s="54"/>
      <c r="J2375" s="55"/>
      <c r="K2375" s="56"/>
      <c r="L2375" s="59"/>
      <c r="M2375" s="61"/>
      <c r="N2375" s="40"/>
      <c r="O2375" s="41"/>
      <c r="P2375" s="42"/>
      <c r="Q2375" s="57"/>
      <c r="R2375" s="58"/>
      <c r="S2375" s="56"/>
      <c r="T2375" s="56"/>
      <c r="U2375" s="29"/>
      <c r="V2375" s="60"/>
      <c r="W2375" s="50"/>
      <c r="X2375" s="51"/>
      <c r="Y2375" s="32"/>
      <c r="Z2375" s="61"/>
      <c r="AA2375" s="62"/>
    </row>
    <row r="2376" spans="1:27" ht="12.75">
      <c r="A2376" s="91" t="str">
        <f t="shared" si="37"/>
        <v xml:space="preserve"> </v>
      </c>
      <c r="B2376" s="52"/>
      <c r="C2376" s="53"/>
      <c r="D2376" s="69"/>
      <c r="E2376" s="75"/>
      <c r="F2376" s="94" t="str">
        <f>IF(OR(E2376=0,E2376="jiné")," ",IF(E2376="13a","info o cenách CK",VLOOKUP(E2376,'Pokyny k vyplnění'!B$8:D$18,3)))</f>
        <v xml:space="preserve"> </v>
      </c>
      <c r="G2376" s="53"/>
      <c r="H2376" s="96" t="str">
        <f>IF(G2376=0," ",VLOOKUP(G2376,'Pokyny k vyplnění'!B2410:D2413,3))</f>
        <v xml:space="preserve"> </v>
      </c>
      <c r="I2376" s="54"/>
      <c r="J2376" s="55"/>
      <c r="K2376" s="56"/>
      <c r="L2376" s="59"/>
      <c r="M2376" s="61"/>
      <c r="N2376" s="40"/>
      <c r="O2376" s="41"/>
      <c r="P2376" s="42"/>
      <c r="Q2376" s="57"/>
      <c r="R2376" s="58"/>
      <c r="S2376" s="56"/>
      <c r="T2376" s="56"/>
      <c r="U2376" s="29"/>
      <c r="V2376" s="60"/>
      <c r="W2376" s="50"/>
      <c r="X2376" s="51"/>
      <c r="Y2376" s="32"/>
      <c r="Z2376" s="61"/>
      <c r="AA2376" s="62"/>
    </row>
    <row r="2377" spans="1:27" ht="12.75">
      <c r="A2377" s="91" t="str">
        <f t="shared" si="37"/>
        <v xml:space="preserve"> </v>
      </c>
      <c r="B2377" s="52"/>
      <c r="C2377" s="53"/>
      <c r="D2377" s="69"/>
      <c r="E2377" s="75"/>
      <c r="F2377" s="94" t="str">
        <f>IF(OR(E2377=0,E2377="jiné")," ",IF(E2377="13a","info o cenách CK",VLOOKUP(E2377,'Pokyny k vyplnění'!B$8:D$18,3)))</f>
        <v xml:space="preserve"> </v>
      </c>
      <c r="G2377" s="53"/>
      <c r="H2377" s="96" t="str">
        <f>IF(G2377=0," ",VLOOKUP(G2377,'Pokyny k vyplnění'!B2411:D2414,3))</f>
        <v xml:space="preserve"> </v>
      </c>
      <c r="I2377" s="54"/>
      <c r="J2377" s="55"/>
      <c r="K2377" s="56"/>
      <c r="L2377" s="59"/>
      <c r="M2377" s="61"/>
      <c r="N2377" s="40"/>
      <c r="O2377" s="41"/>
      <c r="P2377" s="42"/>
      <c r="Q2377" s="57"/>
      <c r="R2377" s="58"/>
      <c r="S2377" s="56"/>
      <c r="T2377" s="56"/>
      <c r="U2377" s="29"/>
      <c r="V2377" s="60"/>
      <c r="W2377" s="50"/>
      <c r="X2377" s="51"/>
      <c r="Y2377" s="32"/>
      <c r="Z2377" s="61"/>
      <c r="AA2377" s="62"/>
    </row>
    <row r="2378" spans="1:27" ht="12.75">
      <c r="A2378" s="91" t="str">
        <f t="shared" si="37"/>
        <v xml:space="preserve"> </v>
      </c>
      <c r="B2378" s="52"/>
      <c r="C2378" s="53"/>
      <c r="D2378" s="69"/>
      <c r="E2378" s="75"/>
      <c r="F2378" s="94" t="str">
        <f>IF(OR(E2378=0,E2378="jiné")," ",IF(E2378="13a","info o cenách CK",VLOOKUP(E2378,'Pokyny k vyplnění'!B$8:D$18,3)))</f>
        <v xml:space="preserve"> </v>
      </c>
      <c r="G2378" s="53"/>
      <c r="H2378" s="96" t="str">
        <f>IF(G2378=0," ",VLOOKUP(G2378,'Pokyny k vyplnění'!B2412:D2415,3))</f>
        <v xml:space="preserve"> </v>
      </c>
      <c r="I2378" s="54"/>
      <c r="J2378" s="55"/>
      <c r="K2378" s="56"/>
      <c r="L2378" s="59"/>
      <c r="M2378" s="61"/>
      <c r="N2378" s="40"/>
      <c r="O2378" s="41"/>
      <c r="P2378" s="42"/>
      <c r="Q2378" s="57"/>
      <c r="R2378" s="58"/>
      <c r="S2378" s="56"/>
      <c r="T2378" s="56"/>
      <c r="U2378" s="29"/>
      <c r="V2378" s="60"/>
      <c r="W2378" s="50"/>
      <c r="X2378" s="51"/>
      <c r="Y2378" s="32"/>
      <c r="Z2378" s="61"/>
      <c r="AA2378" s="62"/>
    </row>
    <row r="2379" spans="1:27" ht="12.75">
      <c r="A2379" s="91" t="str">
        <f t="shared" si="37"/>
        <v xml:space="preserve"> </v>
      </c>
      <c r="B2379" s="52"/>
      <c r="C2379" s="53"/>
      <c r="D2379" s="69"/>
      <c r="E2379" s="75"/>
      <c r="F2379" s="94" t="str">
        <f>IF(OR(E2379=0,E2379="jiné")," ",IF(E2379="13a","info o cenách CK",VLOOKUP(E2379,'Pokyny k vyplnění'!B$8:D$18,3)))</f>
        <v xml:space="preserve"> </v>
      </c>
      <c r="G2379" s="53"/>
      <c r="H2379" s="96" t="str">
        <f>IF(G2379=0," ",VLOOKUP(G2379,'Pokyny k vyplnění'!B2413:D2416,3))</f>
        <v xml:space="preserve"> </v>
      </c>
      <c r="I2379" s="54"/>
      <c r="J2379" s="55"/>
      <c r="K2379" s="56"/>
      <c r="L2379" s="59"/>
      <c r="M2379" s="61"/>
      <c r="N2379" s="40"/>
      <c r="O2379" s="41"/>
      <c r="P2379" s="42"/>
      <c r="Q2379" s="57"/>
      <c r="R2379" s="58"/>
      <c r="S2379" s="56"/>
      <c r="T2379" s="56"/>
      <c r="U2379" s="29"/>
      <c r="V2379" s="60"/>
      <c r="W2379" s="50"/>
      <c r="X2379" s="51"/>
      <c r="Y2379" s="32"/>
      <c r="Z2379" s="61"/>
      <c r="AA2379" s="62"/>
    </row>
    <row r="2380" spans="1:27" ht="12.75">
      <c r="A2380" s="91" t="str">
        <f t="shared" si="37"/>
        <v xml:space="preserve"> </v>
      </c>
      <c r="B2380" s="52"/>
      <c r="C2380" s="53"/>
      <c r="D2380" s="69"/>
      <c r="E2380" s="75"/>
      <c r="F2380" s="94" t="str">
        <f>IF(OR(E2380=0,E2380="jiné")," ",IF(E2380="13a","info o cenách CK",VLOOKUP(E2380,'Pokyny k vyplnění'!B$8:D$18,3)))</f>
        <v xml:space="preserve"> </v>
      </c>
      <c r="G2380" s="53"/>
      <c r="H2380" s="96" t="str">
        <f>IF(G2380=0," ",VLOOKUP(G2380,'Pokyny k vyplnění'!B2414:D2417,3))</f>
        <v xml:space="preserve"> </v>
      </c>
      <c r="I2380" s="54"/>
      <c r="J2380" s="55"/>
      <c r="K2380" s="56"/>
      <c r="L2380" s="59"/>
      <c r="M2380" s="61"/>
      <c r="N2380" s="40"/>
      <c r="O2380" s="41"/>
      <c r="P2380" s="42"/>
      <c r="Q2380" s="57"/>
      <c r="R2380" s="58"/>
      <c r="S2380" s="56"/>
      <c r="T2380" s="56"/>
      <c r="U2380" s="29"/>
      <c r="V2380" s="60"/>
      <c r="W2380" s="50"/>
      <c r="X2380" s="51"/>
      <c r="Y2380" s="32"/>
      <c r="Z2380" s="61"/>
      <c r="AA2380" s="62"/>
    </row>
    <row r="2381" spans="1:27" ht="12.75">
      <c r="A2381" s="91" t="str">
        <f t="shared" si="37"/>
        <v xml:space="preserve"> </v>
      </c>
      <c r="B2381" s="52"/>
      <c r="C2381" s="53"/>
      <c r="D2381" s="69"/>
      <c r="E2381" s="75"/>
      <c r="F2381" s="94" t="str">
        <f>IF(OR(E2381=0,E2381="jiné")," ",IF(E2381="13a","info o cenách CK",VLOOKUP(E2381,'Pokyny k vyplnění'!B$8:D$18,3)))</f>
        <v xml:space="preserve"> </v>
      </c>
      <c r="G2381" s="53"/>
      <c r="H2381" s="96" t="str">
        <f>IF(G2381=0," ",VLOOKUP(G2381,'Pokyny k vyplnění'!B2415:D2418,3))</f>
        <v xml:space="preserve"> </v>
      </c>
      <c r="I2381" s="54"/>
      <c r="J2381" s="55"/>
      <c r="K2381" s="56"/>
      <c r="L2381" s="59"/>
      <c r="M2381" s="61"/>
      <c r="N2381" s="40"/>
      <c r="O2381" s="41"/>
      <c r="P2381" s="42"/>
      <c r="Q2381" s="57"/>
      <c r="R2381" s="58"/>
      <c r="S2381" s="56"/>
      <c r="T2381" s="56"/>
      <c r="U2381" s="29"/>
      <c r="V2381" s="60"/>
      <c r="W2381" s="50"/>
      <c r="X2381" s="51"/>
      <c r="Y2381" s="32"/>
      <c r="Z2381" s="61"/>
      <c r="AA2381" s="62"/>
    </row>
    <row r="2382" spans="1:27" ht="12.75">
      <c r="A2382" s="91" t="str">
        <f t="shared" si="37"/>
        <v xml:space="preserve"> </v>
      </c>
      <c r="B2382" s="52"/>
      <c r="C2382" s="53"/>
      <c r="D2382" s="69"/>
      <c r="E2382" s="75"/>
      <c r="F2382" s="94" t="str">
        <f>IF(OR(E2382=0,E2382="jiné")," ",IF(E2382="13a","info o cenách CK",VLOOKUP(E2382,'Pokyny k vyplnění'!B$8:D$18,3)))</f>
        <v xml:space="preserve"> </v>
      </c>
      <c r="G2382" s="53"/>
      <c r="H2382" s="96" t="str">
        <f>IF(G2382=0," ",VLOOKUP(G2382,'Pokyny k vyplnění'!B2416:D2419,3))</f>
        <v xml:space="preserve"> </v>
      </c>
      <c r="I2382" s="54"/>
      <c r="J2382" s="55"/>
      <c r="K2382" s="56"/>
      <c r="L2382" s="59"/>
      <c r="M2382" s="61"/>
      <c r="N2382" s="40"/>
      <c r="O2382" s="41"/>
      <c r="P2382" s="42"/>
      <c r="Q2382" s="57"/>
      <c r="R2382" s="58"/>
      <c r="S2382" s="56"/>
      <c r="T2382" s="56"/>
      <c r="U2382" s="29"/>
      <c r="V2382" s="60"/>
      <c r="W2382" s="50"/>
      <c r="X2382" s="51"/>
      <c r="Y2382" s="32"/>
      <c r="Z2382" s="61"/>
      <c r="AA2382" s="62"/>
    </row>
    <row r="2383" spans="1:27" ht="12.75">
      <c r="A2383" s="91" t="str">
        <f t="shared" si="37"/>
        <v xml:space="preserve"> </v>
      </c>
      <c r="B2383" s="52"/>
      <c r="C2383" s="53"/>
      <c r="D2383" s="69"/>
      <c r="E2383" s="75"/>
      <c r="F2383" s="94" t="str">
        <f>IF(OR(E2383=0,E2383="jiné")," ",IF(E2383="13a","info o cenách CK",VLOOKUP(E2383,'Pokyny k vyplnění'!B$8:D$18,3)))</f>
        <v xml:space="preserve"> </v>
      </c>
      <c r="G2383" s="53"/>
      <c r="H2383" s="96" t="str">
        <f>IF(G2383=0," ",VLOOKUP(G2383,'Pokyny k vyplnění'!B2417:D2420,3))</f>
        <v xml:space="preserve"> </v>
      </c>
      <c r="I2383" s="54"/>
      <c r="J2383" s="55"/>
      <c r="K2383" s="56"/>
      <c r="L2383" s="59"/>
      <c r="M2383" s="61"/>
      <c r="N2383" s="40"/>
      <c r="O2383" s="41"/>
      <c r="P2383" s="42"/>
      <c r="Q2383" s="57"/>
      <c r="R2383" s="58"/>
      <c r="S2383" s="56"/>
      <c r="T2383" s="56"/>
      <c r="U2383" s="29"/>
      <c r="V2383" s="60"/>
      <c r="W2383" s="50"/>
      <c r="X2383" s="51"/>
      <c r="Y2383" s="32"/>
      <c r="Z2383" s="61"/>
      <c r="AA2383" s="62"/>
    </row>
    <row r="2384" spans="1:27" ht="12.75">
      <c r="A2384" s="91" t="str">
        <f t="shared" si="37"/>
        <v xml:space="preserve"> </v>
      </c>
      <c r="B2384" s="52"/>
      <c r="C2384" s="53"/>
      <c r="D2384" s="69"/>
      <c r="E2384" s="75"/>
      <c r="F2384" s="94" t="str">
        <f>IF(OR(E2384=0,E2384="jiné")," ",IF(E2384="13a","info o cenách CK",VLOOKUP(E2384,'Pokyny k vyplnění'!B$8:D$18,3)))</f>
        <v xml:space="preserve"> </v>
      </c>
      <c r="G2384" s="53"/>
      <c r="H2384" s="96" t="str">
        <f>IF(G2384=0," ",VLOOKUP(G2384,'Pokyny k vyplnění'!B2418:D2421,3))</f>
        <v xml:space="preserve"> </v>
      </c>
      <c r="I2384" s="54"/>
      <c r="J2384" s="55"/>
      <c r="K2384" s="56"/>
      <c r="L2384" s="59"/>
      <c r="M2384" s="61"/>
      <c r="N2384" s="40"/>
      <c r="O2384" s="41"/>
      <c r="P2384" s="42"/>
      <c r="Q2384" s="57"/>
      <c r="R2384" s="58"/>
      <c r="S2384" s="56"/>
      <c r="T2384" s="56"/>
      <c r="U2384" s="29"/>
      <c r="V2384" s="60"/>
      <c r="W2384" s="50"/>
      <c r="X2384" s="51"/>
      <c r="Y2384" s="32"/>
      <c r="Z2384" s="61"/>
      <c r="AA2384" s="62"/>
    </row>
    <row r="2385" spans="1:27" ht="12.75">
      <c r="A2385" s="91" t="str">
        <f t="shared" si="37"/>
        <v xml:space="preserve"> </v>
      </c>
      <c r="B2385" s="52"/>
      <c r="C2385" s="53"/>
      <c r="D2385" s="69"/>
      <c r="E2385" s="75"/>
      <c r="F2385" s="94" t="str">
        <f>IF(OR(E2385=0,E2385="jiné")," ",IF(E2385="13a","info o cenách CK",VLOOKUP(E2385,'Pokyny k vyplnění'!B$8:D$18,3)))</f>
        <v xml:space="preserve"> </v>
      </c>
      <c r="G2385" s="53"/>
      <c r="H2385" s="96" t="str">
        <f>IF(G2385=0," ",VLOOKUP(G2385,'Pokyny k vyplnění'!B2419:D2422,3))</f>
        <v xml:space="preserve"> </v>
      </c>
      <c r="I2385" s="54"/>
      <c r="J2385" s="55"/>
      <c r="K2385" s="56"/>
      <c r="L2385" s="59"/>
      <c r="M2385" s="61"/>
      <c r="N2385" s="40"/>
      <c r="O2385" s="41"/>
      <c r="P2385" s="42"/>
      <c r="Q2385" s="57"/>
      <c r="R2385" s="58"/>
      <c r="S2385" s="56"/>
      <c r="T2385" s="56"/>
      <c r="U2385" s="29"/>
      <c r="V2385" s="60"/>
      <c r="W2385" s="50"/>
      <c r="X2385" s="51"/>
      <c r="Y2385" s="32"/>
      <c r="Z2385" s="61"/>
      <c r="AA2385" s="62"/>
    </row>
    <row r="2386" spans="1:27" ht="12.75">
      <c r="A2386" s="91" t="str">
        <f t="shared" si="37"/>
        <v xml:space="preserve"> </v>
      </c>
      <c r="B2386" s="52"/>
      <c r="C2386" s="53"/>
      <c r="D2386" s="69"/>
      <c r="E2386" s="75"/>
      <c r="F2386" s="94" t="str">
        <f>IF(OR(E2386=0,E2386="jiné")," ",IF(E2386="13a","info o cenách CK",VLOOKUP(E2386,'Pokyny k vyplnění'!B$8:D$18,3)))</f>
        <v xml:space="preserve"> </v>
      </c>
      <c r="G2386" s="53"/>
      <c r="H2386" s="96" t="str">
        <f>IF(G2386=0," ",VLOOKUP(G2386,'Pokyny k vyplnění'!B2420:D2423,3))</f>
        <v xml:space="preserve"> </v>
      </c>
      <c r="I2386" s="54"/>
      <c r="J2386" s="55"/>
      <c r="K2386" s="56"/>
      <c r="L2386" s="59"/>
      <c r="M2386" s="61"/>
      <c r="N2386" s="40"/>
      <c r="O2386" s="41"/>
      <c r="P2386" s="42"/>
      <c r="Q2386" s="57"/>
      <c r="R2386" s="58"/>
      <c r="S2386" s="56"/>
      <c r="T2386" s="56"/>
      <c r="U2386" s="29"/>
      <c r="V2386" s="60"/>
      <c r="W2386" s="50"/>
      <c r="X2386" s="51"/>
      <c r="Y2386" s="32"/>
      <c r="Z2386" s="61"/>
      <c r="AA2386" s="62"/>
    </row>
    <row r="2387" spans="1:27" ht="12.75">
      <c r="A2387" s="91" t="str">
        <f t="shared" si="37"/>
        <v xml:space="preserve"> </v>
      </c>
      <c r="B2387" s="52"/>
      <c r="C2387" s="53"/>
      <c r="D2387" s="69"/>
      <c r="E2387" s="75"/>
      <c r="F2387" s="94" t="str">
        <f>IF(OR(E2387=0,E2387="jiné")," ",IF(E2387="13a","info o cenách CK",VLOOKUP(E2387,'Pokyny k vyplnění'!B$8:D$18,3)))</f>
        <v xml:space="preserve"> </v>
      </c>
      <c r="G2387" s="53"/>
      <c r="H2387" s="96" t="str">
        <f>IF(G2387=0," ",VLOOKUP(G2387,'Pokyny k vyplnění'!B2421:D2424,3))</f>
        <v xml:space="preserve"> </v>
      </c>
      <c r="I2387" s="54"/>
      <c r="J2387" s="55"/>
      <c r="K2387" s="56"/>
      <c r="L2387" s="59"/>
      <c r="M2387" s="61"/>
      <c r="N2387" s="40"/>
      <c r="O2387" s="41"/>
      <c r="P2387" s="42"/>
      <c r="Q2387" s="57"/>
      <c r="R2387" s="58"/>
      <c r="S2387" s="56"/>
      <c r="T2387" s="56"/>
      <c r="U2387" s="29"/>
      <c r="V2387" s="60"/>
      <c r="W2387" s="50"/>
      <c r="X2387" s="51"/>
      <c r="Y2387" s="32"/>
      <c r="Z2387" s="61"/>
      <c r="AA2387" s="62"/>
    </row>
    <row r="2388" spans="1:27" ht="12.75">
      <c r="A2388" s="91" t="str">
        <f t="shared" si="37"/>
        <v xml:space="preserve"> </v>
      </c>
      <c r="B2388" s="52"/>
      <c r="C2388" s="53"/>
      <c r="D2388" s="69"/>
      <c r="E2388" s="75"/>
      <c r="F2388" s="94" t="str">
        <f>IF(OR(E2388=0,E2388="jiné")," ",IF(E2388="13a","info o cenách CK",VLOOKUP(E2388,'Pokyny k vyplnění'!B$8:D$18,3)))</f>
        <v xml:space="preserve"> </v>
      </c>
      <c r="G2388" s="53"/>
      <c r="H2388" s="96" t="str">
        <f>IF(G2388=0," ",VLOOKUP(G2388,'Pokyny k vyplnění'!B2422:D2425,3))</f>
        <v xml:space="preserve"> </v>
      </c>
      <c r="I2388" s="54"/>
      <c r="J2388" s="55"/>
      <c r="K2388" s="56"/>
      <c r="L2388" s="59"/>
      <c r="M2388" s="61"/>
      <c r="N2388" s="40"/>
      <c r="O2388" s="41"/>
      <c r="P2388" s="42"/>
      <c r="Q2388" s="57"/>
      <c r="R2388" s="58"/>
      <c r="S2388" s="56"/>
      <c r="T2388" s="56"/>
      <c r="U2388" s="29"/>
      <c r="V2388" s="60"/>
      <c r="W2388" s="50"/>
      <c r="X2388" s="51"/>
      <c r="Y2388" s="32"/>
      <c r="Z2388" s="61"/>
      <c r="AA2388" s="62"/>
    </row>
    <row r="2389" spans="1:27" ht="12.75">
      <c r="A2389" s="91" t="str">
        <f t="shared" si="37"/>
        <v xml:space="preserve"> </v>
      </c>
      <c r="B2389" s="52"/>
      <c r="C2389" s="53"/>
      <c r="D2389" s="69"/>
      <c r="E2389" s="75"/>
      <c r="F2389" s="94" t="str">
        <f>IF(OR(E2389=0,E2389="jiné")," ",IF(E2389="13a","info o cenách CK",VLOOKUP(E2389,'Pokyny k vyplnění'!B$8:D$18,3)))</f>
        <v xml:space="preserve"> </v>
      </c>
      <c r="G2389" s="53"/>
      <c r="H2389" s="96" t="str">
        <f>IF(G2389=0," ",VLOOKUP(G2389,'Pokyny k vyplnění'!B2423:D2426,3))</f>
        <v xml:space="preserve"> </v>
      </c>
      <c r="I2389" s="54"/>
      <c r="J2389" s="55"/>
      <c r="K2389" s="56"/>
      <c r="L2389" s="59"/>
      <c r="M2389" s="61"/>
      <c r="N2389" s="40"/>
      <c r="O2389" s="41"/>
      <c r="P2389" s="42"/>
      <c r="Q2389" s="57"/>
      <c r="R2389" s="58"/>
      <c r="S2389" s="56"/>
      <c r="T2389" s="56"/>
      <c r="U2389" s="29"/>
      <c r="V2389" s="60"/>
      <c r="W2389" s="50"/>
      <c r="X2389" s="51"/>
      <c r="Y2389" s="32"/>
      <c r="Z2389" s="61"/>
      <c r="AA2389" s="62"/>
    </row>
    <row r="2390" spans="1:27" ht="12.75">
      <c r="A2390" s="91" t="str">
        <f t="shared" si="37"/>
        <v xml:space="preserve"> </v>
      </c>
      <c r="B2390" s="52"/>
      <c r="C2390" s="53"/>
      <c r="D2390" s="69"/>
      <c r="E2390" s="75"/>
      <c r="F2390" s="94" t="str">
        <f>IF(OR(E2390=0,E2390="jiné")," ",IF(E2390="13a","info o cenách CK",VLOOKUP(E2390,'Pokyny k vyplnění'!B$8:D$18,3)))</f>
        <v xml:space="preserve"> </v>
      </c>
      <c r="G2390" s="53"/>
      <c r="H2390" s="96" t="str">
        <f>IF(G2390=0," ",VLOOKUP(G2390,'Pokyny k vyplnění'!B2424:D2427,3))</f>
        <v xml:space="preserve"> </v>
      </c>
      <c r="I2390" s="54"/>
      <c r="J2390" s="55"/>
      <c r="K2390" s="56"/>
      <c r="L2390" s="59"/>
      <c r="M2390" s="61"/>
      <c r="N2390" s="40"/>
      <c r="O2390" s="41"/>
      <c r="P2390" s="42"/>
      <c r="Q2390" s="57"/>
      <c r="R2390" s="58"/>
      <c r="S2390" s="56"/>
      <c r="T2390" s="56"/>
      <c r="U2390" s="29"/>
      <c r="V2390" s="60"/>
      <c r="W2390" s="50"/>
      <c r="X2390" s="51"/>
      <c r="Y2390" s="32"/>
      <c r="Z2390" s="61"/>
      <c r="AA2390" s="62"/>
    </row>
    <row r="2391" spans="1:27" ht="12.75">
      <c r="A2391" s="91" t="str">
        <f t="shared" si="37"/>
        <v xml:space="preserve"> </v>
      </c>
      <c r="B2391" s="52"/>
      <c r="C2391" s="53"/>
      <c r="D2391" s="69"/>
      <c r="E2391" s="75"/>
      <c r="F2391" s="94" t="str">
        <f>IF(OR(E2391=0,E2391="jiné")," ",IF(E2391="13a","info o cenách CK",VLOOKUP(E2391,'Pokyny k vyplnění'!B$8:D$18,3)))</f>
        <v xml:space="preserve"> </v>
      </c>
      <c r="G2391" s="53"/>
      <c r="H2391" s="96" t="str">
        <f>IF(G2391=0," ",VLOOKUP(G2391,'Pokyny k vyplnění'!B2425:D2428,3))</f>
        <v xml:space="preserve"> </v>
      </c>
      <c r="I2391" s="54"/>
      <c r="J2391" s="55"/>
      <c r="K2391" s="56"/>
      <c r="L2391" s="59"/>
      <c r="M2391" s="61"/>
      <c r="N2391" s="40"/>
      <c r="O2391" s="41"/>
      <c r="P2391" s="42"/>
      <c r="Q2391" s="57"/>
      <c r="R2391" s="58"/>
      <c r="S2391" s="56"/>
      <c r="T2391" s="56"/>
      <c r="U2391" s="29"/>
      <c r="V2391" s="60"/>
      <c r="W2391" s="50"/>
      <c r="X2391" s="51"/>
      <c r="Y2391" s="32"/>
      <c r="Z2391" s="61"/>
      <c r="AA2391" s="62"/>
    </row>
    <row r="2392" spans="1:27" ht="12.75">
      <c r="A2392" s="91" t="str">
        <f t="shared" si="37"/>
        <v xml:space="preserve"> </v>
      </c>
      <c r="B2392" s="52"/>
      <c r="C2392" s="53"/>
      <c r="D2392" s="69"/>
      <c r="E2392" s="75"/>
      <c r="F2392" s="94" t="str">
        <f>IF(OR(E2392=0,E2392="jiné")," ",IF(E2392="13a","info o cenách CK",VLOOKUP(E2392,'Pokyny k vyplnění'!B$8:D$18,3)))</f>
        <v xml:space="preserve"> </v>
      </c>
      <c r="G2392" s="53"/>
      <c r="H2392" s="96" t="str">
        <f>IF(G2392=0," ",VLOOKUP(G2392,'Pokyny k vyplnění'!B2426:D2429,3))</f>
        <v xml:space="preserve"> </v>
      </c>
      <c r="I2392" s="54"/>
      <c r="J2392" s="55"/>
      <c r="K2392" s="56"/>
      <c r="L2392" s="59"/>
      <c r="M2392" s="61"/>
      <c r="N2392" s="40"/>
      <c r="O2392" s="41"/>
      <c r="P2392" s="42"/>
      <c r="Q2392" s="57"/>
      <c r="R2392" s="58"/>
      <c r="S2392" s="56"/>
      <c r="T2392" s="56"/>
      <c r="U2392" s="29"/>
      <c r="V2392" s="60"/>
      <c r="W2392" s="50"/>
      <c r="X2392" s="51"/>
      <c r="Y2392" s="32"/>
      <c r="Z2392" s="61"/>
      <c r="AA2392" s="62"/>
    </row>
    <row r="2393" spans="1:27" ht="12.75">
      <c r="A2393" s="91" t="str">
        <f t="shared" si="37"/>
        <v xml:space="preserve"> </v>
      </c>
      <c r="B2393" s="52"/>
      <c r="C2393" s="53"/>
      <c r="D2393" s="69"/>
      <c r="E2393" s="75"/>
      <c r="F2393" s="94" t="str">
        <f>IF(OR(E2393=0,E2393="jiné")," ",IF(E2393="13a","info o cenách CK",VLOOKUP(E2393,'Pokyny k vyplnění'!B$8:D$18,3)))</f>
        <v xml:space="preserve"> </v>
      </c>
      <c r="G2393" s="53"/>
      <c r="H2393" s="96" t="str">
        <f>IF(G2393=0," ",VLOOKUP(G2393,'Pokyny k vyplnění'!B2427:D2430,3))</f>
        <v xml:space="preserve"> </v>
      </c>
      <c r="I2393" s="54"/>
      <c r="J2393" s="55"/>
      <c r="K2393" s="56"/>
      <c r="L2393" s="59"/>
      <c r="M2393" s="61"/>
      <c r="N2393" s="40"/>
      <c r="O2393" s="41"/>
      <c r="P2393" s="42"/>
      <c r="Q2393" s="57"/>
      <c r="R2393" s="58"/>
      <c r="S2393" s="56"/>
      <c r="T2393" s="56"/>
      <c r="U2393" s="29"/>
      <c r="V2393" s="60"/>
      <c r="W2393" s="50"/>
      <c r="X2393" s="51"/>
      <c r="Y2393" s="32"/>
      <c r="Z2393" s="61"/>
      <c r="AA2393" s="62"/>
    </row>
    <row r="2394" spans="1:27" ht="12.75">
      <c r="A2394" s="91" t="str">
        <f t="shared" si="37"/>
        <v xml:space="preserve"> </v>
      </c>
      <c r="B2394" s="52"/>
      <c r="C2394" s="53"/>
      <c r="D2394" s="69"/>
      <c r="E2394" s="75"/>
      <c r="F2394" s="94" t="str">
        <f>IF(OR(E2394=0,E2394="jiné")," ",IF(E2394="13a","info o cenách CK",VLOOKUP(E2394,'Pokyny k vyplnění'!B$8:D$18,3)))</f>
        <v xml:space="preserve"> </v>
      </c>
      <c r="G2394" s="53"/>
      <c r="H2394" s="96" t="str">
        <f>IF(G2394=0," ",VLOOKUP(G2394,'Pokyny k vyplnění'!B2428:D2431,3))</f>
        <v xml:space="preserve"> </v>
      </c>
      <c r="I2394" s="54"/>
      <c r="J2394" s="55"/>
      <c r="K2394" s="56"/>
      <c r="L2394" s="59"/>
      <c r="M2394" s="61"/>
      <c r="N2394" s="40"/>
      <c r="O2394" s="41"/>
      <c r="P2394" s="42"/>
      <c r="Q2394" s="57"/>
      <c r="R2394" s="58"/>
      <c r="S2394" s="56"/>
      <c r="T2394" s="56"/>
      <c r="U2394" s="29"/>
      <c r="V2394" s="60"/>
      <c r="W2394" s="50"/>
      <c r="X2394" s="51"/>
      <c r="Y2394" s="32"/>
      <c r="Z2394" s="61"/>
      <c r="AA2394" s="62"/>
    </row>
    <row r="2395" spans="1:27" ht="12.75">
      <c r="A2395" s="91" t="str">
        <f t="shared" si="37"/>
        <v xml:space="preserve"> </v>
      </c>
      <c r="B2395" s="52"/>
      <c r="C2395" s="53"/>
      <c r="D2395" s="69"/>
      <c r="E2395" s="75"/>
      <c r="F2395" s="94" t="str">
        <f>IF(OR(E2395=0,E2395="jiné")," ",IF(E2395="13a","info o cenách CK",VLOOKUP(E2395,'Pokyny k vyplnění'!B$8:D$18,3)))</f>
        <v xml:space="preserve"> </v>
      </c>
      <c r="G2395" s="53"/>
      <c r="H2395" s="96" t="str">
        <f>IF(G2395=0," ",VLOOKUP(G2395,'Pokyny k vyplnění'!B2429:D2432,3))</f>
        <v xml:space="preserve"> </v>
      </c>
      <c r="I2395" s="54"/>
      <c r="J2395" s="55"/>
      <c r="K2395" s="56"/>
      <c r="L2395" s="59"/>
      <c r="M2395" s="61"/>
      <c r="N2395" s="40"/>
      <c r="O2395" s="41"/>
      <c r="P2395" s="42"/>
      <c r="Q2395" s="57"/>
      <c r="R2395" s="58"/>
      <c r="S2395" s="56"/>
      <c r="T2395" s="56"/>
      <c r="U2395" s="29"/>
      <c r="V2395" s="60"/>
      <c r="W2395" s="50"/>
      <c r="X2395" s="51"/>
      <c r="Y2395" s="32"/>
      <c r="Z2395" s="61"/>
      <c r="AA2395" s="62"/>
    </row>
    <row r="2396" spans="1:27" ht="12.75">
      <c r="A2396" s="91" t="str">
        <f t="shared" si="37"/>
        <v xml:space="preserve"> </v>
      </c>
      <c r="B2396" s="52"/>
      <c r="C2396" s="53"/>
      <c r="D2396" s="69"/>
      <c r="E2396" s="75"/>
      <c r="F2396" s="94" t="str">
        <f>IF(OR(E2396=0,E2396="jiné")," ",IF(E2396="13a","info o cenách CK",VLOOKUP(E2396,'Pokyny k vyplnění'!B$8:D$18,3)))</f>
        <v xml:space="preserve"> </v>
      </c>
      <c r="G2396" s="53"/>
      <c r="H2396" s="96" t="str">
        <f>IF(G2396=0," ",VLOOKUP(G2396,'Pokyny k vyplnění'!B2430:D2433,3))</f>
        <v xml:space="preserve"> </v>
      </c>
      <c r="I2396" s="54"/>
      <c r="J2396" s="55"/>
      <c r="K2396" s="56"/>
      <c r="L2396" s="59"/>
      <c r="M2396" s="61"/>
      <c r="N2396" s="40"/>
      <c r="O2396" s="41"/>
      <c r="P2396" s="42"/>
      <c r="Q2396" s="57"/>
      <c r="R2396" s="58"/>
      <c r="S2396" s="56"/>
      <c r="T2396" s="56"/>
      <c r="U2396" s="29"/>
      <c r="V2396" s="60"/>
      <c r="W2396" s="50"/>
      <c r="X2396" s="51"/>
      <c r="Y2396" s="32"/>
      <c r="Z2396" s="61"/>
      <c r="AA2396" s="62"/>
    </row>
    <row r="2397" spans="1:27" ht="12.75">
      <c r="A2397" s="91" t="str">
        <f t="shared" si="37"/>
        <v xml:space="preserve"> </v>
      </c>
      <c r="B2397" s="52"/>
      <c r="C2397" s="53"/>
      <c r="D2397" s="69"/>
      <c r="E2397" s="75"/>
      <c r="F2397" s="94" t="str">
        <f>IF(OR(E2397=0,E2397="jiné")," ",IF(E2397="13a","info o cenách CK",VLOOKUP(E2397,'Pokyny k vyplnění'!B$8:D$18,3)))</f>
        <v xml:space="preserve"> </v>
      </c>
      <c r="G2397" s="53"/>
      <c r="H2397" s="96" t="str">
        <f>IF(G2397=0," ",VLOOKUP(G2397,'Pokyny k vyplnění'!B2431:D2434,3))</f>
        <v xml:space="preserve"> </v>
      </c>
      <c r="I2397" s="54"/>
      <c r="J2397" s="55"/>
      <c r="K2397" s="56"/>
      <c r="L2397" s="59"/>
      <c r="M2397" s="61"/>
      <c r="N2397" s="40"/>
      <c r="O2397" s="41"/>
      <c r="P2397" s="42"/>
      <c r="Q2397" s="57"/>
      <c r="R2397" s="58"/>
      <c r="S2397" s="56"/>
      <c r="T2397" s="56"/>
      <c r="U2397" s="29"/>
      <c r="V2397" s="60"/>
      <c r="W2397" s="50"/>
      <c r="X2397" s="51"/>
      <c r="Y2397" s="32"/>
      <c r="Z2397" s="61"/>
      <c r="AA2397" s="62"/>
    </row>
    <row r="2398" spans="1:27" ht="12.75">
      <c r="A2398" s="91" t="str">
        <f t="shared" si="37"/>
        <v xml:space="preserve"> </v>
      </c>
      <c r="B2398" s="52"/>
      <c r="C2398" s="53"/>
      <c r="D2398" s="69"/>
      <c r="E2398" s="75"/>
      <c r="F2398" s="94" t="str">
        <f>IF(OR(E2398=0,E2398="jiné")," ",IF(E2398="13a","info o cenách CK",VLOOKUP(E2398,'Pokyny k vyplnění'!B$8:D$18,3)))</f>
        <v xml:space="preserve"> </v>
      </c>
      <c r="G2398" s="53"/>
      <c r="H2398" s="96" t="str">
        <f>IF(G2398=0," ",VLOOKUP(G2398,'Pokyny k vyplnění'!B2432:D2435,3))</f>
        <v xml:space="preserve"> </v>
      </c>
      <c r="I2398" s="54"/>
      <c r="J2398" s="55"/>
      <c r="K2398" s="56"/>
      <c r="L2398" s="59"/>
      <c r="M2398" s="61"/>
      <c r="N2398" s="40"/>
      <c r="O2398" s="41"/>
      <c r="P2398" s="42"/>
      <c r="Q2398" s="57"/>
      <c r="R2398" s="58"/>
      <c r="S2398" s="56"/>
      <c r="T2398" s="56"/>
      <c r="U2398" s="29"/>
      <c r="V2398" s="60"/>
      <c r="W2398" s="50"/>
      <c r="X2398" s="51"/>
      <c r="Y2398" s="32"/>
      <c r="Z2398" s="61"/>
      <c r="AA2398" s="62"/>
    </row>
    <row r="2399" spans="1:27" ht="12.75">
      <c r="A2399" s="91" t="str">
        <f t="shared" si="37"/>
        <v xml:space="preserve"> </v>
      </c>
      <c r="B2399" s="52"/>
      <c r="C2399" s="53"/>
      <c r="D2399" s="69"/>
      <c r="E2399" s="75"/>
      <c r="F2399" s="94" t="str">
        <f>IF(OR(E2399=0,E2399="jiné")," ",IF(E2399="13a","info o cenách CK",VLOOKUP(E2399,'Pokyny k vyplnění'!B$8:D$18,3)))</f>
        <v xml:space="preserve"> </v>
      </c>
      <c r="G2399" s="53"/>
      <c r="H2399" s="96" t="str">
        <f>IF(G2399=0," ",VLOOKUP(G2399,'Pokyny k vyplnění'!B2433:D2436,3))</f>
        <v xml:space="preserve"> </v>
      </c>
      <c r="I2399" s="54"/>
      <c r="J2399" s="55"/>
      <c r="K2399" s="56"/>
      <c r="L2399" s="59"/>
      <c r="M2399" s="61"/>
      <c r="N2399" s="40"/>
      <c r="O2399" s="41"/>
      <c r="P2399" s="42"/>
      <c r="Q2399" s="57"/>
      <c r="R2399" s="58"/>
      <c r="S2399" s="56"/>
      <c r="T2399" s="56"/>
      <c r="U2399" s="29"/>
      <c r="V2399" s="60"/>
      <c r="W2399" s="50"/>
      <c r="X2399" s="51"/>
      <c r="Y2399" s="32"/>
      <c r="Z2399" s="61"/>
      <c r="AA2399" s="62"/>
    </row>
    <row r="2400" spans="1:27" ht="12.75">
      <c r="A2400" s="91" t="str">
        <f t="shared" si="37"/>
        <v xml:space="preserve"> </v>
      </c>
      <c r="B2400" s="52"/>
      <c r="C2400" s="53"/>
      <c r="D2400" s="69"/>
      <c r="E2400" s="75"/>
      <c r="F2400" s="94" t="str">
        <f>IF(OR(E2400=0,E2400="jiné")," ",IF(E2400="13a","info o cenách CK",VLOOKUP(E2400,'Pokyny k vyplnění'!B$8:D$18,3)))</f>
        <v xml:space="preserve"> </v>
      </c>
      <c r="G2400" s="53"/>
      <c r="H2400" s="96" t="str">
        <f>IF(G2400=0," ",VLOOKUP(G2400,'Pokyny k vyplnění'!B2434:D2437,3))</f>
        <v xml:space="preserve"> </v>
      </c>
      <c r="I2400" s="54"/>
      <c r="J2400" s="55"/>
      <c r="K2400" s="56"/>
      <c r="L2400" s="59"/>
      <c r="M2400" s="61"/>
      <c r="N2400" s="40"/>
      <c r="O2400" s="41"/>
      <c r="P2400" s="42"/>
      <c r="Q2400" s="57"/>
      <c r="R2400" s="58"/>
      <c r="S2400" s="56"/>
      <c r="T2400" s="56"/>
      <c r="U2400" s="29"/>
      <c r="V2400" s="60"/>
      <c r="W2400" s="50"/>
      <c r="X2400" s="51"/>
      <c r="Y2400" s="32"/>
      <c r="Z2400" s="61"/>
      <c r="AA2400" s="62"/>
    </row>
    <row r="2401" spans="1:27" ht="12.75">
      <c r="A2401" s="91" t="str">
        <f t="shared" si="37"/>
        <v xml:space="preserve"> </v>
      </c>
      <c r="B2401" s="52"/>
      <c r="C2401" s="53"/>
      <c r="D2401" s="69"/>
      <c r="E2401" s="75"/>
      <c r="F2401" s="94" t="str">
        <f>IF(OR(E2401=0,E2401="jiné")," ",IF(E2401="13a","info o cenách CK",VLOOKUP(E2401,'Pokyny k vyplnění'!B$8:D$18,3)))</f>
        <v xml:space="preserve"> </v>
      </c>
      <c r="G2401" s="53"/>
      <c r="H2401" s="96" t="str">
        <f>IF(G2401=0," ",VLOOKUP(G2401,'Pokyny k vyplnění'!B2435:D2438,3))</f>
        <v xml:space="preserve"> </v>
      </c>
      <c r="I2401" s="54"/>
      <c r="J2401" s="55"/>
      <c r="K2401" s="56"/>
      <c r="L2401" s="59"/>
      <c r="M2401" s="61"/>
      <c r="N2401" s="40"/>
      <c r="O2401" s="41"/>
      <c r="P2401" s="42"/>
      <c r="Q2401" s="57"/>
      <c r="R2401" s="58"/>
      <c r="S2401" s="56"/>
      <c r="T2401" s="56"/>
      <c r="U2401" s="29"/>
      <c r="V2401" s="60"/>
      <c r="W2401" s="50"/>
      <c r="X2401" s="51"/>
      <c r="Y2401" s="32"/>
      <c r="Z2401" s="61"/>
      <c r="AA2401" s="62"/>
    </row>
    <row r="2402" spans="1:27" ht="12.75">
      <c r="A2402" s="91" t="str">
        <f t="shared" si="37"/>
        <v xml:space="preserve"> </v>
      </c>
      <c r="B2402" s="52"/>
      <c r="C2402" s="53"/>
      <c r="D2402" s="69"/>
      <c r="E2402" s="75"/>
      <c r="F2402" s="94" t="str">
        <f>IF(OR(E2402=0,E2402="jiné")," ",IF(E2402="13a","info o cenách CK",VLOOKUP(E2402,'Pokyny k vyplnění'!B$8:D$18,3)))</f>
        <v xml:space="preserve"> </v>
      </c>
      <c r="G2402" s="53"/>
      <c r="H2402" s="96" t="str">
        <f>IF(G2402=0," ",VLOOKUP(G2402,'Pokyny k vyplnění'!B2436:D2439,3))</f>
        <v xml:space="preserve"> </v>
      </c>
      <c r="I2402" s="54"/>
      <c r="J2402" s="55"/>
      <c r="K2402" s="56"/>
      <c r="L2402" s="59"/>
      <c r="M2402" s="61"/>
      <c r="N2402" s="40"/>
      <c r="O2402" s="41"/>
      <c r="P2402" s="42"/>
      <c r="Q2402" s="57"/>
      <c r="R2402" s="58"/>
      <c r="S2402" s="56"/>
      <c r="T2402" s="56"/>
      <c r="U2402" s="29"/>
      <c r="V2402" s="60"/>
      <c r="W2402" s="50"/>
      <c r="X2402" s="51"/>
      <c r="Y2402" s="32"/>
      <c r="Z2402" s="61"/>
      <c r="AA2402" s="62"/>
    </row>
    <row r="2403" spans="1:27" ht="12.75">
      <c r="A2403" s="91" t="str">
        <f t="shared" si="37"/>
        <v xml:space="preserve"> </v>
      </c>
      <c r="B2403" s="52"/>
      <c r="C2403" s="53"/>
      <c r="D2403" s="69"/>
      <c r="E2403" s="75"/>
      <c r="F2403" s="94" t="str">
        <f>IF(OR(E2403=0,E2403="jiné")," ",IF(E2403="13a","info o cenách CK",VLOOKUP(E2403,'Pokyny k vyplnění'!B$8:D$18,3)))</f>
        <v xml:space="preserve"> </v>
      </c>
      <c r="G2403" s="53"/>
      <c r="H2403" s="96" t="str">
        <f>IF(G2403=0," ",VLOOKUP(G2403,'Pokyny k vyplnění'!B2437:D2440,3))</f>
        <v xml:space="preserve"> </v>
      </c>
      <c r="I2403" s="54"/>
      <c r="J2403" s="55"/>
      <c r="K2403" s="56"/>
      <c r="L2403" s="59"/>
      <c r="M2403" s="61"/>
      <c r="N2403" s="40"/>
      <c r="O2403" s="41"/>
      <c r="P2403" s="42"/>
      <c r="Q2403" s="57"/>
      <c r="R2403" s="58"/>
      <c r="S2403" s="56"/>
      <c r="T2403" s="56"/>
      <c r="U2403" s="29"/>
      <c r="V2403" s="60"/>
      <c r="W2403" s="50"/>
      <c r="X2403" s="51"/>
      <c r="Y2403" s="32"/>
      <c r="Z2403" s="61"/>
      <c r="AA2403" s="62"/>
    </row>
    <row r="2404" spans="1:27" ht="12.75">
      <c r="A2404" s="91" t="str">
        <f t="shared" si="37"/>
        <v xml:space="preserve"> </v>
      </c>
      <c r="B2404" s="52"/>
      <c r="C2404" s="53"/>
      <c r="D2404" s="69"/>
      <c r="E2404" s="75"/>
      <c r="F2404" s="94" t="str">
        <f>IF(OR(E2404=0,E2404="jiné")," ",IF(E2404="13a","info o cenách CK",VLOOKUP(E2404,'Pokyny k vyplnění'!B$8:D$18,3)))</f>
        <v xml:space="preserve"> </v>
      </c>
      <c r="G2404" s="53"/>
      <c r="H2404" s="96" t="str">
        <f>IF(G2404=0," ",VLOOKUP(G2404,'Pokyny k vyplnění'!B2438:D2441,3))</f>
        <v xml:space="preserve"> </v>
      </c>
      <c r="I2404" s="54"/>
      <c r="J2404" s="55"/>
      <c r="K2404" s="56"/>
      <c r="L2404" s="59"/>
      <c r="M2404" s="61"/>
      <c r="N2404" s="40"/>
      <c r="O2404" s="41"/>
      <c r="P2404" s="42"/>
      <c r="Q2404" s="57"/>
      <c r="R2404" s="58"/>
      <c r="S2404" s="56"/>
      <c r="T2404" s="56"/>
      <c r="U2404" s="29"/>
      <c r="V2404" s="60"/>
      <c r="W2404" s="50"/>
      <c r="X2404" s="51"/>
      <c r="Y2404" s="32"/>
      <c r="Z2404" s="61"/>
      <c r="AA2404" s="62"/>
    </row>
    <row r="2405" spans="1:27" ht="12.75">
      <c r="A2405" s="91" t="str">
        <f t="shared" si="37"/>
        <v xml:space="preserve"> </v>
      </c>
      <c r="B2405" s="52"/>
      <c r="C2405" s="53"/>
      <c r="D2405" s="69"/>
      <c r="E2405" s="75"/>
      <c r="F2405" s="94" t="str">
        <f>IF(OR(E2405=0,E2405="jiné")," ",IF(E2405="13a","info o cenách CK",VLOOKUP(E2405,'Pokyny k vyplnění'!B$8:D$18,3)))</f>
        <v xml:space="preserve"> </v>
      </c>
      <c r="G2405" s="53"/>
      <c r="H2405" s="96" t="str">
        <f>IF(G2405=0," ",VLOOKUP(G2405,'Pokyny k vyplnění'!B2439:D2442,3))</f>
        <v xml:space="preserve"> </v>
      </c>
      <c r="I2405" s="54"/>
      <c r="J2405" s="55"/>
      <c r="K2405" s="56"/>
      <c r="L2405" s="59"/>
      <c r="M2405" s="61"/>
      <c r="N2405" s="40"/>
      <c r="O2405" s="41"/>
      <c r="P2405" s="42"/>
      <c r="Q2405" s="57"/>
      <c r="R2405" s="58"/>
      <c r="S2405" s="56"/>
      <c r="T2405" s="56"/>
      <c r="U2405" s="29"/>
      <c r="V2405" s="60"/>
      <c r="W2405" s="50"/>
      <c r="X2405" s="51"/>
      <c r="Y2405" s="32"/>
      <c r="Z2405" s="61"/>
      <c r="AA2405" s="62"/>
    </row>
    <row r="2406" spans="1:27" ht="12.75">
      <c r="A2406" s="91" t="str">
        <f t="shared" si="37"/>
        <v xml:space="preserve"> </v>
      </c>
      <c r="B2406" s="52"/>
      <c r="C2406" s="53"/>
      <c r="D2406" s="69"/>
      <c r="E2406" s="75"/>
      <c r="F2406" s="94" t="str">
        <f>IF(OR(E2406=0,E2406="jiné")," ",IF(E2406="13a","info o cenách CK",VLOOKUP(E2406,'Pokyny k vyplnění'!B$8:D$18,3)))</f>
        <v xml:space="preserve"> </v>
      </c>
      <c r="G2406" s="53"/>
      <c r="H2406" s="96" t="str">
        <f>IF(G2406=0," ",VLOOKUP(G2406,'Pokyny k vyplnění'!B2440:D2443,3))</f>
        <v xml:space="preserve"> </v>
      </c>
      <c r="I2406" s="54"/>
      <c r="J2406" s="55"/>
      <c r="K2406" s="56"/>
      <c r="L2406" s="59"/>
      <c r="M2406" s="61"/>
      <c r="N2406" s="40"/>
      <c r="O2406" s="41"/>
      <c r="P2406" s="42"/>
      <c r="Q2406" s="57"/>
      <c r="R2406" s="58"/>
      <c r="S2406" s="56"/>
      <c r="T2406" s="56"/>
      <c r="U2406" s="29"/>
      <c r="V2406" s="60"/>
      <c r="W2406" s="50"/>
      <c r="X2406" s="51"/>
      <c r="Y2406" s="32"/>
      <c r="Z2406" s="61"/>
      <c r="AA2406" s="62"/>
    </row>
    <row r="2407" spans="1:27" ht="12.75">
      <c r="A2407" s="91" t="str">
        <f t="shared" si="37"/>
        <v xml:space="preserve"> </v>
      </c>
      <c r="B2407" s="52"/>
      <c r="C2407" s="53"/>
      <c r="D2407" s="69"/>
      <c r="E2407" s="75"/>
      <c r="F2407" s="94" t="str">
        <f>IF(OR(E2407=0,E2407="jiné")," ",IF(E2407="13a","info o cenách CK",VLOOKUP(E2407,'Pokyny k vyplnění'!B$8:D$18,3)))</f>
        <v xml:space="preserve"> </v>
      </c>
      <c r="G2407" s="53"/>
      <c r="H2407" s="96" t="str">
        <f>IF(G2407=0," ",VLOOKUP(G2407,'Pokyny k vyplnění'!B2441:D2444,3))</f>
        <v xml:space="preserve"> </v>
      </c>
      <c r="I2407" s="54"/>
      <c r="J2407" s="55"/>
      <c r="K2407" s="56"/>
      <c r="L2407" s="59"/>
      <c r="M2407" s="61"/>
      <c r="N2407" s="40"/>
      <c r="O2407" s="41"/>
      <c r="P2407" s="42"/>
      <c r="Q2407" s="57"/>
      <c r="R2407" s="58"/>
      <c r="S2407" s="56"/>
      <c r="T2407" s="56"/>
      <c r="U2407" s="29"/>
      <c r="V2407" s="60"/>
      <c r="W2407" s="50"/>
      <c r="X2407" s="51"/>
      <c r="Y2407" s="32"/>
      <c r="Z2407" s="61"/>
      <c r="AA2407" s="62"/>
    </row>
    <row r="2408" spans="1:27" ht="12.75">
      <c r="A2408" s="91" t="str">
        <f t="shared" si="37"/>
        <v xml:space="preserve"> </v>
      </c>
      <c r="B2408" s="52"/>
      <c r="C2408" s="53"/>
      <c r="D2408" s="69"/>
      <c r="E2408" s="75"/>
      <c r="F2408" s="94" t="str">
        <f>IF(OR(E2408=0,E2408="jiné")," ",IF(E2408="13a","info o cenách CK",VLOOKUP(E2408,'Pokyny k vyplnění'!B$8:D$18,3)))</f>
        <v xml:space="preserve"> </v>
      </c>
      <c r="G2408" s="53"/>
      <c r="H2408" s="96" t="str">
        <f>IF(G2408=0," ",VLOOKUP(G2408,'Pokyny k vyplnění'!B2442:D2445,3))</f>
        <v xml:space="preserve"> </v>
      </c>
      <c r="I2408" s="54"/>
      <c r="J2408" s="55"/>
      <c r="K2408" s="56"/>
      <c r="L2408" s="59"/>
      <c r="M2408" s="61"/>
      <c r="N2408" s="40"/>
      <c r="O2408" s="41"/>
      <c r="P2408" s="42"/>
      <c r="Q2408" s="57"/>
      <c r="R2408" s="58"/>
      <c r="S2408" s="56"/>
      <c r="T2408" s="56"/>
      <c r="U2408" s="29"/>
      <c r="V2408" s="60"/>
      <c r="W2408" s="50"/>
      <c r="X2408" s="51"/>
      <c r="Y2408" s="32"/>
      <c r="Z2408" s="61"/>
      <c r="AA2408" s="62"/>
    </row>
    <row r="2409" spans="1:27" ht="12.75">
      <c r="A2409" s="91" t="str">
        <f t="shared" si="37"/>
        <v xml:space="preserve"> </v>
      </c>
      <c r="B2409" s="52"/>
      <c r="C2409" s="53"/>
      <c r="D2409" s="69"/>
      <c r="E2409" s="75"/>
      <c r="F2409" s="94" t="str">
        <f>IF(OR(E2409=0,E2409="jiné")," ",IF(E2409="13a","info o cenách CK",VLOOKUP(E2409,'Pokyny k vyplnění'!B$8:D$18,3)))</f>
        <v xml:space="preserve"> </v>
      </c>
      <c r="G2409" s="53"/>
      <c r="H2409" s="96" t="str">
        <f>IF(G2409=0," ",VLOOKUP(G2409,'Pokyny k vyplnění'!B2443:D2446,3))</f>
        <v xml:space="preserve"> </v>
      </c>
      <c r="I2409" s="54"/>
      <c r="J2409" s="55"/>
      <c r="K2409" s="56"/>
      <c r="L2409" s="59"/>
      <c r="M2409" s="61"/>
      <c r="N2409" s="40"/>
      <c r="O2409" s="41"/>
      <c r="P2409" s="42"/>
      <c r="Q2409" s="57"/>
      <c r="R2409" s="58"/>
      <c r="S2409" s="56"/>
      <c r="T2409" s="56"/>
      <c r="U2409" s="29"/>
      <c r="V2409" s="60"/>
      <c r="W2409" s="50"/>
      <c r="X2409" s="51"/>
      <c r="Y2409" s="32"/>
      <c r="Z2409" s="61"/>
      <c r="AA2409" s="62"/>
    </row>
    <row r="2410" spans="1:27" ht="12.75">
      <c r="A2410" s="91" t="str">
        <f t="shared" si="37"/>
        <v xml:space="preserve"> </v>
      </c>
      <c r="B2410" s="52"/>
      <c r="C2410" s="53"/>
      <c r="D2410" s="69"/>
      <c r="E2410" s="75"/>
      <c r="F2410" s="94" t="str">
        <f>IF(OR(E2410=0,E2410="jiné")," ",IF(E2410="13a","info o cenách CK",VLOOKUP(E2410,'Pokyny k vyplnění'!B$8:D$18,3)))</f>
        <v xml:space="preserve"> </v>
      </c>
      <c r="G2410" s="53"/>
      <c r="H2410" s="96" t="str">
        <f>IF(G2410=0," ",VLOOKUP(G2410,'Pokyny k vyplnění'!B2444:D2447,3))</f>
        <v xml:space="preserve"> </v>
      </c>
      <c r="I2410" s="54"/>
      <c r="J2410" s="55"/>
      <c r="K2410" s="56"/>
      <c r="L2410" s="59"/>
      <c r="M2410" s="61"/>
      <c r="N2410" s="40"/>
      <c r="O2410" s="41"/>
      <c r="P2410" s="42"/>
      <c r="Q2410" s="57"/>
      <c r="R2410" s="58"/>
      <c r="S2410" s="56"/>
      <c r="T2410" s="56"/>
      <c r="U2410" s="29"/>
      <c r="V2410" s="60"/>
      <c r="W2410" s="50"/>
      <c r="X2410" s="51"/>
      <c r="Y2410" s="32"/>
      <c r="Z2410" s="61"/>
      <c r="AA2410" s="62"/>
    </row>
    <row r="2411" spans="1:27" ht="12.75">
      <c r="A2411" s="91" t="str">
        <f t="shared" si="37"/>
        <v xml:space="preserve"> </v>
      </c>
      <c r="B2411" s="52"/>
      <c r="C2411" s="53"/>
      <c r="D2411" s="69"/>
      <c r="E2411" s="75"/>
      <c r="F2411" s="94" t="str">
        <f>IF(OR(E2411=0,E2411="jiné")," ",IF(E2411="13a","info o cenách CK",VLOOKUP(E2411,'Pokyny k vyplnění'!B$8:D$18,3)))</f>
        <v xml:space="preserve"> </v>
      </c>
      <c r="G2411" s="53"/>
      <c r="H2411" s="96" t="str">
        <f>IF(G2411=0," ",VLOOKUP(G2411,'Pokyny k vyplnění'!B2445:D2448,3))</f>
        <v xml:space="preserve"> </v>
      </c>
      <c r="I2411" s="54"/>
      <c r="J2411" s="55"/>
      <c r="K2411" s="56"/>
      <c r="L2411" s="59"/>
      <c r="M2411" s="61"/>
      <c r="N2411" s="40"/>
      <c r="O2411" s="41"/>
      <c r="P2411" s="42"/>
      <c r="Q2411" s="57"/>
      <c r="R2411" s="58"/>
      <c r="S2411" s="56"/>
      <c r="T2411" s="56"/>
      <c r="U2411" s="29"/>
      <c r="V2411" s="60"/>
      <c r="W2411" s="50"/>
      <c r="X2411" s="51"/>
      <c r="Y2411" s="32"/>
      <c r="Z2411" s="61"/>
      <c r="AA2411" s="62"/>
    </row>
    <row r="2412" spans="1:27" ht="12.75">
      <c r="A2412" s="91" t="str">
        <f t="shared" si="37"/>
        <v xml:space="preserve"> </v>
      </c>
      <c r="B2412" s="52"/>
      <c r="C2412" s="53"/>
      <c r="D2412" s="69"/>
      <c r="E2412" s="75"/>
      <c r="F2412" s="94" t="str">
        <f>IF(OR(E2412=0,E2412="jiné")," ",IF(E2412="13a","info o cenách CK",VLOOKUP(E2412,'Pokyny k vyplnění'!B$8:D$18,3)))</f>
        <v xml:space="preserve"> </v>
      </c>
      <c r="G2412" s="53"/>
      <c r="H2412" s="96" t="str">
        <f>IF(G2412=0," ",VLOOKUP(G2412,'Pokyny k vyplnění'!B2446:D2449,3))</f>
        <v xml:space="preserve"> </v>
      </c>
      <c r="I2412" s="54"/>
      <c r="J2412" s="55"/>
      <c r="K2412" s="56"/>
      <c r="L2412" s="59"/>
      <c r="M2412" s="61"/>
      <c r="N2412" s="40"/>
      <c r="O2412" s="41"/>
      <c r="P2412" s="42"/>
      <c r="Q2412" s="57"/>
      <c r="R2412" s="58"/>
      <c r="S2412" s="56"/>
      <c r="T2412" s="56"/>
      <c r="U2412" s="29"/>
      <c r="V2412" s="60"/>
      <c r="W2412" s="50"/>
      <c r="X2412" s="51"/>
      <c r="Y2412" s="32"/>
      <c r="Z2412" s="61"/>
      <c r="AA2412" s="62"/>
    </row>
    <row r="2413" spans="1:27" ht="12.75">
      <c r="A2413" s="91" t="str">
        <f t="shared" si="37"/>
        <v xml:space="preserve"> </v>
      </c>
      <c r="B2413" s="52"/>
      <c r="C2413" s="53"/>
      <c r="D2413" s="69"/>
      <c r="E2413" s="75"/>
      <c r="F2413" s="94" t="str">
        <f>IF(OR(E2413=0,E2413="jiné")," ",IF(E2413="13a","info o cenách CK",VLOOKUP(E2413,'Pokyny k vyplnění'!B$8:D$18,3)))</f>
        <v xml:space="preserve"> </v>
      </c>
      <c r="G2413" s="53"/>
      <c r="H2413" s="96" t="str">
        <f>IF(G2413=0," ",VLOOKUP(G2413,'Pokyny k vyplnění'!B2447:D2450,3))</f>
        <v xml:space="preserve"> </v>
      </c>
      <c r="I2413" s="54"/>
      <c r="J2413" s="55"/>
      <c r="K2413" s="56"/>
      <c r="L2413" s="59"/>
      <c r="M2413" s="61"/>
      <c r="N2413" s="40"/>
      <c r="O2413" s="41"/>
      <c r="P2413" s="42"/>
      <c r="Q2413" s="57"/>
      <c r="R2413" s="58"/>
      <c r="S2413" s="56"/>
      <c r="T2413" s="56"/>
      <c r="U2413" s="29"/>
      <c r="V2413" s="60"/>
      <c r="W2413" s="50"/>
      <c r="X2413" s="51"/>
      <c r="Y2413" s="32"/>
      <c r="Z2413" s="61"/>
      <c r="AA2413" s="62"/>
    </row>
    <row r="2414" spans="1:27" ht="12.75">
      <c r="A2414" s="91" t="str">
        <f t="shared" si="37"/>
        <v xml:space="preserve"> </v>
      </c>
      <c r="B2414" s="52"/>
      <c r="C2414" s="53"/>
      <c r="D2414" s="69"/>
      <c r="E2414" s="75"/>
      <c r="F2414" s="94" t="str">
        <f>IF(OR(E2414=0,E2414="jiné")," ",IF(E2414="13a","info o cenách CK",VLOOKUP(E2414,'Pokyny k vyplnění'!B$8:D$18,3)))</f>
        <v xml:space="preserve"> </v>
      </c>
      <c r="G2414" s="53"/>
      <c r="H2414" s="96" t="str">
        <f>IF(G2414=0," ",VLOOKUP(G2414,'Pokyny k vyplnění'!B2448:D2451,3))</f>
        <v xml:space="preserve"> </v>
      </c>
      <c r="I2414" s="54"/>
      <c r="J2414" s="55"/>
      <c r="K2414" s="56"/>
      <c r="L2414" s="59"/>
      <c r="M2414" s="61"/>
      <c r="N2414" s="40"/>
      <c r="O2414" s="41"/>
      <c r="P2414" s="42"/>
      <c r="Q2414" s="57"/>
      <c r="R2414" s="58"/>
      <c r="S2414" s="56"/>
      <c r="T2414" s="56"/>
      <c r="U2414" s="29"/>
      <c r="V2414" s="60"/>
      <c r="W2414" s="50"/>
      <c r="X2414" s="51"/>
      <c r="Y2414" s="32"/>
      <c r="Z2414" s="61"/>
      <c r="AA2414" s="62"/>
    </row>
    <row r="2415" spans="1:27" ht="12.75">
      <c r="A2415" s="91" t="str">
        <f t="shared" si="37"/>
        <v xml:space="preserve"> </v>
      </c>
      <c r="B2415" s="52"/>
      <c r="C2415" s="53"/>
      <c r="D2415" s="69"/>
      <c r="E2415" s="75"/>
      <c r="F2415" s="94" t="str">
        <f>IF(OR(E2415=0,E2415="jiné")," ",IF(E2415="13a","info o cenách CK",VLOOKUP(E2415,'Pokyny k vyplnění'!B$8:D$18,3)))</f>
        <v xml:space="preserve"> </v>
      </c>
      <c r="G2415" s="53"/>
      <c r="H2415" s="96" t="str">
        <f>IF(G2415=0," ",VLOOKUP(G2415,'Pokyny k vyplnění'!B2449:D2452,3))</f>
        <v xml:space="preserve"> </v>
      </c>
      <c r="I2415" s="54"/>
      <c r="J2415" s="55"/>
      <c r="K2415" s="56"/>
      <c r="L2415" s="59"/>
      <c r="M2415" s="61"/>
      <c r="N2415" s="40"/>
      <c r="O2415" s="41"/>
      <c r="P2415" s="42"/>
      <c r="Q2415" s="57"/>
      <c r="R2415" s="58"/>
      <c r="S2415" s="56"/>
      <c r="T2415" s="56"/>
      <c r="U2415" s="29"/>
      <c r="V2415" s="60"/>
      <c r="W2415" s="50"/>
      <c r="X2415" s="51"/>
      <c r="Y2415" s="32"/>
      <c r="Z2415" s="61"/>
      <c r="AA2415" s="62"/>
    </row>
    <row r="2416" spans="1:27" ht="12.75">
      <c r="A2416" s="91" t="str">
        <f t="shared" si="37"/>
        <v xml:space="preserve"> </v>
      </c>
      <c r="B2416" s="52"/>
      <c r="C2416" s="53"/>
      <c r="D2416" s="69"/>
      <c r="E2416" s="75"/>
      <c r="F2416" s="94" t="str">
        <f>IF(OR(E2416=0,E2416="jiné")," ",IF(E2416="13a","info o cenách CK",VLOOKUP(E2416,'Pokyny k vyplnění'!B$8:D$18,3)))</f>
        <v xml:space="preserve"> </v>
      </c>
      <c r="G2416" s="53"/>
      <c r="H2416" s="96" t="str">
        <f>IF(G2416=0," ",VLOOKUP(G2416,'Pokyny k vyplnění'!B2450:D2453,3))</f>
        <v xml:space="preserve"> </v>
      </c>
      <c r="I2416" s="54"/>
      <c r="J2416" s="55"/>
      <c r="K2416" s="56"/>
      <c r="L2416" s="59"/>
      <c r="M2416" s="61"/>
      <c r="N2416" s="40"/>
      <c r="O2416" s="41"/>
      <c r="P2416" s="42"/>
      <c r="Q2416" s="57"/>
      <c r="R2416" s="58"/>
      <c r="S2416" s="56"/>
      <c r="T2416" s="56"/>
      <c r="U2416" s="29"/>
      <c r="V2416" s="60"/>
      <c r="W2416" s="50"/>
      <c r="X2416" s="51"/>
      <c r="Y2416" s="32"/>
      <c r="Z2416" s="61"/>
      <c r="AA2416" s="62"/>
    </row>
    <row r="2417" spans="1:27" ht="12.75">
      <c r="A2417" s="91" t="str">
        <f t="shared" si="37"/>
        <v xml:space="preserve"> </v>
      </c>
      <c r="B2417" s="52"/>
      <c r="C2417" s="53"/>
      <c r="D2417" s="69"/>
      <c r="E2417" s="75"/>
      <c r="F2417" s="94" t="str">
        <f>IF(OR(E2417=0,E2417="jiné")," ",IF(E2417="13a","info o cenách CK",VLOOKUP(E2417,'Pokyny k vyplnění'!B$8:D$18,3)))</f>
        <v xml:space="preserve"> </v>
      </c>
      <c r="G2417" s="53"/>
      <c r="H2417" s="96" t="str">
        <f>IF(G2417=0," ",VLOOKUP(G2417,'Pokyny k vyplnění'!B2451:D2454,3))</f>
        <v xml:space="preserve"> </v>
      </c>
      <c r="I2417" s="54"/>
      <c r="J2417" s="55"/>
      <c r="K2417" s="56"/>
      <c r="L2417" s="59"/>
      <c r="M2417" s="61"/>
      <c r="N2417" s="40"/>
      <c r="O2417" s="41"/>
      <c r="P2417" s="42"/>
      <c r="Q2417" s="57"/>
      <c r="R2417" s="58"/>
      <c r="S2417" s="56"/>
      <c r="T2417" s="56"/>
      <c r="U2417" s="29"/>
      <c r="V2417" s="60"/>
      <c r="W2417" s="50"/>
      <c r="X2417" s="51"/>
      <c r="Y2417" s="32"/>
      <c r="Z2417" s="61"/>
      <c r="AA2417" s="62"/>
    </row>
    <row r="2418" spans="1:27" ht="12.75">
      <c r="A2418" s="91" t="str">
        <f t="shared" si="37"/>
        <v xml:space="preserve"> </v>
      </c>
      <c r="B2418" s="52"/>
      <c r="C2418" s="53"/>
      <c r="D2418" s="69"/>
      <c r="E2418" s="75"/>
      <c r="F2418" s="94" t="str">
        <f>IF(OR(E2418=0,E2418="jiné")," ",IF(E2418="13a","info o cenách CK",VLOOKUP(E2418,'Pokyny k vyplnění'!B$8:D$18,3)))</f>
        <v xml:space="preserve"> </v>
      </c>
      <c r="G2418" s="53"/>
      <c r="H2418" s="96" t="str">
        <f>IF(G2418=0," ",VLOOKUP(G2418,'Pokyny k vyplnění'!B2452:D2455,3))</f>
        <v xml:space="preserve"> </v>
      </c>
      <c r="I2418" s="54"/>
      <c r="J2418" s="55"/>
      <c r="K2418" s="56"/>
      <c r="L2418" s="59"/>
      <c r="M2418" s="61"/>
      <c r="N2418" s="40"/>
      <c r="O2418" s="41"/>
      <c r="P2418" s="42"/>
      <c r="Q2418" s="57"/>
      <c r="R2418" s="58"/>
      <c r="S2418" s="56"/>
      <c r="T2418" s="56"/>
      <c r="U2418" s="29"/>
      <c r="V2418" s="60"/>
      <c r="W2418" s="50"/>
      <c r="X2418" s="51"/>
      <c r="Y2418" s="32"/>
      <c r="Z2418" s="61"/>
      <c r="AA2418" s="62"/>
    </row>
    <row r="2419" spans="1:27" ht="12.75">
      <c r="A2419" s="91" t="str">
        <f t="shared" si="37"/>
        <v xml:space="preserve"> </v>
      </c>
      <c r="B2419" s="52"/>
      <c r="C2419" s="53"/>
      <c r="D2419" s="69"/>
      <c r="E2419" s="75"/>
      <c r="F2419" s="94" t="str">
        <f>IF(OR(E2419=0,E2419="jiné")," ",IF(E2419="13a","info o cenách CK",VLOOKUP(E2419,'Pokyny k vyplnění'!B$8:D$18,3)))</f>
        <v xml:space="preserve"> </v>
      </c>
      <c r="G2419" s="53"/>
      <c r="H2419" s="96" t="str">
        <f>IF(G2419=0," ",VLOOKUP(G2419,'Pokyny k vyplnění'!B2453:D2456,3))</f>
        <v xml:space="preserve"> </v>
      </c>
      <c r="I2419" s="54"/>
      <c r="J2419" s="55"/>
      <c r="K2419" s="56"/>
      <c r="L2419" s="59"/>
      <c r="M2419" s="61"/>
      <c r="N2419" s="40"/>
      <c r="O2419" s="41"/>
      <c r="P2419" s="42"/>
      <c r="Q2419" s="57"/>
      <c r="R2419" s="58"/>
      <c r="S2419" s="56"/>
      <c r="T2419" s="56"/>
      <c r="U2419" s="29"/>
      <c r="V2419" s="60"/>
      <c r="W2419" s="50"/>
      <c r="X2419" s="51"/>
      <c r="Y2419" s="32"/>
      <c r="Z2419" s="61"/>
      <c r="AA2419" s="62"/>
    </row>
    <row r="2420" spans="1:27" ht="12.75">
      <c r="A2420" s="91" t="str">
        <f t="shared" si="37"/>
        <v xml:space="preserve"> </v>
      </c>
      <c r="B2420" s="52"/>
      <c r="C2420" s="53"/>
      <c r="D2420" s="69"/>
      <c r="E2420" s="75"/>
      <c r="F2420" s="94" t="str">
        <f>IF(OR(E2420=0,E2420="jiné")," ",IF(E2420="13a","info o cenách CK",VLOOKUP(E2420,'Pokyny k vyplnění'!B$8:D$18,3)))</f>
        <v xml:space="preserve"> </v>
      </c>
      <c r="G2420" s="53"/>
      <c r="H2420" s="96" t="str">
        <f>IF(G2420=0," ",VLOOKUP(G2420,'Pokyny k vyplnění'!B2454:D2457,3))</f>
        <v xml:space="preserve"> </v>
      </c>
      <c r="I2420" s="54"/>
      <c r="J2420" s="55"/>
      <c r="K2420" s="56"/>
      <c r="L2420" s="59"/>
      <c r="M2420" s="61"/>
      <c r="N2420" s="40"/>
      <c r="O2420" s="41"/>
      <c r="P2420" s="42"/>
      <c r="Q2420" s="57"/>
      <c r="R2420" s="58"/>
      <c r="S2420" s="56"/>
      <c r="T2420" s="56"/>
      <c r="U2420" s="29"/>
      <c r="V2420" s="60"/>
      <c r="W2420" s="50"/>
      <c r="X2420" s="51"/>
      <c r="Y2420" s="32"/>
      <c r="Z2420" s="61"/>
      <c r="AA2420" s="62"/>
    </row>
    <row r="2421" spans="1:27" ht="12.75">
      <c r="A2421" s="91" t="str">
        <f t="shared" si="38" ref="A2421:A2484">IF(B2421=0," ",ROW(B2421)-5)</f>
        <v xml:space="preserve"> </v>
      </c>
      <c r="B2421" s="52"/>
      <c r="C2421" s="53"/>
      <c r="D2421" s="69"/>
      <c r="E2421" s="75"/>
      <c r="F2421" s="94" t="str">
        <f>IF(OR(E2421=0,E2421="jiné")," ",IF(E2421="13a","info o cenách CK",VLOOKUP(E2421,'Pokyny k vyplnění'!B$8:D$18,3)))</f>
        <v xml:space="preserve"> </v>
      </c>
      <c r="G2421" s="53"/>
      <c r="H2421" s="96" t="str">
        <f>IF(G2421=0," ",VLOOKUP(G2421,'Pokyny k vyplnění'!B2455:D2458,3))</f>
        <v xml:space="preserve"> </v>
      </c>
      <c r="I2421" s="54"/>
      <c r="J2421" s="55"/>
      <c r="K2421" s="56"/>
      <c r="L2421" s="59"/>
      <c r="M2421" s="61"/>
      <c r="N2421" s="40"/>
      <c r="O2421" s="41"/>
      <c r="P2421" s="42"/>
      <c r="Q2421" s="57"/>
      <c r="R2421" s="58"/>
      <c r="S2421" s="56"/>
      <c r="T2421" s="56"/>
      <c r="U2421" s="29"/>
      <c r="V2421" s="60"/>
      <c r="W2421" s="50"/>
      <c r="X2421" s="51"/>
      <c r="Y2421" s="32"/>
      <c r="Z2421" s="61"/>
      <c r="AA2421" s="62"/>
    </row>
    <row r="2422" spans="1:27" ht="12.75">
      <c r="A2422" s="91" t="str">
        <f t="shared" si="38"/>
        <v xml:space="preserve"> </v>
      </c>
      <c r="B2422" s="52"/>
      <c r="C2422" s="53"/>
      <c r="D2422" s="69"/>
      <c r="E2422" s="75"/>
      <c r="F2422" s="94" t="str">
        <f>IF(OR(E2422=0,E2422="jiné")," ",IF(E2422="13a","info o cenách CK",VLOOKUP(E2422,'Pokyny k vyplnění'!B$8:D$18,3)))</f>
        <v xml:space="preserve"> </v>
      </c>
      <c r="G2422" s="53"/>
      <c r="H2422" s="96" t="str">
        <f>IF(G2422=0," ",VLOOKUP(G2422,'Pokyny k vyplnění'!B2456:D2459,3))</f>
        <v xml:space="preserve"> </v>
      </c>
      <c r="I2422" s="54"/>
      <c r="J2422" s="55"/>
      <c r="K2422" s="56"/>
      <c r="L2422" s="59"/>
      <c r="M2422" s="61"/>
      <c r="N2422" s="40"/>
      <c r="O2422" s="41"/>
      <c r="P2422" s="42"/>
      <c r="Q2422" s="57"/>
      <c r="R2422" s="58"/>
      <c r="S2422" s="56"/>
      <c r="T2422" s="56"/>
      <c r="U2422" s="29"/>
      <c r="V2422" s="60"/>
      <c r="W2422" s="50"/>
      <c r="X2422" s="51"/>
      <c r="Y2422" s="32"/>
      <c r="Z2422" s="61"/>
      <c r="AA2422" s="62"/>
    </row>
    <row r="2423" spans="1:27" ht="12.75">
      <c r="A2423" s="91" t="str">
        <f t="shared" si="38"/>
        <v xml:space="preserve"> </v>
      </c>
      <c r="B2423" s="52"/>
      <c r="C2423" s="53"/>
      <c r="D2423" s="69"/>
      <c r="E2423" s="75"/>
      <c r="F2423" s="94" t="str">
        <f>IF(OR(E2423=0,E2423="jiné")," ",IF(E2423="13a","info o cenách CK",VLOOKUP(E2423,'Pokyny k vyplnění'!B$8:D$18,3)))</f>
        <v xml:space="preserve"> </v>
      </c>
      <c r="G2423" s="53"/>
      <c r="H2423" s="96" t="str">
        <f>IF(G2423=0," ",VLOOKUP(G2423,'Pokyny k vyplnění'!B2457:D2460,3))</f>
        <v xml:space="preserve"> </v>
      </c>
      <c r="I2423" s="54"/>
      <c r="J2423" s="55"/>
      <c r="K2423" s="56"/>
      <c r="L2423" s="59"/>
      <c r="M2423" s="61"/>
      <c r="N2423" s="40"/>
      <c r="O2423" s="41"/>
      <c r="P2423" s="42"/>
      <c r="Q2423" s="57"/>
      <c r="R2423" s="58"/>
      <c r="S2423" s="56"/>
      <c r="T2423" s="56"/>
      <c r="U2423" s="29"/>
      <c r="V2423" s="60"/>
      <c r="W2423" s="50"/>
      <c r="X2423" s="51"/>
      <c r="Y2423" s="32"/>
      <c r="Z2423" s="61"/>
      <c r="AA2423" s="62"/>
    </row>
    <row r="2424" spans="1:27" ht="12.75">
      <c r="A2424" s="91" t="str">
        <f t="shared" si="38"/>
        <v xml:space="preserve"> </v>
      </c>
      <c r="B2424" s="52"/>
      <c r="C2424" s="53"/>
      <c r="D2424" s="69"/>
      <c r="E2424" s="75"/>
      <c r="F2424" s="94" t="str">
        <f>IF(OR(E2424=0,E2424="jiné")," ",IF(E2424="13a","info o cenách CK",VLOOKUP(E2424,'Pokyny k vyplnění'!B$8:D$18,3)))</f>
        <v xml:space="preserve"> </v>
      </c>
      <c r="G2424" s="53"/>
      <c r="H2424" s="96" t="str">
        <f>IF(G2424=0," ",VLOOKUP(G2424,'Pokyny k vyplnění'!B2458:D2461,3))</f>
        <v xml:space="preserve"> </v>
      </c>
      <c r="I2424" s="54"/>
      <c r="J2424" s="55"/>
      <c r="K2424" s="56"/>
      <c r="L2424" s="59"/>
      <c r="M2424" s="61"/>
      <c r="N2424" s="40"/>
      <c r="O2424" s="41"/>
      <c r="P2424" s="42"/>
      <c r="Q2424" s="57"/>
      <c r="R2424" s="58"/>
      <c r="S2424" s="56"/>
      <c r="T2424" s="56"/>
      <c r="U2424" s="29"/>
      <c r="V2424" s="60"/>
      <c r="W2424" s="50"/>
      <c r="X2424" s="51"/>
      <c r="Y2424" s="32"/>
      <c r="Z2424" s="61"/>
      <c r="AA2424" s="62"/>
    </row>
    <row r="2425" spans="1:27" ht="12.75">
      <c r="A2425" s="91" t="str">
        <f t="shared" si="38"/>
        <v xml:space="preserve"> </v>
      </c>
      <c r="B2425" s="52"/>
      <c r="C2425" s="53"/>
      <c r="D2425" s="69"/>
      <c r="E2425" s="75"/>
      <c r="F2425" s="94" t="str">
        <f>IF(OR(E2425=0,E2425="jiné")," ",IF(E2425="13a","info o cenách CK",VLOOKUP(E2425,'Pokyny k vyplnění'!B$8:D$18,3)))</f>
        <v xml:space="preserve"> </v>
      </c>
      <c r="G2425" s="53"/>
      <c r="H2425" s="96" t="str">
        <f>IF(G2425=0," ",VLOOKUP(G2425,'Pokyny k vyplnění'!B2459:D2462,3))</f>
        <v xml:space="preserve"> </v>
      </c>
      <c r="I2425" s="54"/>
      <c r="J2425" s="55"/>
      <c r="K2425" s="56"/>
      <c r="L2425" s="59"/>
      <c r="M2425" s="61"/>
      <c r="N2425" s="40"/>
      <c r="O2425" s="41"/>
      <c r="P2425" s="42"/>
      <c r="Q2425" s="57"/>
      <c r="R2425" s="58"/>
      <c r="S2425" s="56"/>
      <c r="T2425" s="56"/>
      <c r="U2425" s="29"/>
      <c r="V2425" s="60"/>
      <c r="W2425" s="50"/>
      <c r="X2425" s="51"/>
      <c r="Y2425" s="32"/>
      <c r="Z2425" s="61"/>
      <c r="AA2425" s="62"/>
    </row>
    <row r="2426" spans="1:27" ht="12.75">
      <c r="A2426" s="91" t="str">
        <f t="shared" si="38"/>
        <v xml:space="preserve"> </v>
      </c>
      <c r="B2426" s="52"/>
      <c r="C2426" s="53"/>
      <c r="D2426" s="69"/>
      <c r="E2426" s="75"/>
      <c r="F2426" s="94" t="str">
        <f>IF(OR(E2426=0,E2426="jiné")," ",IF(E2426="13a","info o cenách CK",VLOOKUP(E2426,'Pokyny k vyplnění'!B$8:D$18,3)))</f>
        <v xml:space="preserve"> </v>
      </c>
      <c r="G2426" s="53"/>
      <c r="H2426" s="96" t="str">
        <f>IF(G2426=0," ",VLOOKUP(G2426,'Pokyny k vyplnění'!B2460:D2463,3))</f>
        <v xml:space="preserve"> </v>
      </c>
      <c r="I2426" s="54"/>
      <c r="J2426" s="55"/>
      <c r="K2426" s="56"/>
      <c r="L2426" s="59"/>
      <c r="M2426" s="61"/>
      <c r="N2426" s="40"/>
      <c r="O2426" s="41"/>
      <c r="P2426" s="42"/>
      <c r="Q2426" s="57"/>
      <c r="R2426" s="58"/>
      <c r="S2426" s="56"/>
      <c r="T2426" s="56"/>
      <c r="U2426" s="29"/>
      <c r="V2426" s="60"/>
      <c r="W2426" s="50"/>
      <c r="X2426" s="51"/>
      <c r="Y2426" s="32"/>
      <c r="Z2426" s="61"/>
      <c r="AA2426" s="62"/>
    </row>
    <row r="2427" spans="1:27" ht="12.75">
      <c r="A2427" s="91" t="str">
        <f t="shared" si="38"/>
        <v xml:space="preserve"> </v>
      </c>
      <c r="B2427" s="52"/>
      <c r="C2427" s="53"/>
      <c r="D2427" s="69"/>
      <c r="E2427" s="75"/>
      <c r="F2427" s="94" t="str">
        <f>IF(OR(E2427=0,E2427="jiné")," ",IF(E2427="13a","info o cenách CK",VLOOKUP(E2427,'Pokyny k vyplnění'!B$8:D$18,3)))</f>
        <v xml:space="preserve"> </v>
      </c>
      <c r="G2427" s="53"/>
      <c r="H2427" s="96" t="str">
        <f>IF(G2427=0," ",VLOOKUP(G2427,'Pokyny k vyplnění'!B2461:D2464,3))</f>
        <v xml:space="preserve"> </v>
      </c>
      <c r="I2427" s="54"/>
      <c r="J2427" s="55"/>
      <c r="K2427" s="56"/>
      <c r="L2427" s="59"/>
      <c r="M2427" s="61"/>
      <c r="N2427" s="40"/>
      <c r="O2427" s="41"/>
      <c r="P2427" s="42"/>
      <c r="Q2427" s="57"/>
      <c r="R2427" s="58"/>
      <c r="S2427" s="56"/>
      <c r="T2427" s="56"/>
      <c r="U2427" s="29"/>
      <c r="V2427" s="60"/>
      <c r="W2427" s="50"/>
      <c r="X2427" s="51"/>
      <c r="Y2427" s="32"/>
      <c r="Z2427" s="61"/>
      <c r="AA2427" s="62"/>
    </row>
    <row r="2428" spans="1:27" ht="12.75">
      <c r="A2428" s="91" t="str">
        <f t="shared" si="38"/>
        <v xml:space="preserve"> </v>
      </c>
      <c r="B2428" s="52"/>
      <c r="C2428" s="53"/>
      <c r="D2428" s="69"/>
      <c r="E2428" s="75"/>
      <c r="F2428" s="94" t="str">
        <f>IF(OR(E2428=0,E2428="jiné")," ",IF(E2428="13a","info o cenách CK",VLOOKUP(E2428,'Pokyny k vyplnění'!B$8:D$18,3)))</f>
        <v xml:space="preserve"> </v>
      </c>
      <c r="G2428" s="53"/>
      <c r="H2428" s="96" t="str">
        <f>IF(G2428=0," ",VLOOKUP(G2428,'Pokyny k vyplnění'!B2462:D2465,3))</f>
        <v xml:space="preserve"> </v>
      </c>
      <c r="I2428" s="54"/>
      <c r="J2428" s="55"/>
      <c r="K2428" s="56"/>
      <c r="L2428" s="59"/>
      <c r="M2428" s="61"/>
      <c r="N2428" s="40"/>
      <c r="O2428" s="41"/>
      <c r="P2428" s="42"/>
      <c r="Q2428" s="57"/>
      <c r="R2428" s="58"/>
      <c r="S2428" s="56"/>
      <c r="T2428" s="56"/>
      <c r="U2428" s="29"/>
      <c r="V2428" s="60"/>
      <c r="W2428" s="50"/>
      <c r="X2428" s="51"/>
      <c r="Y2428" s="32"/>
      <c r="Z2428" s="61"/>
      <c r="AA2428" s="62"/>
    </row>
    <row r="2429" spans="1:27" ht="12.75">
      <c r="A2429" s="91" t="str">
        <f t="shared" si="38"/>
        <v xml:space="preserve"> </v>
      </c>
      <c r="B2429" s="52"/>
      <c r="C2429" s="53"/>
      <c r="D2429" s="69"/>
      <c r="E2429" s="75"/>
      <c r="F2429" s="94" t="str">
        <f>IF(OR(E2429=0,E2429="jiné")," ",IF(E2429="13a","info o cenách CK",VLOOKUP(E2429,'Pokyny k vyplnění'!B$8:D$18,3)))</f>
        <v xml:space="preserve"> </v>
      </c>
      <c r="G2429" s="53"/>
      <c r="H2429" s="96" t="str">
        <f>IF(G2429=0," ",VLOOKUP(G2429,'Pokyny k vyplnění'!B2463:D2466,3))</f>
        <v xml:space="preserve"> </v>
      </c>
      <c r="I2429" s="54"/>
      <c r="J2429" s="55"/>
      <c r="K2429" s="56"/>
      <c r="L2429" s="59"/>
      <c r="M2429" s="61"/>
      <c r="N2429" s="40"/>
      <c r="O2429" s="41"/>
      <c r="P2429" s="42"/>
      <c r="Q2429" s="57"/>
      <c r="R2429" s="58"/>
      <c r="S2429" s="56"/>
      <c r="T2429" s="56"/>
      <c r="U2429" s="29"/>
      <c r="V2429" s="60"/>
      <c r="W2429" s="50"/>
      <c r="X2429" s="51"/>
      <c r="Y2429" s="32"/>
      <c r="Z2429" s="61"/>
      <c r="AA2429" s="62"/>
    </row>
    <row r="2430" spans="1:27" ht="12.75">
      <c r="A2430" s="91" t="str">
        <f t="shared" si="38"/>
        <v xml:space="preserve"> </v>
      </c>
      <c r="B2430" s="52"/>
      <c r="C2430" s="53"/>
      <c r="D2430" s="69"/>
      <c r="E2430" s="75"/>
      <c r="F2430" s="94" t="str">
        <f>IF(OR(E2430=0,E2430="jiné")," ",IF(E2430="13a","info o cenách CK",VLOOKUP(E2430,'Pokyny k vyplnění'!B$8:D$18,3)))</f>
        <v xml:space="preserve"> </v>
      </c>
      <c r="G2430" s="53"/>
      <c r="H2430" s="96" t="str">
        <f>IF(G2430=0," ",VLOOKUP(G2430,'Pokyny k vyplnění'!B2464:D2467,3))</f>
        <v xml:space="preserve"> </v>
      </c>
      <c r="I2430" s="54"/>
      <c r="J2430" s="55"/>
      <c r="K2430" s="56"/>
      <c r="L2430" s="59"/>
      <c r="M2430" s="61"/>
      <c r="N2430" s="40"/>
      <c r="O2430" s="41"/>
      <c r="P2430" s="42"/>
      <c r="Q2430" s="57"/>
      <c r="R2430" s="58"/>
      <c r="S2430" s="56"/>
      <c r="T2430" s="56"/>
      <c r="U2430" s="29"/>
      <c r="V2430" s="60"/>
      <c r="W2430" s="50"/>
      <c r="X2430" s="51"/>
      <c r="Y2430" s="32"/>
      <c r="Z2430" s="61"/>
      <c r="AA2430" s="62"/>
    </row>
    <row r="2431" spans="1:27" ht="12.75">
      <c r="A2431" s="91" t="str">
        <f t="shared" si="38"/>
        <v xml:space="preserve"> </v>
      </c>
      <c r="B2431" s="52"/>
      <c r="C2431" s="53"/>
      <c r="D2431" s="69"/>
      <c r="E2431" s="75"/>
      <c r="F2431" s="94" t="str">
        <f>IF(OR(E2431=0,E2431="jiné")," ",IF(E2431="13a","info o cenách CK",VLOOKUP(E2431,'Pokyny k vyplnění'!B$8:D$18,3)))</f>
        <v xml:space="preserve"> </v>
      </c>
      <c r="G2431" s="53"/>
      <c r="H2431" s="96" t="str">
        <f>IF(G2431=0," ",VLOOKUP(G2431,'Pokyny k vyplnění'!B2465:D2468,3))</f>
        <v xml:space="preserve"> </v>
      </c>
      <c r="I2431" s="54"/>
      <c r="J2431" s="55"/>
      <c r="K2431" s="56"/>
      <c r="L2431" s="59"/>
      <c r="M2431" s="61"/>
      <c r="N2431" s="40"/>
      <c r="O2431" s="41"/>
      <c r="P2431" s="42"/>
      <c r="Q2431" s="57"/>
      <c r="R2431" s="58"/>
      <c r="S2431" s="56"/>
      <c r="T2431" s="56"/>
      <c r="U2431" s="29"/>
      <c r="V2431" s="60"/>
      <c r="W2431" s="50"/>
      <c r="X2431" s="51"/>
      <c r="Y2431" s="32"/>
      <c r="Z2431" s="61"/>
      <c r="AA2431" s="62"/>
    </row>
    <row r="2432" spans="1:27" ht="12.75">
      <c r="A2432" s="91" t="str">
        <f t="shared" si="38"/>
        <v xml:space="preserve"> </v>
      </c>
      <c r="B2432" s="52"/>
      <c r="C2432" s="53"/>
      <c r="D2432" s="69"/>
      <c r="E2432" s="75"/>
      <c r="F2432" s="94" t="str">
        <f>IF(OR(E2432=0,E2432="jiné")," ",IF(E2432="13a","info o cenách CK",VLOOKUP(E2432,'Pokyny k vyplnění'!B$8:D$18,3)))</f>
        <v xml:space="preserve"> </v>
      </c>
      <c r="G2432" s="53"/>
      <c r="H2432" s="96" t="str">
        <f>IF(G2432=0," ",VLOOKUP(G2432,'Pokyny k vyplnění'!B2466:D2469,3))</f>
        <v xml:space="preserve"> </v>
      </c>
      <c r="I2432" s="54"/>
      <c r="J2432" s="55"/>
      <c r="K2432" s="56"/>
      <c r="L2432" s="59"/>
      <c r="M2432" s="61"/>
      <c r="N2432" s="40"/>
      <c r="O2432" s="41"/>
      <c r="P2432" s="42"/>
      <c r="Q2432" s="57"/>
      <c r="R2432" s="58"/>
      <c r="S2432" s="56"/>
      <c r="T2432" s="56"/>
      <c r="U2432" s="29"/>
      <c r="V2432" s="60"/>
      <c r="W2432" s="50"/>
      <c r="X2432" s="51"/>
      <c r="Y2432" s="32"/>
      <c r="Z2432" s="61"/>
      <c r="AA2432" s="62"/>
    </row>
    <row r="2433" spans="1:27" ht="12.75">
      <c r="A2433" s="91" t="str">
        <f t="shared" si="38"/>
        <v xml:space="preserve"> </v>
      </c>
      <c r="B2433" s="52"/>
      <c r="C2433" s="53"/>
      <c r="D2433" s="69"/>
      <c r="E2433" s="75"/>
      <c r="F2433" s="94" t="str">
        <f>IF(OR(E2433=0,E2433="jiné")," ",IF(E2433="13a","info o cenách CK",VLOOKUP(E2433,'Pokyny k vyplnění'!B$8:D$18,3)))</f>
        <v xml:space="preserve"> </v>
      </c>
      <c r="G2433" s="53"/>
      <c r="H2433" s="96" t="str">
        <f>IF(G2433=0," ",VLOOKUP(G2433,'Pokyny k vyplnění'!B2467:D2470,3))</f>
        <v xml:space="preserve"> </v>
      </c>
      <c r="I2433" s="54"/>
      <c r="J2433" s="55"/>
      <c r="K2433" s="56"/>
      <c r="L2433" s="59"/>
      <c r="M2433" s="61"/>
      <c r="N2433" s="40"/>
      <c r="O2433" s="41"/>
      <c r="P2433" s="42"/>
      <c r="Q2433" s="57"/>
      <c r="R2433" s="58"/>
      <c r="S2433" s="56"/>
      <c r="T2433" s="56"/>
      <c r="U2433" s="29"/>
      <c r="V2433" s="60"/>
      <c r="W2433" s="50"/>
      <c r="X2433" s="51"/>
      <c r="Y2433" s="32"/>
      <c r="Z2433" s="61"/>
      <c r="AA2433" s="62"/>
    </row>
    <row r="2434" spans="1:27" ht="12.75">
      <c r="A2434" s="91" t="str">
        <f t="shared" si="38"/>
        <v xml:space="preserve"> </v>
      </c>
      <c r="B2434" s="52"/>
      <c r="C2434" s="53"/>
      <c r="D2434" s="69"/>
      <c r="E2434" s="75"/>
      <c r="F2434" s="94" t="str">
        <f>IF(OR(E2434=0,E2434="jiné")," ",IF(E2434="13a","info o cenách CK",VLOOKUP(E2434,'Pokyny k vyplnění'!B$8:D$18,3)))</f>
        <v xml:space="preserve"> </v>
      </c>
      <c r="G2434" s="53"/>
      <c r="H2434" s="96" t="str">
        <f>IF(G2434=0," ",VLOOKUP(G2434,'Pokyny k vyplnění'!B2468:D2471,3))</f>
        <v xml:space="preserve"> </v>
      </c>
      <c r="I2434" s="54"/>
      <c r="J2434" s="55"/>
      <c r="K2434" s="56"/>
      <c r="L2434" s="59"/>
      <c r="M2434" s="61"/>
      <c r="N2434" s="40"/>
      <c r="O2434" s="41"/>
      <c r="P2434" s="42"/>
      <c r="Q2434" s="57"/>
      <c r="R2434" s="58"/>
      <c r="S2434" s="56"/>
      <c r="T2434" s="56"/>
      <c r="U2434" s="29"/>
      <c r="V2434" s="60"/>
      <c r="W2434" s="50"/>
      <c r="X2434" s="51"/>
      <c r="Y2434" s="32"/>
      <c r="Z2434" s="61"/>
      <c r="AA2434" s="62"/>
    </row>
    <row r="2435" spans="1:27" ht="12.75">
      <c r="A2435" s="91" t="str">
        <f t="shared" si="38"/>
        <v xml:space="preserve"> </v>
      </c>
      <c r="B2435" s="52"/>
      <c r="C2435" s="53"/>
      <c r="D2435" s="69"/>
      <c r="E2435" s="75"/>
      <c r="F2435" s="94" t="str">
        <f>IF(OR(E2435=0,E2435="jiné")," ",IF(E2435="13a","info o cenách CK",VLOOKUP(E2435,'Pokyny k vyplnění'!B$8:D$18,3)))</f>
        <v xml:space="preserve"> </v>
      </c>
      <c r="G2435" s="53"/>
      <c r="H2435" s="96" t="str">
        <f>IF(G2435=0," ",VLOOKUP(G2435,'Pokyny k vyplnění'!B2469:D2472,3))</f>
        <v xml:space="preserve"> </v>
      </c>
      <c r="I2435" s="54"/>
      <c r="J2435" s="55"/>
      <c r="K2435" s="56"/>
      <c r="L2435" s="59"/>
      <c r="M2435" s="61"/>
      <c r="N2435" s="40"/>
      <c r="O2435" s="41"/>
      <c r="P2435" s="42"/>
      <c r="Q2435" s="57"/>
      <c r="R2435" s="58"/>
      <c r="S2435" s="56"/>
      <c r="T2435" s="56"/>
      <c r="U2435" s="29"/>
      <c r="V2435" s="60"/>
      <c r="W2435" s="50"/>
      <c r="X2435" s="51"/>
      <c r="Y2435" s="32"/>
      <c r="Z2435" s="61"/>
      <c r="AA2435" s="62"/>
    </row>
    <row r="2436" spans="1:27" ht="12.75">
      <c r="A2436" s="91" t="str">
        <f t="shared" si="38"/>
        <v xml:space="preserve"> </v>
      </c>
      <c r="B2436" s="52"/>
      <c r="C2436" s="53"/>
      <c r="D2436" s="69"/>
      <c r="E2436" s="75"/>
      <c r="F2436" s="94" t="str">
        <f>IF(OR(E2436=0,E2436="jiné")," ",IF(E2436="13a","info o cenách CK",VLOOKUP(E2436,'Pokyny k vyplnění'!B$8:D$18,3)))</f>
        <v xml:space="preserve"> </v>
      </c>
      <c r="G2436" s="53"/>
      <c r="H2436" s="96" t="str">
        <f>IF(G2436=0," ",VLOOKUP(G2436,'Pokyny k vyplnění'!B2470:D2473,3))</f>
        <v xml:space="preserve"> </v>
      </c>
      <c r="I2436" s="54"/>
      <c r="J2436" s="55"/>
      <c r="K2436" s="56"/>
      <c r="L2436" s="59"/>
      <c r="M2436" s="61"/>
      <c r="N2436" s="40"/>
      <c r="O2436" s="41"/>
      <c r="P2436" s="42"/>
      <c r="Q2436" s="57"/>
      <c r="R2436" s="58"/>
      <c r="S2436" s="56"/>
      <c r="T2436" s="56"/>
      <c r="U2436" s="29"/>
      <c r="V2436" s="60"/>
      <c r="W2436" s="50"/>
      <c r="X2436" s="51"/>
      <c r="Y2436" s="32"/>
      <c r="Z2436" s="61"/>
      <c r="AA2436" s="62"/>
    </row>
    <row r="2437" spans="1:27" ht="12.75">
      <c r="A2437" s="91" t="str">
        <f t="shared" si="38"/>
        <v xml:space="preserve"> </v>
      </c>
      <c r="B2437" s="52"/>
      <c r="C2437" s="53"/>
      <c r="D2437" s="69"/>
      <c r="E2437" s="75"/>
      <c r="F2437" s="94" t="str">
        <f>IF(OR(E2437=0,E2437="jiné")," ",IF(E2437="13a","info o cenách CK",VLOOKUP(E2437,'Pokyny k vyplnění'!B$8:D$18,3)))</f>
        <v xml:space="preserve"> </v>
      </c>
      <c r="G2437" s="53"/>
      <c r="H2437" s="96" t="str">
        <f>IF(G2437=0," ",VLOOKUP(G2437,'Pokyny k vyplnění'!B2471:D2474,3))</f>
        <v xml:space="preserve"> </v>
      </c>
      <c r="I2437" s="54"/>
      <c r="J2437" s="55"/>
      <c r="K2437" s="56"/>
      <c r="L2437" s="59"/>
      <c r="M2437" s="61"/>
      <c r="N2437" s="40"/>
      <c r="O2437" s="41"/>
      <c r="P2437" s="42"/>
      <c r="Q2437" s="57"/>
      <c r="R2437" s="58"/>
      <c r="S2437" s="56"/>
      <c r="T2437" s="56"/>
      <c r="U2437" s="29"/>
      <c r="V2437" s="60"/>
      <c r="W2437" s="50"/>
      <c r="X2437" s="51"/>
      <c r="Y2437" s="32"/>
      <c r="Z2437" s="61"/>
      <c r="AA2437" s="62"/>
    </row>
    <row r="2438" spans="1:27" ht="12.75">
      <c r="A2438" s="91" t="str">
        <f t="shared" si="38"/>
        <v xml:space="preserve"> </v>
      </c>
      <c r="B2438" s="52"/>
      <c r="C2438" s="53"/>
      <c r="D2438" s="69"/>
      <c r="E2438" s="75"/>
      <c r="F2438" s="94" t="str">
        <f>IF(OR(E2438=0,E2438="jiné")," ",IF(E2438="13a","info o cenách CK",VLOOKUP(E2438,'Pokyny k vyplnění'!B$8:D$18,3)))</f>
        <v xml:space="preserve"> </v>
      </c>
      <c r="G2438" s="53"/>
      <c r="H2438" s="96" t="str">
        <f>IF(G2438=0," ",VLOOKUP(G2438,'Pokyny k vyplnění'!B2472:D2475,3))</f>
        <v xml:space="preserve"> </v>
      </c>
      <c r="I2438" s="54"/>
      <c r="J2438" s="55"/>
      <c r="K2438" s="56"/>
      <c r="L2438" s="59"/>
      <c r="M2438" s="61"/>
      <c r="N2438" s="40"/>
      <c r="O2438" s="41"/>
      <c r="P2438" s="42"/>
      <c r="Q2438" s="57"/>
      <c r="R2438" s="58"/>
      <c r="S2438" s="56"/>
      <c r="T2438" s="56"/>
      <c r="U2438" s="29"/>
      <c r="V2438" s="60"/>
      <c r="W2438" s="50"/>
      <c r="X2438" s="51"/>
      <c r="Y2438" s="32"/>
      <c r="Z2438" s="61"/>
      <c r="AA2438" s="62"/>
    </row>
    <row r="2439" spans="1:27" ht="12.75">
      <c r="A2439" s="91" t="str">
        <f t="shared" si="38"/>
        <v xml:space="preserve"> </v>
      </c>
      <c r="B2439" s="52"/>
      <c r="C2439" s="53"/>
      <c r="D2439" s="69"/>
      <c r="E2439" s="75"/>
      <c r="F2439" s="94" t="str">
        <f>IF(OR(E2439=0,E2439="jiné")," ",IF(E2439="13a","info o cenách CK",VLOOKUP(E2439,'Pokyny k vyplnění'!B$8:D$18,3)))</f>
        <v xml:space="preserve"> </v>
      </c>
      <c r="G2439" s="53"/>
      <c r="H2439" s="96" t="str">
        <f>IF(G2439=0," ",VLOOKUP(G2439,'Pokyny k vyplnění'!B2473:D2476,3))</f>
        <v xml:space="preserve"> </v>
      </c>
      <c r="I2439" s="54"/>
      <c r="J2439" s="55"/>
      <c r="K2439" s="56"/>
      <c r="L2439" s="59"/>
      <c r="M2439" s="61"/>
      <c r="N2439" s="40"/>
      <c r="O2439" s="41"/>
      <c r="P2439" s="42"/>
      <c r="Q2439" s="57"/>
      <c r="R2439" s="58"/>
      <c r="S2439" s="56"/>
      <c r="T2439" s="56"/>
      <c r="U2439" s="29"/>
      <c r="V2439" s="60"/>
      <c r="W2439" s="50"/>
      <c r="X2439" s="51"/>
      <c r="Y2439" s="32"/>
      <c r="Z2439" s="61"/>
      <c r="AA2439" s="62"/>
    </row>
    <row r="2440" spans="1:27" ht="12.75">
      <c r="A2440" s="91" t="str">
        <f t="shared" si="38"/>
        <v xml:space="preserve"> </v>
      </c>
      <c r="B2440" s="52"/>
      <c r="C2440" s="53"/>
      <c r="D2440" s="69"/>
      <c r="E2440" s="75"/>
      <c r="F2440" s="94" t="str">
        <f>IF(OR(E2440=0,E2440="jiné")," ",IF(E2440="13a","info o cenách CK",VLOOKUP(E2440,'Pokyny k vyplnění'!B$8:D$18,3)))</f>
        <v xml:space="preserve"> </v>
      </c>
      <c r="G2440" s="53"/>
      <c r="H2440" s="96" t="str">
        <f>IF(G2440=0," ",VLOOKUP(G2440,'Pokyny k vyplnění'!B2474:D2477,3))</f>
        <v xml:space="preserve"> </v>
      </c>
      <c r="I2440" s="54"/>
      <c r="J2440" s="55"/>
      <c r="K2440" s="56"/>
      <c r="L2440" s="59"/>
      <c r="M2440" s="61"/>
      <c r="N2440" s="40"/>
      <c r="O2440" s="41"/>
      <c r="P2440" s="42"/>
      <c r="Q2440" s="57"/>
      <c r="R2440" s="58"/>
      <c r="S2440" s="56"/>
      <c r="T2440" s="56"/>
      <c r="U2440" s="29"/>
      <c r="V2440" s="60"/>
      <c r="W2440" s="50"/>
      <c r="X2440" s="51"/>
      <c r="Y2440" s="32"/>
      <c r="Z2440" s="61"/>
      <c r="AA2440" s="62"/>
    </row>
    <row r="2441" spans="1:27" ht="12.75">
      <c r="A2441" s="91" t="str">
        <f t="shared" si="38"/>
        <v xml:space="preserve"> </v>
      </c>
      <c r="B2441" s="52"/>
      <c r="C2441" s="53"/>
      <c r="D2441" s="69"/>
      <c r="E2441" s="75"/>
      <c r="F2441" s="94" t="str">
        <f>IF(OR(E2441=0,E2441="jiné")," ",IF(E2441="13a","info o cenách CK",VLOOKUP(E2441,'Pokyny k vyplnění'!B$8:D$18,3)))</f>
        <v xml:space="preserve"> </v>
      </c>
      <c r="G2441" s="53"/>
      <c r="H2441" s="96" t="str">
        <f>IF(G2441=0," ",VLOOKUP(G2441,'Pokyny k vyplnění'!B2475:D2478,3))</f>
        <v xml:space="preserve"> </v>
      </c>
      <c r="I2441" s="54"/>
      <c r="J2441" s="55"/>
      <c r="K2441" s="56"/>
      <c r="L2441" s="59"/>
      <c r="M2441" s="61"/>
      <c r="N2441" s="40"/>
      <c r="O2441" s="41"/>
      <c r="P2441" s="42"/>
      <c r="Q2441" s="57"/>
      <c r="R2441" s="58"/>
      <c r="S2441" s="56"/>
      <c r="T2441" s="56"/>
      <c r="U2441" s="29"/>
      <c r="V2441" s="60"/>
      <c r="W2441" s="50"/>
      <c r="X2441" s="51"/>
      <c r="Y2441" s="32"/>
      <c r="Z2441" s="61"/>
      <c r="AA2441" s="62"/>
    </row>
    <row r="2442" spans="1:27" ht="12.75">
      <c r="A2442" s="91" t="str">
        <f t="shared" si="38"/>
        <v xml:space="preserve"> </v>
      </c>
      <c r="B2442" s="52"/>
      <c r="C2442" s="53"/>
      <c r="D2442" s="69"/>
      <c r="E2442" s="75"/>
      <c r="F2442" s="94" t="str">
        <f>IF(OR(E2442=0,E2442="jiné")," ",IF(E2442="13a","info o cenách CK",VLOOKUP(E2442,'Pokyny k vyplnění'!B$8:D$18,3)))</f>
        <v xml:space="preserve"> </v>
      </c>
      <c r="G2442" s="53"/>
      <c r="H2442" s="96" t="str">
        <f>IF(G2442=0," ",VLOOKUP(G2442,'Pokyny k vyplnění'!B2476:D2479,3))</f>
        <v xml:space="preserve"> </v>
      </c>
      <c r="I2442" s="54"/>
      <c r="J2442" s="55"/>
      <c r="K2442" s="56"/>
      <c r="L2442" s="59"/>
      <c r="M2442" s="61"/>
      <c r="N2442" s="40"/>
      <c r="O2442" s="41"/>
      <c r="P2442" s="42"/>
      <c r="Q2442" s="57"/>
      <c r="R2442" s="58"/>
      <c r="S2442" s="56"/>
      <c r="T2442" s="56"/>
      <c r="U2442" s="29"/>
      <c r="V2442" s="60"/>
      <c r="W2442" s="50"/>
      <c r="X2442" s="51"/>
      <c r="Y2442" s="32"/>
      <c r="Z2442" s="61"/>
      <c r="AA2442" s="62"/>
    </row>
    <row r="2443" spans="1:27" ht="12.75">
      <c r="A2443" s="91" t="str">
        <f t="shared" si="38"/>
        <v xml:space="preserve"> </v>
      </c>
      <c r="B2443" s="52"/>
      <c r="C2443" s="53"/>
      <c r="D2443" s="69"/>
      <c r="E2443" s="75"/>
      <c r="F2443" s="94" t="str">
        <f>IF(OR(E2443=0,E2443="jiné")," ",IF(E2443="13a","info o cenách CK",VLOOKUP(E2443,'Pokyny k vyplnění'!B$8:D$18,3)))</f>
        <v xml:space="preserve"> </v>
      </c>
      <c r="G2443" s="53"/>
      <c r="H2443" s="96" t="str">
        <f>IF(G2443=0," ",VLOOKUP(G2443,'Pokyny k vyplnění'!B2477:D2480,3))</f>
        <v xml:space="preserve"> </v>
      </c>
      <c r="I2443" s="54"/>
      <c r="J2443" s="55"/>
      <c r="K2443" s="56"/>
      <c r="L2443" s="59"/>
      <c r="M2443" s="61"/>
      <c r="N2443" s="40"/>
      <c r="O2443" s="41"/>
      <c r="P2443" s="42"/>
      <c r="Q2443" s="57"/>
      <c r="R2443" s="58"/>
      <c r="S2443" s="56"/>
      <c r="T2443" s="56"/>
      <c r="U2443" s="29"/>
      <c r="V2443" s="60"/>
      <c r="W2443" s="50"/>
      <c r="X2443" s="51"/>
      <c r="Y2443" s="32"/>
      <c r="Z2443" s="61"/>
      <c r="AA2443" s="62"/>
    </row>
    <row r="2444" spans="1:27" ht="12.75">
      <c r="A2444" s="91" t="str">
        <f t="shared" si="38"/>
        <v xml:space="preserve"> </v>
      </c>
      <c r="B2444" s="52"/>
      <c r="C2444" s="53"/>
      <c r="D2444" s="69"/>
      <c r="E2444" s="75"/>
      <c r="F2444" s="94" t="str">
        <f>IF(OR(E2444=0,E2444="jiné")," ",IF(E2444="13a","info o cenách CK",VLOOKUP(E2444,'Pokyny k vyplnění'!B$8:D$18,3)))</f>
        <v xml:space="preserve"> </v>
      </c>
      <c r="G2444" s="53"/>
      <c r="H2444" s="96" t="str">
        <f>IF(G2444=0," ",VLOOKUP(G2444,'Pokyny k vyplnění'!B2478:D2481,3))</f>
        <v xml:space="preserve"> </v>
      </c>
      <c r="I2444" s="54"/>
      <c r="J2444" s="55"/>
      <c r="K2444" s="56"/>
      <c r="L2444" s="59"/>
      <c r="M2444" s="61"/>
      <c r="N2444" s="40"/>
      <c r="O2444" s="41"/>
      <c r="P2444" s="42"/>
      <c r="Q2444" s="57"/>
      <c r="R2444" s="58"/>
      <c r="S2444" s="56"/>
      <c r="T2444" s="56"/>
      <c r="U2444" s="29"/>
      <c r="V2444" s="60"/>
      <c r="W2444" s="50"/>
      <c r="X2444" s="51"/>
      <c r="Y2444" s="32"/>
      <c r="Z2444" s="61"/>
      <c r="AA2444" s="62"/>
    </row>
    <row r="2445" spans="1:27" ht="12.75">
      <c r="A2445" s="91" t="str">
        <f t="shared" si="38"/>
        <v xml:space="preserve"> </v>
      </c>
      <c r="B2445" s="52"/>
      <c r="C2445" s="53"/>
      <c r="D2445" s="69"/>
      <c r="E2445" s="75"/>
      <c r="F2445" s="94" t="str">
        <f>IF(OR(E2445=0,E2445="jiné")," ",IF(E2445="13a","info o cenách CK",VLOOKUP(E2445,'Pokyny k vyplnění'!B$8:D$18,3)))</f>
        <v xml:space="preserve"> </v>
      </c>
      <c r="G2445" s="53"/>
      <c r="H2445" s="96" t="str">
        <f>IF(G2445=0," ",VLOOKUP(G2445,'Pokyny k vyplnění'!B2479:D2482,3))</f>
        <v xml:space="preserve"> </v>
      </c>
      <c r="I2445" s="54"/>
      <c r="J2445" s="55"/>
      <c r="K2445" s="56"/>
      <c r="L2445" s="59"/>
      <c r="M2445" s="61"/>
      <c r="N2445" s="40"/>
      <c r="O2445" s="41"/>
      <c r="P2445" s="42"/>
      <c r="Q2445" s="57"/>
      <c r="R2445" s="58"/>
      <c r="S2445" s="56"/>
      <c r="T2445" s="56"/>
      <c r="U2445" s="29"/>
      <c r="V2445" s="60"/>
      <c r="W2445" s="50"/>
      <c r="X2445" s="51"/>
      <c r="Y2445" s="32"/>
      <c r="Z2445" s="61"/>
      <c r="AA2445" s="62"/>
    </row>
    <row r="2446" spans="1:27" ht="12.75">
      <c r="A2446" s="91" t="str">
        <f t="shared" si="38"/>
        <v xml:space="preserve"> </v>
      </c>
      <c r="B2446" s="52"/>
      <c r="C2446" s="53"/>
      <c r="D2446" s="69"/>
      <c r="E2446" s="75"/>
      <c r="F2446" s="94" t="str">
        <f>IF(OR(E2446=0,E2446="jiné")," ",IF(E2446="13a","info o cenách CK",VLOOKUP(E2446,'Pokyny k vyplnění'!B$8:D$18,3)))</f>
        <v xml:space="preserve"> </v>
      </c>
      <c r="G2446" s="53"/>
      <c r="H2446" s="96" t="str">
        <f>IF(G2446=0," ",VLOOKUP(G2446,'Pokyny k vyplnění'!B2480:D2483,3))</f>
        <v xml:space="preserve"> </v>
      </c>
      <c r="I2446" s="54"/>
      <c r="J2446" s="55"/>
      <c r="K2446" s="56"/>
      <c r="L2446" s="59"/>
      <c r="M2446" s="61"/>
      <c r="N2446" s="40"/>
      <c r="O2446" s="41"/>
      <c r="P2446" s="42"/>
      <c r="Q2446" s="57"/>
      <c r="R2446" s="58"/>
      <c r="S2446" s="56"/>
      <c r="T2446" s="56"/>
      <c r="U2446" s="29"/>
      <c r="V2446" s="60"/>
      <c r="W2446" s="50"/>
      <c r="X2446" s="51"/>
      <c r="Y2446" s="32"/>
      <c r="Z2446" s="61"/>
      <c r="AA2446" s="62"/>
    </row>
    <row r="2447" spans="1:27" ht="12.75">
      <c r="A2447" s="91" t="str">
        <f t="shared" si="38"/>
        <v xml:space="preserve"> </v>
      </c>
      <c r="B2447" s="52"/>
      <c r="C2447" s="53"/>
      <c r="D2447" s="69"/>
      <c r="E2447" s="75"/>
      <c r="F2447" s="94" t="str">
        <f>IF(OR(E2447=0,E2447="jiné")," ",IF(E2447="13a","info o cenách CK",VLOOKUP(E2447,'Pokyny k vyplnění'!B$8:D$18,3)))</f>
        <v xml:space="preserve"> </v>
      </c>
      <c r="G2447" s="53"/>
      <c r="H2447" s="96" t="str">
        <f>IF(G2447=0," ",VLOOKUP(G2447,'Pokyny k vyplnění'!B2481:D2484,3))</f>
        <v xml:space="preserve"> </v>
      </c>
      <c r="I2447" s="54"/>
      <c r="J2447" s="55"/>
      <c r="K2447" s="56"/>
      <c r="L2447" s="59"/>
      <c r="M2447" s="61"/>
      <c r="N2447" s="40"/>
      <c r="O2447" s="41"/>
      <c r="P2447" s="42"/>
      <c r="Q2447" s="57"/>
      <c r="R2447" s="58"/>
      <c r="S2447" s="56"/>
      <c r="T2447" s="56"/>
      <c r="U2447" s="29"/>
      <c r="V2447" s="60"/>
      <c r="W2447" s="50"/>
      <c r="X2447" s="51"/>
      <c r="Y2447" s="32"/>
      <c r="Z2447" s="61"/>
      <c r="AA2447" s="62"/>
    </row>
    <row r="2448" spans="1:27" ht="12.75">
      <c r="A2448" s="91" t="str">
        <f t="shared" si="38"/>
        <v xml:space="preserve"> </v>
      </c>
      <c r="B2448" s="52"/>
      <c r="C2448" s="53"/>
      <c r="D2448" s="69"/>
      <c r="E2448" s="75"/>
      <c r="F2448" s="94" t="str">
        <f>IF(OR(E2448=0,E2448="jiné")," ",IF(E2448="13a","info o cenách CK",VLOOKUP(E2448,'Pokyny k vyplnění'!B$8:D$18,3)))</f>
        <v xml:space="preserve"> </v>
      </c>
      <c r="G2448" s="53"/>
      <c r="H2448" s="96" t="str">
        <f>IF(G2448=0," ",VLOOKUP(G2448,'Pokyny k vyplnění'!B2482:D2485,3))</f>
        <v xml:space="preserve"> </v>
      </c>
      <c r="I2448" s="54"/>
      <c r="J2448" s="55"/>
      <c r="K2448" s="56"/>
      <c r="L2448" s="59"/>
      <c r="M2448" s="61"/>
      <c r="N2448" s="40"/>
      <c r="O2448" s="41"/>
      <c r="P2448" s="42"/>
      <c r="Q2448" s="57"/>
      <c r="R2448" s="58"/>
      <c r="S2448" s="56"/>
      <c r="T2448" s="56"/>
      <c r="U2448" s="29"/>
      <c r="V2448" s="60"/>
      <c r="W2448" s="50"/>
      <c r="X2448" s="51"/>
      <c r="Y2448" s="32"/>
      <c r="Z2448" s="61"/>
      <c r="AA2448" s="62"/>
    </row>
    <row r="2449" spans="1:27" ht="12.75">
      <c r="A2449" s="91" t="str">
        <f t="shared" si="38"/>
        <v xml:space="preserve"> </v>
      </c>
      <c r="B2449" s="52"/>
      <c r="C2449" s="53"/>
      <c r="D2449" s="69"/>
      <c r="E2449" s="75"/>
      <c r="F2449" s="94" t="str">
        <f>IF(OR(E2449=0,E2449="jiné")," ",IF(E2449="13a","info o cenách CK",VLOOKUP(E2449,'Pokyny k vyplnění'!B$8:D$18,3)))</f>
        <v xml:space="preserve"> </v>
      </c>
      <c r="G2449" s="53"/>
      <c r="H2449" s="96" t="str">
        <f>IF(G2449=0," ",VLOOKUP(G2449,'Pokyny k vyplnění'!B2483:D2486,3))</f>
        <v xml:space="preserve"> </v>
      </c>
      <c r="I2449" s="54"/>
      <c r="J2449" s="55"/>
      <c r="K2449" s="56"/>
      <c r="L2449" s="59"/>
      <c r="M2449" s="61"/>
      <c r="N2449" s="40"/>
      <c r="O2449" s="41"/>
      <c r="P2449" s="42"/>
      <c r="Q2449" s="57"/>
      <c r="R2449" s="58"/>
      <c r="S2449" s="56"/>
      <c r="T2449" s="56"/>
      <c r="U2449" s="29"/>
      <c r="V2449" s="60"/>
      <c r="W2449" s="50"/>
      <c r="X2449" s="51"/>
      <c r="Y2449" s="32"/>
      <c r="Z2449" s="61"/>
      <c r="AA2449" s="62"/>
    </row>
    <row r="2450" spans="1:27" ht="12.75">
      <c r="A2450" s="91" t="str">
        <f t="shared" si="38"/>
        <v xml:space="preserve"> </v>
      </c>
      <c r="B2450" s="52"/>
      <c r="C2450" s="53"/>
      <c r="D2450" s="69"/>
      <c r="E2450" s="75"/>
      <c r="F2450" s="94" t="str">
        <f>IF(OR(E2450=0,E2450="jiné")," ",IF(E2450="13a","info o cenách CK",VLOOKUP(E2450,'Pokyny k vyplnění'!B$8:D$18,3)))</f>
        <v xml:space="preserve"> </v>
      </c>
      <c r="G2450" s="53"/>
      <c r="H2450" s="96" t="str">
        <f>IF(G2450=0," ",VLOOKUP(G2450,'Pokyny k vyplnění'!B2484:D2487,3))</f>
        <v xml:space="preserve"> </v>
      </c>
      <c r="I2450" s="54"/>
      <c r="J2450" s="55"/>
      <c r="K2450" s="56"/>
      <c r="L2450" s="59"/>
      <c r="M2450" s="61"/>
      <c r="N2450" s="40"/>
      <c r="O2450" s="41"/>
      <c r="P2450" s="42"/>
      <c r="Q2450" s="57"/>
      <c r="R2450" s="58"/>
      <c r="S2450" s="56"/>
      <c r="T2450" s="56"/>
      <c r="U2450" s="29"/>
      <c r="V2450" s="60"/>
      <c r="W2450" s="50"/>
      <c r="X2450" s="51"/>
      <c r="Y2450" s="32"/>
      <c r="Z2450" s="61"/>
      <c r="AA2450" s="62"/>
    </row>
    <row r="2451" spans="1:27" ht="12.75">
      <c r="A2451" s="91" t="str">
        <f t="shared" si="38"/>
        <v xml:space="preserve"> </v>
      </c>
      <c r="B2451" s="52"/>
      <c r="C2451" s="53"/>
      <c r="D2451" s="69"/>
      <c r="E2451" s="75"/>
      <c r="F2451" s="94" t="str">
        <f>IF(OR(E2451=0,E2451="jiné")," ",IF(E2451="13a","info o cenách CK",VLOOKUP(E2451,'Pokyny k vyplnění'!B$8:D$18,3)))</f>
        <v xml:space="preserve"> </v>
      </c>
      <c r="G2451" s="53"/>
      <c r="H2451" s="96" t="str">
        <f>IF(G2451=0," ",VLOOKUP(G2451,'Pokyny k vyplnění'!B2485:D2488,3))</f>
        <v xml:space="preserve"> </v>
      </c>
      <c r="I2451" s="54"/>
      <c r="J2451" s="55"/>
      <c r="K2451" s="56"/>
      <c r="L2451" s="59"/>
      <c r="M2451" s="61"/>
      <c r="N2451" s="40"/>
      <c r="O2451" s="41"/>
      <c r="P2451" s="42"/>
      <c r="Q2451" s="57"/>
      <c r="R2451" s="58"/>
      <c r="S2451" s="56"/>
      <c r="T2451" s="56"/>
      <c r="U2451" s="29"/>
      <c r="V2451" s="60"/>
      <c r="W2451" s="50"/>
      <c r="X2451" s="51"/>
      <c r="Y2451" s="32"/>
      <c r="Z2451" s="61"/>
      <c r="AA2451" s="62"/>
    </row>
    <row r="2452" spans="1:27" ht="12.75">
      <c r="A2452" s="91" t="str">
        <f t="shared" si="38"/>
        <v xml:space="preserve"> </v>
      </c>
      <c r="B2452" s="52"/>
      <c r="C2452" s="53"/>
      <c r="D2452" s="69"/>
      <c r="E2452" s="75"/>
      <c r="F2452" s="94" t="str">
        <f>IF(OR(E2452=0,E2452="jiné")," ",IF(E2452="13a","info o cenách CK",VLOOKUP(E2452,'Pokyny k vyplnění'!B$8:D$18,3)))</f>
        <v xml:space="preserve"> </v>
      </c>
      <c r="G2452" s="53"/>
      <c r="H2452" s="96" t="str">
        <f>IF(G2452=0," ",VLOOKUP(G2452,'Pokyny k vyplnění'!B2486:D2489,3))</f>
        <v xml:space="preserve"> </v>
      </c>
      <c r="I2452" s="54"/>
      <c r="J2452" s="55"/>
      <c r="K2452" s="56"/>
      <c r="L2452" s="59"/>
      <c r="M2452" s="61"/>
      <c r="N2452" s="40"/>
      <c r="O2452" s="41"/>
      <c r="P2452" s="42"/>
      <c r="Q2452" s="57"/>
      <c r="R2452" s="58"/>
      <c r="S2452" s="56"/>
      <c r="T2452" s="56"/>
      <c r="U2452" s="29"/>
      <c r="V2452" s="60"/>
      <c r="W2452" s="50"/>
      <c r="X2452" s="51"/>
      <c r="Y2452" s="32"/>
      <c r="Z2452" s="61"/>
      <c r="AA2452" s="62"/>
    </row>
    <row r="2453" spans="1:27" ht="12.75">
      <c r="A2453" s="91" t="str">
        <f t="shared" si="38"/>
        <v xml:space="preserve"> </v>
      </c>
      <c r="B2453" s="52"/>
      <c r="C2453" s="53"/>
      <c r="D2453" s="69"/>
      <c r="E2453" s="75"/>
      <c r="F2453" s="94" t="str">
        <f>IF(OR(E2453=0,E2453="jiné")," ",IF(E2453="13a","info o cenách CK",VLOOKUP(E2453,'Pokyny k vyplnění'!B$8:D$18,3)))</f>
        <v xml:space="preserve"> </v>
      </c>
      <c r="G2453" s="53"/>
      <c r="H2453" s="96" t="str">
        <f>IF(G2453=0," ",VLOOKUP(G2453,'Pokyny k vyplnění'!B2487:D2490,3))</f>
        <v xml:space="preserve"> </v>
      </c>
      <c r="I2453" s="54"/>
      <c r="J2453" s="55"/>
      <c r="K2453" s="56"/>
      <c r="L2453" s="59"/>
      <c r="M2453" s="61"/>
      <c r="N2453" s="40"/>
      <c r="O2453" s="41"/>
      <c r="P2453" s="42"/>
      <c r="Q2453" s="57"/>
      <c r="R2453" s="58"/>
      <c r="S2453" s="56"/>
      <c r="T2453" s="56"/>
      <c r="U2453" s="29"/>
      <c r="V2453" s="60"/>
      <c r="W2453" s="50"/>
      <c r="X2453" s="51"/>
      <c r="Y2453" s="32"/>
      <c r="Z2453" s="61"/>
      <c r="AA2453" s="62"/>
    </row>
    <row r="2454" spans="1:27" ht="12.75">
      <c r="A2454" s="91" t="str">
        <f t="shared" si="38"/>
        <v xml:space="preserve"> </v>
      </c>
      <c r="B2454" s="52"/>
      <c r="C2454" s="53"/>
      <c r="D2454" s="69"/>
      <c r="E2454" s="75"/>
      <c r="F2454" s="94" t="str">
        <f>IF(OR(E2454=0,E2454="jiné")," ",IF(E2454="13a","info o cenách CK",VLOOKUP(E2454,'Pokyny k vyplnění'!B$8:D$18,3)))</f>
        <v xml:space="preserve"> </v>
      </c>
      <c r="G2454" s="53"/>
      <c r="H2454" s="96" t="str">
        <f>IF(G2454=0," ",VLOOKUP(G2454,'Pokyny k vyplnění'!B2488:D2491,3))</f>
        <v xml:space="preserve"> </v>
      </c>
      <c r="I2454" s="54"/>
      <c r="J2454" s="55"/>
      <c r="K2454" s="56"/>
      <c r="L2454" s="59"/>
      <c r="M2454" s="61"/>
      <c r="N2454" s="40"/>
      <c r="O2454" s="41"/>
      <c r="P2454" s="42"/>
      <c r="Q2454" s="57"/>
      <c r="R2454" s="58"/>
      <c r="S2454" s="56"/>
      <c r="T2454" s="56"/>
      <c r="U2454" s="29"/>
      <c r="V2454" s="60"/>
      <c r="W2454" s="50"/>
      <c r="X2454" s="51"/>
      <c r="Y2454" s="32"/>
      <c r="Z2454" s="61"/>
      <c r="AA2454" s="62"/>
    </row>
    <row r="2455" spans="1:27" ht="12.75">
      <c r="A2455" s="91" t="str">
        <f t="shared" si="38"/>
        <v xml:space="preserve"> </v>
      </c>
      <c r="B2455" s="52"/>
      <c r="C2455" s="53"/>
      <c r="D2455" s="69"/>
      <c r="E2455" s="75"/>
      <c r="F2455" s="94" t="str">
        <f>IF(OR(E2455=0,E2455="jiné")," ",IF(E2455="13a","info o cenách CK",VLOOKUP(E2455,'Pokyny k vyplnění'!B$8:D$18,3)))</f>
        <v xml:space="preserve"> </v>
      </c>
      <c r="G2455" s="53"/>
      <c r="H2455" s="96" t="str">
        <f>IF(G2455=0," ",VLOOKUP(G2455,'Pokyny k vyplnění'!B2489:D2492,3))</f>
        <v xml:space="preserve"> </v>
      </c>
      <c r="I2455" s="54"/>
      <c r="J2455" s="55"/>
      <c r="K2455" s="56"/>
      <c r="L2455" s="59"/>
      <c r="M2455" s="61"/>
      <c r="N2455" s="40"/>
      <c r="O2455" s="41"/>
      <c r="P2455" s="42"/>
      <c r="Q2455" s="57"/>
      <c r="R2455" s="58"/>
      <c r="S2455" s="56"/>
      <c r="T2455" s="56"/>
      <c r="U2455" s="29"/>
      <c r="V2455" s="60"/>
      <c r="W2455" s="50"/>
      <c r="X2455" s="51"/>
      <c r="Y2455" s="32"/>
      <c r="Z2455" s="61"/>
      <c r="AA2455" s="62"/>
    </row>
    <row r="2456" spans="1:27" ht="12.75">
      <c r="A2456" s="91" t="str">
        <f t="shared" si="38"/>
        <v xml:space="preserve"> </v>
      </c>
      <c r="B2456" s="52"/>
      <c r="C2456" s="53"/>
      <c r="D2456" s="69"/>
      <c r="E2456" s="75"/>
      <c r="F2456" s="94" t="str">
        <f>IF(OR(E2456=0,E2456="jiné")," ",IF(E2456="13a","info o cenách CK",VLOOKUP(E2456,'Pokyny k vyplnění'!B$8:D$18,3)))</f>
        <v xml:space="preserve"> </v>
      </c>
      <c r="G2456" s="53"/>
      <c r="H2456" s="96" t="str">
        <f>IF(G2456=0," ",VLOOKUP(G2456,'Pokyny k vyplnění'!B2490:D2493,3))</f>
        <v xml:space="preserve"> </v>
      </c>
      <c r="I2456" s="54"/>
      <c r="J2456" s="55"/>
      <c r="K2456" s="56"/>
      <c r="L2456" s="59"/>
      <c r="M2456" s="61"/>
      <c r="N2456" s="40"/>
      <c r="O2456" s="41"/>
      <c r="P2456" s="42"/>
      <c r="Q2456" s="57"/>
      <c r="R2456" s="58"/>
      <c r="S2456" s="56"/>
      <c r="T2456" s="56"/>
      <c r="U2456" s="29"/>
      <c r="V2456" s="60"/>
      <c r="W2456" s="50"/>
      <c r="X2456" s="51"/>
      <c r="Y2456" s="32"/>
      <c r="Z2456" s="61"/>
      <c r="AA2456" s="62"/>
    </row>
    <row r="2457" spans="1:27" ht="12.75">
      <c r="A2457" s="91" t="str">
        <f t="shared" si="38"/>
        <v xml:space="preserve"> </v>
      </c>
      <c r="B2457" s="52"/>
      <c r="C2457" s="53"/>
      <c r="D2457" s="69"/>
      <c r="E2457" s="75"/>
      <c r="F2457" s="94" t="str">
        <f>IF(OR(E2457=0,E2457="jiné")," ",IF(E2457="13a","info o cenách CK",VLOOKUP(E2457,'Pokyny k vyplnění'!B$8:D$18,3)))</f>
        <v xml:space="preserve"> </v>
      </c>
      <c r="G2457" s="53"/>
      <c r="H2457" s="96" t="str">
        <f>IF(G2457=0," ",VLOOKUP(G2457,'Pokyny k vyplnění'!B2491:D2494,3))</f>
        <v xml:space="preserve"> </v>
      </c>
      <c r="I2457" s="54"/>
      <c r="J2457" s="55"/>
      <c r="K2457" s="56"/>
      <c r="L2457" s="59"/>
      <c r="M2457" s="61"/>
      <c r="N2457" s="40"/>
      <c r="O2457" s="41"/>
      <c r="P2457" s="42"/>
      <c r="Q2457" s="57"/>
      <c r="R2457" s="58"/>
      <c r="S2457" s="56"/>
      <c r="T2457" s="56"/>
      <c r="U2457" s="29"/>
      <c r="V2457" s="60"/>
      <c r="W2457" s="50"/>
      <c r="X2457" s="51"/>
      <c r="Y2457" s="32"/>
      <c r="Z2457" s="61"/>
      <c r="AA2457" s="62"/>
    </row>
    <row r="2458" spans="1:27" ht="12.75">
      <c r="A2458" s="91" t="str">
        <f t="shared" si="38"/>
        <v xml:space="preserve"> </v>
      </c>
      <c r="B2458" s="52"/>
      <c r="C2458" s="53"/>
      <c r="D2458" s="69"/>
      <c r="E2458" s="75"/>
      <c r="F2458" s="94" t="str">
        <f>IF(OR(E2458=0,E2458="jiné")," ",IF(E2458="13a","info o cenách CK",VLOOKUP(E2458,'Pokyny k vyplnění'!B$8:D$18,3)))</f>
        <v xml:space="preserve"> </v>
      </c>
      <c r="G2458" s="53"/>
      <c r="H2458" s="96" t="str">
        <f>IF(G2458=0," ",VLOOKUP(G2458,'Pokyny k vyplnění'!B2492:D2495,3))</f>
        <v xml:space="preserve"> </v>
      </c>
      <c r="I2458" s="54"/>
      <c r="J2458" s="55"/>
      <c r="K2458" s="56"/>
      <c r="L2458" s="59"/>
      <c r="M2458" s="61"/>
      <c r="N2458" s="40"/>
      <c r="O2458" s="41"/>
      <c r="P2458" s="42"/>
      <c r="Q2458" s="57"/>
      <c r="R2458" s="58"/>
      <c r="S2458" s="56"/>
      <c r="T2458" s="56"/>
      <c r="U2458" s="29"/>
      <c r="V2458" s="60"/>
      <c r="W2458" s="50"/>
      <c r="X2458" s="51"/>
      <c r="Y2458" s="32"/>
      <c r="Z2458" s="61"/>
      <c r="AA2458" s="62"/>
    </row>
    <row r="2459" spans="1:27" ht="12.75">
      <c r="A2459" s="91" t="str">
        <f t="shared" si="38"/>
        <v xml:space="preserve"> </v>
      </c>
      <c r="B2459" s="52"/>
      <c r="C2459" s="53"/>
      <c r="D2459" s="69"/>
      <c r="E2459" s="75"/>
      <c r="F2459" s="94" t="str">
        <f>IF(OR(E2459=0,E2459="jiné")," ",IF(E2459="13a","info o cenách CK",VLOOKUP(E2459,'Pokyny k vyplnění'!B$8:D$18,3)))</f>
        <v xml:space="preserve"> </v>
      </c>
      <c r="G2459" s="53"/>
      <c r="H2459" s="96" t="str">
        <f>IF(G2459=0," ",VLOOKUP(G2459,'Pokyny k vyplnění'!B2493:D2496,3))</f>
        <v xml:space="preserve"> </v>
      </c>
      <c r="I2459" s="54"/>
      <c r="J2459" s="55"/>
      <c r="K2459" s="56"/>
      <c r="L2459" s="59"/>
      <c r="M2459" s="61"/>
      <c r="N2459" s="40"/>
      <c r="O2459" s="41"/>
      <c r="P2459" s="42"/>
      <c r="Q2459" s="57"/>
      <c r="R2459" s="58"/>
      <c r="S2459" s="56"/>
      <c r="T2459" s="56"/>
      <c r="U2459" s="29"/>
      <c r="V2459" s="60"/>
      <c r="W2459" s="50"/>
      <c r="X2459" s="51"/>
      <c r="Y2459" s="32"/>
      <c r="Z2459" s="61"/>
      <c r="AA2459" s="62"/>
    </row>
    <row r="2460" spans="1:27" ht="12.75">
      <c r="A2460" s="91" t="str">
        <f t="shared" si="38"/>
        <v xml:space="preserve"> </v>
      </c>
      <c r="B2460" s="52"/>
      <c r="C2460" s="53"/>
      <c r="D2460" s="69"/>
      <c r="E2460" s="75"/>
      <c r="F2460" s="94" t="str">
        <f>IF(OR(E2460=0,E2460="jiné")," ",IF(E2460="13a","info o cenách CK",VLOOKUP(E2460,'Pokyny k vyplnění'!B$8:D$18,3)))</f>
        <v xml:space="preserve"> </v>
      </c>
      <c r="G2460" s="53"/>
      <c r="H2460" s="96" t="str">
        <f>IF(G2460=0," ",VLOOKUP(G2460,'Pokyny k vyplnění'!B2494:D2497,3))</f>
        <v xml:space="preserve"> </v>
      </c>
      <c r="I2460" s="54"/>
      <c r="J2460" s="55"/>
      <c r="K2460" s="56"/>
      <c r="L2460" s="59"/>
      <c r="M2460" s="61"/>
      <c r="N2460" s="40"/>
      <c r="O2460" s="41"/>
      <c r="P2460" s="42"/>
      <c r="Q2460" s="57"/>
      <c r="R2460" s="58"/>
      <c r="S2460" s="56"/>
      <c r="T2460" s="56"/>
      <c r="U2460" s="29"/>
      <c r="V2460" s="60"/>
      <c r="W2460" s="50"/>
      <c r="X2460" s="51"/>
      <c r="Y2460" s="32"/>
      <c r="Z2460" s="61"/>
      <c r="AA2460" s="62"/>
    </row>
    <row r="2461" spans="1:27" ht="12.75">
      <c r="A2461" s="91" t="str">
        <f t="shared" si="38"/>
        <v xml:space="preserve"> </v>
      </c>
      <c r="B2461" s="52"/>
      <c r="C2461" s="53"/>
      <c r="D2461" s="69"/>
      <c r="E2461" s="75"/>
      <c r="F2461" s="94" t="str">
        <f>IF(OR(E2461=0,E2461="jiné")," ",IF(E2461="13a","info o cenách CK",VLOOKUP(E2461,'Pokyny k vyplnění'!B$8:D$18,3)))</f>
        <v xml:space="preserve"> </v>
      </c>
      <c r="G2461" s="53"/>
      <c r="H2461" s="96" t="str">
        <f>IF(G2461=0," ",VLOOKUP(G2461,'Pokyny k vyplnění'!B2495:D2498,3))</f>
        <v xml:space="preserve"> </v>
      </c>
      <c r="I2461" s="54"/>
      <c r="J2461" s="55"/>
      <c r="K2461" s="56"/>
      <c r="L2461" s="59"/>
      <c r="M2461" s="61"/>
      <c r="N2461" s="40"/>
      <c r="O2461" s="41"/>
      <c r="P2461" s="42"/>
      <c r="Q2461" s="57"/>
      <c r="R2461" s="58"/>
      <c r="S2461" s="56"/>
      <c r="T2461" s="56"/>
      <c r="U2461" s="29"/>
      <c r="V2461" s="60"/>
      <c r="W2461" s="50"/>
      <c r="X2461" s="51"/>
      <c r="Y2461" s="32"/>
      <c r="Z2461" s="61"/>
      <c r="AA2461" s="62"/>
    </row>
    <row r="2462" spans="1:27" ht="12.75">
      <c r="A2462" s="91" t="str">
        <f t="shared" si="38"/>
        <v xml:space="preserve"> </v>
      </c>
      <c r="B2462" s="52"/>
      <c r="C2462" s="53"/>
      <c r="D2462" s="69"/>
      <c r="E2462" s="75"/>
      <c r="F2462" s="94" t="str">
        <f>IF(OR(E2462=0,E2462="jiné")," ",IF(E2462="13a","info o cenách CK",VLOOKUP(E2462,'Pokyny k vyplnění'!B$8:D$18,3)))</f>
        <v xml:space="preserve"> </v>
      </c>
      <c r="G2462" s="53"/>
      <c r="H2462" s="96" t="str">
        <f>IF(G2462=0," ",VLOOKUP(G2462,'Pokyny k vyplnění'!B2496:D2499,3))</f>
        <v xml:space="preserve"> </v>
      </c>
      <c r="I2462" s="54"/>
      <c r="J2462" s="55"/>
      <c r="K2462" s="56"/>
      <c r="L2462" s="59"/>
      <c r="M2462" s="61"/>
      <c r="N2462" s="40"/>
      <c r="O2462" s="41"/>
      <c r="P2462" s="42"/>
      <c r="Q2462" s="57"/>
      <c r="R2462" s="58"/>
      <c r="S2462" s="56"/>
      <c r="T2462" s="56"/>
      <c r="U2462" s="29"/>
      <c r="V2462" s="60"/>
      <c r="W2462" s="50"/>
      <c r="X2462" s="51"/>
      <c r="Y2462" s="32"/>
      <c r="Z2462" s="61"/>
      <c r="AA2462" s="62"/>
    </row>
    <row r="2463" spans="1:27" ht="12.75">
      <c r="A2463" s="91" t="str">
        <f t="shared" si="38"/>
        <v xml:space="preserve"> </v>
      </c>
      <c r="B2463" s="52"/>
      <c r="C2463" s="53"/>
      <c r="D2463" s="69"/>
      <c r="E2463" s="75"/>
      <c r="F2463" s="94" t="str">
        <f>IF(OR(E2463=0,E2463="jiné")," ",IF(E2463="13a","info o cenách CK",VLOOKUP(E2463,'Pokyny k vyplnění'!B$8:D$18,3)))</f>
        <v xml:space="preserve"> </v>
      </c>
      <c r="G2463" s="53"/>
      <c r="H2463" s="96" t="str">
        <f>IF(G2463=0," ",VLOOKUP(G2463,'Pokyny k vyplnění'!B2497:D2500,3))</f>
        <v xml:space="preserve"> </v>
      </c>
      <c r="I2463" s="54"/>
      <c r="J2463" s="55"/>
      <c r="K2463" s="56"/>
      <c r="L2463" s="59"/>
      <c r="M2463" s="61"/>
      <c r="N2463" s="40"/>
      <c r="O2463" s="41"/>
      <c r="P2463" s="42"/>
      <c r="Q2463" s="57"/>
      <c r="R2463" s="58"/>
      <c r="S2463" s="56"/>
      <c r="T2463" s="56"/>
      <c r="U2463" s="29"/>
      <c r="V2463" s="60"/>
      <c r="W2463" s="50"/>
      <c r="X2463" s="51"/>
      <c r="Y2463" s="32"/>
      <c r="Z2463" s="61"/>
      <c r="AA2463" s="62"/>
    </row>
    <row r="2464" spans="1:27" ht="12.75">
      <c r="A2464" s="91" t="str">
        <f t="shared" si="38"/>
        <v xml:space="preserve"> </v>
      </c>
      <c r="B2464" s="52"/>
      <c r="C2464" s="53"/>
      <c r="D2464" s="69"/>
      <c r="E2464" s="75"/>
      <c r="F2464" s="94" t="str">
        <f>IF(OR(E2464=0,E2464="jiné")," ",IF(E2464="13a","info o cenách CK",VLOOKUP(E2464,'Pokyny k vyplnění'!B$8:D$18,3)))</f>
        <v xml:space="preserve"> </v>
      </c>
      <c r="G2464" s="53"/>
      <c r="H2464" s="96" t="str">
        <f>IF(G2464=0," ",VLOOKUP(G2464,'Pokyny k vyplnění'!B2498:D2501,3))</f>
        <v xml:space="preserve"> </v>
      </c>
      <c r="I2464" s="54"/>
      <c r="J2464" s="55"/>
      <c r="K2464" s="56"/>
      <c r="L2464" s="59"/>
      <c r="M2464" s="61"/>
      <c r="N2464" s="40"/>
      <c r="O2464" s="41"/>
      <c r="P2464" s="42"/>
      <c r="Q2464" s="57"/>
      <c r="R2464" s="58"/>
      <c r="S2464" s="56"/>
      <c r="T2464" s="56"/>
      <c r="U2464" s="29"/>
      <c r="V2464" s="60"/>
      <c r="W2464" s="50"/>
      <c r="X2464" s="51"/>
      <c r="Y2464" s="32"/>
      <c r="Z2464" s="61"/>
      <c r="AA2464" s="62"/>
    </row>
    <row r="2465" spans="1:27" ht="12.75">
      <c r="A2465" s="91" t="str">
        <f t="shared" si="38"/>
        <v xml:space="preserve"> </v>
      </c>
      <c r="B2465" s="52"/>
      <c r="C2465" s="53"/>
      <c r="D2465" s="69"/>
      <c r="E2465" s="75"/>
      <c r="F2465" s="94" t="str">
        <f>IF(OR(E2465=0,E2465="jiné")," ",IF(E2465="13a","info o cenách CK",VLOOKUP(E2465,'Pokyny k vyplnění'!B$8:D$18,3)))</f>
        <v xml:space="preserve"> </v>
      </c>
      <c r="G2465" s="53"/>
      <c r="H2465" s="96" t="str">
        <f>IF(G2465=0," ",VLOOKUP(G2465,'Pokyny k vyplnění'!B2499:D2502,3))</f>
        <v xml:space="preserve"> </v>
      </c>
      <c r="I2465" s="54"/>
      <c r="J2465" s="55"/>
      <c r="K2465" s="56"/>
      <c r="L2465" s="59"/>
      <c r="M2465" s="61"/>
      <c r="N2465" s="40"/>
      <c r="O2465" s="41"/>
      <c r="P2465" s="42"/>
      <c r="Q2465" s="57"/>
      <c r="R2465" s="58"/>
      <c r="S2465" s="56"/>
      <c r="T2465" s="56"/>
      <c r="U2465" s="29"/>
      <c r="V2465" s="60"/>
      <c r="W2465" s="50"/>
      <c r="X2465" s="51"/>
      <c r="Y2465" s="32"/>
      <c r="Z2465" s="61"/>
      <c r="AA2465" s="62"/>
    </row>
    <row r="2466" spans="1:27" ht="12.75">
      <c r="A2466" s="91" t="str">
        <f t="shared" si="38"/>
        <v xml:space="preserve"> </v>
      </c>
      <c r="B2466" s="52"/>
      <c r="C2466" s="53"/>
      <c r="D2466" s="69"/>
      <c r="E2466" s="75"/>
      <c r="F2466" s="94" t="str">
        <f>IF(OR(E2466=0,E2466="jiné")," ",IF(E2466="13a","info o cenách CK",VLOOKUP(E2466,'Pokyny k vyplnění'!B$8:D$18,3)))</f>
        <v xml:space="preserve"> </v>
      </c>
      <c r="G2466" s="53"/>
      <c r="H2466" s="96" t="str">
        <f>IF(G2466=0," ",VLOOKUP(G2466,'Pokyny k vyplnění'!B2500:D2503,3))</f>
        <v xml:space="preserve"> </v>
      </c>
      <c r="I2466" s="54"/>
      <c r="J2466" s="55"/>
      <c r="K2466" s="56"/>
      <c r="L2466" s="59"/>
      <c r="M2466" s="61"/>
      <c r="N2466" s="40"/>
      <c r="O2466" s="41"/>
      <c r="P2466" s="42"/>
      <c r="Q2466" s="57"/>
      <c r="R2466" s="58"/>
      <c r="S2466" s="56"/>
      <c r="T2466" s="56"/>
      <c r="U2466" s="29"/>
      <c r="V2466" s="60"/>
      <c r="W2466" s="50"/>
      <c r="X2466" s="51"/>
      <c r="Y2466" s="32"/>
      <c r="Z2466" s="61"/>
      <c r="AA2466" s="62"/>
    </row>
    <row r="2467" spans="1:27" ht="12.75">
      <c r="A2467" s="91" t="str">
        <f t="shared" si="38"/>
        <v xml:space="preserve"> </v>
      </c>
      <c r="B2467" s="52"/>
      <c r="C2467" s="53"/>
      <c r="D2467" s="69"/>
      <c r="E2467" s="75"/>
      <c r="F2467" s="94" t="str">
        <f>IF(OR(E2467=0,E2467="jiné")," ",IF(E2467="13a","info o cenách CK",VLOOKUP(E2467,'Pokyny k vyplnění'!B$8:D$18,3)))</f>
        <v xml:space="preserve"> </v>
      </c>
      <c r="G2467" s="53"/>
      <c r="H2467" s="96" t="str">
        <f>IF(G2467=0," ",VLOOKUP(G2467,'Pokyny k vyplnění'!B2501:D2504,3))</f>
        <v xml:space="preserve"> </v>
      </c>
      <c r="I2467" s="54"/>
      <c r="J2467" s="55"/>
      <c r="K2467" s="56"/>
      <c r="L2467" s="59"/>
      <c r="M2467" s="61"/>
      <c r="N2467" s="40"/>
      <c r="O2467" s="41"/>
      <c r="P2467" s="42"/>
      <c r="Q2467" s="57"/>
      <c r="R2467" s="58"/>
      <c r="S2467" s="56"/>
      <c r="T2467" s="56"/>
      <c r="U2467" s="29"/>
      <c r="V2467" s="60"/>
      <c r="W2467" s="50"/>
      <c r="X2467" s="51"/>
      <c r="Y2467" s="32"/>
      <c r="Z2467" s="61"/>
      <c r="AA2467" s="62"/>
    </row>
    <row r="2468" spans="1:27" ht="12.75">
      <c r="A2468" s="91" t="str">
        <f t="shared" si="38"/>
        <v xml:space="preserve"> </v>
      </c>
      <c r="B2468" s="52"/>
      <c r="C2468" s="53"/>
      <c r="D2468" s="69"/>
      <c r="E2468" s="75"/>
      <c r="F2468" s="94" t="str">
        <f>IF(OR(E2468=0,E2468="jiné")," ",IF(E2468="13a","info o cenách CK",VLOOKUP(E2468,'Pokyny k vyplnění'!B$8:D$18,3)))</f>
        <v xml:space="preserve"> </v>
      </c>
      <c r="G2468" s="53"/>
      <c r="H2468" s="96" t="str">
        <f>IF(G2468=0," ",VLOOKUP(G2468,'Pokyny k vyplnění'!B2502:D2505,3))</f>
        <v xml:space="preserve"> </v>
      </c>
      <c r="I2468" s="54"/>
      <c r="J2468" s="55"/>
      <c r="K2468" s="56"/>
      <c r="L2468" s="59"/>
      <c r="M2468" s="61"/>
      <c r="N2468" s="40"/>
      <c r="O2468" s="41"/>
      <c r="P2468" s="42"/>
      <c r="Q2468" s="57"/>
      <c r="R2468" s="58"/>
      <c r="S2468" s="56"/>
      <c r="T2468" s="56"/>
      <c r="U2468" s="29"/>
      <c r="V2468" s="60"/>
      <c r="W2468" s="50"/>
      <c r="X2468" s="51"/>
      <c r="Y2468" s="32"/>
      <c r="Z2468" s="61"/>
      <c r="AA2468" s="62"/>
    </row>
    <row r="2469" spans="1:27" ht="12.75">
      <c r="A2469" s="91" t="str">
        <f t="shared" si="38"/>
        <v xml:space="preserve"> </v>
      </c>
      <c r="B2469" s="52"/>
      <c r="C2469" s="53"/>
      <c r="D2469" s="69"/>
      <c r="E2469" s="75"/>
      <c r="F2469" s="94" t="str">
        <f>IF(OR(E2469=0,E2469="jiné")," ",IF(E2469="13a","info o cenách CK",VLOOKUP(E2469,'Pokyny k vyplnění'!B$8:D$18,3)))</f>
        <v xml:space="preserve"> </v>
      </c>
      <c r="G2469" s="53"/>
      <c r="H2469" s="96" t="str">
        <f>IF(G2469=0," ",VLOOKUP(G2469,'Pokyny k vyplnění'!B2503:D2506,3))</f>
        <v xml:space="preserve"> </v>
      </c>
      <c r="I2469" s="54"/>
      <c r="J2469" s="55"/>
      <c r="K2469" s="56"/>
      <c r="L2469" s="59"/>
      <c r="M2469" s="61"/>
      <c r="N2469" s="40"/>
      <c r="O2469" s="41"/>
      <c r="P2469" s="42"/>
      <c r="Q2469" s="57"/>
      <c r="R2469" s="58"/>
      <c r="S2469" s="56"/>
      <c r="T2469" s="56"/>
      <c r="U2469" s="29"/>
      <c r="V2469" s="60"/>
      <c r="W2469" s="50"/>
      <c r="X2469" s="51"/>
      <c r="Y2469" s="32"/>
      <c r="Z2469" s="61"/>
      <c r="AA2469" s="62"/>
    </row>
    <row r="2470" spans="1:27" ht="12.75">
      <c r="A2470" s="91" t="str">
        <f t="shared" si="38"/>
        <v xml:space="preserve"> </v>
      </c>
      <c r="B2470" s="52"/>
      <c r="C2470" s="53"/>
      <c r="D2470" s="69"/>
      <c r="E2470" s="75"/>
      <c r="F2470" s="94" t="str">
        <f>IF(OR(E2470=0,E2470="jiné")," ",IF(E2470="13a","info o cenách CK",VLOOKUP(E2470,'Pokyny k vyplnění'!B$8:D$18,3)))</f>
        <v xml:space="preserve"> </v>
      </c>
      <c r="G2470" s="53"/>
      <c r="H2470" s="96" t="str">
        <f>IF(G2470=0," ",VLOOKUP(G2470,'Pokyny k vyplnění'!B2504:D2507,3))</f>
        <v xml:space="preserve"> </v>
      </c>
      <c r="I2470" s="54"/>
      <c r="J2470" s="55"/>
      <c r="K2470" s="56"/>
      <c r="L2470" s="59"/>
      <c r="M2470" s="61"/>
      <c r="N2470" s="40"/>
      <c r="O2470" s="41"/>
      <c r="P2470" s="42"/>
      <c r="Q2470" s="57"/>
      <c r="R2470" s="58"/>
      <c r="S2470" s="56"/>
      <c r="T2470" s="56"/>
      <c r="U2470" s="29"/>
      <c r="V2470" s="60"/>
      <c r="W2470" s="50"/>
      <c r="X2470" s="51"/>
      <c r="Y2470" s="32"/>
      <c r="Z2470" s="61"/>
      <c r="AA2470" s="62"/>
    </row>
    <row r="2471" spans="1:27" ht="12.75">
      <c r="A2471" s="91" t="str">
        <f t="shared" si="38"/>
        <v xml:space="preserve"> </v>
      </c>
      <c r="B2471" s="52"/>
      <c r="C2471" s="53"/>
      <c r="D2471" s="69"/>
      <c r="E2471" s="75"/>
      <c r="F2471" s="94" t="str">
        <f>IF(OR(E2471=0,E2471="jiné")," ",IF(E2471="13a","info o cenách CK",VLOOKUP(E2471,'Pokyny k vyplnění'!B$8:D$18,3)))</f>
        <v xml:space="preserve"> </v>
      </c>
      <c r="G2471" s="53"/>
      <c r="H2471" s="96" t="str">
        <f>IF(G2471=0," ",VLOOKUP(G2471,'Pokyny k vyplnění'!B2505:D2508,3))</f>
        <v xml:space="preserve"> </v>
      </c>
      <c r="I2471" s="54"/>
      <c r="J2471" s="55"/>
      <c r="K2471" s="56"/>
      <c r="L2471" s="59"/>
      <c r="M2471" s="61"/>
      <c r="N2471" s="40"/>
      <c r="O2471" s="41"/>
      <c r="P2471" s="42"/>
      <c r="Q2471" s="57"/>
      <c r="R2471" s="58"/>
      <c r="S2471" s="56"/>
      <c r="T2471" s="56"/>
      <c r="U2471" s="29"/>
      <c r="V2471" s="60"/>
      <c r="W2471" s="50"/>
      <c r="X2471" s="51"/>
      <c r="Y2471" s="32"/>
      <c r="Z2471" s="61"/>
      <c r="AA2471" s="62"/>
    </row>
    <row r="2472" spans="1:27" ht="12.75">
      <c r="A2472" s="91" t="str">
        <f t="shared" si="38"/>
        <v xml:space="preserve"> </v>
      </c>
      <c r="B2472" s="52"/>
      <c r="C2472" s="53"/>
      <c r="D2472" s="69"/>
      <c r="E2472" s="75"/>
      <c r="F2472" s="94" t="str">
        <f>IF(OR(E2472=0,E2472="jiné")," ",IF(E2472="13a","info o cenách CK",VLOOKUP(E2472,'Pokyny k vyplnění'!B$8:D$18,3)))</f>
        <v xml:space="preserve"> </v>
      </c>
      <c r="G2472" s="53"/>
      <c r="H2472" s="96" t="str">
        <f>IF(G2472=0," ",VLOOKUP(G2472,'Pokyny k vyplnění'!B2506:D2509,3))</f>
        <v xml:space="preserve"> </v>
      </c>
      <c r="I2472" s="54"/>
      <c r="J2472" s="55"/>
      <c r="K2472" s="56"/>
      <c r="L2472" s="59"/>
      <c r="M2472" s="61"/>
      <c r="N2472" s="40"/>
      <c r="O2472" s="41"/>
      <c r="P2472" s="42"/>
      <c r="Q2472" s="57"/>
      <c r="R2472" s="58"/>
      <c r="S2472" s="56"/>
      <c r="T2472" s="56"/>
      <c r="U2472" s="29"/>
      <c r="V2472" s="60"/>
      <c r="W2472" s="50"/>
      <c r="X2472" s="51"/>
      <c r="Y2472" s="32"/>
      <c r="Z2472" s="61"/>
      <c r="AA2472" s="62"/>
    </row>
    <row r="2473" spans="1:27" ht="12.75">
      <c r="A2473" s="91" t="str">
        <f t="shared" si="38"/>
        <v xml:space="preserve"> </v>
      </c>
      <c r="B2473" s="52"/>
      <c r="C2473" s="53"/>
      <c r="D2473" s="69"/>
      <c r="E2473" s="75"/>
      <c r="F2473" s="94" t="str">
        <f>IF(OR(E2473=0,E2473="jiné")," ",IF(E2473="13a","info o cenách CK",VLOOKUP(E2473,'Pokyny k vyplnění'!B$8:D$18,3)))</f>
        <v xml:space="preserve"> </v>
      </c>
      <c r="G2473" s="53"/>
      <c r="H2473" s="96" t="str">
        <f>IF(G2473=0," ",VLOOKUP(G2473,'Pokyny k vyplnění'!B2507:D2510,3))</f>
        <v xml:space="preserve"> </v>
      </c>
      <c r="I2473" s="54"/>
      <c r="J2473" s="55"/>
      <c r="K2473" s="56"/>
      <c r="L2473" s="59"/>
      <c r="M2473" s="61"/>
      <c r="N2473" s="40"/>
      <c r="O2473" s="41"/>
      <c r="P2473" s="42"/>
      <c r="Q2473" s="57"/>
      <c r="R2473" s="58"/>
      <c r="S2473" s="56"/>
      <c r="T2473" s="56"/>
      <c r="U2473" s="29"/>
      <c r="V2473" s="60"/>
      <c r="W2473" s="50"/>
      <c r="X2473" s="51"/>
      <c r="Y2473" s="32"/>
      <c r="Z2473" s="61"/>
      <c r="AA2473" s="62"/>
    </row>
    <row r="2474" spans="1:27" ht="12.75">
      <c r="A2474" s="91" t="str">
        <f t="shared" si="38"/>
        <v xml:space="preserve"> </v>
      </c>
      <c r="B2474" s="52"/>
      <c r="C2474" s="53"/>
      <c r="D2474" s="69"/>
      <c r="E2474" s="75"/>
      <c r="F2474" s="94" t="str">
        <f>IF(OR(E2474=0,E2474="jiné")," ",IF(E2474="13a","info o cenách CK",VLOOKUP(E2474,'Pokyny k vyplnění'!B$8:D$18,3)))</f>
        <v xml:space="preserve"> </v>
      </c>
      <c r="G2474" s="53"/>
      <c r="H2474" s="96" t="str">
        <f>IF(G2474=0," ",VLOOKUP(G2474,'Pokyny k vyplnění'!B2508:D2511,3))</f>
        <v xml:space="preserve"> </v>
      </c>
      <c r="I2474" s="54"/>
      <c r="J2474" s="55"/>
      <c r="K2474" s="56"/>
      <c r="L2474" s="59"/>
      <c r="M2474" s="61"/>
      <c r="N2474" s="40"/>
      <c r="O2474" s="41"/>
      <c r="P2474" s="42"/>
      <c r="Q2474" s="57"/>
      <c r="R2474" s="58"/>
      <c r="S2474" s="56"/>
      <c r="T2474" s="56"/>
      <c r="U2474" s="29"/>
      <c r="V2474" s="60"/>
      <c r="W2474" s="50"/>
      <c r="X2474" s="51"/>
      <c r="Y2474" s="32"/>
      <c r="Z2474" s="61"/>
      <c r="AA2474" s="62"/>
    </row>
    <row r="2475" spans="1:27" ht="12.75">
      <c r="A2475" s="91" t="str">
        <f t="shared" si="38"/>
        <v xml:space="preserve"> </v>
      </c>
      <c r="B2475" s="52"/>
      <c r="C2475" s="53"/>
      <c r="D2475" s="69"/>
      <c r="E2475" s="75"/>
      <c r="F2475" s="94" t="str">
        <f>IF(OR(E2475=0,E2475="jiné")," ",IF(E2475="13a","info o cenách CK",VLOOKUP(E2475,'Pokyny k vyplnění'!B$8:D$18,3)))</f>
        <v xml:space="preserve"> </v>
      </c>
      <c r="G2475" s="53"/>
      <c r="H2475" s="96" t="str">
        <f>IF(G2475=0," ",VLOOKUP(G2475,'Pokyny k vyplnění'!B2509:D2512,3))</f>
        <v xml:space="preserve"> </v>
      </c>
      <c r="I2475" s="54"/>
      <c r="J2475" s="55"/>
      <c r="K2475" s="56"/>
      <c r="L2475" s="59"/>
      <c r="M2475" s="61"/>
      <c r="N2475" s="40"/>
      <c r="O2475" s="41"/>
      <c r="P2475" s="42"/>
      <c r="Q2475" s="57"/>
      <c r="R2475" s="58"/>
      <c r="S2475" s="56"/>
      <c r="T2475" s="56"/>
      <c r="U2475" s="29"/>
      <c r="V2475" s="60"/>
      <c r="W2475" s="50"/>
      <c r="X2475" s="51"/>
      <c r="Y2475" s="32"/>
      <c r="Z2475" s="61"/>
      <c r="AA2475" s="62"/>
    </row>
    <row r="2476" spans="1:27" ht="12.75">
      <c r="A2476" s="91" t="str">
        <f t="shared" si="38"/>
        <v xml:space="preserve"> </v>
      </c>
      <c r="B2476" s="52"/>
      <c r="C2476" s="53"/>
      <c r="D2476" s="69"/>
      <c r="E2476" s="75"/>
      <c r="F2476" s="94" t="str">
        <f>IF(OR(E2476=0,E2476="jiné")," ",IF(E2476="13a","info o cenách CK",VLOOKUP(E2476,'Pokyny k vyplnění'!B$8:D$18,3)))</f>
        <v xml:space="preserve"> </v>
      </c>
      <c r="G2476" s="53"/>
      <c r="H2476" s="96" t="str">
        <f>IF(G2476=0," ",VLOOKUP(G2476,'Pokyny k vyplnění'!B2510:D2513,3))</f>
        <v xml:space="preserve"> </v>
      </c>
      <c r="I2476" s="54"/>
      <c r="J2476" s="55"/>
      <c r="K2476" s="56"/>
      <c r="L2476" s="59"/>
      <c r="M2476" s="61"/>
      <c r="N2476" s="40"/>
      <c r="O2476" s="41"/>
      <c r="P2476" s="42"/>
      <c r="Q2476" s="57"/>
      <c r="R2476" s="58"/>
      <c r="S2476" s="56"/>
      <c r="T2476" s="56"/>
      <c r="U2476" s="29"/>
      <c r="V2476" s="60"/>
      <c r="W2476" s="50"/>
      <c r="X2476" s="51"/>
      <c r="Y2476" s="32"/>
      <c r="Z2476" s="61"/>
      <c r="AA2476" s="62"/>
    </row>
    <row r="2477" spans="1:27" ht="12.75">
      <c r="A2477" s="91" t="str">
        <f t="shared" si="38"/>
        <v xml:space="preserve"> </v>
      </c>
      <c r="B2477" s="52"/>
      <c r="C2477" s="53"/>
      <c r="D2477" s="69"/>
      <c r="E2477" s="75"/>
      <c r="F2477" s="94" t="str">
        <f>IF(OR(E2477=0,E2477="jiné")," ",IF(E2477="13a","info o cenách CK",VLOOKUP(E2477,'Pokyny k vyplnění'!B$8:D$18,3)))</f>
        <v xml:space="preserve"> </v>
      </c>
      <c r="G2477" s="53"/>
      <c r="H2477" s="96" t="str">
        <f>IF(G2477=0," ",VLOOKUP(G2477,'Pokyny k vyplnění'!B2511:D2514,3))</f>
        <v xml:space="preserve"> </v>
      </c>
      <c r="I2477" s="54"/>
      <c r="J2477" s="55"/>
      <c r="K2477" s="56"/>
      <c r="L2477" s="59"/>
      <c r="M2477" s="61"/>
      <c r="N2477" s="40"/>
      <c r="O2477" s="41"/>
      <c r="P2477" s="42"/>
      <c r="Q2477" s="57"/>
      <c r="R2477" s="58"/>
      <c r="S2477" s="56"/>
      <c r="T2477" s="56"/>
      <c r="U2477" s="29"/>
      <c r="V2477" s="60"/>
      <c r="W2477" s="50"/>
      <c r="X2477" s="51"/>
      <c r="Y2477" s="32"/>
      <c r="Z2477" s="61"/>
      <c r="AA2477" s="62"/>
    </row>
    <row r="2478" spans="1:27" ht="12.75">
      <c r="A2478" s="91" t="str">
        <f t="shared" si="38"/>
        <v xml:space="preserve"> </v>
      </c>
      <c r="B2478" s="52"/>
      <c r="C2478" s="53"/>
      <c r="D2478" s="69"/>
      <c r="E2478" s="75"/>
      <c r="F2478" s="94" t="str">
        <f>IF(OR(E2478=0,E2478="jiné")," ",IF(E2478="13a","info o cenách CK",VLOOKUP(E2478,'Pokyny k vyplnění'!B$8:D$18,3)))</f>
        <v xml:space="preserve"> </v>
      </c>
      <c r="G2478" s="53"/>
      <c r="H2478" s="96" t="str">
        <f>IF(G2478=0," ",VLOOKUP(G2478,'Pokyny k vyplnění'!B2512:D2515,3))</f>
        <v xml:space="preserve"> </v>
      </c>
      <c r="I2478" s="54"/>
      <c r="J2478" s="55"/>
      <c r="K2478" s="56"/>
      <c r="L2478" s="59"/>
      <c r="M2478" s="61"/>
      <c r="N2478" s="40"/>
      <c r="O2478" s="41"/>
      <c r="P2478" s="42"/>
      <c r="Q2478" s="57"/>
      <c r="R2478" s="58"/>
      <c r="S2478" s="56"/>
      <c r="T2478" s="56"/>
      <c r="U2478" s="29"/>
      <c r="V2478" s="60"/>
      <c r="W2478" s="50"/>
      <c r="X2478" s="51"/>
      <c r="Y2478" s="32"/>
      <c r="Z2478" s="61"/>
      <c r="AA2478" s="62"/>
    </row>
    <row r="2479" spans="1:27" ht="12.75">
      <c r="A2479" s="91" t="str">
        <f t="shared" si="38"/>
        <v xml:space="preserve"> </v>
      </c>
      <c r="B2479" s="52"/>
      <c r="C2479" s="53"/>
      <c r="D2479" s="69"/>
      <c r="E2479" s="75"/>
      <c r="F2479" s="94" t="str">
        <f>IF(OR(E2479=0,E2479="jiné")," ",IF(E2479="13a","info o cenách CK",VLOOKUP(E2479,'Pokyny k vyplnění'!B$8:D$18,3)))</f>
        <v xml:space="preserve"> </v>
      </c>
      <c r="G2479" s="53"/>
      <c r="H2479" s="96" t="str">
        <f>IF(G2479=0," ",VLOOKUP(G2479,'Pokyny k vyplnění'!B2513:D2516,3))</f>
        <v xml:space="preserve"> </v>
      </c>
      <c r="I2479" s="54"/>
      <c r="J2479" s="55"/>
      <c r="K2479" s="56"/>
      <c r="L2479" s="59"/>
      <c r="M2479" s="61"/>
      <c r="N2479" s="40"/>
      <c r="O2479" s="41"/>
      <c r="P2479" s="42"/>
      <c r="Q2479" s="57"/>
      <c r="R2479" s="58"/>
      <c r="S2479" s="56"/>
      <c r="T2479" s="56"/>
      <c r="U2479" s="29"/>
      <c r="V2479" s="60"/>
      <c r="W2479" s="50"/>
      <c r="X2479" s="51"/>
      <c r="Y2479" s="32"/>
      <c r="Z2479" s="61"/>
      <c r="AA2479" s="62"/>
    </row>
    <row r="2480" spans="1:27" ht="12.75">
      <c r="A2480" s="91" t="str">
        <f t="shared" si="38"/>
        <v xml:space="preserve"> </v>
      </c>
      <c r="B2480" s="52"/>
      <c r="C2480" s="53"/>
      <c r="D2480" s="69"/>
      <c r="E2480" s="75"/>
      <c r="F2480" s="94" t="str">
        <f>IF(OR(E2480=0,E2480="jiné")," ",IF(E2480="13a","info o cenách CK",VLOOKUP(E2480,'Pokyny k vyplnění'!B$8:D$18,3)))</f>
        <v xml:space="preserve"> </v>
      </c>
      <c r="G2480" s="53"/>
      <c r="H2480" s="96" t="str">
        <f>IF(G2480=0," ",VLOOKUP(G2480,'Pokyny k vyplnění'!B2514:D2517,3))</f>
        <v xml:space="preserve"> </v>
      </c>
      <c r="I2480" s="54"/>
      <c r="J2480" s="55"/>
      <c r="K2480" s="56"/>
      <c r="L2480" s="59"/>
      <c r="M2480" s="61"/>
      <c r="N2480" s="40"/>
      <c r="O2480" s="41"/>
      <c r="P2480" s="42"/>
      <c r="Q2480" s="57"/>
      <c r="R2480" s="58"/>
      <c r="S2480" s="56"/>
      <c r="T2480" s="56"/>
      <c r="U2480" s="29"/>
      <c r="V2480" s="60"/>
      <c r="W2480" s="50"/>
      <c r="X2480" s="51"/>
      <c r="Y2480" s="32"/>
      <c r="Z2480" s="61"/>
      <c r="AA2480" s="62"/>
    </row>
    <row r="2481" spans="1:27" ht="12.75">
      <c r="A2481" s="91" t="str">
        <f t="shared" si="38"/>
        <v xml:space="preserve"> </v>
      </c>
      <c r="B2481" s="52"/>
      <c r="C2481" s="53"/>
      <c r="D2481" s="69"/>
      <c r="E2481" s="75"/>
      <c r="F2481" s="94" t="str">
        <f>IF(OR(E2481=0,E2481="jiné")," ",IF(E2481="13a","info o cenách CK",VLOOKUP(E2481,'Pokyny k vyplnění'!B$8:D$18,3)))</f>
        <v xml:space="preserve"> </v>
      </c>
      <c r="G2481" s="53"/>
      <c r="H2481" s="96" t="str">
        <f>IF(G2481=0," ",VLOOKUP(G2481,'Pokyny k vyplnění'!B2515:D2518,3))</f>
        <v xml:space="preserve"> </v>
      </c>
      <c r="I2481" s="54"/>
      <c r="J2481" s="55"/>
      <c r="K2481" s="56"/>
      <c r="L2481" s="59"/>
      <c r="M2481" s="61"/>
      <c r="N2481" s="40"/>
      <c r="O2481" s="41"/>
      <c r="P2481" s="42"/>
      <c r="Q2481" s="57"/>
      <c r="R2481" s="58"/>
      <c r="S2481" s="56"/>
      <c r="T2481" s="56"/>
      <c r="U2481" s="29"/>
      <c r="V2481" s="60"/>
      <c r="W2481" s="50"/>
      <c r="X2481" s="51"/>
      <c r="Y2481" s="32"/>
      <c r="Z2481" s="61"/>
      <c r="AA2481" s="62"/>
    </row>
    <row r="2482" spans="1:27" ht="12.75">
      <c r="A2482" s="91" t="str">
        <f t="shared" si="38"/>
        <v xml:space="preserve"> </v>
      </c>
      <c r="B2482" s="52"/>
      <c r="C2482" s="53"/>
      <c r="D2482" s="69"/>
      <c r="E2482" s="75"/>
      <c r="F2482" s="94" t="str">
        <f>IF(OR(E2482=0,E2482="jiné")," ",IF(E2482="13a","info o cenách CK",VLOOKUP(E2482,'Pokyny k vyplnění'!B$8:D$18,3)))</f>
        <v xml:space="preserve"> </v>
      </c>
      <c r="G2482" s="53"/>
      <c r="H2482" s="96" t="str">
        <f>IF(G2482=0," ",VLOOKUP(G2482,'Pokyny k vyplnění'!B2516:D2519,3))</f>
        <v xml:space="preserve"> </v>
      </c>
      <c r="I2482" s="54"/>
      <c r="J2482" s="55"/>
      <c r="K2482" s="56"/>
      <c r="L2482" s="59"/>
      <c r="M2482" s="61"/>
      <c r="N2482" s="40"/>
      <c r="O2482" s="41"/>
      <c r="P2482" s="42"/>
      <c r="Q2482" s="57"/>
      <c r="R2482" s="58"/>
      <c r="S2482" s="56"/>
      <c r="T2482" s="56"/>
      <c r="U2482" s="29"/>
      <c r="V2482" s="60"/>
      <c r="W2482" s="50"/>
      <c r="X2482" s="51"/>
      <c r="Y2482" s="32"/>
      <c r="Z2482" s="61"/>
      <c r="AA2482" s="62"/>
    </row>
    <row r="2483" spans="1:27" ht="12.75">
      <c r="A2483" s="91" t="str">
        <f t="shared" si="38"/>
        <v xml:space="preserve"> </v>
      </c>
      <c r="B2483" s="52"/>
      <c r="C2483" s="53"/>
      <c r="D2483" s="69"/>
      <c r="E2483" s="75"/>
      <c r="F2483" s="94" t="str">
        <f>IF(OR(E2483=0,E2483="jiné")," ",IF(E2483="13a","info o cenách CK",VLOOKUP(E2483,'Pokyny k vyplnění'!B$8:D$18,3)))</f>
        <v xml:space="preserve"> </v>
      </c>
      <c r="G2483" s="53"/>
      <c r="H2483" s="96" t="str">
        <f>IF(G2483=0," ",VLOOKUP(G2483,'Pokyny k vyplnění'!B2517:D2520,3))</f>
        <v xml:space="preserve"> </v>
      </c>
      <c r="I2483" s="54"/>
      <c r="J2483" s="55"/>
      <c r="K2483" s="56"/>
      <c r="L2483" s="59"/>
      <c r="M2483" s="61"/>
      <c r="N2483" s="40"/>
      <c r="O2483" s="41"/>
      <c r="P2483" s="42"/>
      <c r="Q2483" s="57"/>
      <c r="R2483" s="58"/>
      <c r="S2483" s="56"/>
      <c r="T2483" s="56"/>
      <c r="U2483" s="29"/>
      <c r="V2483" s="60"/>
      <c r="W2483" s="50"/>
      <c r="X2483" s="51"/>
      <c r="Y2483" s="32"/>
      <c r="Z2483" s="61"/>
      <c r="AA2483" s="62"/>
    </row>
    <row r="2484" spans="1:27" ht="12.75">
      <c r="A2484" s="91" t="str">
        <f t="shared" si="38"/>
        <v xml:space="preserve"> </v>
      </c>
      <c r="B2484" s="52"/>
      <c r="C2484" s="53"/>
      <c r="D2484" s="69"/>
      <c r="E2484" s="75"/>
      <c r="F2484" s="94" t="str">
        <f>IF(OR(E2484=0,E2484="jiné")," ",IF(E2484="13a","info o cenách CK",VLOOKUP(E2484,'Pokyny k vyplnění'!B$8:D$18,3)))</f>
        <v xml:space="preserve"> </v>
      </c>
      <c r="G2484" s="53"/>
      <c r="H2484" s="96" t="str">
        <f>IF(G2484=0," ",VLOOKUP(G2484,'Pokyny k vyplnění'!B2518:D2521,3))</f>
        <v xml:space="preserve"> </v>
      </c>
      <c r="I2484" s="54"/>
      <c r="J2484" s="55"/>
      <c r="K2484" s="56"/>
      <c r="L2484" s="59"/>
      <c r="M2484" s="61"/>
      <c r="N2484" s="40"/>
      <c r="O2484" s="41"/>
      <c r="P2484" s="42"/>
      <c r="Q2484" s="57"/>
      <c r="R2484" s="58"/>
      <c r="S2484" s="56"/>
      <c r="T2484" s="56"/>
      <c r="U2484" s="29"/>
      <c r="V2484" s="60"/>
      <c r="W2484" s="50"/>
      <c r="X2484" s="51"/>
      <c r="Y2484" s="32"/>
      <c r="Z2484" s="61"/>
      <c r="AA2484" s="62"/>
    </row>
    <row r="2485" spans="1:27" ht="12.75">
      <c r="A2485" s="91" t="str">
        <f t="shared" si="39" ref="A2485:A2548">IF(B2485=0," ",ROW(B2485)-5)</f>
        <v xml:space="preserve"> </v>
      </c>
      <c r="B2485" s="52"/>
      <c r="C2485" s="53"/>
      <c r="D2485" s="69"/>
      <c r="E2485" s="75"/>
      <c r="F2485" s="94" t="str">
        <f>IF(OR(E2485=0,E2485="jiné")," ",IF(E2485="13a","info o cenách CK",VLOOKUP(E2485,'Pokyny k vyplnění'!B$8:D$18,3)))</f>
        <v xml:space="preserve"> </v>
      </c>
      <c r="G2485" s="53"/>
      <c r="H2485" s="96" t="str">
        <f>IF(G2485=0," ",VLOOKUP(G2485,'Pokyny k vyplnění'!B2519:D2522,3))</f>
        <v xml:space="preserve"> </v>
      </c>
      <c r="I2485" s="54"/>
      <c r="J2485" s="55"/>
      <c r="K2485" s="56"/>
      <c r="L2485" s="59"/>
      <c r="M2485" s="61"/>
      <c r="N2485" s="40"/>
      <c r="O2485" s="41"/>
      <c r="P2485" s="42"/>
      <c r="Q2485" s="57"/>
      <c r="R2485" s="58"/>
      <c r="S2485" s="56"/>
      <c r="T2485" s="56"/>
      <c r="U2485" s="29"/>
      <c r="V2485" s="60"/>
      <c r="W2485" s="50"/>
      <c r="X2485" s="51"/>
      <c r="Y2485" s="32"/>
      <c r="Z2485" s="61"/>
      <c r="AA2485" s="62"/>
    </row>
    <row r="2486" spans="1:27" ht="12.75">
      <c r="A2486" s="91" t="str">
        <f t="shared" si="39"/>
        <v xml:space="preserve"> </v>
      </c>
      <c r="B2486" s="52"/>
      <c r="C2486" s="53"/>
      <c r="D2486" s="69"/>
      <c r="E2486" s="75"/>
      <c r="F2486" s="94" t="str">
        <f>IF(OR(E2486=0,E2486="jiné")," ",IF(E2486="13a","info o cenách CK",VLOOKUP(E2486,'Pokyny k vyplnění'!B$8:D$18,3)))</f>
        <v xml:space="preserve"> </v>
      </c>
      <c r="G2486" s="53"/>
      <c r="H2486" s="96" t="str">
        <f>IF(G2486=0," ",VLOOKUP(G2486,'Pokyny k vyplnění'!B2520:D2523,3))</f>
        <v xml:space="preserve"> </v>
      </c>
      <c r="I2486" s="54"/>
      <c r="J2486" s="55"/>
      <c r="K2486" s="56"/>
      <c r="L2486" s="59"/>
      <c r="M2486" s="61"/>
      <c r="N2486" s="40"/>
      <c r="O2486" s="41"/>
      <c r="P2486" s="42"/>
      <c r="Q2486" s="57"/>
      <c r="R2486" s="58"/>
      <c r="S2486" s="56"/>
      <c r="T2486" s="56"/>
      <c r="U2486" s="29"/>
      <c r="V2486" s="60"/>
      <c r="W2486" s="50"/>
      <c r="X2486" s="51"/>
      <c r="Y2486" s="32"/>
      <c r="Z2486" s="61"/>
      <c r="AA2486" s="62"/>
    </row>
    <row r="2487" spans="1:27" ht="12.75">
      <c r="A2487" s="91" t="str">
        <f t="shared" si="39"/>
        <v xml:space="preserve"> </v>
      </c>
      <c r="B2487" s="52"/>
      <c r="C2487" s="53"/>
      <c r="D2487" s="69"/>
      <c r="E2487" s="75"/>
      <c r="F2487" s="94" t="str">
        <f>IF(OR(E2487=0,E2487="jiné")," ",IF(E2487="13a","info o cenách CK",VLOOKUP(E2487,'Pokyny k vyplnění'!B$8:D$18,3)))</f>
        <v xml:space="preserve"> </v>
      </c>
      <c r="G2487" s="53"/>
      <c r="H2487" s="96" t="str">
        <f>IF(G2487=0," ",VLOOKUP(G2487,'Pokyny k vyplnění'!B2521:D2524,3))</f>
        <v xml:space="preserve"> </v>
      </c>
      <c r="I2487" s="54"/>
      <c r="J2487" s="55"/>
      <c r="K2487" s="56"/>
      <c r="L2487" s="59"/>
      <c r="M2487" s="61"/>
      <c r="N2487" s="40"/>
      <c r="O2487" s="41"/>
      <c r="P2487" s="42"/>
      <c r="Q2487" s="57"/>
      <c r="R2487" s="58"/>
      <c r="S2487" s="56"/>
      <c r="T2487" s="56"/>
      <c r="U2487" s="29"/>
      <c r="V2487" s="60"/>
      <c r="W2487" s="50"/>
      <c r="X2487" s="51"/>
      <c r="Y2487" s="32"/>
      <c r="Z2487" s="61"/>
      <c r="AA2487" s="62"/>
    </row>
    <row r="2488" spans="1:27" ht="12.75">
      <c r="A2488" s="91" t="str">
        <f t="shared" si="39"/>
        <v xml:space="preserve"> </v>
      </c>
      <c r="B2488" s="52"/>
      <c r="C2488" s="53"/>
      <c r="D2488" s="69"/>
      <c r="E2488" s="75"/>
      <c r="F2488" s="94" t="str">
        <f>IF(OR(E2488=0,E2488="jiné")," ",IF(E2488="13a","info o cenách CK",VLOOKUP(E2488,'Pokyny k vyplnění'!B$8:D$18,3)))</f>
        <v xml:space="preserve"> </v>
      </c>
      <c r="G2488" s="53"/>
      <c r="H2488" s="96" t="str">
        <f>IF(G2488=0," ",VLOOKUP(G2488,'Pokyny k vyplnění'!B2522:D2525,3))</f>
        <v xml:space="preserve"> </v>
      </c>
      <c r="I2488" s="54"/>
      <c r="J2488" s="55"/>
      <c r="K2488" s="56"/>
      <c r="L2488" s="59"/>
      <c r="M2488" s="61"/>
      <c r="N2488" s="40"/>
      <c r="O2488" s="41"/>
      <c r="P2488" s="42"/>
      <c r="Q2488" s="57"/>
      <c r="R2488" s="58"/>
      <c r="S2488" s="56"/>
      <c r="T2488" s="56"/>
      <c r="U2488" s="29"/>
      <c r="V2488" s="60"/>
      <c r="W2488" s="50"/>
      <c r="X2488" s="51"/>
      <c r="Y2488" s="32"/>
      <c r="Z2488" s="61"/>
      <c r="AA2488" s="62"/>
    </row>
    <row r="2489" spans="1:27" ht="12.75">
      <c r="A2489" s="91" t="str">
        <f t="shared" si="39"/>
        <v xml:space="preserve"> </v>
      </c>
      <c r="B2489" s="52"/>
      <c r="C2489" s="53"/>
      <c r="D2489" s="69"/>
      <c r="E2489" s="75"/>
      <c r="F2489" s="94" t="str">
        <f>IF(OR(E2489=0,E2489="jiné")," ",IF(E2489="13a","info o cenách CK",VLOOKUP(E2489,'Pokyny k vyplnění'!B$8:D$18,3)))</f>
        <v xml:space="preserve"> </v>
      </c>
      <c r="G2489" s="53"/>
      <c r="H2489" s="96" t="str">
        <f>IF(G2489=0," ",VLOOKUP(G2489,'Pokyny k vyplnění'!B2523:D2526,3))</f>
        <v xml:space="preserve"> </v>
      </c>
      <c r="I2489" s="54"/>
      <c r="J2489" s="55"/>
      <c r="K2489" s="56"/>
      <c r="L2489" s="59"/>
      <c r="M2489" s="61"/>
      <c r="N2489" s="40"/>
      <c r="O2489" s="41"/>
      <c r="P2489" s="42"/>
      <c r="Q2489" s="57"/>
      <c r="R2489" s="58"/>
      <c r="S2489" s="56"/>
      <c r="T2489" s="56"/>
      <c r="U2489" s="29"/>
      <c r="V2489" s="60"/>
      <c r="W2489" s="50"/>
      <c r="X2489" s="51"/>
      <c r="Y2489" s="32"/>
      <c r="Z2489" s="61"/>
      <c r="AA2489" s="62"/>
    </row>
    <row r="2490" spans="1:27" ht="12.75">
      <c r="A2490" s="91" t="str">
        <f t="shared" si="39"/>
        <v xml:space="preserve"> </v>
      </c>
      <c r="B2490" s="52"/>
      <c r="C2490" s="53"/>
      <c r="D2490" s="69"/>
      <c r="E2490" s="75"/>
      <c r="F2490" s="94" t="str">
        <f>IF(OR(E2490=0,E2490="jiné")," ",IF(E2490="13a","info o cenách CK",VLOOKUP(E2490,'Pokyny k vyplnění'!B$8:D$18,3)))</f>
        <v xml:space="preserve"> </v>
      </c>
      <c r="G2490" s="53"/>
      <c r="H2490" s="96" t="str">
        <f>IF(G2490=0," ",VLOOKUP(G2490,'Pokyny k vyplnění'!B2524:D2527,3))</f>
        <v xml:space="preserve"> </v>
      </c>
      <c r="I2490" s="54"/>
      <c r="J2490" s="55"/>
      <c r="K2490" s="56"/>
      <c r="L2490" s="59"/>
      <c r="M2490" s="61"/>
      <c r="N2490" s="40"/>
      <c r="O2490" s="41"/>
      <c r="P2490" s="42"/>
      <c r="Q2490" s="57"/>
      <c r="R2490" s="58"/>
      <c r="S2490" s="56"/>
      <c r="T2490" s="56"/>
      <c r="U2490" s="29"/>
      <c r="V2490" s="60"/>
      <c r="W2490" s="50"/>
      <c r="X2490" s="51"/>
      <c r="Y2490" s="32"/>
      <c r="Z2490" s="61"/>
      <c r="AA2490" s="62"/>
    </row>
    <row r="2491" spans="1:27" ht="12.75">
      <c r="A2491" s="91" t="str">
        <f t="shared" si="39"/>
        <v xml:space="preserve"> </v>
      </c>
      <c r="B2491" s="52"/>
      <c r="C2491" s="53"/>
      <c r="D2491" s="69"/>
      <c r="E2491" s="75"/>
      <c r="F2491" s="94" t="str">
        <f>IF(OR(E2491=0,E2491="jiné")," ",IF(E2491="13a","info o cenách CK",VLOOKUP(E2491,'Pokyny k vyplnění'!B$8:D$18,3)))</f>
        <v xml:space="preserve"> </v>
      </c>
      <c r="G2491" s="53"/>
      <c r="H2491" s="96" t="str">
        <f>IF(G2491=0," ",VLOOKUP(G2491,'Pokyny k vyplnění'!B2525:D2528,3))</f>
        <v xml:space="preserve"> </v>
      </c>
      <c r="I2491" s="54"/>
      <c r="J2491" s="55"/>
      <c r="K2491" s="56"/>
      <c r="L2491" s="59"/>
      <c r="M2491" s="61"/>
      <c r="N2491" s="40"/>
      <c r="O2491" s="41"/>
      <c r="P2491" s="42"/>
      <c r="Q2491" s="57"/>
      <c r="R2491" s="58"/>
      <c r="S2491" s="56"/>
      <c r="T2491" s="56"/>
      <c r="U2491" s="29"/>
      <c r="V2491" s="60"/>
      <c r="W2491" s="50"/>
      <c r="X2491" s="51"/>
      <c r="Y2491" s="32"/>
      <c r="Z2491" s="61"/>
      <c r="AA2491" s="62"/>
    </row>
    <row r="2492" spans="1:27" ht="12.75">
      <c r="A2492" s="91" t="str">
        <f t="shared" si="39"/>
        <v xml:space="preserve"> </v>
      </c>
      <c r="B2492" s="52"/>
      <c r="C2492" s="53"/>
      <c r="D2492" s="69"/>
      <c r="E2492" s="75"/>
      <c r="F2492" s="94" t="str">
        <f>IF(OR(E2492=0,E2492="jiné")," ",IF(E2492="13a","info o cenách CK",VLOOKUP(E2492,'Pokyny k vyplnění'!B$8:D$18,3)))</f>
        <v xml:space="preserve"> </v>
      </c>
      <c r="G2492" s="53"/>
      <c r="H2492" s="96" t="str">
        <f>IF(G2492=0," ",VLOOKUP(G2492,'Pokyny k vyplnění'!B2526:D2529,3))</f>
        <v xml:space="preserve"> </v>
      </c>
      <c r="I2492" s="54"/>
      <c r="J2492" s="55"/>
      <c r="K2492" s="56"/>
      <c r="L2492" s="59"/>
      <c r="M2492" s="61"/>
      <c r="N2492" s="40"/>
      <c r="O2492" s="41"/>
      <c r="P2492" s="42"/>
      <c r="Q2492" s="57"/>
      <c r="R2492" s="58"/>
      <c r="S2492" s="56"/>
      <c r="T2492" s="56"/>
      <c r="U2492" s="29"/>
      <c r="V2492" s="60"/>
      <c r="W2492" s="50"/>
      <c r="X2492" s="51"/>
      <c r="Y2492" s="32"/>
      <c r="Z2492" s="61"/>
      <c r="AA2492" s="62"/>
    </row>
    <row r="2493" spans="1:27" ht="12.75">
      <c r="A2493" s="91" t="str">
        <f t="shared" si="39"/>
        <v xml:space="preserve"> </v>
      </c>
      <c r="B2493" s="52"/>
      <c r="C2493" s="53"/>
      <c r="D2493" s="69"/>
      <c r="E2493" s="75"/>
      <c r="F2493" s="94" t="str">
        <f>IF(OR(E2493=0,E2493="jiné")," ",IF(E2493="13a","info o cenách CK",VLOOKUP(E2493,'Pokyny k vyplnění'!B$8:D$18,3)))</f>
        <v xml:space="preserve"> </v>
      </c>
      <c r="G2493" s="53"/>
      <c r="H2493" s="96" t="str">
        <f>IF(G2493=0," ",VLOOKUP(G2493,'Pokyny k vyplnění'!B2527:D2530,3))</f>
        <v xml:space="preserve"> </v>
      </c>
      <c r="I2493" s="54"/>
      <c r="J2493" s="55"/>
      <c r="K2493" s="56"/>
      <c r="L2493" s="59"/>
      <c r="M2493" s="61"/>
      <c r="N2493" s="40"/>
      <c r="O2493" s="41"/>
      <c r="P2493" s="42"/>
      <c r="Q2493" s="57"/>
      <c r="R2493" s="58"/>
      <c r="S2493" s="56"/>
      <c r="T2493" s="56"/>
      <c r="U2493" s="29"/>
      <c r="V2493" s="60"/>
      <c r="W2493" s="50"/>
      <c r="X2493" s="51"/>
      <c r="Y2493" s="32"/>
      <c r="Z2493" s="61"/>
      <c r="AA2493" s="62"/>
    </row>
    <row r="2494" spans="1:27" ht="12.75">
      <c r="A2494" s="91" t="str">
        <f t="shared" si="39"/>
        <v xml:space="preserve"> </v>
      </c>
      <c r="B2494" s="52"/>
      <c r="C2494" s="53"/>
      <c r="D2494" s="69"/>
      <c r="E2494" s="75"/>
      <c r="F2494" s="94" t="str">
        <f>IF(OR(E2494=0,E2494="jiné")," ",IF(E2494="13a","info o cenách CK",VLOOKUP(E2494,'Pokyny k vyplnění'!B$8:D$18,3)))</f>
        <v xml:space="preserve"> </v>
      </c>
      <c r="G2494" s="53"/>
      <c r="H2494" s="96" t="str">
        <f>IF(G2494=0," ",VLOOKUP(G2494,'Pokyny k vyplnění'!B2528:D2531,3))</f>
        <v xml:space="preserve"> </v>
      </c>
      <c r="I2494" s="54"/>
      <c r="J2494" s="55"/>
      <c r="K2494" s="56"/>
      <c r="L2494" s="59"/>
      <c r="M2494" s="61"/>
      <c r="N2494" s="40"/>
      <c r="O2494" s="41"/>
      <c r="P2494" s="42"/>
      <c r="Q2494" s="57"/>
      <c r="R2494" s="58"/>
      <c r="S2494" s="56"/>
      <c r="T2494" s="56"/>
      <c r="U2494" s="29"/>
      <c r="V2494" s="60"/>
      <c r="W2494" s="50"/>
      <c r="X2494" s="51"/>
      <c r="Y2494" s="32"/>
      <c r="Z2494" s="61"/>
      <c r="AA2494" s="62"/>
    </row>
    <row r="2495" spans="1:27" ht="12.75">
      <c r="A2495" s="91" t="str">
        <f t="shared" si="39"/>
        <v xml:space="preserve"> </v>
      </c>
      <c r="B2495" s="52"/>
      <c r="C2495" s="53"/>
      <c r="D2495" s="69"/>
      <c r="E2495" s="75"/>
      <c r="F2495" s="94" t="str">
        <f>IF(OR(E2495=0,E2495="jiné")," ",IF(E2495="13a","info o cenách CK",VLOOKUP(E2495,'Pokyny k vyplnění'!B$8:D$18,3)))</f>
        <v xml:space="preserve"> </v>
      </c>
      <c r="G2495" s="53"/>
      <c r="H2495" s="96" t="str">
        <f>IF(G2495=0," ",VLOOKUP(G2495,'Pokyny k vyplnění'!B2529:D2532,3))</f>
        <v xml:space="preserve"> </v>
      </c>
      <c r="I2495" s="54"/>
      <c r="J2495" s="55"/>
      <c r="K2495" s="56"/>
      <c r="L2495" s="59"/>
      <c r="M2495" s="61"/>
      <c r="N2495" s="40"/>
      <c r="O2495" s="41"/>
      <c r="P2495" s="42"/>
      <c r="Q2495" s="57"/>
      <c r="R2495" s="58"/>
      <c r="S2495" s="56"/>
      <c r="T2495" s="56"/>
      <c r="U2495" s="29"/>
      <c r="V2495" s="60"/>
      <c r="W2495" s="50"/>
      <c r="X2495" s="51"/>
      <c r="Y2495" s="32"/>
      <c r="Z2495" s="61"/>
      <c r="AA2495" s="62"/>
    </row>
    <row r="2496" spans="1:27" ht="12.75">
      <c r="A2496" s="91" t="str">
        <f t="shared" si="39"/>
        <v xml:space="preserve"> </v>
      </c>
      <c r="B2496" s="52"/>
      <c r="C2496" s="53"/>
      <c r="D2496" s="69"/>
      <c r="E2496" s="75"/>
      <c r="F2496" s="94" t="str">
        <f>IF(OR(E2496=0,E2496="jiné")," ",IF(E2496="13a","info o cenách CK",VLOOKUP(E2496,'Pokyny k vyplnění'!B$8:D$18,3)))</f>
        <v xml:space="preserve"> </v>
      </c>
      <c r="G2496" s="53"/>
      <c r="H2496" s="96" t="str">
        <f>IF(G2496=0," ",VLOOKUP(G2496,'Pokyny k vyplnění'!B2530:D2533,3))</f>
        <v xml:space="preserve"> </v>
      </c>
      <c r="I2496" s="54"/>
      <c r="J2496" s="55"/>
      <c r="K2496" s="56"/>
      <c r="L2496" s="59"/>
      <c r="M2496" s="61"/>
      <c r="N2496" s="40"/>
      <c r="O2496" s="41"/>
      <c r="P2496" s="42"/>
      <c r="Q2496" s="57"/>
      <c r="R2496" s="58"/>
      <c r="S2496" s="56"/>
      <c r="T2496" s="56"/>
      <c r="U2496" s="29"/>
      <c r="V2496" s="60"/>
      <c r="W2496" s="50"/>
      <c r="X2496" s="51"/>
      <c r="Y2496" s="32"/>
      <c r="Z2496" s="61"/>
      <c r="AA2496" s="62"/>
    </row>
    <row r="2497" spans="1:27" ht="12.75">
      <c r="A2497" s="91" t="str">
        <f t="shared" si="39"/>
        <v xml:space="preserve"> </v>
      </c>
      <c r="B2497" s="52"/>
      <c r="C2497" s="53"/>
      <c r="D2497" s="69"/>
      <c r="E2497" s="75"/>
      <c r="F2497" s="94" t="str">
        <f>IF(OR(E2497=0,E2497="jiné")," ",IF(E2497="13a","info o cenách CK",VLOOKUP(E2497,'Pokyny k vyplnění'!B$8:D$18,3)))</f>
        <v xml:space="preserve"> </v>
      </c>
      <c r="G2497" s="53"/>
      <c r="H2497" s="96" t="str">
        <f>IF(G2497=0," ",VLOOKUP(G2497,'Pokyny k vyplnění'!B2531:D2534,3))</f>
        <v xml:space="preserve"> </v>
      </c>
      <c r="I2497" s="54"/>
      <c r="J2497" s="55"/>
      <c r="K2497" s="56"/>
      <c r="L2497" s="59"/>
      <c r="M2497" s="61"/>
      <c r="N2497" s="40"/>
      <c r="O2497" s="41"/>
      <c r="P2497" s="42"/>
      <c r="Q2497" s="57"/>
      <c r="R2497" s="58"/>
      <c r="S2497" s="56"/>
      <c r="T2497" s="56"/>
      <c r="U2497" s="29"/>
      <c r="V2497" s="60"/>
      <c r="W2497" s="50"/>
      <c r="X2497" s="51"/>
      <c r="Y2497" s="32"/>
      <c r="Z2497" s="61"/>
      <c r="AA2497" s="62"/>
    </row>
    <row r="2498" spans="1:27" ht="12.75">
      <c r="A2498" s="91" t="str">
        <f t="shared" si="39"/>
        <v xml:space="preserve"> </v>
      </c>
      <c r="B2498" s="52"/>
      <c r="C2498" s="53"/>
      <c r="D2498" s="69"/>
      <c r="E2498" s="75"/>
      <c r="F2498" s="94" t="str">
        <f>IF(OR(E2498=0,E2498="jiné")," ",IF(E2498="13a","info o cenách CK",VLOOKUP(E2498,'Pokyny k vyplnění'!B$8:D$18,3)))</f>
        <v xml:space="preserve"> </v>
      </c>
      <c r="G2498" s="53"/>
      <c r="H2498" s="96" t="str">
        <f>IF(G2498=0," ",VLOOKUP(G2498,'Pokyny k vyplnění'!B2532:D2535,3))</f>
        <v xml:space="preserve"> </v>
      </c>
      <c r="I2498" s="54"/>
      <c r="J2498" s="55"/>
      <c r="K2498" s="56"/>
      <c r="L2498" s="59"/>
      <c r="M2498" s="61"/>
      <c r="N2498" s="40"/>
      <c r="O2498" s="41"/>
      <c r="P2498" s="42"/>
      <c r="Q2498" s="57"/>
      <c r="R2498" s="58"/>
      <c r="S2498" s="56"/>
      <c r="T2498" s="56"/>
      <c r="U2498" s="29"/>
      <c r="V2498" s="60"/>
      <c r="W2498" s="50"/>
      <c r="X2498" s="51"/>
      <c r="Y2498" s="32"/>
      <c r="Z2498" s="61"/>
      <c r="AA2498" s="62"/>
    </row>
    <row r="2499" spans="1:27" ht="12.75">
      <c r="A2499" s="91" t="str">
        <f t="shared" si="39"/>
        <v xml:space="preserve"> </v>
      </c>
      <c r="B2499" s="52"/>
      <c r="C2499" s="53"/>
      <c r="D2499" s="69"/>
      <c r="E2499" s="75"/>
      <c r="F2499" s="94" t="str">
        <f>IF(OR(E2499=0,E2499="jiné")," ",IF(E2499="13a","info o cenách CK",VLOOKUP(E2499,'Pokyny k vyplnění'!B$8:D$18,3)))</f>
        <v xml:space="preserve"> </v>
      </c>
      <c r="G2499" s="53"/>
      <c r="H2499" s="96" t="str">
        <f>IF(G2499=0," ",VLOOKUP(G2499,'Pokyny k vyplnění'!B2533:D2536,3))</f>
        <v xml:space="preserve"> </v>
      </c>
      <c r="I2499" s="54"/>
      <c r="J2499" s="55"/>
      <c r="K2499" s="56"/>
      <c r="L2499" s="59"/>
      <c r="M2499" s="61"/>
      <c r="N2499" s="40"/>
      <c r="O2499" s="41"/>
      <c r="P2499" s="42"/>
      <c r="Q2499" s="57"/>
      <c r="R2499" s="58"/>
      <c r="S2499" s="56"/>
      <c r="T2499" s="56"/>
      <c r="U2499" s="29"/>
      <c r="V2499" s="60"/>
      <c r="W2499" s="50"/>
      <c r="X2499" s="51"/>
      <c r="Y2499" s="32"/>
      <c r="Z2499" s="61"/>
      <c r="AA2499" s="62"/>
    </row>
    <row r="2500" spans="1:27" ht="12.75">
      <c r="A2500" s="91" t="str">
        <f t="shared" si="39"/>
        <v xml:space="preserve"> </v>
      </c>
      <c r="B2500" s="52"/>
      <c r="C2500" s="53"/>
      <c r="D2500" s="69"/>
      <c r="E2500" s="75"/>
      <c r="F2500" s="94" t="str">
        <f>IF(OR(E2500=0,E2500="jiné")," ",IF(E2500="13a","info o cenách CK",VLOOKUP(E2500,'Pokyny k vyplnění'!B$8:D$18,3)))</f>
        <v xml:space="preserve"> </v>
      </c>
      <c r="G2500" s="53"/>
      <c r="H2500" s="96" t="str">
        <f>IF(G2500=0," ",VLOOKUP(G2500,'Pokyny k vyplnění'!B2534:D2537,3))</f>
        <v xml:space="preserve"> </v>
      </c>
      <c r="I2500" s="54"/>
      <c r="J2500" s="55"/>
      <c r="K2500" s="56"/>
      <c r="L2500" s="59"/>
      <c r="M2500" s="61"/>
      <c r="N2500" s="40"/>
      <c r="O2500" s="41"/>
      <c r="P2500" s="42"/>
      <c r="Q2500" s="57"/>
      <c r="R2500" s="58"/>
      <c r="S2500" s="56"/>
      <c r="T2500" s="56"/>
      <c r="U2500" s="29"/>
      <c r="V2500" s="60"/>
      <c r="W2500" s="50"/>
      <c r="X2500" s="51"/>
      <c r="Y2500" s="32"/>
      <c r="Z2500" s="61"/>
      <c r="AA2500" s="62"/>
    </row>
    <row r="2501" spans="1:27" ht="12.75">
      <c r="A2501" s="91" t="str">
        <f t="shared" si="39"/>
        <v xml:space="preserve"> </v>
      </c>
      <c r="B2501" s="52"/>
      <c r="C2501" s="53"/>
      <c r="D2501" s="69"/>
      <c r="E2501" s="75"/>
      <c r="F2501" s="94" t="str">
        <f>IF(OR(E2501=0,E2501="jiné")," ",IF(E2501="13a","info o cenách CK",VLOOKUP(E2501,'Pokyny k vyplnění'!B$8:D$18,3)))</f>
        <v xml:space="preserve"> </v>
      </c>
      <c r="G2501" s="53"/>
      <c r="H2501" s="96" t="str">
        <f>IF(G2501=0," ",VLOOKUP(G2501,'Pokyny k vyplnění'!B2535:D2538,3))</f>
        <v xml:space="preserve"> </v>
      </c>
      <c r="I2501" s="54"/>
      <c r="J2501" s="55"/>
      <c r="K2501" s="56"/>
      <c r="L2501" s="59"/>
      <c r="M2501" s="61"/>
      <c r="N2501" s="40"/>
      <c r="O2501" s="41"/>
      <c r="P2501" s="42"/>
      <c r="Q2501" s="57"/>
      <c r="R2501" s="58"/>
      <c r="S2501" s="56"/>
      <c r="T2501" s="56"/>
      <c r="U2501" s="29"/>
      <c r="V2501" s="60"/>
      <c r="W2501" s="50"/>
      <c r="X2501" s="51"/>
      <c r="Y2501" s="32"/>
      <c r="Z2501" s="61"/>
      <c r="AA2501" s="62"/>
    </row>
    <row r="2502" spans="1:27" ht="12.75">
      <c r="A2502" s="91" t="str">
        <f t="shared" si="39"/>
        <v xml:space="preserve"> </v>
      </c>
      <c r="B2502" s="52"/>
      <c r="C2502" s="53"/>
      <c r="D2502" s="69"/>
      <c r="E2502" s="75"/>
      <c r="F2502" s="94" t="str">
        <f>IF(OR(E2502=0,E2502="jiné")," ",IF(E2502="13a","info o cenách CK",VLOOKUP(E2502,'Pokyny k vyplnění'!B$8:D$18,3)))</f>
        <v xml:space="preserve"> </v>
      </c>
      <c r="G2502" s="53"/>
      <c r="H2502" s="96" t="str">
        <f>IF(G2502=0," ",VLOOKUP(G2502,'Pokyny k vyplnění'!B2536:D2539,3))</f>
        <v xml:space="preserve"> </v>
      </c>
      <c r="I2502" s="54"/>
      <c r="J2502" s="55"/>
      <c r="K2502" s="56"/>
      <c r="L2502" s="59"/>
      <c r="M2502" s="61"/>
      <c r="N2502" s="40"/>
      <c r="O2502" s="41"/>
      <c r="P2502" s="42"/>
      <c r="Q2502" s="57"/>
      <c r="R2502" s="58"/>
      <c r="S2502" s="56"/>
      <c r="T2502" s="56"/>
      <c r="U2502" s="29"/>
      <c r="V2502" s="60"/>
      <c r="W2502" s="50"/>
      <c r="X2502" s="51"/>
      <c r="Y2502" s="32"/>
      <c r="Z2502" s="61"/>
      <c r="AA2502" s="62"/>
    </row>
    <row r="2503" spans="1:27" ht="12.75">
      <c r="A2503" s="91" t="str">
        <f t="shared" si="39"/>
        <v xml:space="preserve"> </v>
      </c>
      <c r="B2503" s="52"/>
      <c r="C2503" s="53"/>
      <c r="D2503" s="69"/>
      <c r="E2503" s="75"/>
      <c r="F2503" s="94" t="str">
        <f>IF(OR(E2503=0,E2503="jiné")," ",IF(E2503="13a","info o cenách CK",VLOOKUP(E2503,'Pokyny k vyplnění'!B$8:D$18,3)))</f>
        <v xml:space="preserve"> </v>
      </c>
      <c r="G2503" s="53"/>
      <c r="H2503" s="96" t="str">
        <f>IF(G2503=0," ",VLOOKUP(G2503,'Pokyny k vyplnění'!B2537:D2540,3))</f>
        <v xml:space="preserve"> </v>
      </c>
      <c r="I2503" s="54"/>
      <c r="J2503" s="55"/>
      <c r="K2503" s="56"/>
      <c r="L2503" s="59"/>
      <c r="M2503" s="61"/>
      <c r="N2503" s="40"/>
      <c r="O2503" s="41"/>
      <c r="P2503" s="42"/>
      <c r="Q2503" s="57"/>
      <c r="R2503" s="58"/>
      <c r="S2503" s="56"/>
      <c r="T2503" s="56"/>
      <c r="U2503" s="29"/>
      <c r="V2503" s="60"/>
      <c r="W2503" s="50"/>
      <c r="X2503" s="51"/>
      <c r="Y2503" s="32"/>
      <c r="Z2503" s="61"/>
      <c r="AA2503" s="62"/>
    </row>
    <row r="2504" spans="1:27" ht="12.75">
      <c r="A2504" s="91" t="str">
        <f t="shared" si="39"/>
        <v xml:space="preserve"> </v>
      </c>
      <c r="B2504" s="52"/>
      <c r="C2504" s="53"/>
      <c r="D2504" s="69"/>
      <c r="E2504" s="75"/>
      <c r="F2504" s="94" t="str">
        <f>IF(OR(E2504=0,E2504="jiné")," ",IF(E2504="13a","info o cenách CK",VLOOKUP(E2504,'Pokyny k vyplnění'!B$8:D$18,3)))</f>
        <v xml:space="preserve"> </v>
      </c>
      <c r="G2504" s="53"/>
      <c r="H2504" s="96" t="str">
        <f>IF(G2504=0," ",VLOOKUP(G2504,'Pokyny k vyplnění'!B2538:D2541,3))</f>
        <v xml:space="preserve"> </v>
      </c>
      <c r="I2504" s="54"/>
      <c r="J2504" s="55"/>
      <c r="K2504" s="56"/>
      <c r="L2504" s="59"/>
      <c r="M2504" s="61"/>
      <c r="N2504" s="40"/>
      <c r="O2504" s="41"/>
      <c r="P2504" s="42"/>
      <c r="Q2504" s="57"/>
      <c r="R2504" s="58"/>
      <c r="S2504" s="56"/>
      <c r="T2504" s="56"/>
      <c r="U2504" s="29"/>
      <c r="V2504" s="60"/>
      <c r="W2504" s="50"/>
      <c r="X2504" s="51"/>
      <c r="Y2504" s="32"/>
      <c r="Z2504" s="61"/>
      <c r="AA2504" s="62"/>
    </row>
    <row r="2505" spans="1:27" ht="12.75">
      <c r="A2505" s="91" t="str">
        <f t="shared" si="39"/>
        <v xml:space="preserve"> </v>
      </c>
      <c r="B2505" s="52"/>
      <c r="C2505" s="53"/>
      <c r="D2505" s="69"/>
      <c r="E2505" s="75"/>
      <c r="F2505" s="94" t="str">
        <f>IF(OR(E2505=0,E2505="jiné")," ",IF(E2505="13a","info o cenách CK",VLOOKUP(E2505,'Pokyny k vyplnění'!B$8:D$18,3)))</f>
        <v xml:space="preserve"> </v>
      </c>
      <c r="G2505" s="53"/>
      <c r="H2505" s="96" t="str">
        <f>IF(G2505=0," ",VLOOKUP(G2505,'Pokyny k vyplnění'!B2539:D2542,3))</f>
        <v xml:space="preserve"> </v>
      </c>
      <c r="I2505" s="54"/>
      <c r="J2505" s="55"/>
      <c r="K2505" s="56"/>
      <c r="L2505" s="59"/>
      <c r="M2505" s="61"/>
      <c r="N2505" s="40"/>
      <c r="O2505" s="41"/>
      <c r="P2505" s="42"/>
      <c r="Q2505" s="57"/>
      <c r="R2505" s="58"/>
      <c r="S2505" s="56"/>
      <c r="T2505" s="56"/>
      <c r="U2505" s="29"/>
      <c r="V2505" s="60"/>
      <c r="W2505" s="50"/>
      <c r="X2505" s="51"/>
      <c r="Y2505" s="32"/>
      <c r="Z2505" s="61"/>
      <c r="AA2505" s="62"/>
    </row>
    <row r="2506" spans="1:27" ht="12.75">
      <c r="A2506" s="91" t="str">
        <f t="shared" si="39"/>
        <v xml:space="preserve"> </v>
      </c>
      <c r="B2506" s="52"/>
      <c r="C2506" s="53"/>
      <c r="D2506" s="69"/>
      <c r="E2506" s="75"/>
      <c r="F2506" s="94" t="str">
        <f>IF(OR(E2506=0,E2506="jiné")," ",IF(E2506="13a","info o cenách CK",VLOOKUP(E2506,'Pokyny k vyplnění'!B$8:D$18,3)))</f>
        <v xml:space="preserve"> </v>
      </c>
      <c r="G2506" s="53"/>
      <c r="H2506" s="96" t="str">
        <f>IF(G2506=0," ",VLOOKUP(G2506,'Pokyny k vyplnění'!B2540:D2543,3))</f>
        <v xml:space="preserve"> </v>
      </c>
      <c r="I2506" s="54"/>
      <c r="J2506" s="55"/>
      <c r="K2506" s="56"/>
      <c r="L2506" s="59"/>
      <c r="M2506" s="61"/>
      <c r="N2506" s="40"/>
      <c r="O2506" s="41"/>
      <c r="P2506" s="42"/>
      <c r="Q2506" s="57"/>
      <c r="R2506" s="58"/>
      <c r="S2506" s="56"/>
      <c r="T2506" s="56"/>
      <c r="U2506" s="29"/>
      <c r="V2506" s="60"/>
      <c r="W2506" s="50"/>
      <c r="X2506" s="51"/>
      <c r="Y2506" s="32"/>
      <c r="Z2506" s="61"/>
      <c r="AA2506" s="62"/>
    </row>
    <row r="2507" spans="1:27" ht="12.75">
      <c r="A2507" s="91" t="str">
        <f t="shared" si="39"/>
        <v xml:space="preserve"> </v>
      </c>
      <c r="B2507" s="52"/>
      <c r="C2507" s="53"/>
      <c r="D2507" s="69"/>
      <c r="E2507" s="75"/>
      <c r="F2507" s="94" t="str">
        <f>IF(OR(E2507=0,E2507="jiné")," ",IF(E2507="13a","info o cenách CK",VLOOKUP(E2507,'Pokyny k vyplnění'!B$8:D$18,3)))</f>
        <v xml:space="preserve"> </v>
      </c>
      <c r="G2507" s="53"/>
      <c r="H2507" s="96" t="str">
        <f>IF(G2507=0," ",VLOOKUP(G2507,'Pokyny k vyplnění'!B2541:D2544,3))</f>
        <v xml:space="preserve"> </v>
      </c>
      <c r="I2507" s="54"/>
      <c r="J2507" s="55"/>
      <c r="K2507" s="56"/>
      <c r="L2507" s="59"/>
      <c r="M2507" s="61"/>
      <c r="N2507" s="40"/>
      <c r="O2507" s="41"/>
      <c r="P2507" s="42"/>
      <c r="Q2507" s="57"/>
      <c r="R2507" s="58"/>
      <c r="S2507" s="56"/>
      <c r="T2507" s="56"/>
      <c r="U2507" s="29"/>
      <c r="V2507" s="60"/>
      <c r="W2507" s="50"/>
      <c r="X2507" s="51"/>
      <c r="Y2507" s="32"/>
      <c r="Z2507" s="61"/>
      <c r="AA2507" s="62"/>
    </row>
    <row r="2508" spans="1:27" ht="12.75">
      <c r="A2508" s="91" t="str">
        <f t="shared" si="39"/>
        <v xml:space="preserve"> </v>
      </c>
      <c r="B2508" s="52"/>
      <c r="C2508" s="53"/>
      <c r="D2508" s="69"/>
      <c r="E2508" s="75"/>
      <c r="F2508" s="94" t="str">
        <f>IF(OR(E2508=0,E2508="jiné")," ",IF(E2508="13a","info o cenách CK",VLOOKUP(E2508,'Pokyny k vyplnění'!B$8:D$18,3)))</f>
        <v xml:space="preserve"> </v>
      </c>
      <c r="G2508" s="53"/>
      <c r="H2508" s="96" t="str">
        <f>IF(G2508=0," ",VLOOKUP(G2508,'Pokyny k vyplnění'!B2542:D2545,3))</f>
        <v xml:space="preserve"> </v>
      </c>
      <c r="I2508" s="54"/>
      <c r="J2508" s="55"/>
      <c r="K2508" s="56"/>
      <c r="L2508" s="59"/>
      <c r="M2508" s="61"/>
      <c r="N2508" s="40"/>
      <c r="O2508" s="41"/>
      <c r="P2508" s="42"/>
      <c r="Q2508" s="57"/>
      <c r="R2508" s="58"/>
      <c r="S2508" s="56"/>
      <c r="T2508" s="56"/>
      <c r="U2508" s="29"/>
      <c r="V2508" s="60"/>
      <c r="W2508" s="50"/>
      <c r="X2508" s="51"/>
      <c r="Y2508" s="32"/>
      <c r="Z2508" s="61"/>
      <c r="AA2508" s="62"/>
    </row>
    <row r="2509" spans="1:27" ht="12.75">
      <c r="A2509" s="91" t="str">
        <f t="shared" si="39"/>
        <v xml:space="preserve"> </v>
      </c>
      <c r="B2509" s="52"/>
      <c r="C2509" s="53"/>
      <c r="D2509" s="69"/>
      <c r="E2509" s="75"/>
      <c r="F2509" s="94" t="str">
        <f>IF(OR(E2509=0,E2509="jiné")," ",IF(E2509="13a","info o cenách CK",VLOOKUP(E2509,'Pokyny k vyplnění'!B$8:D$18,3)))</f>
        <v xml:space="preserve"> </v>
      </c>
      <c r="G2509" s="53"/>
      <c r="H2509" s="96" t="str">
        <f>IF(G2509=0," ",VLOOKUP(G2509,'Pokyny k vyplnění'!B2543:D2546,3))</f>
        <v xml:space="preserve"> </v>
      </c>
      <c r="I2509" s="54"/>
      <c r="J2509" s="55"/>
      <c r="K2509" s="56"/>
      <c r="L2509" s="59"/>
      <c r="M2509" s="61"/>
      <c r="N2509" s="40"/>
      <c r="O2509" s="41"/>
      <c r="P2509" s="42"/>
      <c r="Q2509" s="57"/>
      <c r="R2509" s="58"/>
      <c r="S2509" s="56"/>
      <c r="T2509" s="56"/>
      <c r="U2509" s="29"/>
      <c r="V2509" s="60"/>
      <c r="W2509" s="50"/>
      <c r="X2509" s="51"/>
      <c r="Y2509" s="32"/>
      <c r="Z2509" s="61"/>
      <c r="AA2509" s="62"/>
    </row>
    <row r="2510" spans="1:27" ht="12.75">
      <c r="A2510" s="91" t="str">
        <f t="shared" si="39"/>
        <v xml:space="preserve"> </v>
      </c>
      <c r="B2510" s="52"/>
      <c r="C2510" s="53"/>
      <c r="D2510" s="69"/>
      <c r="E2510" s="75"/>
      <c r="F2510" s="94" t="str">
        <f>IF(OR(E2510=0,E2510="jiné")," ",IF(E2510="13a","info o cenách CK",VLOOKUP(E2510,'Pokyny k vyplnění'!B$8:D$18,3)))</f>
        <v xml:space="preserve"> </v>
      </c>
      <c r="G2510" s="53"/>
      <c r="H2510" s="96" t="str">
        <f>IF(G2510=0," ",VLOOKUP(G2510,'Pokyny k vyplnění'!B2544:D2547,3))</f>
        <v xml:space="preserve"> </v>
      </c>
      <c r="I2510" s="54"/>
      <c r="J2510" s="55"/>
      <c r="K2510" s="56"/>
      <c r="L2510" s="59"/>
      <c r="M2510" s="61"/>
      <c r="N2510" s="40"/>
      <c r="O2510" s="41"/>
      <c r="P2510" s="42"/>
      <c r="Q2510" s="57"/>
      <c r="R2510" s="58"/>
      <c r="S2510" s="56"/>
      <c r="T2510" s="56"/>
      <c r="U2510" s="29"/>
      <c r="V2510" s="60"/>
      <c r="W2510" s="50"/>
      <c r="X2510" s="51"/>
      <c r="Y2510" s="32"/>
      <c r="Z2510" s="61"/>
      <c r="AA2510" s="62"/>
    </row>
    <row r="2511" spans="1:27" ht="12.75">
      <c r="A2511" s="91" t="str">
        <f t="shared" si="39"/>
        <v xml:space="preserve"> </v>
      </c>
      <c r="B2511" s="52"/>
      <c r="C2511" s="53"/>
      <c r="D2511" s="69"/>
      <c r="E2511" s="75"/>
      <c r="F2511" s="94" t="str">
        <f>IF(OR(E2511=0,E2511="jiné")," ",IF(E2511="13a","info o cenách CK",VLOOKUP(E2511,'Pokyny k vyplnění'!B$8:D$18,3)))</f>
        <v xml:space="preserve"> </v>
      </c>
      <c r="G2511" s="53"/>
      <c r="H2511" s="96" t="str">
        <f>IF(G2511=0," ",VLOOKUP(G2511,'Pokyny k vyplnění'!B2545:D2548,3))</f>
        <v xml:space="preserve"> </v>
      </c>
      <c r="I2511" s="54"/>
      <c r="J2511" s="55"/>
      <c r="K2511" s="56"/>
      <c r="L2511" s="59"/>
      <c r="M2511" s="61"/>
      <c r="N2511" s="40"/>
      <c r="O2511" s="41"/>
      <c r="P2511" s="42"/>
      <c r="Q2511" s="57"/>
      <c r="R2511" s="58"/>
      <c r="S2511" s="56"/>
      <c r="T2511" s="56"/>
      <c r="U2511" s="29"/>
      <c r="V2511" s="60"/>
      <c r="W2511" s="50"/>
      <c r="X2511" s="51"/>
      <c r="Y2511" s="32"/>
      <c r="Z2511" s="61"/>
      <c r="AA2511" s="62"/>
    </row>
    <row r="2512" spans="1:27" ht="12.75">
      <c r="A2512" s="91" t="str">
        <f t="shared" si="39"/>
        <v xml:space="preserve"> </v>
      </c>
      <c r="B2512" s="52"/>
      <c r="C2512" s="53"/>
      <c r="D2512" s="69"/>
      <c r="E2512" s="75"/>
      <c r="F2512" s="94" t="str">
        <f>IF(OR(E2512=0,E2512="jiné")," ",IF(E2512="13a","info o cenách CK",VLOOKUP(E2512,'Pokyny k vyplnění'!B$8:D$18,3)))</f>
        <v xml:space="preserve"> </v>
      </c>
      <c r="G2512" s="53"/>
      <c r="H2512" s="96" t="str">
        <f>IF(G2512=0," ",VLOOKUP(G2512,'Pokyny k vyplnění'!B2546:D2549,3))</f>
        <v xml:space="preserve"> </v>
      </c>
      <c r="I2512" s="54"/>
      <c r="J2512" s="55"/>
      <c r="K2512" s="56"/>
      <c r="L2512" s="59"/>
      <c r="M2512" s="61"/>
      <c r="N2512" s="40"/>
      <c r="O2512" s="41"/>
      <c r="P2512" s="42"/>
      <c r="Q2512" s="57"/>
      <c r="R2512" s="58"/>
      <c r="S2512" s="56"/>
      <c r="T2512" s="56"/>
      <c r="U2512" s="29"/>
      <c r="V2512" s="60"/>
      <c r="W2512" s="50"/>
      <c r="X2512" s="51"/>
      <c r="Y2512" s="32"/>
      <c r="Z2512" s="61"/>
      <c r="AA2512" s="62"/>
    </row>
    <row r="2513" spans="1:27" ht="12.75">
      <c r="A2513" s="91" t="str">
        <f t="shared" si="39"/>
        <v xml:space="preserve"> </v>
      </c>
      <c r="B2513" s="52"/>
      <c r="C2513" s="53"/>
      <c r="D2513" s="69"/>
      <c r="E2513" s="75"/>
      <c r="F2513" s="94" t="str">
        <f>IF(OR(E2513=0,E2513="jiné")," ",IF(E2513="13a","info o cenách CK",VLOOKUP(E2513,'Pokyny k vyplnění'!B$8:D$18,3)))</f>
        <v xml:space="preserve"> </v>
      </c>
      <c r="G2513" s="53"/>
      <c r="H2513" s="96" t="str">
        <f>IF(G2513=0," ",VLOOKUP(G2513,'Pokyny k vyplnění'!B2547:D2550,3))</f>
        <v xml:space="preserve"> </v>
      </c>
      <c r="I2513" s="54"/>
      <c r="J2513" s="55"/>
      <c r="K2513" s="56"/>
      <c r="L2513" s="59"/>
      <c r="M2513" s="61"/>
      <c r="N2513" s="40"/>
      <c r="O2513" s="41"/>
      <c r="P2513" s="42"/>
      <c r="Q2513" s="57"/>
      <c r="R2513" s="58"/>
      <c r="S2513" s="56"/>
      <c r="T2513" s="56"/>
      <c r="U2513" s="29"/>
      <c r="V2513" s="60"/>
      <c r="W2513" s="50"/>
      <c r="X2513" s="51"/>
      <c r="Y2513" s="32"/>
      <c r="Z2513" s="61"/>
      <c r="AA2513" s="62"/>
    </row>
    <row r="2514" spans="1:27" ht="12.75">
      <c r="A2514" s="91" t="str">
        <f t="shared" si="39"/>
        <v xml:space="preserve"> </v>
      </c>
      <c r="B2514" s="52"/>
      <c r="C2514" s="53"/>
      <c r="D2514" s="69"/>
      <c r="E2514" s="75"/>
      <c r="F2514" s="94" t="str">
        <f>IF(OR(E2514=0,E2514="jiné")," ",IF(E2514="13a","info o cenách CK",VLOOKUP(E2514,'Pokyny k vyplnění'!B$8:D$18,3)))</f>
        <v xml:space="preserve"> </v>
      </c>
      <c r="G2514" s="53"/>
      <c r="H2514" s="96" t="str">
        <f>IF(G2514=0," ",VLOOKUP(G2514,'Pokyny k vyplnění'!B2548:D2551,3))</f>
        <v xml:space="preserve"> </v>
      </c>
      <c r="I2514" s="54"/>
      <c r="J2514" s="55"/>
      <c r="K2514" s="56"/>
      <c r="L2514" s="59"/>
      <c r="M2514" s="61"/>
      <c r="N2514" s="40"/>
      <c r="O2514" s="41"/>
      <c r="P2514" s="42"/>
      <c r="Q2514" s="57"/>
      <c r="R2514" s="58"/>
      <c r="S2514" s="56"/>
      <c r="T2514" s="56"/>
      <c r="U2514" s="29"/>
      <c r="V2514" s="60"/>
      <c r="W2514" s="50"/>
      <c r="X2514" s="51"/>
      <c r="Y2514" s="32"/>
      <c r="Z2514" s="61"/>
      <c r="AA2514" s="62"/>
    </row>
    <row r="2515" spans="1:27" ht="12.75">
      <c r="A2515" s="91" t="str">
        <f t="shared" si="39"/>
        <v xml:space="preserve"> </v>
      </c>
      <c r="B2515" s="52"/>
      <c r="C2515" s="53"/>
      <c r="D2515" s="69"/>
      <c r="E2515" s="75"/>
      <c r="F2515" s="94" t="str">
        <f>IF(OR(E2515=0,E2515="jiné")," ",IF(E2515="13a","info o cenách CK",VLOOKUP(E2515,'Pokyny k vyplnění'!B$8:D$18,3)))</f>
        <v xml:space="preserve"> </v>
      </c>
      <c r="G2515" s="53"/>
      <c r="H2515" s="96" t="str">
        <f>IF(G2515=0," ",VLOOKUP(G2515,'Pokyny k vyplnění'!B2549:D2552,3))</f>
        <v xml:space="preserve"> </v>
      </c>
      <c r="I2515" s="54"/>
      <c r="J2515" s="55"/>
      <c r="K2515" s="56"/>
      <c r="L2515" s="59"/>
      <c r="M2515" s="61"/>
      <c r="N2515" s="40"/>
      <c r="O2515" s="41"/>
      <c r="P2515" s="42"/>
      <c r="Q2515" s="57"/>
      <c r="R2515" s="58"/>
      <c r="S2515" s="56"/>
      <c r="T2515" s="56"/>
      <c r="U2515" s="29"/>
      <c r="V2515" s="60"/>
      <c r="W2515" s="50"/>
      <c r="X2515" s="51"/>
      <c r="Y2515" s="32"/>
      <c r="Z2515" s="61"/>
      <c r="AA2515" s="62"/>
    </row>
    <row r="2516" spans="1:27" ht="12.75">
      <c r="A2516" s="91" t="str">
        <f t="shared" si="39"/>
        <v xml:space="preserve"> </v>
      </c>
      <c r="B2516" s="52"/>
      <c r="C2516" s="53"/>
      <c r="D2516" s="69"/>
      <c r="E2516" s="75"/>
      <c r="F2516" s="94" t="str">
        <f>IF(OR(E2516=0,E2516="jiné")," ",IF(E2516="13a","info o cenách CK",VLOOKUP(E2516,'Pokyny k vyplnění'!B$8:D$18,3)))</f>
        <v xml:space="preserve"> </v>
      </c>
      <c r="G2516" s="53"/>
      <c r="H2516" s="96" t="str">
        <f>IF(G2516=0," ",VLOOKUP(G2516,'Pokyny k vyplnění'!B2550:D2553,3))</f>
        <v xml:space="preserve"> </v>
      </c>
      <c r="I2516" s="54"/>
      <c r="J2516" s="55"/>
      <c r="K2516" s="56"/>
      <c r="L2516" s="59"/>
      <c r="M2516" s="61"/>
      <c r="N2516" s="40"/>
      <c r="O2516" s="41"/>
      <c r="P2516" s="42"/>
      <c r="Q2516" s="57"/>
      <c r="R2516" s="58"/>
      <c r="S2516" s="56"/>
      <c r="T2516" s="56"/>
      <c r="U2516" s="29"/>
      <c r="V2516" s="60"/>
      <c r="W2516" s="50"/>
      <c r="X2516" s="51"/>
      <c r="Y2516" s="32"/>
      <c r="Z2516" s="61"/>
      <c r="AA2516" s="62"/>
    </row>
    <row r="2517" spans="1:27" ht="12.75">
      <c r="A2517" s="91" t="str">
        <f t="shared" si="39"/>
        <v xml:space="preserve"> </v>
      </c>
      <c r="B2517" s="52"/>
      <c r="C2517" s="53"/>
      <c r="D2517" s="69"/>
      <c r="E2517" s="75"/>
      <c r="F2517" s="94" t="str">
        <f>IF(OR(E2517=0,E2517="jiné")," ",IF(E2517="13a","info o cenách CK",VLOOKUP(E2517,'Pokyny k vyplnění'!B$8:D$18,3)))</f>
        <v xml:space="preserve"> </v>
      </c>
      <c r="G2517" s="53"/>
      <c r="H2517" s="96" t="str">
        <f>IF(G2517=0," ",VLOOKUP(G2517,'Pokyny k vyplnění'!B2551:D2554,3))</f>
        <v xml:space="preserve"> </v>
      </c>
      <c r="I2517" s="54"/>
      <c r="J2517" s="55"/>
      <c r="K2517" s="56"/>
      <c r="L2517" s="59"/>
      <c r="M2517" s="61"/>
      <c r="N2517" s="40"/>
      <c r="O2517" s="41"/>
      <c r="P2517" s="42"/>
      <c r="Q2517" s="57"/>
      <c r="R2517" s="58"/>
      <c r="S2517" s="56"/>
      <c r="T2517" s="56"/>
      <c r="U2517" s="29"/>
      <c r="V2517" s="60"/>
      <c r="W2517" s="50"/>
      <c r="X2517" s="51"/>
      <c r="Y2517" s="32"/>
      <c r="Z2517" s="61"/>
      <c r="AA2517" s="62"/>
    </row>
    <row r="2518" spans="1:27" ht="12.75">
      <c r="A2518" s="91" t="str">
        <f t="shared" si="39"/>
        <v xml:space="preserve"> </v>
      </c>
      <c r="B2518" s="52"/>
      <c r="C2518" s="53"/>
      <c r="D2518" s="69"/>
      <c r="E2518" s="75"/>
      <c r="F2518" s="94" t="str">
        <f>IF(OR(E2518=0,E2518="jiné")," ",IF(E2518="13a","info o cenách CK",VLOOKUP(E2518,'Pokyny k vyplnění'!B$8:D$18,3)))</f>
        <v xml:space="preserve"> </v>
      </c>
      <c r="G2518" s="53"/>
      <c r="H2518" s="96" t="str">
        <f>IF(G2518=0," ",VLOOKUP(G2518,'Pokyny k vyplnění'!B2552:D2555,3))</f>
        <v xml:space="preserve"> </v>
      </c>
      <c r="I2518" s="54"/>
      <c r="J2518" s="55"/>
      <c r="K2518" s="56"/>
      <c r="L2518" s="59"/>
      <c r="M2518" s="61"/>
      <c r="N2518" s="40"/>
      <c r="O2518" s="41"/>
      <c r="P2518" s="42"/>
      <c r="Q2518" s="57"/>
      <c r="R2518" s="58"/>
      <c r="S2518" s="56"/>
      <c r="T2518" s="56"/>
      <c r="U2518" s="29"/>
      <c r="V2518" s="60"/>
      <c r="W2518" s="50"/>
      <c r="X2518" s="51"/>
      <c r="Y2518" s="32"/>
      <c r="Z2518" s="61"/>
      <c r="AA2518" s="62"/>
    </row>
    <row r="2519" spans="1:27" ht="12.75">
      <c r="A2519" s="91" t="str">
        <f t="shared" si="39"/>
        <v xml:space="preserve"> </v>
      </c>
      <c r="B2519" s="52"/>
      <c r="C2519" s="53"/>
      <c r="D2519" s="69"/>
      <c r="E2519" s="75"/>
      <c r="F2519" s="94" t="str">
        <f>IF(OR(E2519=0,E2519="jiné")," ",IF(E2519="13a","info o cenách CK",VLOOKUP(E2519,'Pokyny k vyplnění'!B$8:D$18,3)))</f>
        <v xml:space="preserve"> </v>
      </c>
      <c r="G2519" s="53"/>
      <c r="H2519" s="96" t="str">
        <f>IF(G2519=0," ",VLOOKUP(G2519,'Pokyny k vyplnění'!B2553:D2556,3))</f>
        <v xml:space="preserve"> </v>
      </c>
      <c r="I2519" s="54"/>
      <c r="J2519" s="55"/>
      <c r="K2519" s="56"/>
      <c r="L2519" s="59"/>
      <c r="M2519" s="61"/>
      <c r="N2519" s="40"/>
      <c r="O2519" s="41"/>
      <c r="P2519" s="42"/>
      <c r="Q2519" s="57"/>
      <c r="R2519" s="58"/>
      <c r="S2519" s="56"/>
      <c r="T2519" s="56"/>
      <c r="U2519" s="29"/>
      <c r="V2519" s="60"/>
      <c r="W2519" s="50"/>
      <c r="X2519" s="51"/>
      <c r="Y2519" s="32"/>
      <c r="Z2519" s="61"/>
      <c r="AA2519" s="62"/>
    </row>
    <row r="2520" spans="1:27" ht="12.75">
      <c r="A2520" s="91" t="str">
        <f t="shared" si="39"/>
        <v xml:space="preserve"> </v>
      </c>
      <c r="B2520" s="52"/>
      <c r="C2520" s="53"/>
      <c r="D2520" s="69"/>
      <c r="E2520" s="75"/>
      <c r="F2520" s="94" t="str">
        <f>IF(OR(E2520=0,E2520="jiné")," ",IF(E2520="13a","info o cenách CK",VLOOKUP(E2520,'Pokyny k vyplnění'!B$8:D$18,3)))</f>
        <v xml:space="preserve"> </v>
      </c>
      <c r="G2520" s="53"/>
      <c r="H2520" s="96" t="str">
        <f>IF(G2520=0," ",VLOOKUP(G2520,'Pokyny k vyplnění'!B2554:D2557,3))</f>
        <v xml:space="preserve"> </v>
      </c>
      <c r="I2520" s="54"/>
      <c r="J2520" s="55"/>
      <c r="K2520" s="56"/>
      <c r="L2520" s="59"/>
      <c r="M2520" s="61"/>
      <c r="N2520" s="40"/>
      <c r="O2520" s="41"/>
      <c r="P2520" s="42"/>
      <c r="Q2520" s="57"/>
      <c r="R2520" s="58"/>
      <c r="S2520" s="56"/>
      <c r="T2520" s="56"/>
      <c r="U2520" s="29"/>
      <c r="V2520" s="60"/>
      <c r="W2520" s="50"/>
      <c r="X2520" s="51"/>
      <c r="Y2520" s="32"/>
      <c r="Z2520" s="61"/>
      <c r="AA2520" s="62"/>
    </row>
    <row r="2521" spans="1:27" ht="12.75">
      <c r="A2521" s="91" t="str">
        <f t="shared" si="39"/>
        <v xml:space="preserve"> </v>
      </c>
      <c r="B2521" s="52"/>
      <c r="C2521" s="53"/>
      <c r="D2521" s="69"/>
      <c r="E2521" s="75"/>
      <c r="F2521" s="94" t="str">
        <f>IF(OR(E2521=0,E2521="jiné")," ",IF(E2521="13a","info o cenách CK",VLOOKUP(E2521,'Pokyny k vyplnění'!B$8:D$18,3)))</f>
        <v xml:space="preserve"> </v>
      </c>
      <c r="G2521" s="53"/>
      <c r="H2521" s="96" t="str">
        <f>IF(G2521=0," ",VLOOKUP(G2521,'Pokyny k vyplnění'!B2555:D2558,3))</f>
        <v xml:space="preserve"> </v>
      </c>
      <c r="I2521" s="54"/>
      <c r="J2521" s="55"/>
      <c r="K2521" s="56"/>
      <c r="L2521" s="59"/>
      <c r="M2521" s="61"/>
      <c r="N2521" s="40"/>
      <c r="O2521" s="41"/>
      <c r="P2521" s="42"/>
      <c r="Q2521" s="57"/>
      <c r="R2521" s="58"/>
      <c r="S2521" s="56"/>
      <c r="T2521" s="56"/>
      <c r="U2521" s="29"/>
      <c r="V2521" s="60"/>
      <c r="W2521" s="50"/>
      <c r="X2521" s="51"/>
      <c r="Y2521" s="32"/>
      <c r="Z2521" s="61"/>
      <c r="AA2521" s="62"/>
    </row>
    <row r="2522" spans="1:27" ht="12.75">
      <c r="A2522" s="91" t="str">
        <f t="shared" si="39"/>
        <v xml:space="preserve"> </v>
      </c>
      <c r="B2522" s="52"/>
      <c r="C2522" s="53"/>
      <c r="D2522" s="69"/>
      <c r="E2522" s="75"/>
      <c r="F2522" s="94" t="str">
        <f>IF(OR(E2522=0,E2522="jiné")," ",IF(E2522="13a","info o cenách CK",VLOOKUP(E2522,'Pokyny k vyplnění'!B$8:D$18,3)))</f>
        <v xml:space="preserve"> </v>
      </c>
      <c r="G2522" s="53"/>
      <c r="H2522" s="96" t="str">
        <f>IF(G2522=0," ",VLOOKUP(G2522,'Pokyny k vyplnění'!B2556:D2559,3))</f>
        <v xml:space="preserve"> </v>
      </c>
      <c r="I2522" s="54"/>
      <c r="J2522" s="55"/>
      <c r="K2522" s="56"/>
      <c r="L2522" s="59"/>
      <c r="M2522" s="61"/>
      <c r="N2522" s="40"/>
      <c r="O2522" s="41"/>
      <c r="P2522" s="42"/>
      <c r="Q2522" s="57"/>
      <c r="R2522" s="58"/>
      <c r="S2522" s="56"/>
      <c r="T2522" s="56"/>
      <c r="U2522" s="29"/>
      <c r="V2522" s="60"/>
      <c r="W2522" s="50"/>
      <c r="X2522" s="51"/>
      <c r="Y2522" s="32"/>
      <c r="Z2522" s="61"/>
      <c r="AA2522" s="62"/>
    </row>
    <row r="2523" spans="1:27" ht="12.75">
      <c r="A2523" s="91" t="str">
        <f t="shared" si="39"/>
        <v xml:space="preserve"> </v>
      </c>
      <c r="B2523" s="52"/>
      <c r="C2523" s="53"/>
      <c r="D2523" s="69"/>
      <c r="E2523" s="75"/>
      <c r="F2523" s="94" t="str">
        <f>IF(OR(E2523=0,E2523="jiné")," ",IF(E2523="13a","info o cenách CK",VLOOKUP(E2523,'Pokyny k vyplnění'!B$8:D$18,3)))</f>
        <v xml:space="preserve"> </v>
      </c>
      <c r="G2523" s="53"/>
      <c r="H2523" s="96" t="str">
        <f>IF(G2523=0," ",VLOOKUP(G2523,'Pokyny k vyplnění'!B2557:D2560,3))</f>
        <v xml:space="preserve"> </v>
      </c>
      <c r="I2523" s="54"/>
      <c r="J2523" s="55"/>
      <c r="K2523" s="56"/>
      <c r="L2523" s="59"/>
      <c r="M2523" s="61"/>
      <c r="N2523" s="40"/>
      <c r="O2523" s="41"/>
      <c r="P2523" s="42"/>
      <c r="Q2523" s="57"/>
      <c r="R2523" s="58"/>
      <c r="S2523" s="56"/>
      <c r="T2523" s="56"/>
      <c r="U2523" s="29"/>
      <c r="V2523" s="60"/>
      <c r="W2523" s="50"/>
      <c r="X2523" s="51"/>
      <c r="Y2523" s="32"/>
      <c r="Z2523" s="61"/>
      <c r="AA2523" s="62"/>
    </row>
    <row r="2524" spans="1:27" ht="12.75">
      <c r="A2524" s="91" t="str">
        <f t="shared" si="39"/>
        <v xml:space="preserve"> </v>
      </c>
      <c r="B2524" s="52"/>
      <c r="C2524" s="53"/>
      <c r="D2524" s="69"/>
      <c r="E2524" s="75"/>
      <c r="F2524" s="94" t="str">
        <f>IF(OR(E2524=0,E2524="jiné")," ",IF(E2524="13a","info o cenách CK",VLOOKUP(E2524,'Pokyny k vyplnění'!B$8:D$18,3)))</f>
        <v xml:space="preserve"> </v>
      </c>
      <c r="G2524" s="53"/>
      <c r="H2524" s="96" t="str">
        <f>IF(G2524=0," ",VLOOKUP(G2524,'Pokyny k vyplnění'!B2558:D2561,3))</f>
        <v xml:space="preserve"> </v>
      </c>
      <c r="I2524" s="54"/>
      <c r="J2524" s="55"/>
      <c r="K2524" s="56"/>
      <c r="L2524" s="59"/>
      <c r="M2524" s="61"/>
      <c r="N2524" s="40"/>
      <c r="O2524" s="41"/>
      <c r="P2524" s="42"/>
      <c r="Q2524" s="57"/>
      <c r="R2524" s="58"/>
      <c r="S2524" s="56"/>
      <c r="T2524" s="56"/>
      <c r="U2524" s="29"/>
      <c r="V2524" s="60"/>
      <c r="W2524" s="50"/>
      <c r="X2524" s="51"/>
      <c r="Y2524" s="32"/>
      <c r="Z2524" s="61"/>
      <c r="AA2524" s="62"/>
    </row>
    <row r="2525" spans="1:27" ht="12.75">
      <c r="A2525" s="91" t="str">
        <f t="shared" si="39"/>
        <v xml:space="preserve"> </v>
      </c>
      <c r="B2525" s="52"/>
      <c r="C2525" s="53"/>
      <c r="D2525" s="69"/>
      <c r="E2525" s="75"/>
      <c r="F2525" s="94" t="str">
        <f>IF(OR(E2525=0,E2525="jiné")," ",IF(E2525="13a","info o cenách CK",VLOOKUP(E2525,'Pokyny k vyplnění'!B$8:D$18,3)))</f>
        <v xml:space="preserve"> </v>
      </c>
      <c r="G2525" s="53"/>
      <c r="H2525" s="96" t="str">
        <f>IF(G2525=0," ",VLOOKUP(G2525,'Pokyny k vyplnění'!B2559:D2562,3))</f>
        <v xml:space="preserve"> </v>
      </c>
      <c r="I2525" s="54"/>
      <c r="J2525" s="55"/>
      <c r="K2525" s="56"/>
      <c r="L2525" s="59"/>
      <c r="M2525" s="61"/>
      <c r="N2525" s="40"/>
      <c r="O2525" s="41"/>
      <c r="P2525" s="42"/>
      <c r="Q2525" s="57"/>
      <c r="R2525" s="58"/>
      <c r="S2525" s="56"/>
      <c r="T2525" s="56"/>
      <c r="U2525" s="29"/>
      <c r="V2525" s="60"/>
      <c r="W2525" s="50"/>
      <c r="X2525" s="51"/>
      <c r="Y2525" s="32"/>
      <c r="Z2525" s="61"/>
      <c r="AA2525" s="62"/>
    </row>
    <row r="2526" spans="1:27" ht="12.75">
      <c r="A2526" s="91" t="str">
        <f t="shared" si="39"/>
        <v xml:space="preserve"> </v>
      </c>
      <c r="B2526" s="52"/>
      <c r="C2526" s="53"/>
      <c r="D2526" s="69"/>
      <c r="E2526" s="75"/>
      <c r="F2526" s="94" t="str">
        <f>IF(OR(E2526=0,E2526="jiné")," ",IF(E2526="13a","info o cenách CK",VLOOKUP(E2526,'Pokyny k vyplnění'!B$8:D$18,3)))</f>
        <v xml:space="preserve"> </v>
      </c>
      <c r="G2526" s="53"/>
      <c r="H2526" s="96" t="str">
        <f>IF(G2526=0," ",VLOOKUP(G2526,'Pokyny k vyplnění'!B2560:D2563,3))</f>
        <v xml:space="preserve"> </v>
      </c>
      <c r="I2526" s="54"/>
      <c r="J2526" s="55"/>
      <c r="K2526" s="56"/>
      <c r="L2526" s="59"/>
      <c r="M2526" s="61"/>
      <c r="N2526" s="40"/>
      <c r="O2526" s="41"/>
      <c r="P2526" s="42"/>
      <c r="Q2526" s="57"/>
      <c r="R2526" s="58"/>
      <c r="S2526" s="56"/>
      <c r="T2526" s="56"/>
      <c r="U2526" s="29"/>
      <c r="V2526" s="60"/>
      <c r="W2526" s="50"/>
      <c r="X2526" s="51"/>
      <c r="Y2526" s="32"/>
      <c r="Z2526" s="61"/>
      <c r="AA2526" s="62"/>
    </row>
    <row r="2527" spans="1:27" ht="12.75">
      <c r="A2527" s="91" t="str">
        <f t="shared" si="39"/>
        <v xml:space="preserve"> </v>
      </c>
      <c r="B2527" s="52"/>
      <c r="C2527" s="53"/>
      <c r="D2527" s="69"/>
      <c r="E2527" s="75"/>
      <c r="F2527" s="94" t="str">
        <f>IF(OR(E2527=0,E2527="jiné")," ",IF(E2527="13a","info o cenách CK",VLOOKUP(E2527,'Pokyny k vyplnění'!B$8:D$18,3)))</f>
        <v xml:space="preserve"> </v>
      </c>
      <c r="G2527" s="53"/>
      <c r="H2527" s="96" t="str">
        <f>IF(G2527=0," ",VLOOKUP(G2527,'Pokyny k vyplnění'!B2561:D2564,3))</f>
        <v xml:space="preserve"> </v>
      </c>
      <c r="I2527" s="54"/>
      <c r="J2527" s="55"/>
      <c r="K2527" s="56"/>
      <c r="L2527" s="59"/>
      <c r="M2527" s="61"/>
      <c r="N2527" s="40"/>
      <c r="O2527" s="41"/>
      <c r="P2527" s="42"/>
      <c r="Q2527" s="57"/>
      <c r="R2527" s="58"/>
      <c r="S2527" s="56"/>
      <c r="T2527" s="56"/>
      <c r="U2527" s="29"/>
      <c r="V2527" s="60"/>
      <c r="W2527" s="50"/>
      <c r="X2527" s="51"/>
      <c r="Y2527" s="32"/>
      <c r="Z2527" s="61"/>
      <c r="AA2527" s="62"/>
    </row>
    <row r="2528" spans="1:27" ht="12.75">
      <c r="A2528" s="91" t="str">
        <f t="shared" si="39"/>
        <v xml:space="preserve"> </v>
      </c>
      <c r="B2528" s="52"/>
      <c r="C2528" s="53"/>
      <c r="D2528" s="69"/>
      <c r="E2528" s="75"/>
      <c r="F2528" s="94" t="str">
        <f>IF(OR(E2528=0,E2528="jiné")," ",IF(E2528="13a","info o cenách CK",VLOOKUP(E2528,'Pokyny k vyplnění'!B$8:D$18,3)))</f>
        <v xml:space="preserve"> </v>
      </c>
      <c r="G2528" s="53"/>
      <c r="H2528" s="96" t="str">
        <f>IF(G2528=0," ",VLOOKUP(G2528,'Pokyny k vyplnění'!B2562:D2565,3))</f>
        <v xml:space="preserve"> </v>
      </c>
      <c r="I2528" s="54"/>
      <c r="J2528" s="55"/>
      <c r="K2528" s="56"/>
      <c r="L2528" s="59"/>
      <c r="M2528" s="61"/>
      <c r="N2528" s="40"/>
      <c r="O2528" s="41"/>
      <c r="P2528" s="42"/>
      <c r="Q2528" s="57"/>
      <c r="R2528" s="58"/>
      <c r="S2528" s="56"/>
      <c r="T2528" s="56"/>
      <c r="U2528" s="29"/>
      <c r="V2528" s="60"/>
      <c r="W2528" s="50"/>
      <c r="X2528" s="51"/>
      <c r="Y2528" s="32"/>
      <c r="Z2528" s="61"/>
      <c r="AA2528" s="62"/>
    </row>
    <row r="2529" spans="1:27" ht="12.75">
      <c r="A2529" s="91" t="str">
        <f t="shared" si="39"/>
        <v xml:space="preserve"> </v>
      </c>
      <c r="B2529" s="52"/>
      <c r="C2529" s="53"/>
      <c r="D2529" s="69"/>
      <c r="E2529" s="75"/>
      <c r="F2529" s="94" t="str">
        <f>IF(OR(E2529=0,E2529="jiné")," ",IF(E2529="13a","info o cenách CK",VLOOKUP(E2529,'Pokyny k vyplnění'!B$8:D$18,3)))</f>
        <v xml:space="preserve"> </v>
      </c>
      <c r="G2529" s="53"/>
      <c r="H2529" s="96" t="str">
        <f>IF(G2529=0," ",VLOOKUP(G2529,'Pokyny k vyplnění'!B2563:D2566,3))</f>
        <v xml:space="preserve"> </v>
      </c>
      <c r="I2529" s="54"/>
      <c r="J2529" s="55"/>
      <c r="K2529" s="56"/>
      <c r="L2529" s="59"/>
      <c r="M2529" s="61"/>
      <c r="N2529" s="40"/>
      <c r="O2529" s="41"/>
      <c r="P2529" s="42"/>
      <c r="Q2529" s="57"/>
      <c r="R2529" s="58"/>
      <c r="S2529" s="56"/>
      <c r="T2529" s="56"/>
      <c r="U2529" s="29"/>
      <c r="V2529" s="60"/>
      <c r="W2529" s="50"/>
      <c r="X2529" s="51"/>
      <c r="Y2529" s="32"/>
      <c r="Z2529" s="61"/>
      <c r="AA2529" s="62"/>
    </row>
    <row r="2530" spans="1:27" ht="12.75">
      <c r="A2530" s="91" t="str">
        <f t="shared" si="39"/>
        <v xml:space="preserve"> </v>
      </c>
      <c r="B2530" s="52"/>
      <c r="C2530" s="53"/>
      <c r="D2530" s="69"/>
      <c r="E2530" s="75"/>
      <c r="F2530" s="94" t="str">
        <f>IF(OR(E2530=0,E2530="jiné")," ",IF(E2530="13a","info o cenách CK",VLOOKUP(E2530,'Pokyny k vyplnění'!B$8:D$18,3)))</f>
        <v xml:space="preserve"> </v>
      </c>
      <c r="G2530" s="53"/>
      <c r="H2530" s="96" t="str">
        <f>IF(G2530=0," ",VLOOKUP(G2530,'Pokyny k vyplnění'!B2564:D2567,3))</f>
        <v xml:space="preserve"> </v>
      </c>
      <c r="I2530" s="54"/>
      <c r="J2530" s="55"/>
      <c r="K2530" s="56"/>
      <c r="L2530" s="59"/>
      <c r="M2530" s="61"/>
      <c r="N2530" s="40"/>
      <c r="O2530" s="41"/>
      <c r="P2530" s="42"/>
      <c r="Q2530" s="57"/>
      <c r="R2530" s="58"/>
      <c r="S2530" s="56"/>
      <c r="T2530" s="56"/>
      <c r="U2530" s="29"/>
      <c r="V2530" s="60"/>
      <c r="W2530" s="50"/>
      <c r="X2530" s="51"/>
      <c r="Y2530" s="32"/>
      <c r="Z2530" s="61"/>
      <c r="AA2530" s="62"/>
    </row>
    <row r="2531" spans="1:27" ht="12.75">
      <c r="A2531" s="91" t="str">
        <f t="shared" si="39"/>
        <v xml:space="preserve"> </v>
      </c>
      <c r="B2531" s="52"/>
      <c r="C2531" s="53"/>
      <c r="D2531" s="69"/>
      <c r="E2531" s="75"/>
      <c r="F2531" s="94" t="str">
        <f>IF(OR(E2531=0,E2531="jiné")," ",IF(E2531="13a","info o cenách CK",VLOOKUP(E2531,'Pokyny k vyplnění'!B$8:D$18,3)))</f>
        <v xml:space="preserve"> </v>
      </c>
      <c r="G2531" s="53"/>
      <c r="H2531" s="96" t="str">
        <f>IF(G2531=0," ",VLOOKUP(G2531,'Pokyny k vyplnění'!B2565:D2568,3))</f>
        <v xml:space="preserve"> </v>
      </c>
      <c r="I2531" s="54"/>
      <c r="J2531" s="55"/>
      <c r="K2531" s="56"/>
      <c r="L2531" s="59"/>
      <c r="M2531" s="61"/>
      <c r="N2531" s="40"/>
      <c r="O2531" s="41"/>
      <c r="P2531" s="42"/>
      <c r="Q2531" s="57"/>
      <c r="R2531" s="58"/>
      <c r="S2531" s="56"/>
      <c r="T2531" s="56"/>
      <c r="U2531" s="29"/>
      <c r="V2531" s="60"/>
      <c r="W2531" s="50"/>
      <c r="X2531" s="51"/>
      <c r="Y2531" s="32"/>
      <c r="Z2531" s="61"/>
      <c r="AA2531" s="62"/>
    </row>
    <row r="2532" spans="1:27" ht="12.75">
      <c r="A2532" s="91" t="str">
        <f t="shared" si="39"/>
        <v xml:space="preserve"> </v>
      </c>
      <c r="B2532" s="52"/>
      <c r="C2532" s="53"/>
      <c r="D2532" s="69"/>
      <c r="E2532" s="75"/>
      <c r="F2532" s="94" t="str">
        <f>IF(OR(E2532=0,E2532="jiné")," ",IF(E2532="13a","info o cenách CK",VLOOKUP(E2532,'Pokyny k vyplnění'!B$8:D$18,3)))</f>
        <v xml:space="preserve"> </v>
      </c>
      <c r="G2532" s="53"/>
      <c r="H2532" s="96" t="str">
        <f>IF(G2532=0," ",VLOOKUP(G2532,'Pokyny k vyplnění'!B2566:D2569,3))</f>
        <v xml:space="preserve"> </v>
      </c>
      <c r="I2532" s="54"/>
      <c r="J2532" s="55"/>
      <c r="K2532" s="56"/>
      <c r="L2532" s="59"/>
      <c r="M2532" s="61"/>
      <c r="N2532" s="40"/>
      <c r="O2532" s="41"/>
      <c r="P2532" s="42"/>
      <c r="Q2532" s="57"/>
      <c r="R2532" s="58"/>
      <c r="S2532" s="56"/>
      <c r="T2532" s="56"/>
      <c r="U2532" s="29"/>
      <c r="V2532" s="60"/>
      <c r="W2532" s="50"/>
      <c r="X2532" s="51"/>
      <c r="Y2532" s="32"/>
      <c r="Z2532" s="61"/>
      <c r="AA2532" s="62"/>
    </row>
    <row r="2533" spans="1:27" ht="12.75">
      <c r="A2533" s="91" t="str">
        <f t="shared" si="39"/>
        <v xml:space="preserve"> </v>
      </c>
      <c r="B2533" s="52"/>
      <c r="C2533" s="53"/>
      <c r="D2533" s="69"/>
      <c r="E2533" s="75"/>
      <c r="F2533" s="94" t="str">
        <f>IF(OR(E2533=0,E2533="jiné")," ",IF(E2533="13a","info o cenách CK",VLOOKUP(E2533,'Pokyny k vyplnění'!B$8:D$18,3)))</f>
        <v xml:space="preserve"> </v>
      </c>
      <c r="G2533" s="53"/>
      <c r="H2533" s="96" t="str">
        <f>IF(G2533=0," ",VLOOKUP(G2533,'Pokyny k vyplnění'!B2567:D2570,3))</f>
        <v xml:space="preserve"> </v>
      </c>
      <c r="I2533" s="54"/>
      <c r="J2533" s="55"/>
      <c r="K2533" s="56"/>
      <c r="L2533" s="59"/>
      <c r="M2533" s="61"/>
      <c r="N2533" s="40"/>
      <c r="O2533" s="41"/>
      <c r="P2533" s="42"/>
      <c r="Q2533" s="57"/>
      <c r="R2533" s="58"/>
      <c r="S2533" s="56"/>
      <c r="T2533" s="56"/>
      <c r="U2533" s="29"/>
      <c r="V2533" s="60"/>
      <c r="W2533" s="50"/>
      <c r="X2533" s="51"/>
      <c r="Y2533" s="32"/>
      <c r="Z2533" s="61"/>
      <c r="AA2533" s="62"/>
    </row>
    <row r="2534" spans="1:27" ht="12.75">
      <c r="A2534" s="91" t="str">
        <f t="shared" si="39"/>
        <v xml:space="preserve"> </v>
      </c>
      <c r="B2534" s="52"/>
      <c r="C2534" s="53"/>
      <c r="D2534" s="69"/>
      <c r="E2534" s="75"/>
      <c r="F2534" s="94" t="str">
        <f>IF(OR(E2534=0,E2534="jiné")," ",IF(E2534="13a","info o cenách CK",VLOOKUP(E2534,'Pokyny k vyplnění'!B$8:D$18,3)))</f>
        <v xml:space="preserve"> </v>
      </c>
      <c r="G2534" s="53"/>
      <c r="H2534" s="96" t="str">
        <f>IF(G2534=0," ",VLOOKUP(G2534,'Pokyny k vyplnění'!B2568:D2571,3))</f>
        <v xml:space="preserve"> </v>
      </c>
      <c r="I2534" s="54"/>
      <c r="J2534" s="55"/>
      <c r="K2534" s="56"/>
      <c r="L2534" s="59"/>
      <c r="M2534" s="61"/>
      <c r="N2534" s="40"/>
      <c r="O2534" s="41"/>
      <c r="P2534" s="42"/>
      <c r="Q2534" s="57"/>
      <c r="R2534" s="58"/>
      <c r="S2534" s="56"/>
      <c r="T2534" s="56"/>
      <c r="U2534" s="29"/>
      <c r="V2534" s="60"/>
      <c r="W2534" s="50"/>
      <c r="X2534" s="51"/>
      <c r="Y2534" s="32"/>
      <c r="Z2534" s="61"/>
      <c r="AA2534" s="62"/>
    </row>
    <row r="2535" spans="1:27" ht="12.75">
      <c r="A2535" s="91" t="str">
        <f t="shared" si="39"/>
        <v xml:space="preserve"> </v>
      </c>
      <c r="B2535" s="52"/>
      <c r="C2535" s="53"/>
      <c r="D2535" s="69"/>
      <c r="E2535" s="75"/>
      <c r="F2535" s="94" t="str">
        <f>IF(OR(E2535=0,E2535="jiné")," ",IF(E2535="13a","info o cenách CK",VLOOKUP(E2535,'Pokyny k vyplnění'!B$8:D$18,3)))</f>
        <v xml:space="preserve"> </v>
      </c>
      <c r="G2535" s="53"/>
      <c r="H2535" s="96" t="str">
        <f>IF(G2535=0," ",VLOOKUP(G2535,'Pokyny k vyplnění'!B2569:D2572,3))</f>
        <v xml:space="preserve"> </v>
      </c>
      <c r="I2535" s="54"/>
      <c r="J2535" s="55"/>
      <c r="K2535" s="56"/>
      <c r="L2535" s="59"/>
      <c r="M2535" s="61"/>
      <c r="N2535" s="40"/>
      <c r="O2535" s="41"/>
      <c r="P2535" s="42"/>
      <c r="Q2535" s="57"/>
      <c r="R2535" s="58"/>
      <c r="S2535" s="56"/>
      <c r="T2535" s="56"/>
      <c r="U2535" s="29"/>
      <c r="V2535" s="60"/>
      <c r="W2535" s="50"/>
      <c r="X2535" s="51"/>
      <c r="Y2535" s="32"/>
      <c r="Z2535" s="61"/>
      <c r="AA2535" s="62"/>
    </row>
    <row r="2536" spans="1:27" ht="12.75">
      <c r="A2536" s="91" t="str">
        <f t="shared" si="39"/>
        <v xml:space="preserve"> </v>
      </c>
      <c r="B2536" s="52"/>
      <c r="C2536" s="53"/>
      <c r="D2536" s="69"/>
      <c r="E2536" s="75"/>
      <c r="F2536" s="94" t="str">
        <f>IF(OR(E2536=0,E2536="jiné")," ",IF(E2536="13a","info o cenách CK",VLOOKUP(E2536,'Pokyny k vyplnění'!B$8:D$18,3)))</f>
        <v xml:space="preserve"> </v>
      </c>
      <c r="G2536" s="53"/>
      <c r="H2536" s="96" t="str">
        <f>IF(G2536=0," ",VLOOKUP(G2536,'Pokyny k vyplnění'!B2570:D2573,3))</f>
        <v xml:space="preserve"> </v>
      </c>
      <c r="I2536" s="54"/>
      <c r="J2536" s="55"/>
      <c r="K2536" s="56"/>
      <c r="L2536" s="59"/>
      <c r="M2536" s="61"/>
      <c r="N2536" s="40"/>
      <c r="O2536" s="41"/>
      <c r="P2536" s="42"/>
      <c r="Q2536" s="57"/>
      <c r="R2536" s="58"/>
      <c r="S2536" s="56"/>
      <c r="T2536" s="56"/>
      <c r="U2536" s="29"/>
      <c r="V2536" s="60"/>
      <c r="W2536" s="50"/>
      <c r="X2536" s="51"/>
      <c r="Y2536" s="32"/>
      <c r="Z2536" s="61"/>
      <c r="AA2536" s="62"/>
    </row>
    <row r="2537" spans="1:27" ht="12.75">
      <c r="A2537" s="91" t="str">
        <f t="shared" si="39"/>
        <v xml:space="preserve"> </v>
      </c>
      <c r="B2537" s="52"/>
      <c r="C2537" s="53"/>
      <c r="D2537" s="69"/>
      <c r="E2537" s="75"/>
      <c r="F2537" s="94" t="str">
        <f>IF(OR(E2537=0,E2537="jiné")," ",IF(E2537="13a","info o cenách CK",VLOOKUP(E2537,'Pokyny k vyplnění'!B$8:D$18,3)))</f>
        <v xml:space="preserve"> </v>
      </c>
      <c r="G2537" s="53"/>
      <c r="H2537" s="96" t="str">
        <f>IF(G2537=0," ",VLOOKUP(G2537,'Pokyny k vyplnění'!B2571:D2574,3))</f>
        <v xml:space="preserve"> </v>
      </c>
      <c r="I2537" s="54"/>
      <c r="J2537" s="55"/>
      <c r="K2537" s="56"/>
      <c r="L2537" s="59"/>
      <c r="M2537" s="61"/>
      <c r="N2537" s="40"/>
      <c r="O2537" s="41"/>
      <c r="P2537" s="42"/>
      <c r="Q2537" s="57"/>
      <c r="R2537" s="58"/>
      <c r="S2537" s="56"/>
      <c r="T2537" s="56"/>
      <c r="U2537" s="29"/>
      <c r="V2537" s="60"/>
      <c r="W2537" s="50"/>
      <c r="X2537" s="51"/>
      <c r="Y2537" s="32"/>
      <c r="Z2537" s="61"/>
      <c r="AA2537" s="62"/>
    </row>
    <row r="2538" spans="1:27" ht="12.75">
      <c r="A2538" s="91" t="str">
        <f t="shared" si="39"/>
        <v xml:space="preserve"> </v>
      </c>
      <c r="B2538" s="52"/>
      <c r="C2538" s="53"/>
      <c r="D2538" s="69"/>
      <c r="E2538" s="75"/>
      <c r="F2538" s="94" t="str">
        <f>IF(OR(E2538=0,E2538="jiné")," ",IF(E2538="13a","info o cenách CK",VLOOKUP(E2538,'Pokyny k vyplnění'!B$8:D$18,3)))</f>
        <v xml:space="preserve"> </v>
      </c>
      <c r="G2538" s="53"/>
      <c r="H2538" s="96" t="str">
        <f>IF(G2538=0," ",VLOOKUP(G2538,'Pokyny k vyplnění'!B2572:D2575,3))</f>
        <v xml:space="preserve"> </v>
      </c>
      <c r="I2538" s="54"/>
      <c r="J2538" s="55"/>
      <c r="K2538" s="56"/>
      <c r="L2538" s="59"/>
      <c r="M2538" s="61"/>
      <c r="N2538" s="40"/>
      <c r="O2538" s="41"/>
      <c r="P2538" s="42"/>
      <c r="Q2538" s="57"/>
      <c r="R2538" s="58"/>
      <c r="S2538" s="56"/>
      <c r="T2538" s="56"/>
      <c r="U2538" s="29"/>
      <c r="V2538" s="60"/>
      <c r="W2538" s="50"/>
      <c r="X2538" s="51"/>
      <c r="Y2538" s="32"/>
      <c r="Z2538" s="61"/>
      <c r="AA2538" s="62"/>
    </row>
    <row r="2539" spans="1:27" ht="12.75">
      <c r="A2539" s="91" t="str">
        <f t="shared" si="39"/>
        <v xml:space="preserve"> </v>
      </c>
      <c r="B2539" s="52"/>
      <c r="C2539" s="53"/>
      <c r="D2539" s="69"/>
      <c r="E2539" s="75"/>
      <c r="F2539" s="94" t="str">
        <f>IF(OR(E2539=0,E2539="jiné")," ",IF(E2539="13a","info o cenách CK",VLOOKUP(E2539,'Pokyny k vyplnění'!B$8:D$18,3)))</f>
        <v xml:space="preserve"> </v>
      </c>
      <c r="G2539" s="53"/>
      <c r="H2539" s="96" t="str">
        <f>IF(G2539=0," ",VLOOKUP(G2539,'Pokyny k vyplnění'!B2573:D2576,3))</f>
        <v xml:space="preserve"> </v>
      </c>
      <c r="I2539" s="54"/>
      <c r="J2539" s="55"/>
      <c r="K2539" s="56"/>
      <c r="L2539" s="59"/>
      <c r="M2539" s="61"/>
      <c r="N2539" s="40"/>
      <c r="O2539" s="41"/>
      <c r="P2539" s="42"/>
      <c r="Q2539" s="57"/>
      <c r="R2539" s="58"/>
      <c r="S2539" s="56"/>
      <c r="T2539" s="56"/>
      <c r="U2539" s="29"/>
      <c r="V2539" s="60"/>
      <c r="W2539" s="50"/>
      <c r="X2539" s="51"/>
      <c r="Y2539" s="32"/>
      <c r="Z2539" s="61"/>
      <c r="AA2539" s="62"/>
    </row>
    <row r="2540" spans="1:27" ht="12.75">
      <c r="A2540" s="91" t="str">
        <f t="shared" si="39"/>
        <v xml:space="preserve"> </v>
      </c>
      <c r="B2540" s="52"/>
      <c r="C2540" s="53"/>
      <c r="D2540" s="69"/>
      <c r="E2540" s="75"/>
      <c r="F2540" s="94" t="str">
        <f>IF(OR(E2540=0,E2540="jiné")," ",IF(E2540="13a","info o cenách CK",VLOOKUP(E2540,'Pokyny k vyplnění'!B$8:D$18,3)))</f>
        <v xml:space="preserve"> </v>
      </c>
      <c r="G2540" s="53"/>
      <c r="H2540" s="96" t="str">
        <f>IF(G2540=0," ",VLOOKUP(G2540,'Pokyny k vyplnění'!B2574:D2577,3))</f>
        <v xml:space="preserve"> </v>
      </c>
      <c r="I2540" s="54"/>
      <c r="J2540" s="55"/>
      <c r="K2540" s="56"/>
      <c r="L2540" s="59"/>
      <c r="M2540" s="61"/>
      <c r="N2540" s="40"/>
      <c r="O2540" s="41"/>
      <c r="P2540" s="42"/>
      <c r="Q2540" s="57"/>
      <c r="R2540" s="58"/>
      <c r="S2540" s="56"/>
      <c r="T2540" s="56"/>
      <c r="U2540" s="29"/>
      <c r="V2540" s="60"/>
      <c r="W2540" s="50"/>
      <c r="X2540" s="51"/>
      <c r="Y2540" s="32"/>
      <c r="Z2540" s="61"/>
      <c r="AA2540" s="62"/>
    </row>
    <row r="2541" spans="1:27" ht="12.75">
      <c r="A2541" s="91" t="str">
        <f t="shared" si="39"/>
        <v xml:space="preserve"> </v>
      </c>
      <c r="B2541" s="52"/>
      <c r="C2541" s="53"/>
      <c r="D2541" s="69"/>
      <c r="E2541" s="75"/>
      <c r="F2541" s="94" t="str">
        <f>IF(OR(E2541=0,E2541="jiné")," ",IF(E2541="13a","info o cenách CK",VLOOKUP(E2541,'Pokyny k vyplnění'!B$8:D$18,3)))</f>
        <v xml:space="preserve"> </v>
      </c>
      <c r="G2541" s="53"/>
      <c r="H2541" s="96" t="str">
        <f>IF(G2541=0," ",VLOOKUP(G2541,'Pokyny k vyplnění'!B2575:D2578,3))</f>
        <v xml:space="preserve"> </v>
      </c>
      <c r="I2541" s="54"/>
      <c r="J2541" s="55"/>
      <c r="K2541" s="56"/>
      <c r="L2541" s="59"/>
      <c r="M2541" s="61"/>
      <c r="N2541" s="40"/>
      <c r="O2541" s="41"/>
      <c r="P2541" s="42"/>
      <c r="Q2541" s="57"/>
      <c r="R2541" s="58"/>
      <c r="S2541" s="56"/>
      <c r="T2541" s="56"/>
      <c r="U2541" s="29"/>
      <c r="V2541" s="60"/>
      <c r="W2541" s="50"/>
      <c r="X2541" s="51"/>
      <c r="Y2541" s="32"/>
      <c r="Z2541" s="61"/>
      <c r="AA2541" s="62"/>
    </row>
    <row r="2542" spans="1:27" ht="12.75">
      <c r="A2542" s="91" t="str">
        <f t="shared" si="39"/>
        <v xml:space="preserve"> </v>
      </c>
      <c r="B2542" s="52"/>
      <c r="C2542" s="53"/>
      <c r="D2542" s="69"/>
      <c r="E2542" s="75"/>
      <c r="F2542" s="94" t="str">
        <f>IF(OR(E2542=0,E2542="jiné")," ",IF(E2542="13a","info o cenách CK",VLOOKUP(E2542,'Pokyny k vyplnění'!B$8:D$18,3)))</f>
        <v xml:space="preserve"> </v>
      </c>
      <c r="G2542" s="53"/>
      <c r="H2542" s="96" t="str">
        <f>IF(G2542=0," ",VLOOKUP(G2542,'Pokyny k vyplnění'!B2576:D2579,3))</f>
        <v xml:space="preserve"> </v>
      </c>
      <c r="I2542" s="54"/>
      <c r="J2542" s="55"/>
      <c r="K2542" s="56"/>
      <c r="L2542" s="59"/>
      <c r="M2542" s="61"/>
      <c r="N2542" s="40"/>
      <c r="O2542" s="41"/>
      <c r="P2542" s="42"/>
      <c r="Q2542" s="57"/>
      <c r="R2542" s="58"/>
      <c r="S2542" s="56"/>
      <c r="T2542" s="56"/>
      <c r="U2542" s="29"/>
      <c r="V2542" s="60"/>
      <c r="W2542" s="50"/>
      <c r="X2542" s="51"/>
      <c r="Y2542" s="32"/>
      <c r="Z2542" s="61"/>
      <c r="AA2542" s="62"/>
    </row>
    <row r="2543" spans="1:27" ht="12.75">
      <c r="A2543" s="91" t="str">
        <f t="shared" si="39"/>
        <v xml:space="preserve"> </v>
      </c>
      <c r="B2543" s="52"/>
      <c r="C2543" s="53"/>
      <c r="D2543" s="69"/>
      <c r="E2543" s="75"/>
      <c r="F2543" s="94" t="str">
        <f>IF(OR(E2543=0,E2543="jiné")," ",IF(E2543="13a","info o cenách CK",VLOOKUP(E2543,'Pokyny k vyplnění'!B$8:D$18,3)))</f>
        <v xml:space="preserve"> </v>
      </c>
      <c r="G2543" s="53"/>
      <c r="H2543" s="96" t="str">
        <f>IF(G2543=0," ",VLOOKUP(G2543,'Pokyny k vyplnění'!B2577:D2580,3))</f>
        <v xml:space="preserve"> </v>
      </c>
      <c r="I2543" s="54"/>
      <c r="J2543" s="55"/>
      <c r="K2543" s="56"/>
      <c r="L2543" s="59"/>
      <c r="M2543" s="61"/>
      <c r="N2543" s="40"/>
      <c r="O2543" s="41"/>
      <c r="P2543" s="42"/>
      <c r="Q2543" s="57"/>
      <c r="R2543" s="58"/>
      <c r="S2543" s="56"/>
      <c r="T2543" s="56"/>
      <c r="U2543" s="29"/>
      <c r="V2543" s="60"/>
      <c r="W2543" s="50"/>
      <c r="X2543" s="51"/>
      <c r="Y2543" s="32"/>
      <c r="Z2543" s="61"/>
      <c r="AA2543" s="62"/>
    </row>
    <row r="2544" spans="1:27" ht="12.75">
      <c r="A2544" s="91" t="str">
        <f t="shared" si="39"/>
        <v xml:space="preserve"> </v>
      </c>
      <c r="B2544" s="52"/>
      <c r="C2544" s="53"/>
      <c r="D2544" s="69"/>
      <c r="E2544" s="75"/>
      <c r="F2544" s="94" t="str">
        <f>IF(OR(E2544=0,E2544="jiné")," ",IF(E2544="13a","info o cenách CK",VLOOKUP(E2544,'Pokyny k vyplnění'!B$8:D$18,3)))</f>
        <v xml:space="preserve"> </v>
      </c>
      <c r="G2544" s="53"/>
      <c r="H2544" s="96" t="str">
        <f>IF(G2544=0," ",VLOOKUP(G2544,'Pokyny k vyplnění'!B2578:D2581,3))</f>
        <v xml:space="preserve"> </v>
      </c>
      <c r="I2544" s="54"/>
      <c r="J2544" s="55"/>
      <c r="K2544" s="56"/>
      <c r="L2544" s="59"/>
      <c r="M2544" s="61"/>
      <c r="N2544" s="40"/>
      <c r="O2544" s="41"/>
      <c r="P2544" s="42"/>
      <c r="Q2544" s="57"/>
      <c r="R2544" s="58"/>
      <c r="S2544" s="56"/>
      <c r="T2544" s="56"/>
      <c r="U2544" s="29"/>
      <c r="V2544" s="60"/>
      <c r="W2544" s="50"/>
      <c r="X2544" s="51"/>
      <c r="Y2544" s="32"/>
      <c r="Z2544" s="61"/>
      <c r="AA2544" s="62"/>
    </row>
    <row r="2545" spans="1:27" ht="12.75">
      <c r="A2545" s="91" t="str">
        <f t="shared" si="39"/>
        <v xml:space="preserve"> </v>
      </c>
      <c r="B2545" s="52"/>
      <c r="C2545" s="53"/>
      <c r="D2545" s="69"/>
      <c r="E2545" s="75"/>
      <c r="F2545" s="94" t="str">
        <f>IF(OR(E2545=0,E2545="jiné")," ",IF(E2545="13a","info o cenách CK",VLOOKUP(E2545,'Pokyny k vyplnění'!B$8:D$18,3)))</f>
        <v xml:space="preserve"> </v>
      </c>
      <c r="G2545" s="53"/>
      <c r="H2545" s="96" t="str">
        <f>IF(G2545=0," ",VLOOKUP(G2545,'Pokyny k vyplnění'!B2579:D2582,3))</f>
        <v xml:space="preserve"> </v>
      </c>
      <c r="I2545" s="54"/>
      <c r="J2545" s="55"/>
      <c r="K2545" s="56"/>
      <c r="L2545" s="59"/>
      <c r="M2545" s="61"/>
      <c r="N2545" s="40"/>
      <c r="O2545" s="41"/>
      <c r="P2545" s="42"/>
      <c r="Q2545" s="57"/>
      <c r="R2545" s="58"/>
      <c r="S2545" s="56"/>
      <c r="T2545" s="56"/>
      <c r="U2545" s="29"/>
      <c r="V2545" s="60"/>
      <c r="W2545" s="50"/>
      <c r="X2545" s="51"/>
      <c r="Y2545" s="32"/>
      <c r="Z2545" s="61"/>
      <c r="AA2545" s="62"/>
    </row>
    <row r="2546" spans="1:27" ht="12.75">
      <c r="A2546" s="91" t="str">
        <f t="shared" si="39"/>
        <v xml:space="preserve"> </v>
      </c>
      <c r="B2546" s="52"/>
      <c r="C2546" s="53"/>
      <c r="D2546" s="69"/>
      <c r="E2546" s="75"/>
      <c r="F2546" s="94" t="str">
        <f>IF(OR(E2546=0,E2546="jiné")," ",IF(E2546="13a","info o cenách CK",VLOOKUP(E2546,'Pokyny k vyplnění'!B$8:D$18,3)))</f>
        <v xml:space="preserve"> </v>
      </c>
      <c r="G2546" s="53"/>
      <c r="H2546" s="96" t="str">
        <f>IF(G2546=0," ",VLOOKUP(G2546,'Pokyny k vyplnění'!B2580:D2583,3))</f>
        <v xml:space="preserve"> </v>
      </c>
      <c r="I2546" s="54"/>
      <c r="J2546" s="55"/>
      <c r="K2546" s="56"/>
      <c r="L2546" s="59"/>
      <c r="M2546" s="61"/>
      <c r="N2546" s="40"/>
      <c r="O2546" s="41"/>
      <c r="P2546" s="42"/>
      <c r="Q2546" s="57"/>
      <c r="R2546" s="58"/>
      <c r="S2546" s="56"/>
      <c r="T2546" s="56"/>
      <c r="U2546" s="29"/>
      <c r="V2546" s="60"/>
      <c r="W2546" s="50"/>
      <c r="X2546" s="51"/>
      <c r="Y2546" s="32"/>
      <c r="Z2546" s="61"/>
      <c r="AA2546" s="62"/>
    </row>
    <row r="2547" spans="1:27" ht="12.75">
      <c r="A2547" s="91" t="str">
        <f t="shared" si="39"/>
        <v xml:space="preserve"> </v>
      </c>
      <c r="B2547" s="52"/>
      <c r="C2547" s="53"/>
      <c r="D2547" s="69"/>
      <c r="E2547" s="75"/>
      <c r="F2547" s="94" t="str">
        <f>IF(OR(E2547=0,E2547="jiné")," ",IF(E2547="13a","info o cenách CK",VLOOKUP(E2547,'Pokyny k vyplnění'!B$8:D$18,3)))</f>
        <v xml:space="preserve"> </v>
      </c>
      <c r="G2547" s="53"/>
      <c r="H2547" s="96" t="str">
        <f>IF(G2547=0," ",VLOOKUP(G2547,'Pokyny k vyplnění'!B2581:D2584,3))</f>
        <v xml:space="preserve"> </v>
      </c>
      <c r="I2547" s="54"/>
      <c r="J2547" s="55"/>
      <c r="K2547" s="56"/>
      <c r="L2547" s="59"/>
      <c r="M2547" s="61"/>
      <c r="N2547" s="40"/>
      <c r="O2547" s="41"/>
      <c r="P2547" s="42"/>
      <c r="Q2547" s="57"/>
      <c r="R2547" s="58"/>
      <c r="S2547" s="56"/>
      <c r="T2547" s="56"/>
      <c r="U2547" s="29"/>
      <c r="V2547" s="60"/>
      <c r="W2547" s="50"/>
      <c r="X2547" s="51"/>
      <c r="Y2547" s="32"/>
      <c r="Z2547" s="61"/>
      <c r="AA2547" s="62"/>
    </row>
    <row r="2548" spans="1:27" ht="12.75">
      <c r="A2548" s="91" t="str">
        <f t="shared" si="39"/>
        <v xml:space="preserve"> </v>
      </c>
      <c r="B2548" s="52"/>
      <c r="C2548" s="53"/>
      <c r="D2548" s="69"/>
      <c r="E2548" s="75"/>
      <c r="F2548" s="94" t="str">
        <f>IF(OR(E2548=0,E2548="jiné")," ",IF(E2548="13a","info o cenách CK",VLOOKUP(E2548,'Pokyny k vyplnění'!B$8:D$18,3)))</f>
        <v xml:space="preserve"> </v>
      </c>
      <c r="G2548" s="53"/>
      <c r="H2548" s="96" t="str">
        <f>IF(G2548=0," ",VLOOKUP(G2548,'Pokyny k vyplnění'!B2582:D2585,3))</f>
        <v xml:space="preserve"> </v>
      </c>
      <c r="I2548" s="54"/>
      <c r="J2548" s="55"/>
      <c r="K2548" s="56"/>
      <c r="L2548" s="59"/>
      <c r="M2548" s="61"/>
      <c r="N2548" s="40"/>
      <c r="O2548" s="41"/>
      <c r="P2548" s="42"/>
      <c r="Q2548" s="57"/>
      <c r="R2548" s="58"/>
      <c r="S2548" s="56"/>
      <c r="T2548" s="56"/>
      <c r="U2548" s="29"/>
      <c r="V2548" s="60"/>
      <c r="W2548" s="50"/>
      <c r="X2548" s="51"/>
      <c r="Y2548" s="32"/>
      <c r="Z2548" s="61"/>
      <c r="AA2548" s="62"/>
    </row>
    <row r="2549" spans="1:27" ht="12.75">
      <c r="A2549" s="91" t="str">
        <f t="shared" si="40" ref="A2549:A2612">IF(B2549=0," ",ROW(B2549)-5)</f>
        <v xml:space="preserve"> </v>
      </c>
      <c r="B2549" s="52"/>
      <c r="C2549" s="53"/>
      <c r="D2549" s="69"/>
      <c r="E2549" s="75"/>
      <c r="F2549" s="94" t="str">
        <f>IF(OR(E2549=0,E2549="jiné")," ",IF(E2549="13a","info o cenách CK",VLOOKUP(E2549,'Pokyny k vyplnění'!B$8:D$18,3)))</f>
        <v xml:space="preserve"> </v>
      </c>
      <c r="G2549" s="53"/>
      <c r="H2549" s="96" t="str">
        <f>IF(G2549=0," ",VLOOKUP(G2549,'Pokyny k vyplnění'!B2583:D2586,3))</f>
        <v xml:space="preserve"> </v>
      </c>
      <c r="I2549" s="54"/>
      <c r="J2549" s="55"/>
      <c r="K2549" s="56"/>
      <c r="L2549" s="59"/>
      <c r="M2549" s="61"/>
      <c r="N2549" s="40"/>
      <c r="O2549" s="41"/>
      <c r="P2549" s="42"/>
      <c r="Q2549" s="57"/>
      <c r="R2549" s="58"/>
      <c r="S2549" s="56"/>
      <c r="T2549" s="56"/>
      <c r="U2549" s="29"/>
      <c r="V2549" s="60"/>
      <c r="W2549" s="50"/>
      <c r="X2549" s="51"/>
      <c r="Y2549" s="32"/>
      <c r="Z2549" s="61"/>
      <c r="AA2549" s="62"/>
    </row>
    <row r="2550" spans="1:27" ht="12.75">
      <c r="A2550" s="91" t="str">
        <f t="shared" si="40"/>
        <v xml:space="preserve"> </v>
      </c>
      <c r="B2550" s="52"/>
      <c r="C2550" s="53"/>
      <c r="D2550" s="69"/>
      <c r="E2550" s="75"/>
      <c r="F2550" s="94" t="str">
        <f>IF(OR(E2550=0,E2550="jiné")," ",IF(E2550="13a","info o cenách CK",VLOOKUP(E2550,'Pokyny k vyplnění'!B$8:D$18,3)))</f>
        <v xml:space="preserve"> </v>
      </c>
      <c r="G2550" s="53"/>
      <c r="H2550" s="96" t="str">
        <f>IF(G2550=0," ",VLOOKUP(G2550,'Pokyny k vyplnění'!B2584:D2587,3))</f>
        <v xml:space="preserve"> </v>
      </c>
      <c r="I2550" s="54"/>
      <c r="J2550" s="55"/>
      <c r="K2550" s="56"/>
      <c r="L2550" s="59"/>
      <c r="M2550" s="61"/>
      <c r="N2550" s="40"/>
      <c r="O2550" s="41"/>
      <c r="P2550" s="42"/>
      <c r="Q2550" s="57"/>
      <c r="R2550" s="58"/>
      <c r="S2550" s="56"/>
      <c r="T2550" s="56"/>
      <c r="U2550" s="29"/>
      <c r="V2550" s="60"/>
      <c r="W2550" s="50"/>
      <c r="X2550" s="51"/>
      <c r="Y2550" s="32"/>
      <c r="Z2550" s="61"/>
      <c r="AA2550" s="62"/>
    </row>
    <row r="2551" spans="1:27" ht="12.75">
      <c r="A2551" s="91" t="str">
        <f t="shared" si="40"/>
        <v xml:space="preserve"> </v>
      </c>
      <c r="B2551" s="52"/>
      <c r="C2551" s="53"/>
      <c r="D2551" s="69"/>
      <c r="E2551" s="75"/>
      <c r="F2551" s="94" t="str">
        <f>IF(OR(E2551=0,E2551="jiné")," ",IF(E2551="13a","info o cenách CK",VLOOKUP(E2551,'Pokyny k vyplnění'!B$8:D$18,3)))</f>
        <v xml:space="preserve"> </v>
      </c>
      <c r="G2551" s="53"/>
      <c r="H2551" s="96" t="str">
        <f>IF(G2551=0," ",VLOOKUP(G2551,'Pokyny k vyplnění'!B2585:D2588,3))</f>
        <v xml:space="preserve"> </v>
      </c>
      <c r="I2551" s="54"/>
      <c r="J2551" s="55"/>
      <c r="K2551" s="56"/>
      <c r="L2551" s="59"/>
      <c r="M2551" s="61"/>
      <c r="N2551" s="40"/>
      <c r="O2551" s="41"/>
      <c r="P2551" s="42"/>
      <c r="Q2551" s="57"/>
      <c r="R2551" s="58"/>
      <c r="S2551" s="56"/>
      <c r="T2551" s="56"/>
      <c r="U2551" s="29"/>
      <c r="V2551" s="60"/>
      <c r="W2551" s="50"/>
      <c r="X2551" s="51"/>
      <c r="Y2551" s="32"/>
      <c r="Z2551" s="61"/>
      <c r="AA2551" s="62"/>
    </row>
    <row r="2552" spans="1:27" ht="12.75">
      <c r="A2552" s="91" t="str">
        <f t="shared" si="40"/>
        <v xml:space="preserve"> </v>
      </c>
      <c r="B2552" s="52"/>
      <c r="C2552" s="53"/>
      <c r="D2552" s="69"/>
      <c r="E2552" s="75"/>
      <c r="F2552" s="94" t="str">
        <f>IF(OR(E2552=0,E2552="jiné")," ",IF(E2552="13a","info o cenách CK",VLOOKUP(E2552,'Pokyny k vyplnění'!B$8:D$18,3)))</f>
        <v xml:space="preserve"> </v>
      </c>
      <c r="G2552" s="53"/>
      <c r="H2552" s="96" t="str">
        <f>IF(G2552=0," ",VLOOKUP(G2552,'Pokyny k vyplnění'!B2586:D2589,3))</f>
        <v xml:space="preserve"> </v>
      </c>
      <c r="I2552" s="54"/>
      <c r="J2552" s="55"/>
      <c r="K2552" s="56"/>
      <c r="L2552" s="59"/>
      <c r="M2552" s="61"/>
      <c r="N2552" s="40"/>
      <c r="O2552" s="41"/>
      <c r="P2552" s="42"/>
      <c r="Q2552" s="57"/>
      <c r="R2552" s="58"/>
      <c r="S2552" s="56"/>
      <c r="T2552" s="56"/>
      <c r="U2552" s="29"/>
      <c r="V2552" s="60"/>
      <c r="W2552" s="50"/>
      <c r="X2552" s="51"/>
      <c r="Y2552" s="32"/>
      <c r="Z2552" s="61"/>
      <c r="AA2552" s="62"/>
    </row>
    <row r="2553" spans="1:27" ht="12.75">
      <c r="A2553" s="91" t="str">
        <f t="shared" si="40"/>
        <v xml:space="preserve"> </v>
      </c>
      <c r="B2553" s="52"/>
      <c r="C2553" s="53"/>
      <c r="D2553" s="69"/>
      <c r="E2553" s="75"/>
      <c r="F2553" s="94" t="str">
        <f>IF(OR(E2553=0,E2553="jiné")," ",IF(E2553="13a","info o cenách CK",VLOOKUP(E2553,'Pokyny k vyplnění'!B$8:D$18,3)))</f>
        <v xml:space="preserve"> </v>
      </c>
      <c r="G2553" s="53"/>
      <c r="H2553" s="96" t="str">
        <f>IF(G2553=0," ",VLOOKUP(G2553,'Pokyny k vyplnění'!B2587:D2590,3))</f>
        <v xml:space="preserve"> </v>
      </c>
      <c r="I2553" s="54"/>
      <c r="J2553" s="55"/>
      <c r="K2553" s="56"/>
      <c r="L2553" s="59"/>
      <c r="M2553" s="61"/>
      <c r="N2553" s="40"/>
      <c r="O2553" s="41"/>
      <c r="P2553" s="42"/>
      <c r="Q2553" s="57"/>
      <c r="R2553" s="58"/>
      <c r="S2553" s="56"/>
      <c r="T2553" s="56"/>
      <c r="U2553" s="29"/>
      <c r="V2553" s="60"/>
      <c r="W2553" s="50"/>
      <c r="X2553" s="51"/>
      <c r="Y2553" s="32"/>
      <c r="Z2553" s="61"/>
      <c r="AA2553" s="62"/>
    </row>
    <row r="2554" spans="1:27" ht="12.75">
      <c r="A2554" s="91" t="str">
        <f t="shared" si="40"/>
        <v xml:space="preserve"> </v>
      </c>
      <c r="B2554" s="52"/>
      <c r="C2554" s="53"/>
      <c r="D2554" s="69"/>
      <c r="E2554" s="75"/>
      <c r="F2554" s="94" t="str">
        <f>IF(OR(E2554=0,E2554="jiné")," ",IF(E2554="13a","info o cenách CK",VLOOKUP(E2554,'Pokyny k vyplnění'!B$8:D$18,3)))</f>
        <v xml:space="preserve"> </v>
      </c>
      <c r="G2554" s="53"/>
      <c r="H2554" s="96" t="str">
        <f>IF(G2554=0," ",VLOOKUP(G2554,'Pokyny k vyplnění'!B2588:D2591,3))</f>
        <v xml:space="preserve"> </v>
      </c>
      <c r="I2554" s="54"/>
      <c r="J2554" s="55"/>
      <c r="K2554" s="56"/>
      <c r="L2554" s="59"/>
      <c r="M2554" s="61"/>
      <c r="N2554" s="40"/>
      <c r="O2554" s="41"/>
      <c r="P2554" s="42"/>
      <c r="Q2554" s="57"/>
      <c r="R2554" s="58"/>
      <c r="S2554" s="56"/>
      <c r="T2554" s="56"/>
      <c r="U2554" s="29"/>
      <c r="V2554" s="60"/>
      <c r="W2554" s="50"/>
      <c r="X2554" s="51"/>
      <c r="Y2554" s="32"/>
      <c r="Z2554" s="61"/>
      <c r="AA2554" s="62"/>
    </row>
    <row r="2555" spans="1:27" ht="12.75">
      <c r="A2555" s="91" t="str">
        <f t="shared" si="40"/>
        <v xml:space="preserve"> </v>
      </c>
      <c r="B2555" s="52"/>
      <c r="C2555" s="53"/>
      <c r="D2555" s="69"/>
      <c r="E2555" s="75"/>
      <c r="F2555" s="94" t="str">
        <f>IF(OR(E2555=0,E2555="jiné")," ",IF(E2555="13a","info o cenách CK",VLOOKUP(E2555,'Pokyny k vyplnění'!B$8:D$18,3)))</f>
        <v xml:space="preserve"> </v>
      </c>
      <c r="G2555" s="53"/>
      <c r="H2555" s="96" t="str">
        <f>IF(G2555=0," ",VLOOKUP(G2555,'Pokyny k vyplnění'!B2589:D2592,3))</f>
        <v xml:space="preserve"> </v>
      </c>
      <c r="I2555" s="54"/>
      <c r="J2555" s="55"/>
      <c r="K2555" s="56"/>
      <c r="L2555" s="59"/>
      <c r="M2555" s="61"/>
      <c r="N2555" s="40"/>
      <c r="O2555" s="41"/>
      <c r="P2555" s="42"/>
      <c r="Q2555" s="57"/>
      <c r="R2555" s="58"/>
      <c r="S2555" s="56"/>
      <c r="T2555" s="56"/>
      <c r="U2555" s="29"/>
      <c r="V2555" s="60"/>
      <c r="W2555" s="50"/>
      <c r="X2555" s="51"/>
      <c r="Y2555" s="32"/>
      <c r="Z2555" s="61"/>
      <c r="AA2555" s="62"/>
    </row>
    <row r="2556" spans="1:27" ht="12.75">
      <c r="A2556" s="91" t="str">
        <f t="shared" si="40"/>
        <v xml:space="preserve"> </v>
      </c>
      <c r="B2556" s="52"/>
      <c r="C2556" s="53"/>
      <c r="D2556" s="69"/>
      <c r="E2556" s="75"/>
      <c r="F2556" s="94" t="str">
        <f>IF(OR(E2556=0,E2556="jiné")," ",IF(E2556="13a","info o cenách CK",VLOOKUP(E2556,'Pokyny k vyplnění'!B$8:D$18,3)))</f>
        <v xml:space="preserve"> </v>
      </c>
      <c r="G2556" s="53"/>
      <c r="H2556" s="96" t="str">
        <f>IF(G2556=0," ",VLOOKUP(G2556,'Pokyny k vyplnění'!B2590:D2593,3))</f>
        <v xml:space="preserve"> </v>
      </c>
      <c r="I2556" s="54"/>
      <c r="J2556" s="55"/>
      <c r="K2556" s="56"/>
      <c r="L2556" s="59"/>
      <c r="M2556" s="61"/>
      <c r="N2556" s="40"/>
      <c r="O2556" s="41"/>
      <c r="P2556" s="42"/>
      <c r="Q2556" s="57"/>
      <c r="R2556" s="58"/>
      <c r="S2556" s="56"/>
      <c r="T2556" s="56"/>
      <c r="U2556" s="29"/>
      <c r="V2556" s="60"/>
      <c r="W2556" s="50"/>
      <c r="X2556" s="51"/>
      <c r="Y2556" s="32"/>
      <c r="Z2556" s="61"/>
      <c r="AA2556" s="62"/>
    </row>
    <row r="2557" spans="1:27" ht="12.75">
      <c r="A2557" s="91" t="str">
        <f t="shared" si="40"/>
        <v xml:space="preserve"> </v>
      </c>
      <c r="B2557" s="52"/>
      <c r="C2557" s="53"/>
      <c r="D2557" s="69"/>
      <c r="E2557" s="75"/>
      <c r="F2557" s="94" t="str">
        <f>IF(OR(E2557=0,E2557="jiné")," ",IF(E2557="13a","info o cenách CK",VLOOKUP(E2557,'Pokyny k vyplnění'!B$8:D$18,3)))</f>
        <v xml:space="preserve"> </v>
      </c>
      <c r="G2557" s="53"/>
      <c r="H2557" s="96" t="str">
        <f>IF(G2557=0," ",VLOOKUP(G2557,'Pokyny k vyplnění'!B2591:D2594,3))</f>
        <v xml:space="preserve"> </v>
      </c>
      <c r="I2557" s="54"/>
      <c r="J2557" s="55"/>
      <c r="K2557" s="56"/>
      <c r="L2557" s="59"/>
      <c r="M2557" s="61"/>
      <c r="N2557" s="40"/>
      <c r="O2557" s="41"/>
      <c r="P2557" s="42"/>
      <c r="Q2557" s="57"/>
      <c r="R2557" s="58"/>
      <c r="S2557" s="56"/>
      <c r="T2557" s="56"/>
      <c r="U2557" s="29"/>
      <c r="V2557" s="60"/>
      <c r="W2557" s="50"/>
      <c r="X2557" s="51"/>
      <c r="Y2557" s="32"/>
      <c r="Z2557" s="61"/>
      <c r="AA2557" s="62"/>
    </row>
    <row r="2558" spans="1:27" ht="12.75">
      <c r="A2558" s="91" t="str">
        <f t="shared" si="40"/>
        <v xml:space="preserve"> </v>
      </c>
      <c r="B2558" s="52"/>
      <c r="C2558" s="53"/>
      <c r="D2558" s="69"/>
      <c r="E2558" s="75"/>
      <c r="F2558" s="94" t="str">
        <f>IF(OR(E2558=0,E2558="jiné")," ",IF(E2558="13a","info o cenách CK",VLOOKUP(E2558,'Pokyny k vyplnění'!B$8:D$18,3)))</f>
        <v xml:space="preserve"> </v>
      </c>
      <c r="G2558" s="53"/>
      <c r="H2558" s="96" t="str">
        <f>IF(G2558=0," ",VLOOKUP(G2558,'Pokyny k vyplnění'!B2592:D2595,3))</f>
        <v xml:space="preserve"> </v>
      </c>
      <c r="I2558" s="54"/>
      <c r="J2558" s="55"/>
      <c r="K2558" s="56"/>
      <c r="L2558" s="59"/>
      <c r="M2558" s="61"/>
      <c r="N2558" s="40"/>
      <c r="O2558" s="41"/>
      <c r="P2558" s="42"/>
      <c r="Q2558" s="57"/>
      <c r="R2558" s="58"/>
      <c r="S2558" s="56"/>
      <c r="T2558" s="56"/>
      <c r="U2558" s="29"/>
      <c r="V2558" s="60"/>
      <c r="W2558" s="50"/>
      <c r="X2558" s="51"/>
      <c r="Y2558" s="32"/>
      <c r="Z2558" s="61"/>
      <c r="AA2558" s="62"/>
    </row>
    <row r="2559" spans="1:27" ht="12.75">
      <c r="A2559" s="91" t="str">
        <f t="shared" si="40"/>
        <v xml:space="preserve"> </v>
      </c>
      <c r="B2559" s="52"/>
      <c r="C2559" s="53"/>
      <c r="D2559" s="69"/>
      <c r="E2559" s="75"/>
      <c r="F2559" s="94" t="str">
        <f>IF(OR(E2559=0,E2559="jiné")," ",IF(E2559="13a","info o cenách CK",VLOOKUP(E2559,'Pokyny k vyplnění'!B$8:D$18,3)))</f>
        <v xml:space="preserve"> </v>
      </c>
      <c r="G2559" s="53"/>
      <c r="H2559" s="96" t="str">
        <f>IF(G2559=0," ",VLOOKUP(G2559,'Pokyny k vyplnění'!B2593:D2596,3))</f>
        <v xml:space="preserve"> </v>
      </c>
      <c r="I2559" s="54"/>
      <c r="J2559" s="55"/>
      <c r="K2559" s="56"/>
      <c r="L2559" s="59"/>
      <c r="M2559" s="61"/>
      <c r="N2559" s="40"/>
      <c r="O2559" s="41"/>
      <c r="P2559" s="42"/>
      <c r="Q2559" s="57"/>
      <c r="R2559" s="58"/>
      <c r="S2559" s="56"/>
      <c r="T2559" s="56"/>
      <c r="U2559" s="29"/>
      <c r="V2559" s="60"/>
      <c r="W2559" s="50"/>
      <c r="X2559" s="51"/>
      <c r="Y2559" s="32"/>
      <c r="Z2559" s="61"/>
      <c r="AA2559" s="62"/>
    </row>
    <row r="2560" spans="1:27" ht="12.75">
      <c r="A2560" s="91" t="str">
        <f t="shared" si="40"/>
        <v xml:space="preserve"> </v>
      </c>
      <c r="B2560" s="52"/>
      <c r="C2560" s="53"/>
      <c r="D2560" s="69"/>
      <c r="E2560" s="75"/>
      <c r="F2560" s="94" t="str">
        <f>IF(OR(E2560=0,E2560="jiné")," ",IF(E2560="13a","info o cenách CK",VLOOKUP(E2560,'Pokyny k vyplnění'!B$8:D$18,3)))</f>
        <v xml:space="preserve"> </v>
      </c>
      <c r="G2560" s="53"/>
      <c r="H2560" s="96" t="str">
        <f>IF(G2560=0," ",VLOOKUP(G2560,'Pokyny k vyplnění'!B2594:D2597,3))</f>
        <v xml:space="preserve"> </v>
      </c>
      <c r="I2560" s="54"/>
      <c r="J2560" s="55"/>
      <c r="K2560" s="56"/>
      <c r="L2560" s="59"/>
      <c r="M2560" s="61"/>
      <c r="N2560" s="40"/>
      <c r="O2560" s="41"/>
      <c r="P2560" s="42"/>
      <c r="Q2560" s="57"/>
      <c r="R2560" s="58"/>
      <c r="S2560" s="56"/>
      <c r="T2560" s="56"/>
      <c r="U2560" s="29"/>
      <c r="V2560" s="60"/>
      <c r="W2560" s="50"/>
      <c r="X2560" s="51"/>
      <c r="Y2560" s="32"/>
      <c r="Z2560" s="61"/>
      <c r="AA2560" s="62"/>
    </row>
    <row r="2561" spans="1:27" ht="12.75">
      <c r="A2561" s="91" t="str">
        <f t="shared" si="40"/>
        <v xml:space="preserve"> </v>
      </c>
      <c r="B2561" s="52"/>
      <c r="C2561" s="53"/>
      <c r="D2561" s="69"/>
      <c r="E2561" s="75"/>
      <c r="F2561" s="94" t="str">
        <f>IF(OR(E2561=0,E2561="jiné")," ",IF(E2561="13a","info o cenách CK",VLOOKUP(E2561,'Pokyny k vyplnění'!B$8:D$18,3)))</f>
        <v xml:space="preserve"> </v>
      </c>
      <c r="G2561" s="53"/>
      <c r="H2561" s="96" t="str">
        <f>IF(G2561=0," ",VLOOKUP(G2561,'Pokyny k vyplnění'!B2595:D2598,3))</f>
        <v xml:space="preserve"> </v>
      </c>
      <c r="I2561" s="54"/>
      <c r="J2561" s="55"/>
      <c r="K2561" s="56"/>
      <c r="L2561" s="59"/>
      <c r="M2561" s="61"/>
      <c r="N2561" s="40"/>
      <c r="O2561" s="41"/>
      <c r="P2561" s="42"/>
      <c r="Q2561" s="57"/>
      <c r="R2561" s="58"/>
      <c r="S2561" s="56"/>
      <c r="T2561" s="56"/>
      <c r="U2561" s="29"/>
      <c r="V2561" s="60"/>
      <c r="W2561" s="50"/>
      <c r="X2561" s="51"/>
      <c r="Y2561" s="32"/>
      <c r="Z2561" s="61"/>
      <c r="AA2561" s="62"/>
    </row>
    <row r="2562" spans="1:27" ht="12.75">
      <c r="A2562" s="91" t="str">
        <f t="shared" si="40"/>
        <v xml:space="preserve"> </v>
      </c>
      <c r="B2562" s="52"/>
      <c r="C2562" s="53"/>
      <c r="D2562" s="69"/>
      <c r="E2562" s="75"/>
      <c r="F2562" s="94" t="str">
        <f>IF(OR(E2562=0,E2562="jiné")," ",IF(E2562="13a","info o cenách CK",VLOOKUP(E2562,'Pokyny k vyplnění'!B$8:D$18,3)))</f>
        <v xml:space="preserve"> </v>
      </c>
      <c r="G2562" s="53"/>
      <c r="H2562" s="96" t="str">
        <f>IF(G2562=0," ",VLOOKUP(G2562,'Pokyny k vyplnění'!B2596:D2599,3))</f>
        <v xml:space="preserve"> </v>
      </c>
      <c r="I2562" s="54"/>
      <c r="J2562" s="55"/>
      <c r="K2562" s="56"/>
      <c r="L2562" s="59"/>
      <c r="M2562" s="61"/>
      <c r="N2562" s="40"/>
      <c r="O2562" s="41"/>
      <c r="P2562" s="42"/>
      <c r="Q2562" s="57"/>
      <c r="R2562" s="58"/>
      <c r="S2562" s="56"/>
      <c r="T2562" s="56"/>
      <c r="U2562" s="29"/>
      <c r="V2562" s="60"/>
      <c r="W2562" s="50"/>
      <c r="X2562" s="51"/>
      <c r="Y2562" s="32"/>
      <c r="Z2562" s="61"/>
      <c r="AA2562" s="62"/>
    </row>
    <row r="2563" spans="1:27" ht="12.75">
      <c r="A2563" s="91" t="str">
        <f t="shared" si="40"/>
        <v xml:space="preserve"> </v>
      </c>
      <c r="B2563" s="52"/>
      <c r="C2563" s="53"/>
      <c r="D2563" s="69"/>
      <c r="E2563" s="75"/>
      <c r="F2563" s="94" t="str">
        <f>IF(OR(E2563=0,E2563="jiné")," ",IF(E2563="13a","info o cenách CK",VLOOKUP(E2563,'Pokyny k vyplnění'!B$8:D$18,3)))</f>
        <v xml:space="preserve"> </v>
      </c>
      <c r="G2563" s="53"/>
      <c r="H2563" s="96" t="str">
        <f>IF(G2563=0," ",VLOOKUP(G2563,'Pokyny k vyplnění'!B2597:D2600,3))</f>
        <v xml:space="preserve"> </v>
      </c>
      <c r="I2563" s="54"/>
      <c r="J2563" s="55"/>
      <c r="K2563" s="56"/>
      <c r="L2563" s="59"/>
      <c r="M2563" s="61"/>
      <c r="N2563" s="40"/>
      <c r="O2563" s="41"/>
      <c r="P2563" s="42"/>
      <c r="Q2563" s="57"/>
      <c r="R2563" s="58"/>
      <c r="S2563" s="56"/>
      <c r="T2563" s="56"/>
      <c r="U2563" s="29"/>
      <c r="V2563" s="60"/>
      <c r="W2563" s="50"/>
      <c r="X2563" s="51"/>
      <c r="Y2563" s="32"/>
      <c r="Z2563" s="61"/>
      <c r="AA2563" s="62"/>
    </row>
    <row r="2564" spans="1:27" ht="12.75">
      <c r="A2564" s="91" t="str">
        <f t="shared" si="40"/>
        <v xml:space="preserve"> </v>
      </c>
      <c r="B2564" s="52"/>
      <c r="C2564" s="53"/>
      <c r="D2564" s="69"/>
      <c r="E2564" s="75"/>
      <c r="F2564" s="94" t="str">
        <f>IF(OR(E2564=0,E2564="jiné")," ",IF(E2564="13a","info o cenách CK",VLOOKUP(E2564,'Pokyny k vyplnění'!B$8:D$18,3)))</f>
        <v xml:space="preserve"> </v>
      </c>
      <c r="G2564" s="53"/>
      <c r="H2564" s="96" t="str">
        <f>IF(G2564=0," ",VLOOKUP(G2564,'Pokyny k vyplnění'!B2598:D2601,3))</f>
        <v xml:space="preserve"> </v>
      </c>
      <c r="I2564" s="54"/>
      <c r="J2564" s="55"/>
      <c r="K2564" s="56"/>
      <c r="L2564" s="59"/>
      <c r="M2564" s="61"/>
      <c r="N2564" s="40"/>
      <c r="O2564" s="41"/>
      <c r="P2564" s="42"/>
      <c r="Q2564" s="57"/>
      <c r="R2564" s="58"/>
      <c r="S2564" s="56"/>
      <c r="T2564" s="56"/>
      <c r="U2564" s="29"/>
      <c r="V2564" s="60"/>
      <c r="W2564" s="50"/>
      <c r="X2564" s="51"/>
      <c r="Y2564" s="32"/>
      <c r="Z2564" s="61"/>
      <c r="AA2564" s="62"/>
    </row>
    <row r="2565" spans="1:27" ht="12.75">
      <c r="A2565" s="91" t="str">
        <f t="shared" si="40"/>
        <v xml:space="preserve"> </v>
      </c>
      <c r="B2565" s="52"/>
      <c r="C2565" s="53"/>
      <c r="D2565" s="69"/>
      <c r="E2565" s="75"/>
      <c r="F2565" s="94" t="str">
        <f>IF(OR(E2565=0,E2565="jiné")," ",IF(E2565="13a","info o cenách CK",VLOOKUP(E2565,'Pokyny k vyplnění'!B$8:D$18,3)))</f>
        <v xml:space="preserve"> </v>
      </c>
      <c r="G2565" s="53"/>
      <c r="H2565" s="96" t="str">
        <f>IF(G2565=0," ",VLOOKUP(G2565,'Pokyny k vyplnění'!B2599:D2602,3))</f>
        <v xml:space="preserve"> </v>
      </c>
      <c r="I2565" s="54"/>
      <c r="J2565" s="55"/>
      <c r="K2565" s="56"/>
      <c r="L2565" s="59"/>
      <c r="M2565" s="61"/>
      <c r="N2565" s="40"/>
      <c r="O2565" s="41"/>
      <c r="P2565" s="42"/>
      <c r="Q2565" s="57"/>
      <c r="R2565" s="58"/>
      <c r="S2565" s="56"/>
      <c r="T2565" s="56"/>
      <c r="U2565" s="29"/>
      <c r="V2565" s="60"/>
      <c r="W2565" s="50"/>
      <c r="X2565" s="51"/>
      <c r="Y2565" s="32"/>
      <c r="Z2565" s="61"/>
      <c r="AA2565" s="62"/>
    </row>
    <row r="2566" spans="1:27" ht="12.75">
      <c r="A2566" s="91" t="str">
        <f t="shared" si="40"/>
        <v xml:space="preserve"> </v>
      </c>
      <c r="B2566" s="52"/>
      <c r="C2566" s="53"/>
      <c r="D2566" s="69"/>
      <c r="E2566" s="75"/>
      <c r="F2566" s="94" t="str">
        <f>IF(OR(E2566=0,E2566="jiné")," ",IF(E2566="13a","info o cenách CK",VLOOKUP(E2566,'Pokyny k vyplnění'!B$8:D$18,3)))</f>
        <v xml:space="preserve"> </v>
      </c>
      <c r="G2566" s="53"/>
      <c r="H2566" s="96" t="str">
        <f>IF(G2566=0," ",VLOOKUP(G2566,'Pokyny k vyplnění'!B2600:D2603,3))</f>
        <v xml:space="preserve"> </v>
      </c>
      <c r="I2566" s="54"/>
      <c r="J2566" s="55"/>
      <c r="K2566" s="56"/>
      <c r="L2566" s="59"/>
      <c r="M2566" s="61"/>
      <c r="N2566" s="40"/>
      <c r="O2566" s="41"/>
      <c r="P2566" s="42"/>
      <c r="Q2566" s="57"/>
      <c r="R2566" s="58"/>
      <c r="S2566" s="56"/>
      <c r="T2566" s="56"/>
      <c r="U2566" s="29"/>
      <c r="V2566" s="60"/>
      <c r="W2566" s="50"/>
      <c r="X2566" s="51"/>
      <c r="Y2566" s="32"/>
      <c r="Z2566" s="61"/>
      <c r="AA2566" s="62"/>
    </row>
    <row r="2567" spans="1:27" ht="12.75">
      <c r="A2567" s="91" t="str">
        <f t="shared" si="40"/>
        <v xml:space="preserve"> </v>
      </c>
      <c r="B2567" s="52"/>
      <c r="C2567" s="53"/>
      <c r="D2567" s="69"/>
      <c r="E2567" s="75"/>
      <c r="F2567" s="94" t="str">
        <f>IF(OR(E2567=0,E2567="jiné")," ",IF(E2567="13a","info o cenách CK",VLOOKUP(E2567,'Pokyny k vyplnění'!B$8:D$18,3)))</f>
        <v xml:space="preserve"> </v>
      </c>
      <c r="G2567" s="53"/>
      <c r="H2567" s="96" t="str">
        <f>IF(G2567=0," ",VLOOKUP(G2567,'Pokyny k vyplnění'!B2601:D2604,3))</f>
        <v xml:space="preserve"> </v>
      </c>
      <c r="I2567" s="54"/>
      <c r="J2567" s="55"/>
      <c r="K2567" s="56"/>
      <c r="L2567" s="59"/>
      <c r="M2567" s="61"/>
      <c r="N2567" s="40"/>
      <c r="O2567" s="41"/>
      <c r="P2567" s="42"/>
      <c r="Q2567" s="57"/>
      <c r="R2567" s="58"/>
      <c r="S2567" s="56"/>
      <c r="T2567" s="56"/>
      <c r="U2567" s="29"/>
      <c r="V2567" s="60"/>
      <c r="W2567" s="50"/>
      <c r="X2567" s="51"/>
      <c r="Y2567" s="32"/>
      <c r="Z2567" s="61"/>
      <c r="AA2567" s="62"/>
    </row>
    <row r="2568" spans="1:27" ht="12.75">
      <c r="A2568" s="91" t="str">
        <f t="shared" si="40"/>
        <v xml:space="preserve"> </v>
      </c>
      <c r="B2568" s="52"/>
      <c r="C2568" s="53"/>
      <c r="D2568" s="69"/>
      <c r="E2568" s="75"/>
      <c r="F2568" s="94" t="str">
        <f>IF(OR(E2568=0,E2568="jiné")," ",IF(E2568="13a","info o cenách CK",VLOOKUP(E2568,'Pokyny k vyplnění'!B$8:D$18,3)))</f>
        <v xml:space="preserve"> </v>
      </c>
      <c r="G2568" s="53"/>
      <c r="H2568" s="96" t="str">
        <f>IF(G2568=0," ",VLOOKUP(G2568,'Pokyny k vyplnění'!B2602:D2605,3))</f>
        <v xml:space="preserve"> </v>
      </c>
      <c r="I2568" s="54"/>
      <c r="J2568" s="55"/>
      <c r="K2568" s="56"/>
      <c r="L2568" s="59"/>
      <c r="M2568" s="61"/>
      <c r="N2568" s="40"/>
      <c r="O2568" s="41"/>
      <c r="P2568" s="42"/>
      <c r="Q2568" s="57"/>
      <c r="R2568" s="58"/>
      <c r="S2568" s="56"/>
      <c r="T2568" s="56"/>
      <c r="U2568" s="29"/>
      <c r="V2568" s="60"/>
      <c r="W2568" s="50"/>
      <c r="X2568" s="51"/>
      <c r="Y2568" s="32"/>
      <c r="Z2568" s="61"/>
      <c r="AA2568" s="62"/>
    </row>
    <row r="2569" spans="1:27" ht="12.75">
      <c r="A2569" s="91" t="str">
        <f t="shared" si="40"/>
        <v xml:space="preserve"> </v>
      </c>
      <c r="B2569" s="52"/>
      <c r="C2569" s="53"/>
      <c r="D2569" s="69"/>
      <c r="E2569" s="75"/>
      <c r="F2569" s="94" t="str">
        <f>IF(OR(E2569=0,E2569="jiné")," ",IF(E2569="13a","info o cenách CK",VLOOKUP(E2569,'Pokyny k vyplnění'!B$8:D$18,3)))</f>
        <v xml:space="preserve"> </v>
      </c>
      <c r="G2569" s="53"/>
      <c r="H2569" s="96" t="str">
        <f>IF(G2569=0," ",VLOOKUP(G2569,'Pokyny k vyplnění'!B2603:D2606,3))</f>
        <v xml:space="preserve"> </v>
      </c>
      <c r="I2569" s="54"/>
      <c r="J2569" s="55"/>
      <c r="K2569" s="56"/>
      <c r="L2569" s="59"/>
      <c r="M2569" s="61"/>
      <c r="N2569" s="40"/>
      <c r="O2569" s="41"/>
      <c r="P2569" s="42"/>
      <c r="Q2569" s="57"/>
      <c r="R2569" s="58"/>
      <c r="S2569" s="56"/>
      <c r="T2569" s="56"/>
      <c r="U2569" s="29"/>
      <c r="V2569" s="60"/>
      <c r="W2569" s="50"/>
      <c r="X2569" s="51"/>
      <c r="Y2569" s="32"/>
      <c r="Z2569" s="61"/>
      <c r="AA2569" s="62"/>
    </row>
    <row r="2570" spans="1:27" ht="12.75">
      <c r="A2570" s="91" t="str">
        <f t="shared" si="40"/>
        <v xml:space="preserve"> </v>
      </c>
      <c r="B2570" s="52"/>
      <c r="C2570" s="53"/>
      <c r="D2570" s="69"/>
      <c r="E2570" s="75"/>
      <c r="F2570" s="94" t="str">
        <f>IF(OR(E2570=0,E2570="jiné")," ",IF(E2570="13a","info o cenách CK",VLOOKUP(E2570,'Pokyny k vyplnění'!B$8:D$18,3)))</f>
        <v xml:space="preserve"> </v>
      </c>
      <c r="G2570" s="53"/>
      <c r="H2570" s="96" t="str">
        <f>IF(G2570=0," ",VLOOKUP(G2570,'Pokyny k vyplnění'!B2604:D2607,3))</f>
        <v xml:space="preserve"> </v>
      </c>
      <c r="I2570" s="54"/>
      <c r="J2570" s="55"/>
      <c r="K2570" s="56"/>
      <c r="L2570" s="59"/>
      <c r="M2570" s="61"/>
      <c r="N2570" s="40"/>
      <c r="O2570" s="41"/>
      <c r="P2570" s="42"/>
      <c r="Q2570" s="57"/>
      <c r="R2570" s="58"/>
      <c r="S2570" s="56"/>
      <c r="T2570" s="56"/>
      <c r="U2570" s="29"/>
      <c r="V2570" s="60"/>
      <c r="W2570" s="50"/>
      <c r="X2570" s="51"/>
      <c r="Y2570" s="32"/>
      <c r="Z2570" s="61"/>
      <c r="AA2570" s="62"/>
    </row>
    <row r="2571" spans="1:27" ht="12.75">
      <c r="A2571" s="91" t="str">
        <f t="shared" si="40"/>
        <v xml:space="preserve"> </v>
      </c>
      <c r="B2571" s="52"/>
      <c r="C2571" s="53"/>
      <c r="D2571" s="69"/>
      <c r="E2571" s="75"/>
      <c r="F2571" s="94" t="str">
        <f>IF(OR(E2571=0,E2571="jiné")," ",IF(E2571="13a","info o cenách CK",VLOOKUP(E2571,'Pokyny k vyplnění'!B$8:D$18,3)))</f>
        <v xml:space="preserve"> </v>
      </c>
      <c r="G2571" s="53"/>
      <c r="H2571" s="96" t="str">
        <f>IF(G2571=0," ",VLOOKUP(G2571,'Pokyny k vyplnění'!B2605:D2608,3))</f>
        <v xml:space="preserve"> </v>
      </c>
      <c r="I2571" s="54"/>
      <c r="J2571" s="55"/>
      <c r="K2571" s="56"/>
      <c r="L2571" s="59"/>
      <c r="M2571" s="61"/>
      <c r="N2571" s="40"/>
      <c r="O2571" s="41"/>
      <c r="P2571" s="42"/>
      <c r="Q2571" s="57"/>
      <c r="R2571" s="58"/>
      <c r="S2571" s="56"/>
      <c r="T2571" s="56"/>
      <c r="U2571" s="29"/>
      <c r="V2571" s="60"/>
      <c r="W2571" s="50"/>
      <c r="X2571" s="51"/>
      <c r="Y2571" s="32"/>
      <c r="Z2571" s="61"/>
      <c r="AA2571" s="62"/>
    </row>
    <row r="2572" spans="1:27" ht="12.75">
      <c r="A2572" s="91" t="str">
        <f t="shared" si="40"/>
        <v xml:space="preserve"> </v>
      </c>
      <c r="B2572" s="52"/>
      <c r="C2572" s="53"/>
      <c r="D2572" s="69"/>
      <c r="E2572" s="75"/>
      <c r="F2572" s="94" t="str">
        <f>IF(OR(E2572=0,E2572="jiné")," ",IF(E2572="13a","info o cenách CK",VLOOKUP(E2572,'Pokyny k vyplnění'!B$8:D$18,3)))</f>
        <v xml:space="preserve"> </v>
      </c>
      <c r="G2572" s="53"/>
      <c r="H2572" s="96" t="str">
        <f>IF(G2572=0," ",VLOOKUP(G2572,'Pokyny k vyplnění'!B2606:D2609,3))</f>
        <v xml:space="preserve"> </v>
      </c>
      <c r="I2572" s="54"/>
      <c r="J2572" s="55"/>
      <c r="K2572" s="56"/>
      <c r="L2572" s="59"/>
      <c r="M2572" s="61"/>
      <c r="N2572" s="40"/>
      <c r="O2572" s="41"/>
      <c r="P2572" s="42"/>
      <c r="Q2572" s="57"/>
      <c r="R2572" s="58"/>
      <c r="S2572" s="56"/>
      <c r="T2572" s="56"/>
      <c r="U2572" s="29"/>
      <c r="V2572" s="60"/>
      <c r="W2572" s="50"/>
      <c r="X2572" s="51"/>
      <c r="Y2572" s="32"/>
      <c r="Z2572" s="61"/>
      <c r="AA2572" s="62"/>
    </row>
    <row r="2573" spans="1:27" ht="12.75">
      <c r="A2573" s="91" t="str">
        <f t="shared" si="40"/>
        <v xml:space="preserve"> </v>
      </c>
      <c r="B2573" s="52"/>
      <c r="C2573" s="53"/>
      <c r="D2573" s="69"/>
      <c r="E2573" s="75"/>
      <c r="F2573" s="94" t="str">
        <f>IF(OR(E2573=0,E2573="jiné")," ",IF(E2573="13a","info o cenách CK",VLOOKUP(E2573,'Pokyny k vyplnění'!B$8:D$18,3)))</f>
        <v xml:space="preserve"> </v>
      </c>
      <c r="G2573" s="53"/>
      <c r="H2573" s="96" t="str">
        <f>IF(G2573=0," ",VLOOKUP(G2573,'Pokyny k vyplnění'!B2607:D2610,3))</f>
        <v xml:space="preserve"> </v>
      </c>
      <c r="I2573" s="54"/>
      <c r="J2573" s="55"/>
      <c r="K2573" s="56"/>
      <c r="L2573" s="59"/>
      <c r="M2573" s="61"/>
      <c r="N2573" s="40"/>
      <c r="O2573" s="41"/>
      <c r="P2573" s="42"/>
      <c r="Q2573" s="57"/>
      <c r="R2573" s="58"/>
      <c r="S2573" s="56"/>
      <c r="T2573" s="56"/>
      <c r="U2573" s="29"/>
      <c r="V2573" s="60"/>
      <c r="W2573" s="50"/>
      <c r="X2573" s="51"/>
      <c r="Y2573" s="32"/>
      <c r="Z2573" s="61"/>
      <c r="AA2573" s="62"/>
    </row>
    <row r="2574" spans="1:27" ht="12.75">
      <c r="A2574" s="91" t="str">
        <f t="shared" si="40"/>
        <v xml:space="preserve"> </v>
      </c>
      <c r="B2574" s="52"/>
      <c r="C2574" s="53"/>
      <c r="D2574" s="69"/>
      <c r="E2574" s="75"/>
      <c r="F2574" s="94" t="str">
        <f>IF(OR(E2574=0,E2574="jiné")," ",IF(E2574="13a","info o cenách CK",VLOOKUP(E2574,'Pokyny k vyplnění'!B$8:D$18,3)))</f>
        <v xml:space="preserve"> </v>
      </c>
      <c r="G2574" s="53"/>
      <c r="H2574" s="96" t="str">
        <f>IF(G2574=0," ",VLOOKUP(G2574,'Pokyny k vyplnění'!B2608:D2611,3))</f>
        <v xml:space="preserve"> </v>
      </c>
      <c r="I2574" s="54"/>
      <c r="J2574" s="55"/>
      <c r="K2574" s="56"/>
      <c r="L2574" s="59"/>
      <c r="M2574" s="61"/>
      <c r="N2574" s="40"/>
      <c r="O2574" s="41"/>
      <c r="P2574" s="42"/>
      <c r="Q2574" s="57"/>
      <c r="R2574" s="58"/>
      <c r="S2574" s="56"/>
      <c r="T2574" s="56"/>
      <c r="U2574" s="29"/>
      <c r="V2574" s="60"/>
      <c r="W2574" s="50"/>
      <c r="X2574" s="51"/>
      <c r="Y2574" s="32"/>
      <c r="Z2574" s="61"/>
      <c r="AA2574" s="62"/>
    </row>
    <row r="2575" spans="1:27" ht="12.75">
      <c r="A2575" s="91" t="str">
        <f t="shared" si="40"/>
        <v xml:space="preserve"> </v>
      </c>
      <c r="B2575" s="52"/>
      <c r="C2575" s="53"/>
      <c r="D2575" s="69"/>
      <c r="E2575" s="75"/>
      <c r="F2575" s="94" t="str">
        <f>IF(OR(E2575=0,E2575="jiné")," ",IF(E2575="13a","info o cenách CK",VLOOKUP(E2575,'Pokyny k vyplnění'!B$8:D$18,3)))</f>
        <v xml:space="preserve"> </v>
      </c>
      <c r="G2575" s="53"/>
      <c r="H2575" s="96" t="str">
        <f>IF(G2575=0," ",VLOOKUP(G2575,'Pokyny k vyplnění'!B2609:D2612,3))</f>
        <v xml:space="preserve"> </v>
      </c>
      <c r="I2575" s="54"/>
      <c r="J2575" s="55"/>
      <c r="K2575" s="56"/>
      <c r="L2575" s="59"/>
      <c r="M2575" s="61"/>
      <c r="N2575" s="40"/>
      <c r="O2575" s="41"/>
      <c r="P2575" s="42"/>
      <c r="Q2575" s="57"/>
      <c r="R2575" s="58"/>
      <c r="S2575" s="56"/>
      <c r="T2575" s="56"/>
      <c r="U2575" s="29"/>
      <c r="V2575" s="60"/>
      <c r="W2575" s="50"/>
      <c r="X2575" s="51"/>
      <c r="Y2575" s="32"/>
      <c r="Z2575" s="61"/>
      <c r="AA2575" s="62"/>
    </row>
    <row r="2576" spans="1:27" ht="12.75">
      <c r="A2576" s="91" t="str">
        <f t="shared" si="40"/>
        <v xml:space="preserve"> </v>
      </c>
      <c r="B2576" s="52"/>
      <c r="C2576" s="53"/>
      <c r="D2576" s="69"/>
      <c r="E2576" s="75"/>
      <c r="F2576" s="94" t="str">
        <f>IF(OR(E2576=0,E2576="jiné")," ",IF(E2576="13a","info o cenách CK",VLOOKUP(E2576,'Pokyny k vyplnění'!B$8:D$18,3)))</f>
        <v xml:space="preserve"> </v>
      </c>
      <c r="G2576" s="53"/>
      <c r="H2576" s="96" t="str">
        <f>IF(G2576=0," ",VLOOKUP(G2576,'Pokyny k vyplnění'!B2610:D2613,3))</f>
        <v xml:space="preserve"> </v>
      </c>
      <c r="I2576" s="54"/>
      <c r="J2576" s="55"/>
      <c r="K2576" s="56"/>
      <c r="L2576" s="59"/>
      <c r="M2576" s="61"/>
      <c r="N2576" s="40"/>
      <c r="O2576" s="41"/>
      <c r="P2576" s="42"/>
      <c r="Q2576" s="57"/>
      <c r="R2576" s="58"/>
      <c r="S2576" s="56"/>
      <c r="T2576" s="56"/>
      <c r="U2576" s="29"/>
      <c r="V2576" s="60"/>
      <c r="W2576" s="50"/>
      <c r="X2576" s="51"/>
      <c r="Y2576" s="32"/>
      <c r="Z2576" s="61"/>
      <c r="AA2576" s="62"/>
    </row>
    <row r="2577" spans="1:27" ht="12.75">
      <c r="A2577" s="91" t="str">
        <f t="shared" si="40"/>
        <v xml:space="preserve"> </v>
      </c>
      <c r="B2577" s="52"/>
      <c r="C2577" s="53"/>
      <c r="D2577" s="69"/>
      <c r="E2577" s="75"/>
      <c r="F2577" s="94" t="str">
        <f>IF(OR(E2577=0,E2577="jiné")," ",IF(E2577="13a","info o cenách CK",VLOOKUP(E2577,'Pokyny k vyplnění'!B$8:D$18,3)))</f>
        <v xml:space="preserve"> </v>
      </c>
      <c r="G2577" s="53"/>
      <c r="H2577" s="96" t="str">
        <f>IF(G2577=0," ",VLOOKUP(G2577,'Pokyny k vyplnění'!B2611:D2614,3))</f>
        <v xml:space="preserve"> </v>
      </c>
      <c r="I2577" s="54"/>
      <c r="J2577" s="55"/>
      <c r="K2577" s="56"/>
      <c r="L2577" s="59"/>
      <c r="M2577" s="61"/>
      <c r="N2577" s="40"/>
      <c r="O2577" s="41"/>
      <c r="P2577" s="42"/>
      <c r="Q2577" s="57"/>
      <c r="R2577" s="58"/>
      <c r="S2577" s="56"/>
      <c r="T2577" s="56"/>
      <c r="U2577" s="29"/>
      <c r="V2577" s="60"/>
      <c r="W2577" s="50"/>
      <c r="X2577" s="51"/>
      <c r="Y2577" s="32"/>
      <c r="Z2577" s="61"/>
      <c r="AA2577" s="62"/>
    </row>
    <row r="2578" spans="1:27" ht="12.75">
      <c r="A2578" s="91" t="str">
        <f t="shared" si="40"/>
        <v xml:space="preserve"> </v>
      </c>
      <c r="B2578" s="52"/>
      <c r="C2578" s="53"/>
      <c r="D2578" s="69"/>
      <c r="E2578" s="75"/>
      <c r="F2578" s="94" t="str">
        <f>IF(OR(E2578=0,E2578="jiné")," ",IF(E2578="13a","info o cenách CK",VLOOKUP(E2578,'Pokyny k vyplnění'!B$8:D$18,3)))</f>
        <v xml:space="preserve"> </v>
      </c>
      <c r="G2578" s="53"/>
      <c r="H2578" s="96" t="str">
        <f>IF(G2578=0," ",VLOOKUP(G2578,'Pokyny k vyplnění'!B2612:D2615,3))</f>
        <v xml:space="preserve"> </v>
      </c>
      <c r="I2578" s="54"/>
      <c r="J2578" s="55"/>
      <c r="K2578" s="56"/>
      <c r="L2578" s="59"/>
      <c r="M2578" s="61"/>
      <c r="N2578" s="40"/>
      <c r="O2578" s="41"/>
      <c r="P2578" s="42"/>
      <c r="Q2578" s="57"/>
      <c r="R2578" s="58"/>
      <c r="S2578" s="56"/>
      <c r="T2578" s="56"/>
      <c r="U2578" s="29"/>
      <c r="V2578" s="60"/>
      <c r="W2578" s="50"/>
      <c r="X2578" s="51"/>
      <c r="Y2578" s="32"/>
      <c r="Z2578" s="61"/>
      <c r="AA2578" s="62"/>
    </row>
    <row r="2579" spans="1:27" ht="12.75">
      <c r="A2579" s="91" t="str">
        <f t="shared" si="40"/>
        <v xml:space="preserve"> </v>
      </c>
      <c r="B2579" s="52"/>
      <c r="C2579" s="53"/>
      <c r="D2579" s="69"/>
      <c r="E2579" s="75"/>
      <c r="F2579" s="94" t="str">
        <f>IF(OR(E2579=0,E2579="jiné")," ",IF(E2579="13a","info o cenách CK",VLOOKUP(E2579,'Pokyny k vyplnění'!B$8:D$18,3)))</f>
        <v xml:space="preserve"> </v>
      </c>
      <c r="G2579" s="53"/>
      <c r="H2579" s="96" t="str">
        <f>IF(G2579=0," ",VLOOKUP(G2579,'Pokyny k vyplnění'!B2613:D2616,3))</f>
        <v xml:space="preserve"> </v>
      </c>
      <c r="I2579" s="54"/>
      <c r="J2579" s="55"/>
      <c r="K2579" s="56"/>
      <c r="L2579" s="59"/>
      <c r="M2579" s="61"/>
      <c r="N2579" s="40"/>
      <c r="O2579" s="41"/>
      <c r="P2579" s="42"/>
      <c r="Q2579" s="57"/>
      <c r="R2579" s="58"/>
      <c r="S2579" s="56"/>
      <c r="T2579" s="56"/>
      <c r="U2579" s="29"/>
      <c r="V2579" s="60"/>
      <c r="W2579" s="50"/>
      <c r="X2579" s="51"/>
      <c r="Y2579" s="32"/>
      <c r="Z2579" s="61"/>
      <c r="AA2579" s="62"/>
    </row>
    <row r="2580" spans="1:27" ht="12.75">
      <c r="A2580" s="91" t="str">
        <f t="shared" si="40"/>
        <v xml:space="preserve"> </v>
      </c>
      <c r="B2580" s="52"/>
      <c r="C2580" s="53"/>
      <c r="D2580" s="69"/>
      <c r="E2580" s="75"/>
      <c r="F2580" s="94" t="str">
        <f>IF(OR(E2580=0,E2580="jiné")," ",IF(E2580="13a","info o cenách CK",VLOOKUP(E2580,'Pokyny k vyplnění'!B$8:D$18,3)))</f>
        <v xml:space="preserve"> </v>
      </c>
      <c r="G2580" s="53"/>
      <c r="H2580" s="96" t="str">
        <f>IF(G2580=0," ",VLOOKUP(G2580,'Pokyny k vyplnění'!B2614:D2617,3))</f>
        <v xml:space="preserve"> </v>
      </c>
      <c r="I2580" s="54"/>
      <c r="J2580" s="55"/>
      <c r="K2580" s="56"/>
      <c r="L2580" s="59"/>
      <c r="M2580" s="61"/>
      <c r="N2580" s="40"/>
      <c r="O2580" s="41"/>
      <c r="P2580" s="42"/>
      <c r="Q2580" s="57"/>
      <c r="R2580" s="58"/>
      <c r="S2580" s="56"/>
      <c r="T2580" s="56"/>
      <c r="U2580" s="29"/>
      <c r="V2580" s="60"/>
      <c r="W2580" s="50"/>
      <c r="X2580" s="51"/>
      <c r="Y2580" s="32"/>
      <c r="Z2580" s="61"/>
      <c r="AA2580" s="62"/>
    </row>
    <row r="2581" spans="1:27" ht="12.75">
      <c r="A2581" s="91" t="str">
        <f t="shared" si="40"/>
        <v xml:space="preserve"> </v>
      </c>
      <c r="B2581" s="52"/>
      <c r="C2581" s="53"/>
      <c r="D2581" s="69"/>
      <c r="E2581" s="75"/>
      <c r="F2581" s="94" t="str">
        <f>IF(OR(E2581=0,E2581="jiné")," ",IF(E2581="13a","info o cenách CK",VLOOKUP(E2581,'Pokyny k vyplnění'!B$8:D$18,3)))</f>
        <v xml:space="preserve"> </v>
      </c>
      <c r="G2581" s="53"/>
      <c r="H2581" s="96" t="str">
        <f>IF(G2581=0," ",VLOOKUP(G2581,'Pokyny k vyplnění'!B2615:D2618,3))</f>
        <v xml:space="preserve"> </v>
      </c>
      <c r="I2581" s="54"/>
      <c r="J2581" s="55"/>
      <c r="K2581" s="56"/>
      <c r="L2581" s="59"/>
      <c r="M2581" s="61"/>
      <c r="N2581" s="40"/>
      <c r="O2581" s="41"/>
      <c r="P2581" s="42"/>
      <c r="Q2581" s="57"/>
      <c r="R2581" s="58"/>
      <c r="S2581" s="56"/>
      <c r="T2581" s="56"/>
      <c r="U2581" s="29"/>
      <c r="V2581" s="60"/>
      <c r="W2581" s="50"/>
      <c r="X2581" s="51"/>
      <c r="Y2581" s="32"/>
      <c r="Z2581" s="61"/>
      <c r="AA2581" s="62"/>
    </row>
    <row r="2582" spans="1:27" ht="12.75">
      <c r="A2582" s="91" t="str">
        <f t="shared" si="40"/>
        <v xml:space="preserve"> </v>
      </c>
      <c r="B2582" s="52"/>
      <c r="C2582" s="53"/>
      <c r="D2582" s="69"/>
      <c r="E2582" s="75"/>
      <c r="F2582" s="94" t="str">
        <f>IF(OR(E2582=0,E2582="jiné")," ",IF(E2582="13a","info o cenách CK",VLOOKUP(E2582,'Pokyny k vyplnění'!B$8:D$18,3)))</f>
        <v xml:space="preserve"> </v>
      </c>
      <c r="G2582" s="53"/>
      <c r="H2582" s="96" t="str">
        <f>IF(G2582=0," ",VLOOKUP(G2582,'Pokyny k vyplnění'!B2616:D2619,3))</f>
        <v xml:space="preserve"> </v>
      </c>
      <c r="I2582" s="54"/>
      <c r="J2582" s="55"/>
      <c r="K2582" s="56"/>
      <c r="L2582" s="59"/>
      <c r="M2582" s="61"/>
      <c r="N2582" s="40"/>
      <c r="O2582" s="41"/>
      <c r="P2582" s="42"/>
      <c r="Q2582" s="57"/>
      <c r="R2582" s="58"/>
      <c r="S2582" s="56"/>
      <c r="T2582" s="56"/>
      <c r="U2582" s="29"/>
      <c r="V2582" s="60"/>
      <c r="W2582" s="50"/>
      <c r="X2582" s="51"/>
      <c r="Y2582" s="32"/>
      <c r="Z2582" s="61"/>
      <c r="AA2582" s="62"/>
    </row>
    <row r="2583" spans="1:27" ht="12.75">
      <c r="A2583" s="91" t="str">
        <f t="shared" si="40"/>
        <v xml:space="preserve"> </v>
      </c>
      <c r="B2583" s="52"/>
      <c r="C2583" s="53"/>
      <c r="D2583" s="69"/>
      <c r="E2583" s="75"/>
      <c r="F2583" s="94" t="str">
        <f>IF(OR(E2583=0,E2583="jiné")," ",IF(E2583="13a","info o cenách CK",VLOOKUP(E2583,'Pokyny k vyplnění'!B$8:D$18,3)))</f>
        <v xml:space="preserve"> </v>
      </c>
      <c r="G2583" s="53"/>
      <c r="H2583" s="96" t="str">
        <f>IF(G2583=0," ",VLOOKUP(G2583,'Pokyny k vyplnění'!B2617:D2620,3))</f>
        <v xml:space="preserve"> </v>
      </c>
      <c r="I2583" s="54"/>
      <c r="J2583" s="55"/>
      <c r="K2583" s="56"/>
      <c r="L2583" s="59"/>
      <c r="M2583" s="61"/>
      <c r="N2583" s="40"/>
      <c r="O2583" s="41"/>
      <c r="P2583" s="42"/>
      <c r="Q2583" s="57"/>
      <c r="R2583" s="58"/>
      <c r="S2583" s="56"/>
      <c r="T2583" s="56"/>
      <c r="U2583" s="29"/>
      <c r="V2583" s="60"/>
      <c r="W2583" s="50"/>
      <c r="X2583" s="51"/>
      <c r="Y2583" s="32"/>
      <c r="Z2583" s="61"/>
      <c r="AA2583" s="62"/>
    </row>
    <row r="2584" spans="1:27" ht="12.75">
      <c r="A2584" s="91" t="str">
        <f t="shared" si="40"/>
        <v xml:space="preserve"> </v>
      </c>
      <c r="B2584" s="52"/>
      <c r="C2584" s="53"/>
      <c r="D2584" s="69"/>
      <c r="E2584" s="75"/>
      <c r="F2584" s="94" t="str">
        <f>IF(OR(E2584=0,E2584="jiné")," ",IF(E2584="13a","info o cenách CK",VLOOKUP(E2584,'Pokyny k vyplnění'!B$8:D$18,3)))</f>
        <v xml:space="preserve"> </v>
      </c>
      <c r="G2584" s="53"/>
      <c r="H2584" s="96" t="str">
        <f>IF(G2584=0," ",VLOOKUP(G2584,'Pokyny k vyplnění'!B2618:D2621,3))</f>
        <v xml:space="preserve"> </v>
      </c>
      <c r="I2584" s="54"/>
      <c r="J2584" s="55"/>
      <c r="K2584" s="56"/>
      <c r="L2584" s="59"/>
      <c r="M2584" s="61"/>
      <c r="N2584" s="40"/>
      <c r="O2584" s="41"/>
      <c r="P2584" s="42"/>
      <c r="Q2584" s="57"/>
      <c r="R2584" s="58"/>
      <c r="S2584" s="56"/>
      <c r="T2584" s="56"/>
      <c r="U2584" s="29"/>
      <c r="V2584" s="60"/>
      <c r="W2584" s="50"/>
      <c r="X2584" s="51"/>
      <c r="Y2584" s="32"/>
      <c r="Z2584" s="61"/>
      <c r="AA2584" s="62"/>
    </row>
    <row r="2585" spans="1:27" ht="12.75">
      <c r="A2585" s="91" t="str">
        <f t="shared" si="40"/>
        <v xml:space="preserve"> </v>
      </c>
      <c r="B2585" s="52"/>
      <c r="C2585" s="53"/>
      <c r="D2585" s="69"/>
      <c r="E2585" s="75"/>
      <c r="F2585" s="94" t="str">
        <f>IF(OR(E2585=0,E2585="jiné")," ",IF(E2585="13a","info o cenách CK",VLOOKUP(E2585,'Pokyny k vyplnění'!B$8:D$18,3)))</f>
        <v xml:space="preserve"> </v>
      </c>
      <c r="G2585" s="53"/>
      <c r="H2585" s="96" t="str">
        <f>IF(G2585=0," ",VLOOKUP(G2585,'Pokyny k vyplnění'!B2619:D2622,3))</f>
        <v xml:space="preserve"> </v>
      </c>
      <c r="I2585" s="54"/>
      <c r="J2585" s="55"/>
      <c r="K2585" s="56"/>
      <c r="L2585" s="59"/>
      <c r="M2585" s="61"/>
      <c r="N2585" s="40"/>
      <c r="O2585" s="41"/>
      <c r="P2585" s="42"/>
      <c r="Q2585" s="57"/>
      <c r="R2585" s="58"/>
      <c r="S2585" s="56"/>
      <c r="T2585" s="56"/>
      <c r="U2585" s="29"/>
      <c r="V2585" s="60"/>
      <c r="W2585" s="50"/>
      <c r="X2585" s="51"/>
      <c r="Y2585" s="32"/>
      <c r="Z2585" s="61"/>
      <c r="AA2585" s="62"/>
    </row>
    <row r="2586" spans="1:27" ht="12.75">
      <c r="A2586" s="91" t="str">
        <f t="shared" si="40"/>
        <v xml:space="preserve"> </v>
      </c>
      <c r="B2586" s="52"/>
      <c r="C2586" s="53"/>
      <c r="D2586" s="69"/>
      <c r="E2586" s="75"/>
      <c r="F2586" s="94" t="str">
        <f>IF(OR(E2586=0,E2586="jiné")," ",IF(E2586="13a","info o cenách CK",VLOOKUP(E2586,'Pokyny k vyplnění'!B$8:D$18,3)))</f>
        <v xml:space="preserve"> </v>
      </c>
      <c r="G2586" s="53"/>
      <c r="H2586" s="96" t="str">
        <f>IF(G2586=0," ",VLOOKUP(G2586,'Pokyny k vyplnění'!B2620:D2623,3))</f>
        <v xml:space="preserve"> </v>
      </c>
      <c r="I2586" s="54"/>
      <c r="J2586" s="55"/>
      <c r="K2586" s="56"/>
      <c r="L2586" s="59"/>
      <c r="M2586" s="61"/>
      <c r="N2586" s="40"/>
      <c r="O2586" s="41"/>
      <c r="P2586" s="42"/>
      <c r="Q2586" s="57"/>
      <c r="R2586" s="58"/>
      <c r="S2586" s="56"/>
      <c r="T2586" s="56"/>
      <c r="U2586" s="29"/>
      <c r="V2586" s="60"/>
      <c r="W2586" s="50"/>
      <c r="X2586" s="51"/>
      <c r="Y2586" s="32"/>
      <c r="Z2586" s="61"/>
      <c r="AA2586" s="62"/>
    </row>
    <row r="2587" spans="1:27" ht="12.75">
      <c r="A2587" s="91" t="str">
        <f t="shared" si="40"/>
        <v xml:space="preserve"> </v>
      </c>
      <c r="B2587" s="52"/>
      <c r="C2587" s="53"/>
      <c r="D2587" s="69"/>
      <c r="E2587" s="75"/>
      <c r="F2587" s="94" t="str">
        <f>IF(OR(E2587=0,E2587="jiné")," ",IF(E2587="13a","info o cenách CK",VLOOKUP(E2587,'Pokyny k vyplnění'!B$8:D$18,3)))</f>
        <v xml:space="preserve"> </v>
      </c>
      <c r="G2587" s="53"/>
      <c r="H2587" s="96" t="str">
        <f>IF(G2587=0," ",VLOOKUP(G2587,'Pokyny k vyplnění'!B2621:D2624,3))</f>
        <v xml:space="preserve"> </v>
      </c>
      <c r="I2587" s="54"/>
      <c r="J2587" s="55"/>
      <c r="K2587" s="56"/>
      <c r="L2587" s="59"/>
      <c r="M2587" s="61"/>
      <c r="N2587" s="40"/>
      <c r="O2587" s="41"/>
      <c r="P2587" s="42"/>
      <c r="Q2587" s="57"/>
      <c r="R2587" s="58"/>
      <c r="S2587" s="56"/>
      <c r="T2587" s="56"/>
      <c r="U2587" s="29"/>
      <c r="V2587" s="60"/>
      <c r="W2587" s="50"/>
      <c r="X2587" s="51"/>
      <c r="Y2587" s="32"/>
      <c r="Z2587" s="61"/>
      <c r="AA2587" s="62"/>
    </row>
    <row r="2588" spans="1:27" ht="12.75">
      <c r="A2588" s="91" t="str">
        <f t="shared" si="40"/>
        <v xml:space="preserve"> </v>
      </c>
      <c r="B2588" s="52"/>
      <c r="C2588" s="53"/>
      <c r="D2588" s="69"/>
      <c r="E2588" s="75"/>
      <c r="F2588" s="94" t="str">
        <f>IF(OR(E2588=0,E2588="jiné")," ",IF(E2588="13a","info o cenách CK",VLOOKUP(E2588,'Pokyny k vyplnění'!B$8:D$18,3)))</f>
        <v xml:space="preserve"> </v>
      </c>
      <c r="G2588" s="53"/>
      <c r="H2588" s="96" t="str">
        <f>IF(G2588=0," ",VLOOKUP(G2588,'Pokyny k vyplnění'!B2622:D2625,3))</f>
        <v xml:space="preserve"> </v>
      </c>
      <c r="I2588" s="54"/>
      <c r="J2588" s="55"/>
      <c r="K2588" s="56"/>
      <c r="L2588" s="59"/>
      <c r="M2588" s="61"/>
      <c r="N2588" s="40"/>
      <c r="O2588" s="41"/>
      <c r="P2588" s="42"/>
      <c r="Q2588" s="57"/>
      <c r="R2588" s="58"/>
      <c r="S2588" s="56"/>
      <c r="T2588" s="56"/>
      <c r="U2588" s="29"/>
      <c r="V2588" s="60"/>
      <c r="W2588" s="50"/>
      <c r="X2588" s="51"/>
      <c r="Y2588" s="32"/>
      <c r="Z2588" s="61"/>
      <c r="AA2588" s="62"/>
    </row>
    <row r="2589" spans="1:27" ht="12.75">
      <c r="A2589" s="91" t="str">
        <f t="shared" si="40"/>
        <v xml:space="preserve"> </v>
      </c>
      <c r="B2589" s="52"/>
      <c r="C2589" s="53"/>
      <c r="D2589" s="69"/>
      <c r="E2589" s="75"/>
      <c r="F2589" s="94" t="str">
        <f>IF(OR(E2589=0,E2589="jiné")," ",IF(E2589="13a","info o cenách CK",VLOOKUP(E2589,'Pokyny k vyplnění'!B$8:D$18,3)))</f>
        <v xml:space="preserve"> </v>
      </c>
      <c r="G2589" s="53"/>
      <c r="H2589" s="96" t="str">
        <f>IF(G2589=0," ",VLOOKUP(G2589,'Pokyny k vyplnění'!B2623:D2626,3))</f>
        <v xml:space="preserve"> </v>
      </c>
      <c r="I2589" s="54"/>
      <c r="J2589" s="55"/>
      <c r="K2589" s="56"/>
      <c r="L2589" s="59"/>
      <c r="M2589" s="61"/>
      <c r="N2589" s="40"/>
      <c r="O2589" s="41"/>
      <c r="P2589" s="42"/>
      <c r="Q2589" s="57"/>
      <c r="R2589" s="58"/>
      <c r="S2589" s="56"/>
      <c r="T2589" s="56"/>
      <c r="U2589" s="29"/>
      <c r="V2589" s="60"/>
      <c r="W2589" s="50"/>
      <c r="X2589" s="51"/>
      <c r="Y2589" s="32"/>
      <c r="Z2589" s="61"/>
      <c r="AA2589" s="62"/>
    </row>
    <row r="2590" spans="1:27" ht="12.75">
      <c r="A2590" s="91" t="str">
        <f t="shared" si="40"/>
        <v xml:space="preserve"> </v>
      </c>
      <c r="B2590" s="52"/>
      <c r="C2590" s="53"/>
      <c r="D2590" s="69"/>
      <c r="E2590" s="75"/>
      <c r="F2590" s="94" t="str">
        <f>IF(OR(E2590=0,E2590="jiné")," ",IF(E2590="13a","info o cenách CK",VLOOKUP(E2590,'Pokyny k vyplnění'!B$8:D$18,3)))</f>
        <v xml:space="preserve"> </v>
      </c>
      <c r="G2590" s="53"/>
      <c r="H2590" s="96" t="str">
        <f>IF(G2590=0," ",VLOOKUP(G2590,'Pokyny k vyplnění'!B2624:D2627,3))</f>
        <v xml:space="preserve"> </v>
      </c>
      <c r="I2590" s="54"/>
      <c r="J2590" s="55"/>
      <c r="K2590" s="56"/>
      <c r="L2590" s="59"/>
      <c r="M2590" s="61"/>
      <c r="N2590" s="40"/>
      <c r="O2590" s="41"/>
      <c r="P2590" s="42"/>
      <c r="Q2590" s="57"/>
      <c r="R2590" s="58"/>
      <c r="S2590" s="56"/>
      <c r="T2590" s="56"/>
      <c r="U2590" s="29"/>
      <c r="V2590" s="60"/>
      <c r="W2590" s="50"/>
      <c r="X2590" s="51"/>
      <c r="Y2590" s="32"/>
      <c r="Z2590" s="61"/>
      <c r="AA2590" s="62"/>
    </row>
    <row r="2591" spans="1:27" ht="12.75">
      <c r="A2591" s="91" t="str">
        <f t="shared" si="40"/>
        <v xml:space="preserve"> </v>
      </c>
      <c r="B2591" s="52"/>
      <c r="C2591" s="53"/>
      <c r="D2591" s="69"/>
      <c r="E2591" s="75"/>
      <c r="F2591" s="94" t="str">
        <f>IF(OR(E2591=0,E2591="jiné")," ",IF(E2591="13a","info o cenách CK",VLOOKUP(E2591,'Pokyny k vyplnění'!B$8:D$18,3)))</f>
        <v xml:space="preserve"> </v>
      </c>
      <c r="G2591" s="53"/>
      <c r="H2591" s="96" t="str">
        <f>IF(G2591=0," ",VLOOKUP(G2591,'Pokyny k vyplnění'!B2625:D2628,3))</f>
        <v xml:space="preserve"> </v>
      </c>
      <c r="I2591" s="54"/>
      <c r="J2591" s="55"/>
      <c r="K2591" s="56"/>
      <c r="L2591" s="59"/>
      <c r="M2591" s="61"/>
      <c r="N2591" s="40"/>
      <c r="O2591" s="41"/>
      <c r="P2591" s="42"/>
      <c r="Q2591" s="57"/>
      <c r="R2591" s="58"/>
      <c r="S2591" s="56"/>
      <c r="T2591" s="56"/>
      <c r="U2591" s="29"/>
      <c r="V2591" s="60"/>
      <c r="W2591" s="50"/>
      <c r="X2591" s="51"/>
      <c r="Y2591" s="32"/>
      <c r="Z2591" s="61"/>
      <c r="AA2591" s="62"/>
    </row>
    <row r="2592" spans="1:27" ht="12.75">
      <c r="A2592" s="91" t="str">
        <f t="shared" si="40"/>
        <v xml:space="preserve"> </v>
      </c>
      <c r="B2592" s="52"/>
      <c r="C2592" s="53"/>
      <c r="D2592" s="69"/>
      <c r="E2592" s="75"/>
      <c r="F2592" s="94" t="str">
        <f>IF(OR(E2592=0,E2592="jiné")," ",IF(E2592="13a","info o cenách CK",VLOOKUP(E2592,'Pokyny k vyplnění'!B$8:D$18,3)))</f>
        <v xml:space="preserve"> </v>
      </c>
      <c r="G2592" s="53"/>
      <c r="H2592" s="96" t="str">
        <f>IF(G2592=0," ",VLOOKUP(G2592,'Pokyny k vyplnění'!B2626:D2629,3))</f>
        <v xml:space="preserve"> </v>
      </c>
      <c r="I2592" s="54"/>
      <c r="J2592" s="55"/>
      <c r="K2592" s="56"/>
      <c r="L2592" s="59"/>
      <c r="M2592" s="61"/>
      <c r="N2592" s="40"/>
      <c r="O2592" s="41"/>
      <c r="P2592" s="42"/>
      <c r="Q2592" s="57"/>
      <c r="R2592" s="58"/>
      <c r="S2592" s="56"/>
      <c r="T2592" s="56"/>
      <c r="U2592" s="29"/>
      <c r="V2592" s="60"/>
      <c r="W2592" s="50"/>
      <c r="X2592" s="51"/>
      <c r="Y2592" s="32"/>
      <c r="Z2592" s="61"/>
      <c r="AA2592" s="62"/>
    </row>
    <row r="2593" spans="1:27" ht="12.75">
      <c r="A2593" s="91" t="str">
        <f t="shared" si="40"/>
        <v xml:space="preserve"> </v>
      </c>
      <c r="B2593" s="52"/>
      <c r="C2593" s="53"/>
      <c r="D2593" s="69"/>
      <c r="E2593" s="75"/>
      <c r="F2593" s="94" t="str">
        <f>IF(OR(E2593=0,E2593="jiné")," ",IF(E2593="13a","info o cenách CK",VLOOKUP(E2593,'Pokyny k vyplnění'!B$8:D$18,3)))</f>
        <v xml:space="preserve"> </v>
      </c>
      <c r="G2593" s="53"/>
      <c r="H2593" s="96" t="str">
        <f>IF(G2593=0," ",VLOOKUP(G2593,'Pokyny k vyplnění'!B2627:D2630,3))</f>
        <v xml:space="preserve"> </v>
      </c>
      <c r="I2593" s="54"/>
      <c r="J2593" s="55"/>
      <c r="K2593" s="56"/>
      <c r="L2593" s="59"/>
      <c r="M2593" s="61"/>
      <c r="N2593" s="40"/>
      <c r="O2593" s="41"/>
      <c r="P2593" s="42"/>
      <c r="Q2593" s="57"/>
      <c r="R2593" s="58"/>
      <c r="S2593" s="56"/>
      <c r="T2593" s="56"/>
      <c r="U2593" s="29"/>
      <c r="V2593" s="60"/>
      <c r="W2593" s="50"/>
      <c r="X2593" s="51"/>
      <c r="Y2593" s="32"/>
      <c r="Z2593" s="61"/>
      <c r="AA2593" s="62"/>
    </row>
    <row r="2594" spans="1:27" ht="12.75">
      <c r="A2594" s="91" t="str">
        <f t="shared" si="40"/>
        <v xml:space="preserve"> </v>
      </c>
      <c r="B2594" s="52"/>
      <c r="C2594" s="53"/>
      <c r="D2594" s="69"/>
      <c r="E2594" s="75"/>
      <c r="F2594" s="94" t="str">
        <f>IF(OR(E2594=0,E2594="jiné")," ",IF(E2594="13a","info o cenách CK",VLOOKUP(E2594,'Pokyny k vyplnění'!B$8:D$18,3)))</f>
        <v xml:space="preserve"> </v>
      </c>
      <c r="G2594" s="53"/>
      <c r="H2594" s="96" t="str">
        <f>IF(G2594=0," ",VLOOKUP(G2594,'Pokyny k vyplnění'!B2628:D2631,3))</f>
        <v xml:space="preserve"> </v>
      </c>
      <c r="I2594" s="54"/>
      <c r="J2594" s="55"/>
      <c r="K2594" s="56"/>
      <c r="L2594" s="59"/>
      <c r="M2594" s="61"/>
      <c r="N2594" s="40"/>
      <c r="O2594" s="41"/>
      <c r="P2594" s="42"/>
      <c r="Q2594" s="57"/>
      <c r="R2594" s="58"/>
      <c r="S2594" s="56"/>
      <c r="T2594" s="56"/>
      <c r="U2594" s="29"/>
      <c r="V2594" s="60"/>
      <c r="W2594" s="50"/>
      <c r="X2594" s="51"/>
      <c r="Y2594" s="32"/>
      <c r="Z2594" s="61"/>
      <c r="AA2594" s="62"/>
    </row>
    <row r="2595" spans="1:27" ht="12.75">
      <c r="A2595" s="91" t="str">
        <f t="shared" si="40"/>
        <v xml:space="preserve"> </v>
      </c>
      <c r="B2595" s="52"/>
      <c r="C2595" s="53"/>
      <c r="D2595" s="69"/>
      <c r="E2595" s="75"/>
      <c r="F2595" s="94" t="str">
        <f>IF(OR(E2595=0,E2595="jiné")," ",IF(E2595="13a","info o cenách CK",VLOOKUP(E2595,'Pokyny k vyplnění'!B$8:D$18,3)))</f>
        <v xml:space="preserve"> </v>
      </c>
      <c r="G2595" s="53"/>
      <c r="H2595" s="96" t="str">
        <f>IF(G2595=0," ",VLOOKUP(G2595,'Pokyny k vyplnění'!B2629:D2632,3))</f>
        <v xml:space="preserve"> </v>
      </c>
      <c r="I2595" s="54"/>
      <c r="J2595" s="55"/>
      <c r="K2595" s="56"/>
      <c r="L2595" s="59"/>
      <c r="M2595" s="61"/>
      <c r="N2595" s="40"/>
      <c r="O2595" s="41"/>
      <c r="P2595" s="42"/>
      <c r="Q2595" s="57"/>
      <c r="R2595" s="58"/>
      <c r="S2595" s="56"/>
      <c r="T2595" s="56"/>
      <c r="U2595" s="29"/>
      <c r="V2595" s="60"/>
      <c r="W2595" s="50"/>
      <c r="X2595" s="51"/>
      <c r="Y2595" s="32"/>
      <c r="Z2595" s="61"/>
      <c r="AA2595" s="62"/>
    </row>
    <row r="2596" spans="1:27" ht="12.75">
      <c r="A2596" s="91" t="str">
        <f t="shared" si="40"/>
        <v xml:space="preserve"> </v>
      </c>
      <c r="B2596" s="52"/>
      <c r="C2596" s="53"/>
      <c r="D2596" s="69"/>
      <c r="E2596" s="75"/>
      <c r="F2596" s="94" t="str">
        <f>IF(OR(E2596=0,E2596="jiné")," ",IF(E2596="13a","info o cenách CK",VLOOKUP(E2596,'Pokyny k vyplnění'!B$8:D$18,3)))</f>
        <v xml:space="preserve"> </v>
      </c>
      <c r="G2596" s="53"/>
      <c r="H2596" s="96" t="str">
        <f>IF(G2596=0," ",VLOOKUP(G2596,'Pokyny k vyplnění'!B2630:D2633,3))</f>
        <v xml:space="preserve"> </v>
      </c>
      <c r="I2596" s="54"/>
      <c r="J2596" s="55"/>
      <c r="K2596" s="56"/>
      <c r="L2596" s="59"/>
      <c r="M2596" s="61"/>
      <c r="N2596" s="40"/>
      <c r="O2596" s="41"/>
      <c r="P2596" s="42"/>
      <c r="Q2596" s="57"/>
      <c r="R2596" s="58"/>
      <c r="S2596" s="56"/>
      <c r="T2596" s="56"/>
      <c r="U2596" s="29"/>
      <c r="V2596" s="60"/>
      <c r="W2596" s="50"/>
      <c r="X2596" s="51"/>
      <c r="Y2596" s="32"/>
      <c r="Z2596" s="61"/>
      <c r="AA2596" s="62"/>
    </row>
    <row r="2597" spans="1:27" ht="12.75">
      <c r="A2597" s="91" t="str">
        <f t="shared" si="40"/>
        <v xml:space="preserve"> </v>
      </c>
      <c r="B2597" s="52"/>
      <c r="C2597" s="53"/>
      <c r="D2597" s="69"/>
      <c r="E2597" s="75"/>
      <c r="F2597" s="94" t="str">
        <f>IF(OR(E2597=0,E2597="jiné")," ",IF(E2597="13a","info o cenách CK",VLOOKUP(E2597,'Pokyny k vyplnění'!B$8:D$18,3)))</f>
        <v xml:space="preserve"> </v>
      </c>
      <c r="G2597" s="53"/>
      <c r="H2597" s="96" t="str">
        <f>IF(G2597=0," ",VLOOKUP(G2597,'Pokyny k vyplnění'!B2631:D2634,3))</f>
        <v xml:space="preserve"> </v>
      </c>
      <c r="I2597" s="54"/>
      <c r="J2597" s="55"/>
      <c r="K2597" s="56"/>
      <c r="L2597" s="59"/>
      <c r="M2597" s="61"/>
      <c r="N2597" s="40"/>
      <c r="O2597" s="41"/>
      <c r="P2597" s="42"/>
      <c r="Q2597" s="57"/>
      <c r="R2597" s="58"/>
      <c r="S2597" s="56"/>
      <c r="T2597" s="56"/>
      <c r="U2597" s="29"/>
      <c r="V2597" s="60"/>
      <c r="W2597" s="50"/>
      <c r="X2597" s="51"/>
      <c r="Y2597" s="32"/>
      <c r="Z2597" s="61"/>
      <c r="AA2597" s="62"/>
    </row>
    <row r="2598" spans="1:27" ht="12.75">
      <c r="A2598" s="91" t="str">
        <f t="shared" si="40"/>
        <v xml:space="preserve"> </v>
      </c>
      <c r="B2598" s="52"/>
      <c r="C2598" s="53"/>
      <c r="D2598" s="69"/>
      <c r="E2598" s="75"/>
      <c r="F2598" s="94" t="str">
        <f>IF(OR(E2598=0,E2598="jiné")," ",IF(E2598="13a","info o cenách CK",VLOOKUP(E2598,'Pokyny k vyplnění'!B$8:D$18,3)))</f>
        <v xml:space="preserve"> </v>
      </c>
      <c r="G2598" s="53"/>
      <c r="H2598" s="96" t="str">
        <f>IF(G2598=0," ",VLOOKUP(G2598,'Pokyny k vyplnění'!B2632:D2635,3))</f>
        <v xml:space="preserve"> </v>
      </c>
      <c r="I2598" s="54"/>
      <c r="J2598" s="55"/>
      <c r="K2598" s="56"/>
      <c r="L2598" s="59"/>
      <c r="M2598" s="61"/>
      <c r="N2598" s="40"/>
      <c r="O2598" s="41"/>
      <c r="P2598" s="42"/>
      <c r="Q2598" s="57"/>
      <c r="R2598" s="58"/>
      <c r="S2598" s="56"/>
      <c r="T2598" s="56"/>
      <c r="U2598" s="29"/>
      <c r="V2598" s="60"/>
      <c r="W2598" s="50"/>
      <c r="X2598" s="51"/>
      <c r="Y2598" s="32"/>
      <c r="Z2598" s="61"/>
      <c r="AA2598" s="62"/>
    </row>
    <row r="2599" spans="1:27" ht="12.75">
      <c r="A2599" s="91" t="str">
        <f t="shared" si="40"/>
        <v xml:space="preserve"> </v>
      </c>
      <c r="B2599" s="52"/>
      <c r="C2599" s="53"/>
      <c r="D2599" s="69"/>
      <c r="E2599" s="75"/>
      <c r="F2599" s="94" t="str">
        <f>IF(OR(E2599=0,E2599="jiné")," ",IF(E2599="13a","info o cenách CK",VLOOKUP(E2599,'Pokyny k vyplnění'!B$8:D$18,3)))</f>
        <v xml:space="preserve"> </v>
      </c>
      <c r="G2599" s="53"/>
      <c r="H2599" s="96" t="str">
        <f>IF(G2599=0," ",VLOOKUP(G2599,'Pokyny k vyplnění'!B2633:D2636,3))</f>
        <v xml:space="preserve"> </v>
      </c>
      <c r="I2599" s="54"/>
      <c r="J2599" s="55"/>
      <c r="K2599" s="56"/>
      <c r="L2599" s="59"/>
      <c r="M2599" s="61"/>
      <c r="N2599" s="40"/>
      <c r="O2599" s="41"/>
      <c r="P2599" s="42"/>
      <c r="Q2599" s="57"/>
      <c r="R2599" s="58"/>
      <c r="S2599" s="56"/>
      <c r="T2599" s="56"/>
      <c r="U2599" s="29"/>
      <c r="V2599" s="60"/>
      <c r="W2599" s="50"/>
      <c r="X2599" s="51"/>
      <c r="Y2599" s="32"/>
      <c r="Z2599" s="61"/>
      <c r="AA2599" s="62"/>
    </row>
    <row r="2600" spans="1:27" ht="12.75">
      <c r="A2600" s="91" t="str">
        <f t="shared" si="40"/>
        <v xml:space="preserve"> </v>
      </c>
      <c r="B2600" s="52"/>
      <c r="C2600" s="53"/>
      <c r="D2600" s="69"/>
      <c r="E2600" s="75"/>
      <c r="F2600" s="94" t="str">
        <f>IF(OR(E2600=0,E2600="jiné")," ",IF(E2600="13a","info o cenách CK",VLOOKUP(E2600,'Pokyny k vyplnění'!B$8:D$18,3)))</f>
        <v xml:space="preserve"> </v>
      </c>
      <c r="G2600" s="53"/>
      <c r="H2600" s="96" t="str">
        <f>IF(G2600=0," ",VLOOKUP(G2600,'Pokyny k vyplnění'!B2634:D2637,3))</f>
        <v xml:space="preserve"> </v>
      </c>
      <c r="I2600" s="54"/>
      <c r="J2600" s="55"/>
      <c r="K2600" s="56"/>
      <c r="L2600" s="59"/>
      <c r="M2600" s="61"/>
      <c r="N2600" s="40"/>
      <c r="O2600" s="41"/>
      <c r="P2600" s="42"/>
      <c r="Q2600" s="57"/>
      <c r="R2600" s="58"/>
      <c r="S2600" s="56"/>
      <c r="T2600" s="56"/>
      <c r="U2600" s="29"/>
      <c r="V2600" s="60"/>
      <c r="W2600" s="50"/>
      <c r="X2600" s="51"/>
      <c r="Y2600" s="32"/>
      <c r="Z2600" s="61"/>
      <c r="AA2600" s="62"/>
    </row>
    <row r="2601" spans="1:27" ht="12.75">
      <c r="A2601" s="91" t="str">
        <f t="shared" si="40"/>
        <v xml:space="preserve"> </v>
      </c>
      <c r="B2601" s="52"/>
      <c r="C2601" s="53"/>
      <c r="D2601" s="69"/>
      <c r="E2601" s="75"/>
      <c r="F2601" s="94" t="str">
        <f>IF(OR(E2601=0,E2601="jiné")," ",IF(E2601="13a","info o cenách CK",VLOOKUP(E2601,'Pokyny k vyplnění'!B$8:D$18,3)))</f>
        <v xml:space="preserve"> </v>
      </c>
      <c r="G2601" s="53"/>
      <c r="H2601" s="96" t="str">
        <f>IF(G2601=0," ",VLOOKUP(G2601,'Pokyny k vyplnění'!B2635:D2638,3))</f>
        <v xml:space="preserve"> </v>
      </c>
      <c r="I2601" s="54"/>
      <c r="J2601" s="55"/>
      <c r="K2601" s="56"/>
      <c r="L2601" s="59"/>
      <c r="M2601" s="61"/>
      <c r="N2601" s="40"/>
      <c r="O2601" s="41"/>
      <c r="P2601" s="42"/>
      <c r="Q2601" s="57"/>
      <c r="R2601" s="58"/>
      <c r="S2601" s="56"/>
      <c r="T2601" s="56"/>
      <c r="U2601" s="29"/>
      <c r="V2601" s="60"/>
      <c r="W2601" s="50"/>
      <c r="X2601" s="51"/>
      <c r="Y2601" s="32"/>
      <c r="Z2601" s="61"/>
      <c r="AA2601" s="62"/>
    </row>
    <row r="2602" spans="1:27" ht="12.75">
      <c r="A2602" s="91" t="str">
        <f t="shared" si="40"/>
        <v xml:space="preserve"> </v>
      </c>
      <c r="B2602" s="52"/>
      <c r="C2602" s="53"/>
      <c r="D2602" s="69"/>
      <c r="E2602" s="75"/>
      <c r="F2602" s="94" t="str">
        <f>IF(OR(E2602=0,E2602="jiné")," ",IF(E2602="13a","info o cenách CK",VLOOKUP(E2602,'Pokyny k vyplnění'!B$8:D$18,3)))</f>
        <v xml:space="preserve"> </v>
      </c>
      <c r="G2602" s="53"/>
      <c r="H2602" s="96" t="str">
        <f>IF(G2602=0," ",VLOOKUP(G2602,'Pokyny k vyplnění'!B2636:D2639,3))</f>
        <v xml:space="preserve"> </v>
      </c>
      <c r="I2602" s="54"/>
      <c r="J2602" s="55"/>
      <c r="K2602" s="56"/>
      <c r="L2602" s="59"/>
      <c r="M2602" s="61"/>
      <c r="N2602" s="40"/>
      <c r="O2602" s="41"/>
      <c r="P2602" s="42"/>
      <c r="Q2602" s="57"/>
      <c r="R2602" s="58"/>
      <c r="S2602" s="56"/>
      <c r="T2602" s="56"/>
      <c r="U2602" s="29"/>
      <c r="V2602" s="60"/>
      <c r="W2602" s="50"/>
      <c r="X2602" s="51"/>
      <c r="Y2602" s="32"/>
      <c r="Z2602" s="61"/>
      <c r="AA2602" s="62"/>
    </row>
    <row r="2603" spans="1:27" ht="12.75">
      <c r="A2603" s="91" t="str">
        <f t="shared" si="40"/>
        <v xml:space="preserve"> </v>
      </c>
      <c r="B2603" s="52"/>
      <c r="C2603" s="53"/>
      <c r="D2603" s="69"/>
      <c r="E2603" s="75"/>
      <c r="F2603" s="94" t="str">
        <f>IF(OR(E2603=0,E2603="jiné")," ",IF(E2603="13a","info o cenách CK",VLOOKUP(E2603,'Pokyny k vyplnění'!B$8:D$18,3)))</f>
        <v xml:space="preserve"> </v>
      </c>
      <c r="G2603" s="53"/>
      <c r="H2603" s="96" t="str">
        <f>IF(G2603=0," ",VLOOKUP(G2603,'Pokyny k vyplnění'!B2637:D2640,3))</f>
        <v xml:space="preserve"> </v>
      </c>
      <c r="I2603" s="54"/>
      <c r="J2603" s="55"/>
      <c r="K2603" s="56"/>
      <c r="L2603" s="59"/>
      <c r="M2603" s="61"/>
      <c r="N2603" s="40"/>
      <c r="O2603" s="41"/>
      <c r="P2603" s="42"/>
      <c r="Q2603" s="57"/>
      <c r="R2603" s="58"/>
      <c r="S2603" s="56"/>
      <c r="T2603" s="56"/>
      <c r="U2603" s="29"/>
      <c r="V2603" s="60"/>
      <c r="W2603" s="50"/>
      <c r="X2603" s="51"/>
      <c r="Y2603" s="32"/>
      <c r="Z2603" s="61"/>
      <c r="AA2603" s="62"/>
    </row>
    <row r="2604" spans="1:27" ht="12.75">
      <c r="A2604" s="91" t="str">
        <f t="shared" si="40"/>
        <v xml:space="preserve"> </v>
      </c>
      <c r="B2604" s="52"/>
      <c r="C2604" s="53"/>
      <c r="D2604" s="69"/>
      <c r="E2604" s="75"/>
      <c r="F2604" s="94" t="str">
        <f>IF(OR(E2604=0,E2604="jiné")," ",IF(E2604="13a","info o cenách CK",VLOOKUP(E2604,'Pokyny k vyplnění'!B$8:D$18,3)))</f>
        <v xml:space="preserve"> </v>
      </c>
      <c r="G2604" s="53"/>
      <c r="H2604" s="96" t="str">
        <f>IF(G2604=0," ",VLOOKUP(G2604,'Pokyny k vyplnění'!B2638:D2641,3))</f>
        <v xml:space="preserve"> </v>
      </c>
      <c r="I2604" s="54"/>
      <c r="J2604" s="55"/>
      <c r="K2604" s="56"/>
      <c r="L2604" s="59"/>
      <c r="M2604" s="61"/>
      <c r="N2604" s="40"/>
      <c r="O2604" s="41"/>
      <c r="P2604" s="42"/>
      <c r="Q2604" s="57"/>
      <c r="R2604" s="58"/>
      <c r="S2604" s="56"/>
      <c r="T2604" s="56"/>
      <c r="U2604" s="29"/>
      <c r="V2604" s="60"/>
      <c r="W2604" s="50"/>
      <c r="X2604" s="51"/>
      <c r="Y2604" s="32"/>
      <c r="Z2604" s="61"/>
      <c r="AA2604" s="62"/>
    </row>
    <row r="2605" spans="1:27" ht="12.75">
      <c r="A2605" s="91" t="str">
        <f t="shared" si="40"/>
        <v xml:space="preserve"> </v>
      </c>
      <c r="B2605" s="52"/>
      <c r="C2605" s="53"/>
      <c r="D2605" s="69"/>
      <c r="E2605" s="75"/>
      <c r="F2605" s="94" t="str">
        <f>IF(OR(E2605=0,E2605="jiné")," ",IF(E2605="13a","info o cenách CK",VLOOKUP(E2605,'Pokyny k vyplnění'!B$8:D$18,3)))</f>
        <v xml:space="preserve"> </v>
      </c>
      <c r="G2605" s="53"/>
      <c r="H2605" s="96" t="str">
        <f>IF(G2605=0," ",VLOOKUP(G2605,'Pokyny k vyplnění'!B2639:D2642,3))</f>
        <v xml:space="preserve"> </v>
      </c>
      <c r="I2605" s="54"/>
      <c r="J2605" s="55"/>
      <c r="K2605" s="56"/>
      <c r="L2605" s="59"/>
      <c r="M2605" s="61"/>
      <c r="N2605" s="40"/>
      <c r="O2605" s="41"/>
      <c r="P2605" s="42"/>
      <c r="Q2605" s="57"/>
      <c r="R2605" s="58"/>
      <c r="S2605" s="56"/>
      <c r="T2605" s="56"/>
      <c r="U2605" s="29"/>
      <c r="V2605" s="60"/>
      <c r="W2605" s="50"/>
      <c r="X2605" s="51"/>
      <c r="Y2605" s="32"/>
      <c r="Z2605" s="61"/>
      <c r="AA2605" s="62"/>
    </row>
    <row r="2606" spans="1:27" ht="12.75">
      <c r="A2606" s="91" t="str">
        <f t="shared" si="40"/>
        <v xml:space="preserve"> </v>
      </c>
      <c r="B2606" s="52"/>
      <c r="C2606" s="53"/>
      <c r="D2606" s="69"/>
      <c r="E2606" s="75"/>
      <c r="F2606" s="94" t="str">
        <f>IF(OR(E2606=0,E2606="jiné")," ",IF(E2606="13a","info o cenách CK",VLOOKUP(E2606,'Pokyny k vyplnění'!B$8:D$18,3)))</f>
        <v xml:space="preserve"> </v>
      </c>
      <c r="G2606" s="53"/>
      <c r="H2606" s="96" t="str">
        <f>IF(G2606=0," ",VLOOKUP(G2606,'Pokyny k vyplnění'!B2640:D2643,3))</f>
        <v xml:space="preserve"> </v>
      </c>
      <c r="I2606" s="54"/>
      <c r="J2606" s="55"/>
      <c r="K2606" s="56"/>
      <c r="L2606" s="59"/>
      <c r="M2606" s="61"/>
      <c r="N2606" s="40"/>
      <c r="O2606" s="41"/>
      <c r="P2606" s="42"/>
      <c r="Q2606" s="57"/>
      <c r="R2606" s="58"/>
      <c r="S2606" s="56"/>
      <c r="T2606" s="56"/>
      <c r="U2606" s="29"/>
      <c r="V2606" s="60"/>
      <c r="W2606" s="50"/>
      <c r="X2606" s="51"/>
      <c r="Y2606" s="32"/>
      <c r="Z2606" s="61"/>
      <c r="AA2606" s="62"/>
    </row>
    <row r="2607" spans="1:27" ht="12.75">
      <c r="A2607" s="91" t="str">
        <f t="shared" si="40"/>
        <v xml:space="preserve"> </v>
      </c>
      <c r="B2607" s="52"/>
      <c r="C2607" s="53"/>
      <c r="D2607" s="69"/>
      <c r="E2607" s="75"/>
      <c r="F2607" s="94" t="str">
        <f>IF(OR(E2607=0,E2607="jiné")," ",IF(E2607="13a","info o cenách CK",VLOOKUP(E2607,'Pokyny k vyplnění'!B$8:D$18,3)))</f>
        <v xml:space="preserve"> </v>
      </c>
      <c r="G2607" s="53"/>
      <c r="H2607" s="96" t="str">
        <f>IF(G2607=0," ",VLOOKUP(G2607,'Pokyny k vyplnění'!B2641:D2644,3))</f>
        <v xml:space="preserve"> </v>
      </c>
      <c r="I2607" s="54"/>
      <c r="J2607" s="55"/>
      <c r="K2607" s="56"/>
      <c r="L2607" s="59"/>
      <c r="M2607" s="61"/>
      <c r="N2607" s="40"/>
      <c r="O2607" s="41"/>
      <c r="P2607" s="42"/>
      <c r="Q2607" s="57"/>
      <c r="R2607" s="58"/>
      <c r="S2607" s="56"/>
      <c r="T2607" s="56"/>
      <c r="U2607" s="29"/>
      <c r="V2607" s="60"/>
      <c r="W2607" s="50"/>
      <c r="X2607" s="51"/>
      <c r="Y2607" s="32"/>
      <c r="Z2607" s="61"/>
      <c r="AA2607" s="62"/>
    </row>
    <row r="2608" spans="1:27" ht="12.75">
      <c r="A2608" s="91" t="str">
        <f t="shared" si="40"/>
        <v xml:space="preserve"> </v>
      </c>
      <c r="B2608" s="52"/>
      <c r="C2608" s="53"/>
      <c r="D2608" s="69"/>
      <c r="E2608" s="75"/>
      <c r="F2608" s="94" t="str">
        <f>IF(OR(E2608=0,E2608="jiné")," ",IF(E2608="13a","info o cenách CK",VLOOKUP(E2608,'Pokyny k vyplnění'!B$8:D$18,3)))</f>
        <v xml:space="preserve"> </v>
      </c>
      <c r="G2608" s="53"/>
      <c r="H2608" s="96" t="str">
        <f>IF(G2608=0," ",VLOOKUP(G2608,'Pokyny k vyplnění'!B2642:D2645,3))</f>
        <v xml:space="preserve"> </v>
      </c>
      <c r="I2608" s="54"/>
      <c r="J2608" s="55"/>
      <c r="K2608" s="56"/>
      <c r="L2608" s="59"/>
      <c r="M2608" s="61"/>
      <c r="N2608" s="40"/>
      <c r="O2608" s="41"/>
      <c r="P2608" s="42"/>
      <c r="Q2608" s="57"/>
      <c r="R2608" s="58"/>
      <c r="S2608" s="56"/>
      <c r="T2608" s="56"/>
      <c r="U2608" s="29"/>
      <c r="V2608" s="60"/>
      <c r="W2608" s="50"/>
      <c r="X2608" s="51"/>
      <c r="Y2608" s="32"/>
      <c r="Z2608" s="61"/>
      <c r="AA2608" s="62"/>
    </row>
    <row r="2609" spans="1:27" ht="12.75">
      <c r="A2609" s="91" t="str">
        <f t="shared" si="40"/>
        <v xml:space="preserve"> </v>
      </c>
      <c r="B2609" s="52"/>
      <c r="C2609" s="53"/>
      <c r="D2609" s="69"/>
      <c r="E2609" s="75"/>
      <c r="F2609" s="94" t="str">
        <f>IF(OR(E2609=0,E2609="jiné")," ",IF(E2609="13a","info o cenách CK",VLOOKUP(E2609,'Pokyny k vyplnění'!B$8:D$18,3)))</f>
        <v xml:space="preserve"> </v>
      </c>
      <c r="G2609" s="53"/>
      <c r="H2609" s="96" t="str">
        <f>IF(G2609=0," ",VLOOKUP(G2609,'Pokyny k vyplnění'!B2643:D2646,3))</f>
        <v xml:space="preserve"> </v>
      </c>
      <c r="I2609" s="54"/>
      <c r="J2609" s="55"/>
      <c r="K2609" s="56"/>
      <c r="L2609" s="59"/>
      <c r="M2609" s="61"/>
      <c r="N2609" s="40"/>
      <c r="O2609" s="41"/>
      <c r="P2609" s="42"/>
      <c r="Q2609" s="57"/>
      <c r="R2609" s="58"/>
      <c r="S2609" s="56"/>
      <c r="T2609" s="56"/>
      <c r="U2609" s="29"/>
      <c r="V2609" s="60"/>
      <c r="W2609" s="50"/>
      <c r="X2609" s="51"/>
      <c r="Y2609" s="32"/>
      <c r="Z2609" s="61"/>
      <c r="AA2609" s="62"/>
    </row>
    <row r="2610" spans="1:27" ht="12.75">
      <c r="A2610" s="91" t="str">
        <f t="shared" si="40"/>
        <v xml:space="preserve"> </v>
      </c>
      <c r="B2610" s="52"/>
      <c r="C2610" s="53"/>
      <c r="D2610" s="69"/>
      <c r="E2610" s="75"/>
      <c r="F2610" s="94" t="str">
        <f>IF(OR(E2610=0,E2610="jiné")," ",IF(E2610="13a","info o cenách CK",VLOOKUP(E2610,'Pokyny k vyplnění'!B$8:D$18,3)))</f>
        <v xml:space="preserve"> </v>
      </c>
      <c r="G2610" s="53"/>
      <c r="H2610" s="96" t="str">
        <f>IF(G2610=0," ",VLOOKUP(G2610,'Pokyny k vyplnění'!B2644:D2647,3))</f>
        <v xml:space="preserve"> </v>
      </c>
      <c r="I2610" s="54"/>
      <c r="J2610" s="55"/>
      <c r="K2610" s="56"/>
      <c r="L2610" s="59"/>
      <c r="M2610" s="61"/>
      <c r="N2610" s="40"/>
      <c r="O2610" s="41"/>
      <c r="P2610" s="42"/>
      <c r="Q2610" s="57"/>
      <c r="R2610" s="58"/>
      <c r="S2610" s="56"/>
      <c r="T2610" s="56"/>
      <c r="U2610" s="29"/>
      <c r="V2610" s="60"/>
      <c r="W2610" s="50"/>
      <c r="X2610" s="51"/>
      <c r="Y2610" s="32"/>
      <c r="Z2610" s="61"/>
      <c r="AA2610" s="62"/>
    </row>
    <row r="2611" spans="1:27" ht="12.75">
      <c r="A2611" s="91" t="str">
        <f t="shared" si="40"/>
        <v xml:space="preserve"> </v>
      </c>
      <c r="B2611" s="52"/>
      <c r="C2611" s="53"/>
      <c r="D2611" s="69"/>
      <c r="E2611" s="75"/>
      <c r="F2611" s="94" t="str">
        <f>IF(OR(E2611=0,E2611="jiné")," ",IF(E2611="13a","info o cenách CK",VLOOKUP(E2611,'Pokyny k vyplnění'!B$8:D$18,3)))</f>
        <v xml:space="preserve"> </v>
      </c>
      <c r="G2611" s="53"/>
      <c r="H2611" s="96" t="str">
        <f>IF(G2611=0," ",VLOOKUP(G2611,'Pokyny k vyplnění'!B2645:D2648,3))</f>
        <v xml:space="preserve"> </v>
      </c>
      <c r="I2611" s="54"/>
      <c r="J2611" s="55"/>
      <c r="K2611" s="56"/>
      <c r="L2611" s="59"/>
      <c r="M2611" s="61"/>
      <c r="N2611" s="40"/>
      <c r="O2611" s="41"/>
      <c r="P2611" s="42"/>
      <c r="Q2611" s="57"/>
      <c r="R2611" s="58"/>
      <c r="S2611" s="56"/>
      <c r="T2611" s="56"/>
      <c r="U2611" s="29"/>
      <c r="V2611" s="60"/>
      <c r="W2611" s="50"/>
      <c r="X2611" s="51"/>
      <c r="Y2611" s="32"/>
      <c r="Z2611" s="61"/>
      <c r="AA2611" s="62"/>
    </row>
    <row r="2612" spans="1:27" ht="12.75">
      <c r="A2612" s="91" t="str">
        <f t="shared" si="40"/>
        <v xml:space="preserve"> </v>
      </c>
      <c r="B2612" s="52"/>
      <c r="C2612" s="53"/>
      <c r="D2612" s="69"/>
      <c r="E2612" s="75"/>
      <c r="F2612" s="94" t="str">
        <f>IF(OR(E2612=0,E2612="jiné")," ",IF(E2612="13a","info o cenách CK",VLOOKUP(E2612,'Pokyny k vyplnění'!B$8:D$18,3)))</f>
        <v xml:space="preserve"> </v>
      </c>
      <c r="G2612" s="53"/>
      <c r="H2612" s="96" t="str">
        <f>IF(G2612=0," ",VLOOKUP(G2612,'Pokyny k vyplnění'!B2646:D2649,3))</f>
        <v xml:space="preserve"> </v>
      </c>
      <c r="I2612" s="54"/>
      <c r="J2612" s="55"/>
      <c r="K2612" s="56"/>
      <c r="L2612" s="59"/>
      <c r="M2612" s="61"/>
      <c r="N2612" s="40"/>
      <c r="O2612" s="41"/>
      <c r="P2612" s="42"/>
      <c r="Q2612" s="57"/>
      <c r="R2612" s="58"/>
      <c r="S2612" s="56"/>
      <c r="T2612" s="56"/>
      <c r="U2612" s="29"/>
      <c r="V2612" s="60"/>
      <c r="W2612" s="50"/>
      <c r="X2612" s="51"/>
      <c r="Y2612" s="32"/>
      <c r="Z2612" s="61"/>
      <c r="AA2612" s="62"/>
    </row>
    <row r="2613" spans="1:27" ht="12.75">
      <c r="A2613" s="91" t="str">
        <f t="shared" si="41" ref="A2613:A2676">IF(B2613=0," ",ROW(B2613)-5)</f>
        <v xml:space="preserve"> </v>
      </c>
      <c r="B2613" s="52"/>
      <c r="C2613" s="53"/>
      <c r="D2613" s="69"/>
      <c r="E2613" s="75"/>
      <c r="F2613" s="94" t="str">
        <f>IF(OR(E2613=0,E2613="jiné")," ",IF(E2613="13a","info o cenách CK",VLOOKUP(E2613,'Pokyny k vyplnění'!B$8:D$18,3)))</f>
        <v xml:space="preserve"> </v>
      </c>
      <c r="G2613" s="53"/>
      <c r="H2613" s="96" t="str">
        <f>IF(G2613=0," ",VLOOKUP(G2613,'Pokyny k vyplnění'!B2647:D2650,3))</f>
        <v xml:space="preserve"> </v>
      </c>
      <c r="I2613" s="54"/>
      <c r="J2613" s="55"/>
      <c r="K2613" s="56"/>
      <c r="L2613" s="59"/>
      <c r="M2613" s="61"/>
      <c r="N2613" s="40"/>
      <c r="O2613" s="41"/>
      <c r="P2613" s="42"/>
      <c r="Q2613" s="57"/>
      <c r="R2613" s="58"/>
      <c r="S2613" s="56"/>
      <c r="T2613" s="56"/>
      <c r="U2613" s="29"/>
      <c r="V2613" s="60"/>
      <c r="W2613" s="50"/>
      <c r="X2613" s="51"/>
      <c r="Y2613" s="32"/>
      <c r="Z2613" s="61"/>
      <c r="AA2613" s="62"/>
    </row>
    <row r="2614" spans="1:27" ht="12.75">
      <c r="A2614" s="91" t="str">
        <f t="shared" si="41"/>
        <v xml:space="preserve"> </v>
      </c>
      <c r="B2614" s="52"/>
      <c r="C2614" s="53"/>
      <c r="D2614" s="69"/>
      <c r="E2614" s="75"/>
      <c r="F2614" s="94" t="str">
        <f>IF(OR(E2614=0,E2614="jiné")," ",IF(E2614="13a","info o cenách CK",VLOOKUP(E2614,'Pokyny k vyplnění'!B$8:D$18,3)))</f>
        <v xml:space="preserve"> </v>
      </c>
      <c r="G2614" s="53"/>
      <c r="H2614" s="96" t="str">
        <f>IF(G2614=0," ",VLOOKUP(G2614,'Pokyny k vyplnění'!B2648:D2651,3))</f>
        <v xml:space="preserve"> </v>
      </c>
      <c r="I2614" s="54"/>
      <c r="J2614" s="55"/>
      <c r="K2614" s="56"/>
      <c r="L2614" s="59"/>
      <c r="M2614" s="61"/>
      <c r="N2614" s="40"/>
      <c r="O2614" s="41"/>
      <c r="P2614" s="42"/>
      <c r="Q2614" s="57"/>
      <c r="R2614" s="58"/>
      <c r="S2614" s="56"/>
      <c r="T2614" s="56"/>
      <c r="U2614" s="29"/>
      <c r="V2614" s="60"/>
      <c r="W2614" s="50"/>
      <c r="X2614" s="51"/>
      <c r="Y2614" s="32"/>
      <c r="Z2614" s="61"/>
      <c r="AA2614" s="62"/>
    </row>
    <row r="2615" spans="1:27" ht="12.75">
      <c r="A2615" s="91" t="str">
        <f t="shared" si="41"/>
        <v xml:space="preserve"> </v>
      </c>
      <c r="B2615" s="52"/>
      <c r="C2615" s="53"/>
      <c r="D2615" s="69"/>
      <c r="E2615" s="75"/>
      <c r="F2615" s="94" t="str">
        <f>IF(OR(E2615=0,E2615="jiné")," ",IF(E2615="13a","info o cenách CK",VLOOKUP(E2615,'Pokyny k vyplnění'!B$8:D$18,3)))</f>
        <v xml:space="preserve"> </v>
      </c>
      <c r="G2615" s="53"/>
      <c r="H2615" s="96" t="str">
        <f>IF(G2615=0," ",VLOOKUP(G2615,'Pokyny k vyplnění'!B2649:D2652,3))</f>
        <v xml:space="preserve"> </v>
      </c>
      <c r="I2615" s="54"/>
      <c r="J2615" s="55"/>
      <c r="K2615" s="56"/>
      <c r="L2615" s="59"/>
      <c r="M2615" s="61"/>
      <c r="N2615" s="40"/>
      <c r="O2615" s="41"/>
      <c r="P2615" s="42"/>
      <c r="Q2615" s="57"/>
      <c r="R2615" s="58"/>
      <c r="S2615" s="56"/>
      <c r="T2615" s="56"/>
      <c r="U2615" s="29"/>
      <c r="V2615" s="60"/>
      <c r="W2615" s="50"/>
      <c r="X2615" s="51"/>
      <c r="Y2615" s="32"/>
      <c r="Z2615" s="61"/>
      <c r="AA2615" s="62"/>
    </row>
    <row r="2616" spans="1:27" ht="12.75">
      <c r="A2616" s="91" t="str">
        <f t="shared" si="41"/>
        <v xml:space="preserve"> </v>
      </c>
      <c r="B2616" s="52"/>
      <c r="C2616" s="53"/>
      <c r="D2616" s="69"/>
      <c r="E2616" s="75"/>
      <c r="F2616" s="94" t="str">
        <f>IF(OR(E2616=0,E2616="jiné")," ",IF(E2616="13a","info o cenách CK",VLOOKUP(E2616,'Pokyny k vyplnění'!B$8:D$18,3)))</f>
        <v xml:space="preserve"> </v>
      </c>
      <c r="G2616" s="53"/>
      <c r="H2616" s="96" t="str">
        <f>IF(G2616=0," ",VLOOKUP(G2616,'Pokyny k vyplnění'!B2650:D2653,3))</f>
        <v xml:space="preserve"> </v>
      </c>
      <c r="I2616" s="54"/>
      <c r="J2616" s="55"/>
      <c r="K2616" s="56"/>
      <c r="L2616" s="59"/>
      <c r="M2616" s="61"/>
      <c r="N2616" s="40"/>
      <c r="O2616" s="41"/>
      <c r="P2616" s="42"/>
      <c r="Q2616" s="57"/>
      <c r="R2616" s="58"/>
      <c r="S2616" s="56"/>
      <c r="T2616" s="56"/>
      <c r="U2616" s="29"/>
      <c r="V2616" s="60"/>
      <c r="W2616" s="50"/>
      <c r="X2616" s="51"/>
      <c r="Y2616" s="32"/>
      <c r="Z2616" s="61"/>
      <c r="AA2616" s="62"/>
    </row>
    <row r="2617" spans="1:27" ht="12.75">
      <c r="A2617" s="91" t="str">
        <f t="shared" si="41"/>
        <v xml:space="preserve"> </v>
      </c>
      <c r="B2617" s="52"/>
      <c r="C2617" s="53"/>
      <c r="D2617" s="69"/>
      <c r="E2617" s="75"/>
      <c r="F2617" s="94" t="str">
        <f>IF(OR(E2617=0,E2617="jiné")," ",IF(E2617="13a","info o cenách CK",VLOOKUP(E2617,'Pokyny k vyplnění'!B$8:D$18,3)))</f>
        <v xml:space="preserve"> </v>
      </c>
      <c r="G2617" s="53"/>
      <c r="H2617" s="96" t="str">
        <f>IF(G2617=0," ",VLOOKUP(G2617,'Pokyny k vyplnění'!B2651:D2654,3))</f>
        <v xml:space="preserve"> </v>
      </c>
      <c r="I2617" s="54"/>
      <c r="J2617" s="55"/>
      <c r="K2617" s="56"/>
      <c r="L2617" s="59"/>
      <c r="M2617" s="61"/>
      <c r="N2617" s="40"/>
      <c r="O2617" s="41"/>
      <c r="P2617" s="42"/>
      <c r="Q2617" s="57"/>
      <c r="R2617" s="58"/>
      <c r="S2617" s="56"/>
      <c r="T2617" s="56"/>
      <c r="U2617" s="29"/>
      <c r="V2617" s="60"/>
      <c r="W2617" s="50"/>
      <c r="X2617" s="51"/>
      <c r="Y2617" s="32"/>
      <c r="Z2617" s="61"/>
      <c r="AA2617" s="62"/>
    </row>
    <row r="2618" spans="1:27" ht="12.75">
      <c r="A2618" s="91" t="str">
        <f t="shared" si="41"/>
        <v xml:space="preserve"> </v>
      </c>
      <c r="B2618" s="52"/>
      <c r="C2618" s="53"/>
      <c r="D2618" s="69"/>
      <c r="E2618" s="75"/>
      <c r="F2618" s="94" t="str">
        <f>IF(OR(E2618=0,E2618="jiné")," ",IF(E2618="13a","info o cenách CK",VLOOKUP(E2618,'Pokyny k vyplnění'!B$8:D$18,3)))</f>
        <v xml:space="preserve"> </v>
      </c>
      <c r="G2618" s="53"/>
      <c r="H2618" s="96" t="str">
        <f>IF(G2618=0," ",VLOOKUP(G2618,'Pokyny k vyplnění'!B2652:D2655,3))</f>
        <v xml:space="preserve"> </v>
      </c>
      <c r="I2618" s="54"/>
      <c r="J2618" s="55"/>
      <c r="K2618" s="56"/>
      <c r="L2618" s="59"/>
      <c r="M2618" s="61"/>
      <c r="N2618" s="40"/>
      <c r="O2618" s="41"/>
      <c r="P2618" s="42"/>
      <c r="Q2618" s="57"/>
      <c r="R2618" s="58"/>
      <c r="S2618" s="56"/>
      <c r="T2618" s="56"/>
      <c r="U2618" s="29"/>
      <c r="V2618" s="60"/>
      <c r="W2618" s="50"/>
      <c r="X2618" s="51"/>
      <c r="Y2618" s="32"/>
      <c r="Z2618" s="61"/>
      <c r="AA2618" s="62"/>
    </row>
    <row r="2619" spans="1:27" ht="12.75">
      <c r="A2619" s="91" t="str">
        <f t="shared" si="41"/>
        <v xml:space="preserve"> </v>
      </c>
      <c r="B2619" s="52"/>
      <c r="C2619" s="53"/>
      <c r="D2619" s="69"/>
      <c r="E2619" s="75"/>
      <c r="F2619" s="94" t="str">
        <f>IF(OR(E2619=0,E2619="jiné")," ",IF(E2619="13a","info o cenách CK",VLOOKUP(E2619,'Pokyny k vyplnění'!B$8:D$18,3)))</f>
        <v xml:space="preserve"> </v>
      </c>
      <c r="G2619" s="53"/>
      <c r="H2619" s="96" t="str">
        <f>IF(G2619=0," ",VLOOKUP(G2619,'Pokyny k vyplnění'!B2653:D2656,3))</f>
        <v xml:space="preserve"> </v>
      </c>
      <c r="I2619" s="54"/>
      <c r="J2619" s="55"/>
      <c r="K2619" s="56"/>
      <c r="L2619" s="59"/>
      <c r="M2619" s="61"/>
      <c r="N2619" s="40"/>
      <c r="O2619" s="41"/>
      <c r="P2619" s="42"/>
      <c r="Q2619" s="57"/>
      <c r="R2619" s="58"/>
      <c r="S2619" s="56"/>
      <c r="T2619" s="56"/>
      <c r="U2619" s="29"/>
      <c r="V2619" s="60"/>
      <c r="W2619" s="50"/>
      <c r="X2619" s="51"/>
      <c r="Y2619" s="32"/>
      <c r="Z2619" s="61"/>
      <c r="AA2619" s="62"/>
    </row>
    <row r="2620" spans="1:27" ht="12.75">
      <c r="A2620" s="91" t="str">
        <f t="shared" si="41"/>
        <v xml:space="preserve"> </v>
      </c>
      <c r="B2620" s="52"/>
      <c r="C2620" s="53"/>
      <c r="D2620" s="69"/>
      <c r="E2620" s="75"/>
      <c r="F2620" s="94" t="str">
        <f>IF(OR(E2620=0,E2620="jiné")," ",IF(E2620="13a","info o cenách CK",VLOOKUP(E2620,'Pokyny k vyplnění'!B$8:D$18,3)))</f>
        <v xml:space="preserve"> </v>
      </c>
      <c r="G2620" s="53"/>
      <c r="H2620" s="96" t="str">
        <f>IF(G2620=0," ",VLOOKUP(G2620,'Pokyny k vyplnění'!B2654:D2657,3))</f>
        <v xml:space="preserve"> </v>
      </c>
      <c r="I2620" s="54"/>
      <c r="J2620" s="55"/>
      <c r="K2620" s="56"/>
      <c r="L2620" s="59"/>
      <c r="M2620" s="61"/>
      <c r="N2620" s="40"/>
      <c r="O2620" s="41"/>
      <c r="P2620" s="42"/>
      <c r="Q2620" s="57"/>
      <c r="R2620" s="58"/>
      <c r="S2620" s="56"/>
      <c r="T2620" s="56"/>
      <c r="U2620" s="29"/>
      <c r="V2620" s="60"/>
      <c r="W2620" s="50"/>
      <c r="X2620" s="51"/>
      <c r="Y2620" s="32"/>
      <c r="Z2620" s="61"/>
      <c r="AA2620" s="62"/>
    </row>
    <row r="2621" spans="1:27" ht="12.75">
      <c r="A2621" s="91" t="str">
        <f t="shared" si="41"/>
        <v xml:space="preserve"> </v>
      </c>
      <c r="B2621" s="52"/>
      <c r="C2621" s="53"/>
      <c r="D2621" s="69"/>
      <c r="E2621" s="75"/>
      <c r="F2621" s="94" t="str">
        <f>IF(OR(E2621=0,E2621="jiné")," ",IF(E2621="13a","info o cenách CK",VLOOKUP(E2621,'Pokyny k vyplnění'!B$8:D$18,3)))</f>
        <v xml:space="preserve"> </v>
      </c>
      <c r="G2621" s="53"/>
      <c r="H2621" s="96" t="str">
        <f>IF(G2621=0," ",VLOOKUP(G2621,'Pokyny k vyplnění'!B2655:D2658,3))</f>
        <v xml:space="preserve"> </v>
      </c>
      <c r="I2621" s="54"/>
      <c r="J2621" s="55"/>
      <c r="K2621" s="56"/>
      <c r="L2621" s="59"/>
      <c r="M2621" s="61"/>
      <c r="N2621" s="40"/>
      <c r="O2621" s="41"/>
      <c r="P2621" s="42"/>
      <c r="Q2621" s="57"/>
      <c r="R2621" s="58"/>
      <c r="S2621" s="56"/>
      <c r="T2621" s="56"/>
      <c r="U2621" s="29"/>
      <c r="V2621" s="60"/>
      <c r="W2621" s="50"/>
      <c r="X2621" s="51"/>
      <c r="Y2621" s="32"/>
      <c r="Z2621" s="61"/>
      <c r="AA2621" s="62"/>
    </row>
    <row r="2622" spans="1:27" ht="12.75">
      <c r="A2622" s="91" t="str">
        <f t="shared" si="41"/>
        <v xml:space="preserve"> </v>
      </c>
      <c r="B2622" s="52"/>
      <c r="C2622" s="53"/>
      <c r="D2622" s="69"/>
      <c r="E2622" s="75"/>
      <c r="F2622" s="94" t="str">
        <f>IF(OR(E2622=0,E2622="jiné")," ",IF(E2622="13a","info o cenách CK",VLOOKUP(E2622,'Pokyny k vyplnění'!B$8:D$18,3)))</f>
        <v xml:space="preserve"> </v>
      </c>
      <c r="G2622" s="53"/>
      <c r="H2622" s="96" t="str">
        <f>IF(G2622=0," ",VLOOKUP(G2622,'Pokyny k vyplnění'!B2656:D2659,3))</f>
        <v xml:space="preserve"> </v>
      </c>
      <c r="I2622" s="54"/>
      <c r="J2622" s="55"/>
      <c r="K2622" s="56"/>
      <c r="L2622" s="59"/>
      <c r="M2622" s="61"/>
      <c r="N2622" s="40"/>
      <c r="O2622" s="41"/>
      <c r="P2622" s="42"/>
      <c r="Q2622" s="57"/>
      <c r="R2622" s="58"/>
      <c r="S2622" s="56"/>
      <c r="T2622" s="56"/>
      <c r="U2622" s="29"/>
      <c r="V2622" s="60"/>
      <c r="W2622" s="50"/>
      <c r="X2622" s="51"/>
      <c r="Y2622" s="32"/>
      <c r="Z2622" s="61"/>
      <c r="AA2622" s="62"/>
    </row>
    <row r="2623" spans="1:27" ht="12.75">
      <c r="A2623" s="91" t="str">
        <f t="shared" si="41"/>
        <v xml:space="preserve"> </v>
      </c>
      <c r="B2623" s="52"/>
      <c r="C2623" s="53"/>
      <c r="D2623" s="69"/>
      <c r="E2623" s="75"/>
      <c r="F2623" s="94" t="str">
        <f>IF(OR(E2623=0,E2623="jiné")," ",IF(E2623="13a","info o cenách CK",VLOOKUP(E2623,'Pokyny k vyplnění'!B$8:D$18,3)))</f>
        <v xml:space="preserve"> </v>
      </c>
      <c r="G2623" s="53"/>
      <c r="H2623" s="96" t="str">
        <f>IF(G2623=0," ",VLOOKUP(G2623,'Pokyny k vyplnění'!B2657:D2660,3))</f>
        <v xml:space="preserve"> </v>
      </c>
      <c r="I2623" s="54"/>
      <c r="J2623" s="55"/>
      <c r="K2623" s="56"/>
      <c r="L2623" s="59"/>
      <c r="M2623" s="61"/>
      <c r="N2623" s="40"/>
      <c r="O2623" s="41"/>
      <c r="P2623" s="42"/>
      <c r="Q2623" s="57"/>
      <c r="R2623" s="58"/>
      <c r="S2623" s="56"/>
      <c r="T2623" s="56"/>
      <c r="U2623" s="29"/>
      <c r="V2623" s="60"/>
      <c r="W2623" s="50"/>
      <c r="X2623" s="51"/>
      <c r="Y2623" s="32"/>
      <c r="Z2623" s="61"/>
      <c r="AA2623" s="62"/>
    </row>
    <row r="2624" spans="1:27" ht="12.75">
      <c r="A2624" s="91" t="str">
        <f t="shared" si="41"/>
        <v xml:space="preserve"> </v>
      </c>
      <c r="B2624" s="52"/>
      <c r="C2624" s="53"/>
      <c r="D2624" s="69"/>
      <c r="E2624" s="75"/>
      <c r="F2624" s="94" t="str">
        <f>IF(OR(E2624=0,E2624="jiné")," ",IF(E2624="13a","info o cenách CK",VLOOKUP(E2624,'Pokyny k vyplnění'!B$8:D$18,3)))</f>
        <v xml:space="preserve"> </v>
      </c>
      <c r="G2624" s="53"/>
      <c r="H2624" s="96" t="str">
        <f>IF(G2624=0," ",VLOOKUP(G2624,'Pokyny k vyplnění'!B2658:D2661,3))</f>
        <v xml:space="preserve"> </v>
      </c>
      <c r="I2624" s="54"/>
      <c r="J2624" s="55"/>
      <c r="K2624" s="56"/>
      <c r="L2624" s="59"/>
      <c r="M2624" s="61"/>
      <c r="N2624" s="40"/>
      <c r="O2624" s="41"/>
      <c r="P2624" s="42"/>
      <c r="Q2624" s="57"/>
      <c r="R2624" s="58"/>
      <c r="S2624" s="56"/>
      <c r="T2624" s="56"/>
      <c r="U2624" s="29"/>
      <c r="V2624" s="60"/>
      <c r="W2624" s="50"/>
      <c r="X2624" s="51"/>
      <c r="Y2624" s="32"/>
      <c r="Z2624" s="61"/>
      <c r="AA2624" s="62"/>
    </row>
    <row r="2625" spans="1:27" ht="12.75">
      <c r="A2625" s="91" t="str">
        <f t="shared" si="41"/>
        <v xml:space="preserve"> </v>
      </c>
      <c r="B2625" s="52"/>
      <c r="C2625" s="53"/>
      <c r="D2625" s="69"/>
      <c r="E2625" s="75"/>
      <c r="F2625" s="94" t="str">
        <f>IF(OR(E2625=0,E2625="jiné")," ",IF(E2625="13a","info o cenách CK",VLOOKUP(E2625,'Pokyny k vyplnění'!B$8:D$18,3)))</f>
        <v xml:space="preserve"> </v>
      </c>
      <c r="G2625" s="53"/>
      <c r="H2625" s="96" t="str">
        <f>IF(G2625=0," ",VLOOKUP(G2625,'Pokyny k vyplnění'!B2659:D2662,3))</f>
        <v xml:space="preserve"> </v>
      </c>
      <c r="I2625" s="54"/>
      <c r="J2625" s="55"/>
      <c r="K2625" s="56"/>
      <c r="L2625" s="59"/>
      <c r="M2625" s="61"/>
      <c r="N2625" s="40"/>
      <c r="O2625" s="41"/>
      <c r="P2625" s="42"/>
      <c r="Q2625" s="57"/>
      <c r="R2625" s="58"/>
      <c r="S2625" s="56"/>
      <c r="T2625" s="56"/>
      <c r="U2625" s="29"/>
      <c r="V2625" s="60"/>
      <c r="W2625" s="50"/>
      <c r="X2625" s="51"/>
      <c r="Y2625" s="32"/>
      <c r="Z2625" s="61"/>
      <c r="AA2625" s="62"/>
    </row>
    <row r="2626" spans="1:27" ht="12.75">
      <c r="A2626" s="91" t="str">
        <f t="shared" si="41"/>
        <v xml:space="preserve"> </v>
      </c>
      <c r="B2626" s="52"/>
      <c r="C2626" s="53"/>
      <c r="D2626" s="69"/>
      <c r="E2626" s="75"/>
      <c r="F2626" s="94" t="str">
        <f>IF(OR(E2626=0,E2626="jiné")," ",IF(E2626="13a","info o cenách CK",VLOOKUP(E2626,'Pokyny k vyplnění'!B$8:D$18,3)))</f>
        <v xml:space="preserve"> </v>
      </c>
      <c r="G2626" s="53"/>
      <c r="H2626" s="96" t="str">
        <f>IF(G2626=0," ",VLOOKUP(G2626,'Pokyny k vyplnění'!B2660:D2663,3))</f>
        <v xml:space="preserve"> </v>
      </c>
      <c r="I2626" s="54"/>
      <c r="J2626" s="55"/>
      <c r="K2626" s="56"/>
      <c r="L2626" s="59"/>
      <c r="M2626" s="61"/>
      <c r="N2626" s="40"/>
      <c r="O2626" s="41"/>
      <c r="P2626" s="42"/>
      <c r="Q2626" s="57"/>
      <c r="R2626" s="58"/>
      <c r="S2626" s="56"/>
      <c r="T2626" s="56"/>
      <c r="U2626" s="29"/>
      <c r="V2626" s="60"/>
      <c r="W2626" s="50"/>
      <c r="X2626" s="51"/>
      <c r="Y2626" s="32"/>
      <c r="Z2626" s="61"/>
      <c r="AA2626" s="62"/>
    </row>
    <row r="2627" spans="1:27" ht="12.75">
      <c r="A2627" s="91" t="str">
        <f t="shared" si="41"/>
        <v xml:space="preserve"> </v>
      </c>
      <c r="B2627" s="52"/>
      <c r="C2627" s="53"/>
      <c r="D2627" s="69"/>
      <c r="E2627" s="75"/>
      <c r="F2627" s="94" t="str">
        <f>IF(OR(E2627=0,E2627="jiné")," ",IF(E2627="13a","info o cenách CK",VLOOKUP(E2627,'Pokyny k vyplnění'!B$8:D$18,3)))</f>
        <v xml:space="preserve"> </v>
      </c>
      <c r="G2627" s="53"/>
      <c r="H2627" s="96" t="str">
        <f>IF(G2627=0," ",VLOOKUP(G2627,'Pokyny k vyplnění'!B2661:D2664,3))</f>
        <v xml:space="preserve"> </v>
      </c>
      <c r="I2627" s="54"/>
      <c r="J2627" s="55"/>
      <c r="K2627" s="56"/>
      <c r="L2627" s="59"/>
      <c r="M2627" s="61"/>
      <c r="N2627" s="40"/>
      <c r="O2627" s="41"/>
      <c r="P2627" s="42"/>
      <c r="Q2627" s="57"/>
      <c r="R2627" s="58"/>
      <c r="S2627" s="56"/>
      <c r="T2627" s="56"/>
      <c r="U2627" s="29"/>
      <c r="V2627" s="60"/>
      <c r="W2627" s="50"/>
      <c r="X2627" s="51"/>
      <c r="Y2627" s="32"/>
      <c r="Z2627" s="61"/>
      <c r="AA2627" s="62"/>
    </row>
    <row r="2628" spans="1:27" ht="12.75">
      <c r="A2628" s="91" t="str">
        <f t="shared" si="41"/>
        <v xml:space="preserve"> </v>
      </c>
      <c r="B2628" s="52"/>
      <c r="C2628" s="53"/>
      <c r="D2628" s="69"/>
      <c r="E2628" s="75"/>
      <c r="F2628" s="94" t="str">
        <f>IF(OR(E2628=0,E2628="jiné")," ",IF(E2628="13a","info o cenách CK",VLOOKUP(E2628,'Pokyny k vyplnění'!B$8:D$18,3)))</f>
        <v xml:space="preserve"> </v>
      </c>
      <c r="G2628" s="53"/>
      <c r="H2628" s="96" t="str">
        <f>IF(G2628=0," ",VLOOKUP(G2628,'Pokyny k vyplnění'!B2662:D2665,3))</f>
        <v xml:space="preserve"> </v>
      </c>
      <c r="I2628" s="54"/>
      <c r="J2628" s="55"/>
      <c r="K2628" s="56"/>
      <c r="L2628" s="59"/>
      <c r="M2628" s="61"/>
      <c r="N2628" s="40"/>
      <c r="O2628" s="41"/>
      <c r="P2628" s="42"/>
      <c r="Q2628" s="57"/>
      <c r="R2628" s="58"/>
      <c r="S2628" s="56"/>
      <c r="T2628" s="56"/>
      <c r="U2628" s="29"/>
      <c r="V2628" s="60"/>
      <c r="W2628" s="50"/>
      <c r="X2628" s="51"/>
      <c r="Y2628" s="32"/>
      <c r="Z2628" s="61"/>
      <c r="AA2628" s="62"/>
    </row>
    <row r="2629" spans="1:27" ht="12.75">
      <c r="A2629" s="91" t="str">
        <f t="shared" si="41"/>
        <v xml:space="preserve"> </v>
      </c>
      <c r="B2629" s="52"/>
      <c r="C2629" s="53"/>
      <c r="D2629" s="69"/>
      <c r="E2629" s="75"/>
      <c r="F2629" s="94" t="str">
        <f>IF(OR(E2629=0,E2629="jiné")," ",IF(E2629="13a","info o cenách CK",VLOOKUP(E2629,'Pokyny k vyplnění'!B$8:D$18,3)))</f>
        <v xml:space="preserve"> </v>
      </c>
      <c r="G2629" s="53"/>
      <c r="H2629" s="96" t="str">
        <f>IF(G2629=0," ",VLOOKUP(G2629,'Pokyny k vyplnění'!B2663:D2666,3))</f>
        <v xml:space="preserve"> </v>
      </c>
      <c r="I2629" s="54"/>
      <c r="J2629" s="55"/>
      <c r="K2629" s="56"/>
      <c r="L2629" s="59"/>
      <c r="M2629" s="61"/>
      <c r="N2629" s="40"/>
      <c r="O2629" s="41"/>
      <c r="P2629" s="42"/>
      <c r="Q2629" s="57"/>
      <c r="R2629" s="58"/>
      <c r="S2629" s="56"/>
      <c r="T2629" s="56"/>
      <c r="U2629" s="29"/>
      <c r="V2629" s="60"/>
      <c r="W2629" s="50"/>
      <c r="X2629" s="51"/>
      <c r="Y2629" s="32"/>
      <c r="Z2629" s="61"/>
      <c r="AA2629" s="62"/>
    </row>
    <row r="2630" spans="1:27" ht="12.75">
      <c r="A2630" s="91" t="str">
        <f t="shared" si="41"/>
        <v xml:space="preserve"> </v>
      </c>
      <c r="B2630" s="52"/>
      <c r="C2630" s="53"/>
      <c r="D2630" s="69"/>
      <c r="E2630" s="75"/>
      <c r="F2630" s="94" t="str">
        <f>IF(OR(E2630=0,E2630="jiné")," ",IF(E2630="13a","info o cenách CK",VLOOKUP(E2630,'Pokyny k vyplnění'!B$8:D$18,3)))</f>
        <v xml:space="preserve"> </v>
      </c>
      <c r="G2630" s="53"/>
      <c r="H2630" s="96" t="str">
        <f>IF(G2630=0," ",VLOOKUP(G2630,'Pokyny k vyplnění'!B2664:D2667,3))</f>
        <v xml:space="preserve"> </v>
      </c>
      <c r="I2630" s="54"/>
      <c r="J2630" s="55"/>
      <c r="K2630" s="56"/>
      <c r="L2630" s="59"/>
      <c r="M2630" s="61"/>
      <c r="N2630" s="40"/>
      <c r="O2630" s="41"/>
      <c r="P2630" s="42"/>
      <c r="Q2630" s="57"/>
      <c r="R2630" s="58"/>
      <c r="S2630" s="56"/>
      <c r="T2630" s="56"/>
      <c r="U2630" s="29"/>
      <c r="V2630" s="60"/>
      <c r="W2630" s="50"/>
      <c r="X2630" s="51"/>
      <c r="Y2630" s="32"/>
      <c r="Z2630" s="61"/>
      <c r="AA2630" s="62"/>
    </row>
    <row r="2631" spans="1:27" ht="12.75">
      <c r="A2631" s="91" t="str">
        <f t="shared" si="41"/>
        <v xml:space="preserve"> </v>
      </c>
      <c r="B2631" s="52"/>
      <c r="C2631" s="53"/>
      <c r="D2631" s="69"/>
      <c r="E2631" s="75"/>
      <c r="F2631" s="94" t="str">
        <f>IF(OR(E2631=0,E2631="jiné")," ",IF(E2631="13a","info o cenách CK",VLOOKUP(E2631,'Pokyny k vyplnění'!B$8:D$18,3)))</f>
        <v xml:space="preserve"> </v>
      </c>
      <c r="G2631" s="53"/>
      <c r="H2631" s="96" t="str">
        <f>IF(G2631=0," ",VLOOKUP(G2631,'Pokyny k vyplnění'!B2665:D2668,3))</f>
        <v xml:space="preserve"> </v>
      </c>
      <c r="I2631" s="54"/>
      <c r="J2631" s="55"/>
      <c r="K2631" s="56"/>
      <c r="L2631" s="59"/>
      <c r="M2631" s="61"/>
      <c r="N2631" s="40"/>
      <c r="O2631" s="41"/>
      <c r="P2631" s="42"/>
      <c r="Q2631" s="57"/>
      <c r="R2631" s="58"/>
      <c r="S2631" s="56"/>
      <c r="T2631" s="56"/>
      <c r="U2631" s="29"/>
      <c r="V2631" s="60"/>
      <c r="W2631" s="50"/>
      <c r="X2631" s="51"/>
      <c r="Y2631" s="32"/>
      <c r="Z2631" s="61"/>
      <c r="AA2631" s="62"/>
    </row>
    <row r="2632" spans="1:27" ht="12.75">
      <c r="A2632" s="91" t="str">
        <f t="shared" si="41"/>
        <v xml:space="preserve"> </v>
      </c>
      <c r="B2632" s="52"/>
      <c r="C2632" s="53"/>
      <c r="D2632" s="69"/>
      <c r="E2632" s="75"/>
      <c r="F2632" s="94" t="str">
        <f>IF(OR(E2632=0,E2632="jiné")," ",IF(E2632="13a","info o cenách CK",VLOOKUP(E2632,'Pokyny k vyplnění'!B$8:D$18,3)))</f>
        <v xml:space="preserve"> </v>
      </c>
      <c r="G2632" s="53"/>
      <c r="H2632" s="96" t="str">
        <f>IF(G2632=0," ",VLOOKUP(G2632,'Pokyny k vyplnění'!B2666:D2669,3))</f>
        <v xml:space="preserve"> </v>
      </c>
      <c r="I2632" s="54"/>
      <c r="J2632" s="55"/>
      <c r="K2632" s="56"/>
      <c r="L2632" s="59"/>
      <c r="M2632" s="61"/>
      <c r="N2632" s="40"/>
      <c r="O2632" s="41"/>
      <c r="P2632" s="42"/>
      <c r="Q2632" s="57"/>
      <c r="R2632" s="58"/>
      <c r="S2632" s="56"/>
      <c r="T2632" s="56"/>
      <c r="U2632" s="29"/>
      <c r="V2632" s="60"/>
      <c r="W2632" s="50"/>
      <c r="X2632" s="51"/>
      <c r="Y2632" s="32"/>
      <c r="Z2632" s="61"/>
      <c r="AA2632" s="62"/>
    </row>
    <row r="2633" spans="1:27" ht="12.75">
      <c r="A2633" s="91" t="str">
        <f t="shared" si="41"/>
        <v xml:space="preserve"> </v>
      </c>
      <c r="B2633" s="52"/>
      <c r="C2633" s="53"/>
      <c r="D2633" s="69"/>
      <c r="E2633" s="75"/>
      <c r="F2633" s="94" t="str">
        <f>IF(OR(E2633=0,E2633="jiné")," ",IF(E2633="13a","info o cenách CK",VLOOKUP(E2633,'Pokyny k vyplnění'!B$8:D$18,3)))</f>
        <v xml:space="preserve"> </v>
      </c>
      <c r="G2633" s="53"/>
      <c r="H2633" s="96" t="str">
        <f>IF(G2633=0," ",VLOOKUP(G2633,'Pokyny k vyplnění'!B2667:D2670,3))</f>
        <v xml:space="preserve"> </v>
      </c>
      <c r="I2633" s="54"/>
      <c r="J2633" s="55"/>
      <c r="K2633" s="56"/>
      <c r="L2633" s="59"/>
      <c r="M2633" s="61"/>
      <c r="N2633" s="40"/>
      <c r="O2633" s="41"/>
      <c r="P2633" s="42"/>
      <c r="Q2633" s="57"/>
      <c r="R2633" s="58"/>
      <c r="S2633" s="56"/>
      <c r="T2633" s="56"/>
      <c r="U2633" s="29"/>
      <c r="V2633" s="60"/>
      <c r="W2633" s="50"/>
      <c r="X2633" s="51"/>
      <c r="Y2633" s="32"/>
      <c r="Z2633" s="61"/>
      <c r="AA2633" s="62"/>
    </row>
    <row r="2634" spans="1:27" ht="12.75">
      <c r="A2634" s="91" t="str">
        <f t="shared" si="41"/>
        <v xml:space="preserve"> </v>
      </c>
      <c r="B2634" s="52"/>
      <c r="C2634" s="53"/>
      <c r="D2634" s="69"/>
      <c r="E2634" s="75"/>
      <c r="F2634" s="94" t="str">
        <f>IF(OR(E2634=0,E2634="jiné")," ",IF(E2634="13a","info o cenách CK",VLOOKUP(E2634,'Pokyny k vyplnění'!B$8:D$18,3)))</f>
        <v xml:space="preserve"> </v>
      </c>
      <c r="G2634" s="53"/>
      <c r="H2634" s="96" t="str">
        <f>IF(G2634=0," ",VLOOKUP(G2634,'Pokyny k vyplnění'!B2668:D2671,3))</f>
        <v xml:space="preserve"> </v>
      </c>
      <c r="I2634" s="54"/>
      <c r="J2634" s="55"/>
      <c r="K2634" s="56"/>
      <c r="L2634" s="59"/>
      <c r="M2634" s="61"/>
      <c r="N2634" s="40"/>
      <c r="O2634" s="41"/>
      <c r="P2634" s="42"/>
      <c r="Q2634" s="57"/>
      <c r="R2634" s="58"/>
      <c r="S2634" s="56"/>
      <c r="T2634" s="56"/>
      <c r="U2634" s="29"/>
      <c r="V2634" s="60"/>
      <c r="W2634" s="50"/>
      <c r="X2634" s="51"/>
      <c r="Y2634" s="32"/>
      <c r="Z2634" s="61"/>
      <c r="AA2634" s="62"/>
    </row>
    <row r="2635" spans="1:27" ht="12.75">
      <c r="A2635" s="91" t="str">
        <f t="shared" si="41"/>
        <v xml:space="preserve"> </v>
      </c>
      <c r="B2635" s="52"/>
      <c r="C2635" s="53"/>
      <c r="D2635" s="69"/>
      <c r="E2635" s="75"/>
      <c r="F2635" s="94" t="str">
        <f>IF(OR(E2635=0,E2635="jiné")," ",IF(E2635="13a","info o cenách CK",VLOOKUP(E2635,'Pokyny k vyplnění'!B$8:D$18,3)))</f>
        <v xml:space="preserve"> </v>
      </c>
      <c r="G2635" s="53"/>
      <c r="H2635" s="96" t="str">
        <f>IF(G2635=0," ",VLOOKUP(G2635,'Pokyny k vyplnění'!B2669:D2672,3))</f>
        <v xml:space="preserve"> </v>
      </c>
      <c r="I2635" s="54"/>
      <c r="J2635" s="55"/>
      <c r="K2635" s="56"/>
      <c r="L2635" s="59"/>
      <c r="M2635" s="61"/>
      <c r="N2635" s="40"/>
      <c r="O2635" s="41"/>
      <c r="P2635" s="42"/>
      <c r="Q2635" s="57"/>
      <c r="R2635" s="58"/>
      <c r="S2635" s="56"/>
      <c r="T2635" s="56"/>
      <c r="U2635" s="29"/>
      <c r="V2635" s="60"/>
      <c r="W2635" s="50"/>
      <c r="X2635" s="51"/>
      <c r="Y2635" s="32"/>
      <c r="Z2635" s="61"/>
      <c r="AA2635" s="62"/>
    </row>
    <row r="2636" spans="1:27" ht="12.75">
      <c r="A2636" s="91" t="str">
        <f t="shared" si="41"/>
        <v xml:space="preserve"> </v>
      </c>
      <c r="B2636" s="52"/>
      <c r="C2636" s="53"/>
      <c r="D2636" s="69"/>
      <c r="E2636" s="75"/>
      <c r="F2636" s="94" t="str">
        <f>IF(OR(E2636=0,E2636="jiné")," ",IF(E2636="13a","info o cenách CK",VLOOKUP(E2636,'Pokyny k vyplnění'!B$8:D$18,3)))</f>
        <v xml:space="preserve"> </v>
      </c>
      <c r="G2636" s="53"/>
      <c r="H2636" s="96" t="str">
        <f>IF(G2636=0," ",VLOOKUP(G2636,'Pokyny k vyplnění'!B2670:D2673,3))</f>
        <v xml:space="preserve"> </v>
      </c>
      <c r="I2636" s="54"/>
      <c r="J2636" s="55"/>
      <c r="K2636" s="56"/>
      <c r="L2636" s="59"/>
      <c r="M2636" s="61"/>
      <c r="N2636" s="40"/>
      <c r="O2636" s="41"/>
      <c r="P2636" s="42"/>
      <c r="Q2636" s="57"/>
      <c r="R2636" s="58"/>
      <c r="S2636" s="56"/>
      <c r="T2636" s="56"/>
      <c r="U2636" s="29"/>
      <c r="V2636" s="60"/>
      <c r="W2636" s="50"/>
      <c r="X2636" s="51"/>
      <c r="Y2636" s="32"/>
      <c r="Z2636" s="61"/>
      <c r="AA2636" s="62"/>
    </row>
    <row r="2637" spans="1:27" ht="12.75">
      <c r="A2637" s="91" t="str">
        <f t="shared" si="41"/>
        <v xml:space="preserve"> </v>
      </c>
      <c r="B2637" s="52"/>
      <c r="C2637" s="53"/>
      <c r="D2637" s="69"/>
      <c r="E2637" s="75"/>
      <c r="F2637" s="94" t="str">
        <f>IF(OR(E2637=0,E2637="jiné")," ",IF(E2637="13a","info o cenách CK",VLOOKUP(E2637,'Pokyny k vyplnění'!B$8:D$18,3)))</f>
        <v xml:space="preserve"> </v>
      </c>
      <c r="G2637" s="53"/>
      <c r="H2637" s="96" t="str">
        <f>IF(G2637=0," ",VLOOKUP(G2637,'Pokyny k vyplnění'!B2671:D2674,3))</f>
        <v xml:space="preserve"> </v>
      </c>
      <c r="I2637" s="54"/>
      <c r="J2637" s="55"/>
      <c r="K2637" s="56"/>
      <c r="L2637" s="59"/>
      <c r="M2637" s="61"/>
      <c r="N2637" s="40"/>
      <c r="O2637" s="41"/>
      <c r="P2637" s="42"/>
      <c r="Q2637" s="57"/>
      <c r="R2637" s="58"/>
      <c r="S2637" s="56"/>
      <c r="T2637" s="56"/>
      <c r="U2637" s="29"/>
      <c r="V2637" s="60"/>
      <c r="W2637" s="50"/>
      <c r="X2637" s="51"/>
      <c r="Y2637" s="32"/>
      <c r="Z2637" s="61"/>
      <c r="AA2637" s="62"/>
    </row>
    <row r="2638" spans="1:27" ht="12.75">
      <c r="A2638" s="91" t="str">
        <f t="shared" si="41"/>
        <v xml:space="preserve"> </v>
      </c>
      <c r="B2638" s="52"/>
      <c r="C2638" s="53"/>
      <c r="D2638" s="69"/>
      <c r="E2638" s="75"/>
      <c r="F2638" s="94" t="str">
        <f>IF(OR(E2638=0,E2638="jiné")," ",IF(E2638="13a","info o cenách CK",VLOOKUP(E2638,'Pokyny k vyplnění'!B$8:D$18,3)))</f>
        <v xml:space="preserve"> </v>
      </c>
      <c r="G2638" s="53"/>
      <c r="H2638" s="96" t="str">
        <f>IF(G2638=0," ",VLOOKUP(G2638,'Pokyny k vyplnění'!B2672:D2675,3))</f>
        <v xml:space="preserve"> </v>
      </c>
      <c r="I2638" s="54"/>
      <c r="J2638" s="55"/>
      <c r="K2638" s="56"/>
      <c r="L2638" s="59"/>
      <c r="M2638" s="61"/>
      <c r="N2638" s="40"/>
      <c r="O2638" s="41"/>
      <c r="P2638" s="42"/>
      <c r="Q2638" s="57"/>
      <c r="R2638" s="58"/>
      <c r="S2638" s="56"/>
      <c r="T2638" s="56"/>
      <c r="U2638" s="29"/>
      <c r="V2638" s="60"/>
      <c r="W2638" s="50"/>
      <c r="X2638" s="51"/>
      <c r="Y2638" s="32"/>
      <c r="Z2638" s="61"/>
      <c r="AA2638" s="62"/>
    </row>
    <row r="2639" spans="1:27" ht="12.75">
      <c r="A2639" s="91" t="str">
        <f t="shared" si="41"/>
        <v xml:space="preserve"> </v>
      </c>
      <c r="B2639" s="52"/>
      <c r="C2639" s="53"/>
      <c r="D2639" s="69"/>
      <c r="E2639" s="75"/>
      <c r="F2639" s="94" t="str">
        <f>IF(OR(E2639=0,E2639="jiné")," ",IF(E2639="13a","info o cenách CK",VLOOKUP(E2639,'Pokyny k vyplnění'!B$8:D$18,3)))</f>
        <v xml:space="preserve"> </v>
      </c>
      <c r="G2639" s="53"/>
      <c r="H2639" s="96" t="str">
        <f>IF(G2639=0," ",VLOOKUP(G2639,'Pokyny k vyplnění'!B2673:D2676,3))</f>
        <v xml:space="preserve"> </v>
      </c>
      <c r="I2639" s="54"/>
      <c r="J2639" s="55"/>
      <c r="K2639" s="56"/>
      <c r="L2639" s="59"/>
      <c r="M2639" s="61"/>
      <c r="N2639" s="40"/>
      <c r="O2639" s="41"/>
      <c r="P2639" s="42"/>
      <c r="Q2639" s="57"/>
      <c r="R2639" s="58"/>
      <c r="S2639" s="56"/>
      <c r="T2639" s="56"/>
      <c r="U2639" s="29"/>
      <c r="V2639" s="60"/>
      <c r="W2639" s="50"/>
      <c r="X2639" s="51"/>
      <c r="Y2639" s="32"/>
      <c r="Z2639" s="61"/>
      <c r="AA2639" s="62"/>
    </row>
    <row r="2640" spans="1:27" ht="12.75">
      <c r="A2640" s="91" t="str">
        <f t="shared" si="41"/>
        <v xml:space="preserve"> </v>
      </c>
      <c r="B2640" s="52"/>
      <c r="C2640" s="53"/>
      <c r="D2640" s="69"/>
      <c r="E2640" s="75"/>
      <c r="F2640" s="94" t="str">
        <f>IF(OR(E2640=0,E2640="jiné")," ",IF(E2640="13a","info o cenách CK",VLOOKUP(E2640,'Pokyny k vyplnění'!B$8:D$18,3)))</f>
        <v xml:space="preserve"> </v>
      </c>
      <c r="G2640" s="53"/>
      <c r="H2640" s="96" t="str">
        <f>IF(G2640=0," ",VLOOKUP(G2640,'Pokyny k vyplnění'!B2674:D2677,3))</f>
        <v xml:space="preserve"> </v>
      </c>
      <c r="I2640" s="54"/>
      <c r="J2640" s="55"/>
      <c r="K2640" s="56"/>
      <c r="L2640" s="59"/>
      <c r="M2640" s="61"/>
      <c r="N2640" s="40"/>
      <c r="O2640" s="41"/>
      <c r="P2640" s="42"/>
      <c r="Q2640" s="57"/>
      <c r="R2640" s="58"/>
      <c r="S2640" s="56"/>
      <c r="T2640" s="56"/>
      <c r="U2640" s="29"/>
      <c r="V2640" s="60"/>
      <c r="W2640" s="50"/>
      <c r="X2640" s="51"/>
      <c r="Y2640" s="32"/>
      <c r="Z2640" s="61"/>
      <c r="AA2640" s="62"/>
    </row>
    <row r="2641" spans="1:27" ht="12.75">
      <c r="A2641" s="91" t="str">
        <f t="shared" si="41"/>
        <v xml:space="preserve"> </v>
      </c>
      <c r="B2641" s="52"/>
      <c r="C2641" s="53"/>
      <c r="D2641" s="69"/>
      <c r="E2641" s="75"/>
      <c r="F2641" s="94" t="str">
        <f>IF(OR(E2641=0,E2641="jiné")," ",IF(E2641="13a","info o cenách CK",VLOOKUP(E2641,'Pokyny k vyplnění'!B$8:D$18,3)))</f>
        <v xml:space="preserve"> </v>
      </c>
      <c r="G2641" s="53"/>
      <c r="H2641" s="96" t="str">
        <f>IF(G2641=0," ",VLOOKUP(G2641,'Pokyny k vyplnění'!B2675:D2678,3))</f>
        <v xml:space="preserve"> </v>
      </c>
      <c r="I2641" s="54"/>
      <c r="J2641" s="55"/>
      <c r="K2641" s="56"/>
      <c r="L2641" s="59"/>
      <c r="M2641" s="61"/>
      <c r="N2641" s="40"/>
      <c r="O2641" s="41"/>
      <c r="P2641" s="42"/>
      <c r="Q2641" s="57"/>
      <c r="R2641" s="58"/>
      <c r="S2641" s="56"/>
      <c r="T2641" s="56"/>
      <c r="U2641" s="29"/>
      <c r="V2641" s="60"/>
      <c r="W2641" s="50"/>
      <c r="X2641" s="51"/>
      <c r="Y2641" s="32"/>
      <c r="Z2641" s="61"/>
      <c r="AA2641" s="62"/>
    </row>
    <row r="2642" spans="1:27" ht="12.75">
      <c r="A2642" s="91" t="str">
        <f t="shared" si="41"/>
        <v xml:space="preserve"> </v>
      </c>
      <c r="B2642" s="52"/>
      <c r="C2642" s="53"/>
      <c r="D2642" s="69"/>
      <c r="E2642" s="75"/>
      <c r="F2642" s="94" t="str">
        <f>IF(OR(E2642=0,E2642="jiné")," ",IF(E2642="13a","info o cenách CK",VLOOKUP(E2642,'Pokyny k vyplnění'!B$8:D$18,3)))</f>
        <v xml:space="preserve"> </v>
      </c>
      <c r="G2642" s="53"/>
      <c r="H2642" s="96" t="str">
        <f>IF(G2642=0," ",VLOOKUP(G2642,'Pokyny k vyplnění'!B2676:D2679,3))</f>
        <v xml:space="preserve"> </v>
      </c>
      <c r="I2642" s="54"/>
      <c r="J2642" s="55"/>
      <c r="K2642" s="56"/>
      <c r="L2642" s="59"/>
      <c r="M2642" s="61"/>
      <c r="N2642" s="40"/>
      <c r="O2642" s="41"/>
      <c r="P2642" s="42"/>
      <c r="Q2642" s="57"/>
      <c r="R2642" s="58"/>
      <c r="S2642" s="56"/>
      <c r="T2642" s="56"/>
      <c r="U2642" s="29"/>
      <c r="V2642" s="60"/>
      <c r="W2642" s="50"/>
      <c r="X2642" s="51"/>
      <c r="Y2642" s="32"/>
      <c r="Z2642" s="61"/>
      <c r="AA2642" s="62"/>
    </row>
    <row r="2643" spans="1:27" ht="12.75">
      <c r="A2643" s="91" t="str">
        <f t="shared" si="41"/>
        <v xml:space="preserve"> </v>
      </c>
      <c r="B2643" s="52"/>
      <c r="C2643" s="53"/>
      <c r="D2643" s="69"/>
      <c r="E2643" s="75"/>
      <c r="F2643" s="94" t="str">
        <f>IF(OR(E2643=0,E2643="jiné")," ",IF(E2643="13a","info o cenách CK",VLOOKUP(E2643,'Pokyny k vyplnění'!B$8:D$18,3)))</f>
        <v xml:space="preserve"> </v>
      </c>
      <c r="G2643" s="53"/>
      <c r="H2643" s="96" t="str">
        <f>IF(G2643=0," ",VLOOKUP(G2643,'Pokyny k vyplnění'!B2677:D2680,3))</f>
        <v xml:space="preserve"> </v>
      </c>
      <c r="I2643" s="54"/>
      <c r="J2643" s="55"/>
      <c r="K2643" s="56"/>
      <c r="L2643" s="59"/>
      <c r="M2643" s="61"/>
      <c r="N2643" s="40"/>
      <c r="O2643" s="41"/>
      <c r="P2643" s="42"/>
      <c r="Q2643" s="57"/>
      <c r="R2643" s="58"/>
      <c r="S2643" s="56"/>
      <c r="T2643" s="56"/>
      <c r="U2643" s="29"/>
      <c r="V2643" s="60"/>
      <c r="W2643" s="50"/>
      <c r="X2643" s="51"/>
      <c r="Y2643" s="32"/>
      <c r="Z2643" s="61"/>
      <c r="AA2643" s="62"/>
    </row>
    <row r="2644" spans="1:27" ht="12.75">
      <c r="A2644" s="91" t="str">
        <f t="shared" si="41"/>
        <v xml:space="preserve"> </v>
      </c>
      <c r="B2644" s="52"/>
      <c r="C2644" s="53"/>
      <c r="D2644" s="69"/>
      <c r="E2644" s="75"/>
      <c r="F2644" s="94" t="str">
        <f>IF(OR(E2644=0,E2644="jiné")," ",IF(E2644="13a","info o cenách CK",VLOOKUP(E2644,'Pokyny k vyplnění'!B$8:D$18,3)))</f>
        <v xml:space="preserve"> </v>
      </c>
      <c r="G2644" s="53"/>
      <c r="H2644" s="96" t="str">
        <f>IF(G2644=0," ",VLOOKUP(G2644,'Pokyny k vyplnění'!B2678:D2681,3))</f>
        <v xml:space="preserve"> </v>
      </c>
      <c r="I2644" s="54"/>
      <c r="J2644" s="55"/>
      <c r="K2644" s="56"/>
      <c r="L2644" s="59"/>
      <c r="M2644" s="61"/>
      <c r="N2644" s="40"/>
      <c r="O2644" s="41"/>
      <c r="P2644" s="42"/>
      <c r="Q2644" s="57"/>
      <c r="R2644" s="58"/>
      <c r="S2644" s="56"/>
      <c r="T2644" s="56"/>
      <c r="U2644" s="29"/>
      <c r="V2644" s="60"/>
      <c r="W2644" s="50"/>
      <c r="X2644" s="51"/>
      <c r="Y2644" s="32"/>
      <c r="Z2644" s="61"/>
      <c r="AA2644" s="62"/>
    </row>
    <row r="2645" spans="1:27" ht="12.75">
      <c r="A2645" s="91" t="str">
        <f t="shared" si="41"/>
        <v xml:space="preserve"> </v>
      </c>
      <c r="B2645" s="52"/>
      <c r="C2645" s="53"/>
      <c r="D2645" s="69"/>
      <c r="E2645" s="75"/>
      <c r="F2645" s="94" t="str">
        <f>IF(OR(E2645=0,E2645="jiné")," ",IF(E2645="13a","info o cenách CK",VLOOKUP(E2645,'Pokyny k vyplnění'!B$8:D$18,3)))</f>
        <v xml:space="preserve"> </v>
      </c>
      <c r="G2645" s="53"/>
      <c r="H2645" s="96" t="str">
        <f>IF(G2645=0," ",VLOOKUP(G2645,'Pokyny k vyplnění'!B2679:D2682,3))</f>
        <v xml:space="preserve"> </v>
      </c>
      <c r="I2645" s="54"/>
      <c r="J2645" s="55"/>
      <c r="K2645" s="56"/>
      <c r="L2645" s="59"/>
      <c r="M2645" s="61"/>
      <c r="N2645" s="40"/>
      <c r="O2645" s="41"/>
      <c r="P2645" s="42"/>
      <c r="Q2645" s="57"/>
      <c r="R2645" s="58"/>
      <c r="S2645" s="56"/>
      <c r="T2645" s="56"/>
      <c r="U2645" s="29"/>
      <c r="V2645" s="60"/>
      <c r="W2645" s="50"/>
      <c r="X2645" s="51"/>
      <c r="Y2645" s="32"/>
      <c r="Z2645" s="61"/>
      <c r="AA2645" s="62"/>
    </row>
    <row r="2646" spans="1:27" ht="12.75">
      <c r="A2646" s="91" t="str">
        <f t="shared" si="41"/>
        <v xml:space="preserve"> </v>
      </c>
      <c r="B2646" s="52"/>
      <c r="C2646" s="53"/>
      <c r="D2646" s="69"/>
      <c r="E2646" s="75"/>
      <c r="F2646" s="94" t="str">
        <f>IF(OR(E2646=0,E2646="jiné")," ",IF(E2646="13a","info o cenách CK",VLOOKUP(E2646,'Pokyny k vyplnění'!B$8:D$18,3)))</f>
        <v xml:space="preserve"> </v>
      </c>
      <c r="G2646" s="53"/>
      <c r="H2646" s="96" t="str">
        <f>IF(G2646=0," ",VLOOKUP(G2646,'Pokyny k vyplnění'!B2680:D2683,3))</f>
        <v xml:space="preserve"> </v>
      </c>
      <c r="I2646" s="54"/>
      <c r="J2646" s="55"/>
      <c r="K2646" s="56"/>
      <c r="L2646" s="59"/>
      <c r="M2646" s="61"/>
      <c r="N2646" s="40"/>
      <c r="O2646" s="41"/>
      <c r="P2646" s="42"/>
      <c r="Q2646" s="57"/>
      <c r="R2646" s="58"/>
      <c r="S2646" s="56"/>
      <c r="T2646" s="56"/>
      <c r="U2646" s="29"/>
      <c r="V2646" s="60"/>
      <c r="W2646" s="50"/>
      <c r="X2646" s="51"/>
      <c r="Y2646" s="32"/>
      <c r="Z2646" s="61"/>
      <c r="AA2646" s="62"/>
    </row>
    <row r="2647" spans="1:27" ht="12.75">
      <c r="A2647" s="91" t="str">
        <f t="shared" si="41"/>
        <v xml:space="preserve"> </v>
      </c>
      <c r="B2647" s="52"/>
      <c r="C2647" s="53"/>
      <c r="D2647" s="69"/>
      <c r="E2647" s="75"/>
      <c r="F2647" s="94" t="str">
        <f>IF(OR(E2647=0,E2647="jiné")," ",IF(E2647="13a","info o cenách CK",VLOOKUP(E2647,'Pokyny k vyplnění'!B$8:D$18,3)))</f>
        <v xml:space="preserve"> </v>
      </c>
      <c r="G2647" s="53"/>
      <c r="H2647" s="96" t="str">
        <f>IF(G2647=0," ",VLOOKUP(G2647,'Pokyny k vyplnění'!B2681:D2684,3))</f>
        <v xml:space="preserve"> </v>
      </c>
      <c r="I2647" s="54"/>
      <c r="J2647" s="55"/>
      <c r="K2647" s="56"/>
      <c r="L2647" s="59"/>
      <c r="M2647" s="61"/>
      <c r="N2647" s="40"/>
      <c r="O2647" s="41"/>
      <c r="P2647" s="42"/>
      <c r="Q2647" s="57"/>
      <c r="R2647" s="58"/>
      <c r="S2647" s="56"/>
      <c r="T2647" s="56"/>
      <c r="U2647" s="29"/>
      <c r="V2647" s="60"/>
      <c r="W2647" s="50"/>
      <c r="X2647" s="51"/>
      <c r="Y2647" s="32"/>
      <c r="Z2647" s="61"/>
      <c r="AA2647" s="62"/>
    </row>
    <row r="2648" spans="1:27" ht="12.75">
      <c r="A2648" s="91" t="str">
        <f t="shared" si="41"/>
        <v xml:space="preserve"> </v>
      </c>
      <c r="B2648" s="52"/>
      <c r="C2648" s="53"/>
      <c r="D2648" s="69"/>
      <c r="E2648" s="75"/>
      <c r="F2648" s="94" t="str">
        <f>IF(OR(E2648=0,E2648="jiné")," ",IF(E2648="13a","info o cenách CK",VLOOKUP(E2648,'Pokyny k vyplnění'!B$8:D$18,3)))</f>
        <v xml:space="preserve"> </v>
      </c>
      <c r="G2648" s="53"/>
      <c r="H2648" s="96" t="str">
        <f>IF(G2648=0," ",VLOOKUP(G2648,'Pokyny k vyplnění'!B2682:D2685,3))</f>
        <v xml:space="preserve"> </v>
      </c>
      <c r="I2648" s="54"/>
      <c r="J2648" s="55"/>
      <c r="K2648" s="56"/>
      <c r="L2648" s="59"/>
      <c r="M2648" s="61"/>
      <c r="N2648" s="40"/>
      <c r="O2648" s="41"/>
      <c r="P2648" s="42"/>
      <c r="Q2648" s="57"/>
      <c r="R2648" s="58"/>
      <c r="S2648" s="56"/>
      <c r="T2648" s="56"/>
      <c r="U2648" s="29"/>
      <c r="V2648" s="60"/>
      <c r="W2648" s="50"/>
      <c r="X2648" s="51"/>
      <c r="Y2648" s="32"/>
      <c r="Z2648" s="61"/>
      <c r="AA2648" s="62"/>
    </row>
    <row r="2649" spans="1:27" ht="12.75">
      <c r="A2649" s="91" t="str">
        <f t="shared" si="41"/>
        <v xml:space="preserve"> </v>
      </c>
      <c r="B2649" s="52"/>
      <c r="C2649" s="53"/>
      <c r="D2649" s="69"/>
      <c r="E2649" s="75"/>
      <c r="F2649" s="94" t="str">
        <f>IF(OR(E2649=0,E2649="jiné")," ",IF(E2649="13a","info o cenách CK",VLOOKUP(E2649,'Pokyny k vyplnění'!B$8:D$18,3)))</f>
        <v xml:space="preserve"> </v>
      </c>
      <c r="G2649" s="53"/>
      <c r="H2649" s="96" t="str">
        <f>IF(G2649=0," ",VLOOKUP(G2649,'Pokyny k vyplnění'!B2683:D2686,3))</f>
        <v xml:space="preserve"> </v>
      </c>
      <c r="I2649" s="54"/>
      <c r="J2649" s="55"/>
      <c r="K2649" s="56"/>
      <c r="L2649" s="59"/>
      <c r="M2649" s="61"/>
      <c r="N2649" s="40"/>
      <c r="O2649" s="41"/>
      <c r="P2649" s="42"/>
      <c r="Q2649" s="57"/>
      <c r="R2649" s="58"/>
      <c r="S2649" s="56"/>
      <c r="T2649" s="56"/>
      <c r="U2649" s="29"/>
      <c r="V2649" s="60"/>
      <c r="W2649" s="50"/>
      <c r="X2649" s="51"/>
      <c r="Y2649" s="32"/>
      <c r="Z2649" s="61"/>
      <c r="AA2649" s="62"/>
    </row>
    <row r="2650" spans="1:27" ht="12.75">
      <c r="A2650" s="91" t="str">
        <f t="shared" si="41"/>
        <v xml:space="preserve"> </v>
      </c>
      <c r="B2650" s="52"/>
      <c r="C2650" s="53"/>
      <c r="D2650" s="69"/>
      <c r="E2650" s="75"/>
      <c r="F2650" s="94" t="str">
        <f>IF(OR(E2650=0,E2650="jiné")," ",IF(E2650="13a","info o cenách CK",VLOOKUP(E2650,'Pokyny k vyplnění'!B$8:D$18,3)))</f>
        <v xml:space="preserve"> </v>
      </c>
      <c r="G2650" s="53"/>
      <c r="H2650" s="96" t="str">
        <f>IF(G2650=0," ",VLOOKUP(G2650,'Pokyny k vyplnění'!B2684:D2687,3))</f>
        <v xml:space="preserve"> </v>
      </c>
      <c r="I2650" s="54"/>
      <c r="J2650" s="55"/>
      <c r="K2650" s="56"/>
      <c r="L2650" s="59"/>
      <c r="M2650" s="61"/>
      <c r="N2650" s="40"/>
      <c r="O2650" s="41"/>
      <c r="P2650" s="42"/>
      <c r="Q2650" s="57"/>
      <c r="R2650" s="58"/>
      <c r="S2650" s="56"/>
      <c r="T2650" s="56"/>
      <c r="U2650" s="29"/>
      <c r="V2650" s="60"/>
      <c r="W2650" s="50"/>
      <c r="X2650" s="51"/>
      <c r="Y2650" s="32"/>
      <c r="Z2650" s="61"/>
      <c r="AA2650" s="62"/>
    </row>
    <row r="2651" spans="1:27" ht="12.75">
      <c r="A2651" s="91" t="str">
        <f t="shared" si="41"/>
        <v xml:space="preserve"> </v>
      </c>
      <c r="B2651" s="52"/>
      <c r="C2651" s="53"/>
      <c r="D2651" s="69"/>
      <c r="E2651" s="75"/>
      <c r="F2651" s="94" t="str">
        <f>IF(OR(E2651=0,E2651="jiné")," ",IF(E2651="13a","info o cenách CK",VLOOKUP(E2651,'Pokyny k vyplnění'!B$8:D$18,3)))</f>
        <v xml:space="preserve"> </v>
      </c>
      <c r="G2651" s="53"/>
      <c r="H2651" s="96" t="str">
        <f>IF(G2651=0," ",VLOOKUP(G2651,'Pokyny k vyplnění'!B2685:D2688,3))</f>
        <v xml:space="preserve"> </v>
      </c>
      <c r="I2651" s="54"/>
      <c r="J2651" s="55"/>
      <c r="K2651" s="56"/>
      <c r="L2651" s="59"/>
      <c r="M2651" s="61"/>
      <c r="N2651" s="40"/>
      <c r="O2651" s="41"/>
      <c r="P2651" s="42"/>
      <c r="Q2651" s="57"/>
      <c r="R2651" s="58"/>
      <c r="S2651" s="56"/>
      <c r="T2651" s="56"/>
      <c r="U2651" s="29"/>
      <c r="V2651" s="60"/>
      <c r="W2651" s="50"/>
      <c r="X2651" s="51"/>
      <c r="Y2651" s="32"/>
      <c r="Z2651" s="61"/>
      <c r="AA2651" s="62"/>
    </row>
    <row r="2652" spans="1:27" ht="12.75">
      <c r="A2652" s="91" t="str">
        <f t="shared" si="41"/>
        <v xml:space="preserve"> </v>
      </c>
      <c r="B2652" s="52"/>
      <c r="C2652" s="53"/>
      <c r="D2652" s="69"/>
      <c r="E2652" s="75"/>
      <c r="F2652" s="94" t="str">
        <f>IF(OR(E2652=0,E2652="jiné")," ",IF(E2652="13a","info o cenách CK",VLOOKUP(E2652,'Pokyny k vyplnění'!B$8:D$18,3)))</f>
        <v xml:space="preserve"> </v>
      </c>
      <c r="G2652" s="53"/>
      <c r="H2652" s="96" t="str">
        <f>IF(G2652=0," ",VLOOKUP(G2652,'Pokyny k vyplnění'!B2686:D2689,3))</f>
        <v xml:space="preserve"> </v>
      </c>
      <c r="I2652" s="54"/>
      <c r="J2652" s="55"/>
      <c r="K2652" s="56"/>
      <c r="L2652" s="59"/>
      <c r="M2652" s="61"/>
      <c r="N2652" s="40"/>
      <c r="O2652" s="41"/>
      <c r="P2652" s="42"/>
      <c r="Q2652" s="57"/>
      <c r="R2652" s="58"/>
      <c r="S2652" s="56"/>
      <c r="T2652" s="56"/>
      <c r="U2652" s="29"/>
      <c r="V2652" s="60"/>
      <c r="W2652" s="50"/>
      <c r="X2652" s="51"/>
      <c r="Y2652" s="32"/>
      <c r="Z2652" s="61"/>
      <c r="AA2652" s="62"/>
    </row>
    <row r="2653" spans="1:27" ht="12.75">
      <c r="A2653" s="91" t="str">
        <f t="shared" si="41"/>
        <v xml:space="preserve"> </v>
      </c>
      <c r="B2653" s="52"/>
      <c r="C2653" s="53"/>
      <c r="D2653" s="69"/>
      <c r="E2653" s="75"/>
      <c r="F2653" s="94" t="str">
        <f>IF(OR(E2653=0,E2653="jiné")," ",IF(E2653="13a","info o cenách CK",VLOOKUP(E2653,'Pokyny k vyplnění'!B$8:D$18,3)))</f>
        <v xml:space="preserve"> </v>
      </c>
      <c r="G2653" s="53"/>
      <c r="H2653" s="96" t="str">
        <f>IF(G2653=0," ",VLOOKUP(G2653,'Pokyny k vyplnění'!B2687:D2690,3))</f>
        <v xml:space="preserve"> </v>
      </c>
      <c r="I2653" s="54"/>
      <c r="J2653" s="55"/>
      <c r="K2653" s="56"/>
      <c r="L2653" s="59"/>
      <c r="M2653" s="61"/>
      <c r="N2653" s="40"/>
      <c r="O2653" s="41"/>
      <c r="P2653" s="42"/>
      <c r="Q2653" s="57"/>
      <c r="R2653" s="58"/>
      <c r="S2653" s="56"/>
      <c r="T2653" s="56"/>
      <c r="U2653" s="29"/>
      <c r="V2653" s="60"/>
      <c r="W2653" s="50"/>
      <c r="X2653" s="51"/>
      <c r="Y2653" s="32"/>
      <c r="Z2653" s="61"/>
      <c r="AA2653" s="62"/>
    </row>
    <row r="2654" spans="1:27" ht="12.75">
      <c r="A2654" s="91" t="str">
        <f t="shared" si="41"/>
        <v xml:space="preserve"> </v>
      </c>
      <c r="B2654" s="52"/>
      <c r="C2654" s="53"/>
      <c r="D2654" s="69"/>
      <c r="E2654" s="75"/>
      <c r="F2654" s="94" t="str">
        <f>IF(OR(E2654=0,E2654="jiné")," ",IF(E2654="13a","info o cenách CK",VLOOKUP(E2654,'Pokyny k vyplnění'!B$8:D$18,3)))</f>
        <v xml:space="preserve"> </v>
      </c>
      <c r="G2654" s="53"/>
      <c r="H2654" s="96" t="str">
        <f>IF(G2654=0," ",VLOOKUP(G2654,'Pokyny k vyplnění'!B2688:D2691,3))</f>
        <v xml:space="preserve"> </v>
      </c>
      <c r="I2654" s="54"/>
      <c r="J2654" s="55"/>
      <c r="K2654" s="56"/>
      <c r="L2654" s="59"/>
      <c r="M2654" s="61"/>
      <c r="N2654" s="40"/>
      <c r="O2654" s="41"/>
      <c r="P2654" s="42"/>
      <c r="Q2654" s="57"/>
      <c r="R2654" s="58"/>
      <c r="S2654" s="56"/>
      <c r="T2654" s="56"/>
      <c r="U2654" s="29"/>
      <c r="V2654" s="60"/>
      <c r="W2654" s="50"/>
      <c r="X2654" s="51"/>
      <c r="Y2654" s="32"/>
      <c r="Z2654" s="61"/>
      <c r="AA2654" s="62"/>
    </row>
    <row r="2655" spans="1:27" ht="12.75">
      <c r="A2655" s="91" t="str">
        <f t="shared" si="41"/>
        <v xml:space="preserve"> </v>
      </c>
      <c r="B2655" s="52"/>
      <c r="C2655" s="53"/>
      <c r="D2655" s="69"/>
      <c r="E2655" s="75"/>
      <c r="F2655" s="94" t="str">
        <f>IF(OR(E2655=0,E2655="jiné")," ",IF(E2655="13a","info o cenách CK",VLOOKUP(E2655,'Pokyny k vyplnění'!B$8:D$18,3)))</f>
        <v xml:space="preserve"> </v>
      </c>
      <c r="G2655" s="53"/>
      <c r="H2655" s="96" t="str">
        <f>IF(G2655=0," ",VLOOKUP(G2655,'Pokyny k vyplnění'!B2689:D2692,3))</f>
        <v xml:space="preserve"> </v>
      </c>
      <c r="I2655" s="54"/>
      <c r="J2655" s="55"/>
      <c r="K2655" s="56"/>
      <c r="L2655" s="59"/>
      <c r="M2655" s="61"/>
      <c r="N2655" s="40"/>
      <c r="O2655" s="41"/>
      <c r="P2655" s="42"/>
      <c r="Q2655" s="57"/>
      <c r="R2655" s="58"/>
      <c r="S2655" s="56"/>
      <c r="T2655" s="56"/>
      <c r="U2655" s="29"/>
      <c r="V2655" s="60"/>
      <c r="W2655" s="50"/>
      <c r="X2655" s="51"/>
      <c r="Y2655" s="32"/>
      <c r="Z2655" s="61"/>
      <c r="AA2655" s="62"/>
    </row>
    <row r="2656" spans="1:27" ht="12.75">
      <c r="A2656" s="91" t="str">
        <f t="shared" si="41"/>
        <v xml:space="preserve"> </v>
      </c>
      <c r="B2656" s="52"/>
      <c r="C2656" s="53"/>
      <c r="D2656" s="69"/>
      <c r="E2656" s="75"/>
      <c r="F2656" s="94" t="str">
        <f>IF(OR(E2656=0,E2656="jiné")," ",IF(E2656="13a","info o cenách CK",VLOOKUP(E2656,'Pokyny k vyplnění'!B$8:D$18,3)))</f>
        <v xml:space="preserve"> </v>
      </c>
      <c r="G2656" s="53"/>
      <c r="H2656" s="96" t="str">
        <f>IF(G2656=0," ",VLOOKUP(G2656,'Pokyny k vyplnění'!B2690:D2693,3))</f>
        <v xml:space="preserve"> </v>
      </c>
      <c r="I2656" s="54"/>
      <c r="J2656" s="55"/>
      <c r="K2656" s="56"/>
      <c r="L2656" s="59"/>
      <c r="M2656" s="61"/>
      <c r="N2656" s="40"/>
      <c r="O2656" s="41"/>
      <c r="P2656" s="42"/>
      <c r="Q2656" s="57"/>
      <c r="R2656" s="58"/>
      <c r="S2656" s="56"/>
      <c r="T2656" s="56"/>
      <c r="U2656" s="29"/>
      <c r="V2656" s="60"/>
      <c r="W2656" s="50"/>
      <c r="X2656" s="51"/>
      <c r="Y2656" s="32"/>
      <c r="Z2656" s="61"/>
      <c r="AA2656" s="62"/>
    </row>
    <row r="2657" spans="1:27" ht="12.75">
      <c r="A2657" s="91" t="str">
        <f t="shared" si="41"/>
        <v xml:space="preserve"> </v>
      </c>
      <c r="B2657" s="52"/>
      <c r="C2657" s="53"/>
      <c r="D2657" s="69"/>
      <c r="E2657" s="75"/>
      <c r="F2657" s="94" t="str">
        <f>IF(OR(E2657=0,E2657="jiné")," ",IF(E2657="13a","info o cenách CK",VLOOKUP(E2657,'Pokyny k vyplnění'!B$8:D$18,3)))</f>
        <v xml:space="preserve"> </v>
      </c>
      <c r="G2657" s="53"/>
      <c r="H2657" s="96" t="str">
        <f>IF(G2657=0," ",VLOOKUP(G2657,'Pokyny k vyplnění'!B2691:D2694,3))</f>
        <v xml:space="preserve"> </v>
      </c>
      <c r="I2657" s="54"/>
      <c r="J2657" s="55"/>
      <c r="K2657" s="56"/>
      <c r="L2657" s="59"/>
      <c r="M2657" s="61"/>
      <c r="N2657" s="40"/>
      <c r="O2657" s="41"/>
      <c r="P2657" s="42"/>
      <c r="Q2657" s="57"/>
      <c r="R2657" s="58"/>
      <c r="S2657" s="56"/>
      <c r="T2657" s="56"/>
      <c r="U2657" s="29"/>
      <c r="V2657" s="60"/>
      <c r="W2657" s="50"/>
      <c r="X2657" s="51"/>
      <c r="Y2657" s="32"/>
      <c r="Z2657" s="61"/>
      <c r="AA2657" s="62"/>
    </row>
    <row r="2658" spans="1:27" ht="12.75">
      <c r="A2658" s="91" t="str">
        <f t="shared" si="41"/>
        <v xml:space="preserve"> </v>
      </c>
      <c r="B2658" s="52"/>
      <c r="C2658" s="53"/>
      <c r="D2658" s="69"/>
      <c r="E2658" s="75"/>
      <c r="F2658" s="94" t="str">
        <f>IF(OR(E2658=0,E2658="jiné")," ",IF(E2658="13a","info o cenách CK",VLOOKUP(E2658,'Pokyny k vyplnění'!B$8:D$18,3)))</f>
        <v xml:space="preserve"> </v>
      </c>
      <c r="G2658" s="53"/>
      <c r="H2658" s="96" t="str">
        <f>IF(G2658=0," ",VLOOKUP(G2658,'Pokyny k vyplnění'!B2692:D2695,3))</f>
        <v xml:space="preserve"> </v>
      </c>
      <c r="I2658" s="54"/>
      <c r="J2658" s="55"/>
      <c r="K2658" s="56"/>
      <c r="L2658" s="59"/>
      <c r="M2658" s="61"/>
      <c r="N2658" s="40"/>
      <c r="O2658" s="41"/>
      <c r="P2658" s="42"/>
      <c r="Q2658" s="57"/>
      <c r="R2658" s="58"/>
      <c r="S2658" s="56"/>
      <c r="T2658" s="56"/>
      <c r="U2658" s="29"/>
      <c r="V2658" s="60"/>
      <c r="W2658" s="50"/>
      <c r="X2658" s="51"/>
      <c r="Y2658" s="32"/>
      <c r="Z2658" s="61"/>
      <c r="AA2658" s="62"/>
    </row>
    <row r="2659" spans="1:27" ht="12.75">
      <c r="A2659" s="91" t="str">
        <f t="shared" si="41"/>
        <v xml:space="preserve"> </v>
      </c>
      <c r="B2659" s="52"/>
      <c r="C2659" s="53"/>
      <c r="D2659" s="69"/>
      <c r="E2659" s="75"/>
      <c r="F2659" s="94" t="str">
        <f>IF(OR(E2659=0,E2659="jiné")," ",IF(E2659="13a","info o cenách CK",VLOOKUP(E2659,'Pokyny k vyplnění'!B$8:D$18,3)))</f>
        <v xml:space="preserve"> </v>
      </c>
      <c r="G2659" s="53"/>
      <c r="H2659" s="96" t="str">
        <f>IF(G2659=0," ",VLOOKUP(G2659,'Pokyny k vyplnění'!B2693:D2696,3))</f>
        <v xml:space="preserve"> </v>
      </c>
      <c r="I2659" s="54"/>
      <c r="J2659" s="55"/>
      <c r="K2659" s="56"/>
      <c r="L2659" s="59"/>
      <c r="M2659" s="61"/>
      <c r="N2659" s="40"/>
      <c r="O2659" s="41"/>
      <c r="P2659" s="42"/>
      <c r="Q2659" s="57"/>
      <c r="R2659" s="58"/>
      <c r="S2659" s="56"/>
      <c r="T2659" s="56"/>
      <c r="U2659" s="29"/>
      <c r="V2659" s="60"/>
      <c r="W2659" s="50"/>
      <c r="X2659" s="51"/>
      <c r="Y2659" s="32"/>
      <c r="Z2659" s="61"/>
      <c r="AA2659" s="62"/>
    </row>
    <row r="2660" spans="1:27" ht="12.75">
      <c r="A2660" s="91" t="str">
        <f t="shared" si="41"/>
        <v xml:space="preserve"> </v>
      </c>
      <c r="B2660" s="52"/>
      <c r="C2660" s="53"/>
      <c r="D2660" s="69"/>
      <c r="E2660" s="75"/>
      <c r="F2660" s="94" t="str">
        <f>IF(OR(E2660=0,E2660="jiné")," ",IF(E2660="13a","info o cenách CK",VLOOKUP(E2660,'Pokyny k vyplnění'!B$8:D$18,3)))</f>
        <v xml:space="preserve"> </v>
      </c>
      <c r="G2660" s="53"/>
      <c r="H2660" s="96" t="str">
        <f>IF(G2660=0," ",VLOOKUP(G2660,'Pokyny k vyplnění'!B2694:D2697,3))</f>
        <v xml:space="preserve"> </v>
      </c>
      <c r="I2660" s="54"/>
      <c r="J2660" s="55"/>
      <c r="K2660" s="56"/>
      <c r="L2660" s="59"/>
      <c r="M2660" s="61"/>
      <c r="N2660" s="40"/>
      <c r="O2660" s="41"/>
      <c r="P2660" s="42"/>
      <c r="Q2660" s="57"/>
      <c r="R2660" s="58"/>
      <c r="S2660" s="56"/>
      <c r="T2660" s="56"/>
      <c r="U2660" s="29"/>
      <c r="V2660" s="60"/>
      <c r="W2660" s="50"/>
      <c r="X2660" s="51"/>
      <c r="Y2660" s="32"/>
      <c r="Z2660" s="61"/>
      <c r="AA2660" s="62"/>
    </row>
    <row r="2661" spans="1:27" ht="12.75">
      <c r="A2661" s="91" t="str">
        <f t="shared" si="41"/>
        <v xml:space="preserve"> </v>
      </c>
      <c r="B2661" s="52"/>
      <c r="C2661" s="53"/>
      <c r="D2661" s="69"/>
      <c r="E2661" s="75"/>
      <c r="F2661" s="94" t="str">
        <f>IF(OR(E2661=0,E2661="jiné")," ",IF(E2661="13a","info o cenách CK",VLOOKUP(E2661,'Pokyny k vyplnění'!B$8:D$18,3)))</f>
        <v xml:space="preserve"> </v>
      </c>
      <c r="G2661" s="53"/>
      <c r="H2661" s="96" t="str">
        <f>IF(G2661=0," ",VLOOKUP(G2661,'Pokyny k vyplnění'!B2695:D2698,3))</f>
        <v xml:space="preserve"> </v>
      </c>
      <c r="I2661" s="54"/>
      <c r="J2661" s="55"/>
      <c r="K2661" s="56"/>
      <c r="L2661" s="59"/>
      <c r="M2661" s="61"/>
      <c r="N2661" s="40"/>
      <c r="O2661" s="41"/>
      <c r="P2661" s="42"/>
      <c r="Q2661" s="57"/>
      <c r="R2661" s="58"/>
      <c r="S2661" s="56"/>
      <c r="T2661" s="56"/>
      <c r="U2661" s="29"/>
      <c r="V2661" s="60"/>
      <c r="W2661" s="50"/>
      <c r="X2661" s="51"/>
      <c r="Y2661" s="32"/>
      <c r="Z2661" s="61"/>
      <c r="AA2661" s="62"/>
    </row>
    <row r="2662" spans="1:27" ht="12.75">
      <c r="A2662" s="91" t="str">
        <f t="shared" si="41"/>
        <v xml:space="preserve"> </v>
      </c>
      <c r="B2662" s="52"/>
      <c r="C2662" s="53"/>
      <c r="D2662" s="69"/>
      <c r="E2662" s="75"/>
      <c r="F2662" s="94" t="str">
        <f>IF(OR(E2662=0,E2662="jiné")," ",IF(E2662="13a","info o cenách CK",VLOOKUP(E2662,'Pokyny k vyplnění'!B$8:D$18,3)))</f>
        <v xml:space="preserve"> </v>
      </c>
      <c r="G2662" s="53"/>
      <c r="H2662" s="96" t="str">
        <f>IF(G2662=0," ",VLOOKUP(G2662,'Pokyny k vyplnění'!B2696:D2699,3))</f>
        <v xml:space="preserve"> </v>
      </c>
      <c r="I2662" s="54"/>
      <c r="J2662" s="55"/>
      <c r="K2662" s="56"/>
      <c r="L2662" s="59"/>
      <c r="M2662" s="61"/>
      <c r="N2662" s="40"/>
      <c r="O2662" s="41"/>
      <c r="P2662" s="42"/>
      <c r="Q2662" s="57"/>
      <c r="R2662" s="58"/>
      <c r="S2662" s="56"/>
      <c r="T2662" s="56"/>
      <c r="U2662" s="29"/>
      <c r="V2662" s="60"/>
      <c r="W2662" s="50"/>
      <c r="X2662" s="51"/>
      <c r="Y2662" s="32"/>
      <c r="Z2662" s="61"/>
      <c r="AA2662" s="62"/>
    </row>
    <row r="2663" spans="1:27" ht="12.75">
      <c r="A2663" s="91" t="str">
        <f t="shared" si="41"/>
        <v xml:space="preserve"> </v>
      </c>
      <c r="B2663" s="52"/>
      <c r="C2663" s="53"/>
      <c r="D2663" s="69"/>
      <c r="E2663" s="75"/>
      <c r="F2663" s="94" t="str">
        <f>IF(OR(E2663=0,E2663="jiné")," ",IF(E2663="13a","info o cenách CK",VLOOKUP(E2663,'Pokyny k vyplnění'!B$8:D$18,3)))</f>
        <v xml:space="preserve"> </v>
      </c>
      <c r="G2663" s="53"/>
      <c r="H2663" s="96" t="str">
        <f>IF(G2663=0," ",VLOOKUP(G2663,'Pokyny k vyplnění'!B2697:D2700,3))</f>
        <v xml:space="preserve"> </v>
      </c>
      <c r="I2663" s="54"/>
      <c r="J2663" s="55"/>
      <c r="K2663" s="56"/>
      <c r="L2663" s="59"/>
      <c r="M2663" s="61"/>
      <c r="N2663" s="40"/>
      <c r="O2663" s="41"/>
      <c r="P2663" s="42"/>
      <c r="Q2663" s="57"/>
      <c r="R2663" s="58"/>
      <c r="S2663" s="56"/>
      <c r="T2663" s="56"/>
      <c r="U2663" s="29"/>
      <c r="V2663" s="60"/>
      <c r="W2663" s="50"/>
      <c r="X2663" s="51"/>
      <c r="Y2663" s="32"/>
      <c r="Z2663" s="61"/>
      <c r="AA2663" s="62"/>
    </row>
    <row r="2664" spans="1:27" ht="12.75">
      <c r="A2664" s="91" t="str">
        <f t="shared" si="41"/>
        <v xml:space="preserve"> </v>
      </c>
      <c r="B2664" s="52"/>
      <c r="C2664" s="53"/>
      <c r="D2664" s="69"/>
      <c r="E2664" s="75"/>
      <c r="F2664" s="94" t="str">
        <f>IF(OR(E2664=0,E2664="jiné")," ",IF(E2664="13a","info o cenách CK",VLOOKUP(E2664,'Pokyny k vyplnění'!B$8:D$18,3)))</f>
        <v xml:space="preserve"> </v>
      </c>
      <c r="G2664" s="53"/>
      <c r="H2664" s="96" t="str">
        <f>IF(G2664=0," ",VLOOKUP(G2664,'Pokyny k vyplnění'!B2698:D2701,3))</f>
        <v xml:space="preserve"> </v>
      </c>
      <c r="I2664" s="54"/>
      <c r="J2664" s="55"/>
      <c r="K2664" s="56"/>
      <c r="L2664" s="59"/>
      <c r="M2664" s="61"/>
      <c r="N2664" s="40"/>
      <c r="O2664" s="41"/>
      <c r="P2664" s="42"/>
      <c r="Q2664" s="57"/>
      <c r="R2664" s="58"/>
      <c r="S2664" s="56"/>
      <c r="T2664" s="56"/>
      <c r="U2664" s="29"/>
      <c r="V2664" s="60"/>
      <c r="W2664" s="50"/>
      <c r="X2664" s="51"/>
      <c r="Y2664" s="32"/>
      <c r="Z2664" s="61"/>
      <c r="AA2664" s="62"/>
    </row>
    <row r="2665" spans="1:27" ht="12.75">
      <c r="A2665" s="91" t="str">
        <f t="shared" si="41"/>
        <v xml:space="preserve"> </v>
      </c>
      <c r="B2665" s="52"/>
      <c r="C2665" s="53"/>
      <c r="D2665" s="69"/>
      <c r="E2665" s="75"/>
      <c r="F2665" s="94" t="str">
        <f>IF(OR(E2665=0,E2665="jiné")," ",IF(E2665="13a","info o cenách CK",VLOOKUP(E2665,'Pokyny k vyplnění'!B$8:D$18,3)))</f>
        <v xml:space="preserve"> </v>
      </c>
      <c r="G2665" s="53"/>
      <c r="H2665" s="96" t="str">
        <f>IF(G2665=0," ",VLOOKUP(G2665,'Pokyny k vyplnění'!B2699:D2702,3))</f>
        <v xml:space="preserve"> </v>
      </c>
      <c r="I2665" s="54"/>
      <c r="J2665" s="55"/>
      <c r="K2665" s="56"/>
      <c r="L2665" s="59"/>
      <c r="M2665" s="61"/>
      <c r="N2665" s="40"/>
      <c r="O2665" s="41"/>
      <c r="P2665" s="42"/>
      <c r="Q2665" s="57"/>
      <c r="R2665" s="58"/>
      <c r="S2665" s="56"/>
      <c r="T2665" s="56"/>
      <c r="U2665" s="29"/>
      <c r="V2665" s="60"/>
      <c r="W2665" s="50"/>
      <c r="X2665" s="51"/>
      <c r="Y2665" s="32"/>
      <c r="Z2665" s="61"/>
      <c r="AA2665" s="62"/>
    </row>
    <row r="2666" spans="1:27" ht="12.75">
      <c r="A2666" s="91" t="str">
        <f t="shared" si="41"/>
        <v xml:space="preserve"> </v>
      </c>
      <c r="B2666" s="52"/>
      <c r="C2666" s="53"/>
      <c r="D2666" s="69"/>
      <c r="E2666" s="75"/>
      <c r="F2666" s="94" t="str">
        <f>IF(OR(E2666=0,E2666="jiné")," ",IF(E2666="13a","info o cenách CK",VLOOKUP(E2666,'Pokyny k vyplnění'!B$8:D$18,3)))</f>
        <v xml:space="preserve"> </v>
      </c>
      <c r="G2666" s="53"/>
      <c r="H2666" s="96" t="str">
        <f>IF(G2666=0," ",VLOOKUP(G2666,'Pokyny k vyplnění'!B2700:D2703,3))</f>
        <v xml:space="preserve"> </v>
      </c>
      <c r="I2666" s="54"/>
      <c r="J2666" s="55"/>
      <c r="K2666" s="56"/>
      <c r="L2666" s="59"/>
      <c r="M2666" s="61"/>
      <c r="N2666" s="40"/>
      <c r="O2666" s="41"/>
      <c r="P2666" s="42"/>
      <c r="Q2666" s="57"/>
      <c r="R2666" s="58"/>
      <c r="S2666" s="56"/>
      <c r="T2666" s="56"/>
      <c r="U2666" s="29"/>
      <c r="V2666" s="60"/>
      <c r="W2666" s="50"/>
      <c r="X2666" s="51"/>
      <c r="Y2666" s="32"/>
      <c r="Z2666" s="61"/>
      <c r="AA2666" s="62"/>
    </row>
    <row r="2667" spans="1:27" ht="12.75">
      <c r="A2667" s="91" t="str">
        <f t="shared" si="41"/>
        <v xml:space="preserve"> </v>
      </c>
      <c r="B2667" s="52"/>
      <c r="C2667" s="53"/>
      <c r="D2667" s="69"/>
      <c r="E2667" s="75"/>
      <c r="F2667" s="94" t="str">
        <f>IF(OR(E2667=0,E2667="jiné")," ",IF(E2667="13a","info o cenách CK",VLOOKUP(E2667,'Pokyny k vyplnění'!B$8:D$18,3)))</f>
        <v xml:space="preserve"> </v>
      </c>
      <c r="G2667" s="53"/>
      <c r="H2667" s="96" t="str">
        <f>IF(G2667=0," ",VLOOKUP(G2667,'Pokyny k vyplnění'!B2701:D2704,3))</f>
        <v xml:space="preserve"> </v>
      </c>
      <c r="I2667" s="54"/>
      <c r="J2667" s="55"/>
      <c r="K2667" s="56"/>
      <c r="L2667" s="59"/>
      <c r="M2667" s="61"/>
      <c r="N2667" s="40"/>
      <c r="O2667" s="41"/>
      <c r="P2667" s="42"/>
      <c r="Q2667" s="57"/>
      <c r="R2667" s="58"/>
      <c r="S2667" s="56"/>
      <c r="T2667" s="56"/>
      <c r="U2667" s="29"/>
      <c r="V2667" s="60"/>
      <c r="W2667" s="50"/>
      <c r="X2667" s="51"/>
      <c r="Y2667" s="32"/>
      <c r="Z2667" s="61"/>
      <c r="AA2667" s="62"/>
    </row>
    <row r="2668" spans="1:27" ht="12.75">
      <c r="A2668" s="91" t="str">
        <f t="shared" si="41"/>
        <v xml:space="preserve"> </v>
      </c>
      <c r="B2668" s="52"/>
      <c r="C2668" s="53"/>
      <c r="D2668" s="69"/>
      <c r="E2668" s="75"/>
      <c r="F2668" s="94" t="str">
        <f>IF(OR(E2668=0,E2668="jiné")," ",IF(E2668="13a","info o cenách CK",VLOOKUP(E2668,'Pokyny k vyplnění'!B$8:D$18,3)))</f>
        <v xml:space="preserve"> </v>
      </c>
      <c r="G2668" s="53"/>
      <c r="H2668" s="96" t="str">
        <f>IF(G2668=0," ",VLOOKUP(G2668,'Pokyny k vyplnění'!B2702:D2705,3))</f>
        <v xml:space="preserve"> </v>
      </c>
      <c r="I2668" s="54"/>
      <c r="J2668" s="55"/>
      <c r="K2668" s="56"/>
      <c r="L2668" s="59"/>
      <c r="M2668" s="61"/>
      <c r="N2668" s="40"/>
      <c r="O2668" s="41"/>
      <c r="P2668" s="42"/>
      <c r="Q2668" s="57"/>
      <c r="R2668" s="58"/>
      <c r="S2668" s="56"/>
      <c r="T2668" s="56"/>
      <c r="U2668" s="29"/>
      <c r="V2668" s="60"/>
      <c r="W2668" s="50"/>
      <c r="X2668" s="51"/>
      <c r="Y2668" s="32"/>
      <c r="Z2668" s="61"/>
      <c r="AA2668" s="62"/>
    </row>
    <row r="2669" spans="1:27" ht="12.75">
      <c r="A2669" s="91" t="str">
        <f t="shared" si="41"/>
        <v xml:space="preserve"> </v>
      </c>
      <c r="B2669" s="52"/>
      <c r="C2669" s="53"/>
      <c r="D2669" s="69"/>
      <c r="E2669" s="75"/>
      <c r="F2669" s="94" t="str">
        <f>IF(OR(E2669=0,E2669="jiné")," ",IF(E2669="13a","info o cenách CK",VLOOKUP(E2669,'Pokyny k vyplnění'!B$8:D$18,3)))</f>
        <v xml:space="preserve"> </v>
      </c>
      <c r="G2669" s="53"/>
      <c r="H2669" s="96" t="str">
        <f>IF(G2669=0," ",VLOOKUP(G2669,'Pokyny k vyplnění'!B2703:D2706,3))</f>
        <v xml:space="preserve"> </v>
      </c>
      <c r="I2669" s="54"/>
      <c r="J2669" s="55"/>
      <c r="K2669" s="56"/>
      <c r="L2669" s="59"/>
      <c r="M2669" s="61"/>
      <c r="N2669" s="40"/>
      <c r="O2669" s="41"/>
      <c r="P2669" s="42"/>
      <c r="Q2669" s="57"/>
      <c r="R2669" s="58"/>
      <c r="S2669" s="56"/>
      <c r="T2669" s="56"/>
      <c r="U2669" s="29"/>
      <c r="V2669" s="60"/>
      <c r="W2669" s="50"/>
      <c r="X2669" s="51"/>
      <c r="Y2669" s="32"/>
      <c r="Z2669" s="61"/>
      <c r="AA2669" s="62"/>
    </row>
    <row r="2670" spans="1:27" ht="12.75">
      <c r="A2670" s="91" t="str">
        <f t="shared" si="41"/>
        <v xml:space="preserve"> </v>
      </c>
      <c r="B2670" s="52"/>
      <c r="C2670" s="53"/>
      <c r="D2670" s="69"/>
      <c r="E2670" s="75"/>
      <c r="F2670" s="94" t="str">
        <f>IF(OR(E2670=0,E2670="jiné")," ",IF(E2670="13a","info o cenách CK",VLOOKUP(E2670,'Pokyny k vyplnění'!B$8:D$18,3)))</f>
        <v xml:space="preserve"> </v>
      </c>
      <c r="G2670" s="53"/>
      <c r="H2670" s="96" t="str">
        <f>IF(G2670=0," ",VLOOKUP(G2670,'Pokyny k vyplnění'!B2704:D2707,3))</f>
        <v xml:space="preserve"> </v>
      </c>
      <c r="I2670" s="54"/>
      <c r="J2670" s="55"/>
      <c r="K2670" s="56"/>
      <c r="L2670" s="59"/>
      <c r="M2670" s="61"/>
      <c r="N2670" s="40"/>
      <c r="O2670" s="41"/>
      <c r="P2670" s="42"/>
      <c r="Q2670" s="57"/>
      <c r="R2670" s="58"/>
      <c r="S2670" s="56"/>
      <c r="T2670" s="56"/>
      <c r="U2670" s="29"/>
      <c r="V2670" s="60"/>
      <c r="W2670" s="50"/>
      <c r="X2670" s="51"/>
      <c r="Y2670" s="32"/>
      <c r="Z2670" s="61"/>
      <c r="AA2670" s="62"/>
    </row>
    <row r="2671" spans="1:27" ht="12.75">
      <c r="A2671" s="91" t="str">
        <f t="shared" si="41"/>
        <v xml:space="preserve"> </v>
      </c>
      <c r="B2671" s="52"/>
      <c r="C2671" s="53"/>
      <c r="D2671" s="69"/>
      <c r="E2671" s="75"/>
      <c r="F2671" s="94" t="str">
        <f>IF(OR(E2671=0,E2671="jiné")," ",IF(E2671="13a","info o cenách CK",VLOOKUP(E2671,'Pokyny k vyplnění'!B$8:D$18,3)))</f>
        <v xml:space="preserve"> </v>
      </c>
      <c r="G2671" s="53"/>
      <c r="H2671" s="96" t="str">
        <f>IF(G2671=0," ",VLOOKUP(G2671,'Pokyny k vyplnění'!B2705:D2708,3))</f>
        <v xml:space="preserve"> </v>
      </c>
      <c r="I2671" s="54"/>
      <c r="J2671" s="55"/>
      <c r="K2671" s="56"/>
      <c r="L2671" s="59"/>
      <c r="M2671" s="61"/>
      <c r="N2671" s="40"/>
      <c r="O2671" s="41"/>
      <c r="P2671" s="42"/>
      <c r="Q2671" s="57"/>
      <c r="R2671" s="58"/>
      <c r="S2671" s="56"/>
      <c r="T2671" s="56"/>
      <c r="U2671" s="29"/>
      <c r="V2671" s="60"/>
      <c r="W2671" s="50"/>
      <c r="X2671" s="51"/>
      <c r="Y2671" s="32"/>
      <c r="Z2671" s="61"/>
      <c r="AA2671" s="62"/>
    </row>
    <row r="2672" spans="1:27" ht="12.75">
      <c r="A2672" s="91" t="str">
        <f t="shared" si="41"/>
        <v xml:space="preserve"> </v>
      </c>
      <c r="B2672" s="52"/>
      <c r="C2672" s="53"/>
      <c r="D2672" s="69"/>
      <c r="E2672" s="75"/>
      <c r="F2672" s="94" t="str">
        <f>IF(OR(E2672=0,E2672="jiné")," ",IF(E2672="13a","info o cenách CK",VLOOKUP(E2672,'Pokyny k vyplnění'!B$8:D$18,3)))</f>
        <v xml:space="preserve"> </v>
      </c>
      <c r="G2672" s="53"/>
      <c r="H2672" s="96" t="str">
        <f>IF(G2672=0," ",VLOOKUP(G2672,'Pokyny k vyplnění'!B2706:D2709,3))</f>
        <v xml:space="preserve"> </v>
      </c>
      <c r="I2672" s="54"/>
      <c r="J2672" s="55"/>
      <c r="K2672" s="56"/>
      <c r="L2672" s="59"/>
      <c r="M2672" s="61"/>
      <c r="N2672" s="40"/>
      <c r="O2672" s="41"/>
      <c r="P2672" s="42"/>
      <c r="Q2672" s="57"/>
      <c r="R2672" s="58"/>
      <c r="S2672" s="56"/>
      <c r="T2672" s="56"/>
      <c r="U2672" s="29"/>
      <c r="V2672" s="60"/>
      <c r="W2672" s="50"/>
      <c r="X2672" s="51"/>
      <c r="Y2672" s="32"/>
      <c r="Z2672" s="61"/>
      <c r="AA2672" s="62"/>
    </row>
    <row r="2673" spans="1:27" ht="12.75">
      <c r="A2673" s="91" t="str">
        <f t="shared" si="41"/>
        <v xml:space="preserve"> </v>
      </c>
      <c r="B2673" s="52"/>
      <c r="C2673" s="53"/>
      <c r="D2673" s="69"/>
      <c r="E2673" s="75"/>
      <c r="F2673" s="94" t="str">
        <f>IF(OR(E2673=0,E2673="jiné")," ",IF(E2673="13a","info o cenách CK",VLOOKUP(E2673,'Pokyny k vyplnění'!B$8:D$18,3)))</f>
        <v xml:space="preserve"> </v>
      </c>
      <c r="G2673" s="53"/>
      <c r="H2673" s="96" t="str">
        <f>IF(G2673=0," ",VLOOKUP(G2673,'Pokyny k vyplnění'!B2707:D2710,3))</f>
        <v xml:space="preserve"> </v>
      </c>
      <c r="I2673" s="54"/>
      <c r="J2673" s="55"/>
      <c r="K2673" s="56"/>
      <c r="L2673" s="59"/>
      <c r="M2673" s="61"/>
      <c r="N2673" s="40"/>
      <c r="O2673" s="41"/>
      <c r="P2673" s="42"/>
      <c r="Q2673" s="57"/>
      <c r="R2673" s="58"/>
      <c r="S2673" s="56"/>
      <c r="T2673" s="56"/>
      <c r="U2673" s="29"/>
      <c r="V2673" s="60"/>
      <c r="W2673" s="50"/>
      <c r="X2673" s="51"/>
      <c r="Y2673" s="32"/>
      <c r="Z2673" s="61"/>
      <c r="AA2673" s="62"/>
    </row>
    <row r="2674" spans="1:27" ht="12.75">
      <c r="A2674" s="91" t="str">
        <f t="shared" si="41"/>
        <v xml:space="preserve"> </v>
      </c>
      <c r="B2674" s="52"/>
      <c r="C2674" s="53"/>
      <c r="D2674" s="69"/>
      <c r="E2674" s="75"/>
      <c r="F2674" s="94" t="str">
        <f>IF(OR(E2674=0,E2674="jiné")," ",IF(E2674="13a","info o cenách CK",VLOOKUP(E2674,'Pokyny k vyplnění'!B$8:D$18,3)))</f>
        <v xml:space="preserve"> </v>
      </c>
      <c r="G2674" s="53"/>
      <c r="H2674" s="96" t="str">
        <f>IF(G2674=0," ",VLOOKUP(G2674,'Pokyny k vyplnění'!B2708:D2711,3))</f>
        <v xml:space="preserve"> </v>
      </c>
      <c r="I2674" s="54"/>
      <c r="J2674" s="55"/>
      <c r="K2674" s="56"/>
      <c r="L2674" s="59"/>
      <c r="M2674" s="61"/>
      <c r="N2674" s="40"/>
      <c r="O2674" s="41"/>
      <c r="P2674" s="42"/>
      <c r="Q2674" s="57"/>
      <c r="R2674" s="58"/>
      <c r="S2674" s="56"/>
      <c r="T2674" s="56"/>
      <c r="U2674" s="29"/>
      <c r="V2674" s="60"/>
      <c r="W2674" s="50"/>
      <c r="X2674" s="51"/>
      <c r="Y2674" s="32"/>
      <c r="Z2674" s="61"/>
      <c r="AA2674" s="62"/>
    </row>
    <row r="2675" spans="1:27" ht="12.75">
      <c r="A2675" s="91" t="str">
        <f t="shared" si="41"/>
        <v xml:space="preserve"> </v>
      </c>
      <c r="B2675" s="52"/>
      <c r="C2675" s="53"/>
      <c r="D2675" s="69"/>
      <c r="E2675" s="75"/>
      <c r="F2675" s="94" t="str">
        <f>IF(OR(E2675=0,E2675="jiné")," ",IF(E2675="13a","info o cenách CK",VLOOKUP(E2675,'Pokyny k vyplnění'!B$8:D$18,3)))</f>
        <v xml:space="preserve"> </v>
      </c>
      <c r="G2675" s="53"/>
      <c r="H2675" s="96" t="str">
        <f>IF(G2675=0," ",VLOOKUP(G2675,'Pokyny k vyplnění'!B2709:D2712,3))</f>
        <v xml:space="preserve"> </v>
      </c>
      <c r="I2675" s="54"/>
      <c r="J2675" s="55"/>
      <c r="K2675" s="56"/>
      <c r="L2675" s="59"/>
      <c r="M2675" s="61"/>
      <c r="N2675" s="40"/>
      <c r="O2675" s="41"/>
      <c r="P2675" s="42"/>
      <c r="Q2675" s="57"/>
      <c r="R2675" s="58"/>
      <c r="S2675" s="56"/>
      <c r="T2675" s="56"/>
      <c r="U2675" s="29"/>
      <c r="V2675" s="60"/>
      <c r="W2675" s="50"/>
      <c r="X2675" s="51"/>
      <c r="Y2675" s="32"/>
      <c r="Z2675" s="61"/>
      <c r="AA2675" s="62"/>
    </row>
    <row r="2676" spans="1:27" ht="12.75">
      <c r="A2676" s="91" t="str">
        <f t="shared" si="41"/>
        <v xml:space="preserve"> </v>
      </c>
      <c r="B2676" s="52"/>
      <c r="C2676" s="53"/>
      <c r="D2676" s="69"/>
      <c r="E2676" s="75"/>
      <c r="F2676" s="94" t="str">
        <f>IF(OR(E2676=0,E2676="jiné")," ",IF(E2676="13a","info o cenách CK",VLOOKUP(E2676,'Pokyny k vyplnění'!B$8:D$18,3)))</f>
        <v xml:space="preserve"> </v>
      </c>
      <c r="G2676" s="53"/>
      <c r="H2676" s="96" t="str">
        <f>IF(G2676=0," ",VLOOKUP(G2676,'Pokyny k vyplnění'!B2710:D2713,3))</f>
        <v xml:space="preserve"> </v>
      </c>
      <c r="I2676" s="54"/>
      <c r="J2676" s="55"/>
      <c r="K2676" s="56"/>
      <c r="L2676" s="59"/>
      <c r="M2676" s="61"/>
      <c r="N2676" s="40"/>
      <c r="O2676" s="41"/>
      <c r="P2676" s="42"/>
      <c r="Q2676" s="57"/>
      <c r="R2676" s="58"/>
      <c r="S2676" s="56"/>
      <c r="T2676" s="56"/>
      <c r="U2676" s="29"/>
      <c r="V2676" s="60"/>
      <c r="W2676" s="50"/>
      <c r="X2676" s="51"/>
      <c r="Y2676" s="32"/>
      <c r="Z2676" s="61"/>
      <c r="AA2676" s="62"/>
    </row>
    <row r="2677" spans="1:27" ht="12.75">
      <c r="A2677" s="91" t="str">
        <f t="shared" si="42" ref="A2677:A2740">IF(B2677=0," ",ROW(B2677)-5)</f>
        <v xml:space="preserve"> </v>
      </c>
      <c r="B2677" s="52"/>
      <c r="C2677" s="53"/>
      <c r="D2677" s="69"/>
      <c r="E2677" s="75"/>
      <c r="F2677" s="94" t="str">
        <f>IF(OR(E2677=0,E2677="jiné")," ",IF(E2677="13a","info o cenách CK",VLOOKUP(E2677,'Pokyny k vyplnění'!B$8:D$18,3)))</f>
        <v xml:space="preserve"> </v>
      </c>
      <c r="G2677" s="53"/>
      <c r="H2677" s="96" t="str">
        <f>IF(G2677=0," ",VLOOKUP(G2677,'Pokyny k vyplnění'!B2711:D2714,3))</f>
        <v xml:space="preserve"> </v>
      </c>
      <c r="I2677" s="54"/>
      <c r="J2677" s="55"/>
      <c r="K2677" s="56"/>
      <c r="L2677" s="59"/>
      <c r="M2677" s="61"/>
      <c r="N2677" s="40"/>
      <c r="O2677" s="41"/>
      <c r="P2677" s="42"/>
      <c r="Q2677" s="57"/>
      <c r="R2677" s="58"/>
      <c r="S2677" s="56"/>
      <c r="T2677" s="56"/>
      <c r="U2677" s="29"/>
      <c r="V2677" s="60"/>
      <c r="W2677" s="50"/>
      <c r="X2677" s="51"/>
      <c r="Y2677" s="32"/>
      <c r="Z2677" s="61"/>
      <c r="AA2677" s="62"/>
    </row>
    <row r="2678" spans="1:27" ht="12.75">
      <c r="A2678" s="91" t="str">
        <f t="shared" si="42"/>
        <v xml:space="preserve"> </v>
      </c>
      <c r="B2678" s="52"/>
      <c r="C2678" s="53"/>
      <c r="D2678" s="69"/>
      <c r="E2678" s="75"/>
      <c r="F2678" s="94" t="str">
        <f>IF(OR(E2678=0,E2678="jiné")," ",IF(E2678="13a","info o cenách CK",VLOOKUP(E2678,'Pokyny k vyplnění'!B$8:D$18,3)))</f>
        <v xml:space="preserve"> </v>
      </c>
      <c r="G2678" s="53"/>
      <c r="H2678" s="96" t="str">
        <f>IF(G2678=0," ",VLOOKUP(G2678,'Pokyny k vyplnění'!B2712:D2715,3))</f>
        <v xml:space="preserve"> </v>
      </c>
      <c r="I2678" s="54"/>
      <c r="J2678" s="55"/>
      <c r="K2678" s="56"/>
      <c r="L2678" s="59"/>
      <c r="M2678" s="61"/>
      <c r="N2678" s="40"/>
      <c r="O2678" s="41"/>
      <c r="P2678" s="42"/>
      <c r="Q2678" s="57"/>
      <c r="R2678" s="58"/>
      <c r="S2678" s="56"/>
      <c r="T2678" s="56"/>
      <c r="U2678" s="29"/>
      <c r="V2678" s="60"/>
      <c r="W2678" s="50"/>
      <c r="X2678" s="51"/>
      <c r="Y2678" s="32"/>
      <c r="Z2678" s="61"/>
      <c r="AA2678" s="62"/>
    </row>
    <row r="2679" spans="1:27" ht="12.75">
      <c r="A2679" s="91" t="str">
        <f t="shared" si="42"/>
        <v xml:space="preserve"> </v>
      </c>
      <c r="B2679" s="52"/>
      <c r="C2679" s="53"/>
      <c r="D2679" s="69"/>
      <c r="E2679" s="75"/>
      <c r="F2679" s="94" t="str">
        <f>IF(OR(E2679=0,E2679="jiné")," ",IF(E2679="13a","info o cenách CK",VLOOKUP(E2679,'Pokyny k vyplnění'!B$8:D$18,3)))</f>
        <v xml:space="preserve"> </v>
      </c>
      <c r="G2679" s="53"/>
      <c r="H2679" s="96" t="str">
        <f>IF(G2679=0," ",VLOOKUP(G2679,'Pokyny k vyplnění'!B2713:D2716,3))</f>
        <v xml:space="preserve"> </v>
      </c>
      <c r="I2679" s="54"/>
      <c r="J2679" s="55"/>
      <c r="K2679" s="56"/>
      <c r="L2679" s="59"/>
      <c r="M2679" s="61"/>
      <c r="N2679" s="40"/>
      <c r="O2679" s="41"/>
      <c r="P2679" s="42"/>
      <c r="Q2679" s="57"/>
      <c r="R2679" s="58"/>
      <c r="S2679" s="56"/>
      <c r="T2679" s="56"/>
      <c r="U2679" s="29"/>
      <c r="V2679" s="60"/>
      <c r="W2679" s="50"/>
      <c r="X2679" s="51"/>
      <c r="Y2679" s="32"/>
      <c r="Z2679" s="61"/>
      <c r="AA2679" s="62"/>
    </row>
    <row r="2680" spans="1:27" ht="12.75">
      <c r="A2680" s="91" t="str">
        <f t="shared" si="42"/>
        <v xml:space="preserve"> </v>
      </c>
      <c r="B2680" s="52"/>
      <c r="C2680" s="53"/>
      <c r="D2680" s="69"/>
      <c r="E2680" s="75"/>
      <c r="F2680" s="94" t="str">
        <f>IF(OR(E2680=0,E2680="jiné")," ",IF(E2680="13a","info o cenách CK",VLOOKUP(E2680,'Pokyny k vyplnění'!B$8:D$18,3)))</f>
        <v xml:space="preserve"> </v>
      </c>
      <c r="G2680" s="53"/>
      <c r="H2680" s="96" t="str">
        <f>IF(G2680=0," ",VLOOKUP(G2680,'Pokyny k vyplnění'!B2714:D2717,3))</f>
        <v xml:space="preserve"> </v>
      </c>
      <c r="I2680" s="54"/>
      <c r="J2680" s="55"/>
      <c r="K2680" s="56"/>
      <c r="L2680" s="59"/>
      <c r="M2680" s="61"/>
      <c r="N2680" s="40"/>
      <c r="O2680" s="41"/>
      <c r="P2680" s="42"/>
      <c r="Q2680" s="57"/>
      <c r="R2680" s="58"/>
      <c r="S2680" s="56"/>
      <c r="T2680" s="56"/>
      <c r="U2680" s="29"/>
      <c r="V2680" s="60"/>
      <c r="W2680" s="50"/>
      <c r="X2680" s="51"/>
      <c r="Y2680" s="32"/>
      <c r="Z2680" s="61"/>
      <c r="AA2680" s="62"/>
    </row>
    <row r="2681" spans="1:27" ht="12.75">
      <c r="A2681" s="91" t="str">
        <f t="shared" si="42"/>
        <v xml:space="preserve"> </v>
      </c>
      <c r="B2681" s="52"/>
      <c r="C2681" s="53"/>
      <c r="D2681" s="69"/>
      <c r="E2681" s="75"/>
      <c r="F2681" s="94" t="str">
        <f>IF(OR(E2681=0,E2681="jiné")," ",IF(E2681="13a","info o cenách CK",VLOOKUP(E2681,'Pokyny k vyplnění'!B$8:D$18,3)))</f>
        <v xml:space="preserve"> </v>
      </c>
      <c r="G2681" s="53"/>
      <c r="H2681" s="96" t="str">
        <f>IF(G2681=0," ",VLOOKUP(G2681,'Pokyny k vyplnění'!B2715:D2718,3))</f>
        <v xml:space="preserve"> </v>
      </c>
      <c r="I2681" s="54"/>
      <c r="J2681" s="55"/>
      <c r="K2681" s="56"/>
      <c r="L2681" s="59"/>
      <c r="M2681" s="61"/>
      <c r="N2681" s="40"/>
      <c r="O2681" s="41"/>
      <c r="P2681" s="42"/>
      <c r="Q2681" s="57"/>
      <c r="R2681" s="58"/>
      <c r="S2681" s="56"/>
      <c r="T2681" s="56"/>
      <c r="U2681" s="29"/>
      <c r="V2681" s="60"/>
      <c r="W2681" s="50"/>
      <c r="X2681" s="51"/>
      <c r="Y2681" s="32"/>
      <c r="Z2681" s="61"/>
      <c r="AA2681" s="62"/>
    </row>
    <row r="2682" spans="1:27" ht="12.75">
      <c r="A2682" s="91" t="str">
        <f t="shared" si="42"/>
        <v xml:space="preserve"> </v>
      </c>
      <c r="B2682" s="52"/>
      <c r="C2682" s="53"/>
      <c r="D2682" s="69"/>
      <c r="E2682" s="75"/>
      <c r="F2682" s="94" t="str">
        <f>IF(OR(E2682=0,E2682="jiné")," ",IF(E2682="13a","info o cenách CK",VLOOKUP(E2682,'Pokyny k vyplnění'!B$8:D$18,3)))</f>
        <v xml:space="preserve"> </v>
      </c>
      <c r="G2682" s="53"/>
      <c r="H2682" s="96" t="str">
        <f>IF(G2682=0," ",VLOOKUP(G2682,'Pokyny k vyplnění'!B2716:D2719,3))</f>
        <v xml:space="preserve"> </v>
      </c>
      <c r="I2682" s="54"/>
      <c r="J2682" s="55"/>
      <c r="K2682" s="56"/>
      <c r="L2682" s="59"/>
      <c r="M2682" s="61"/>
      <c r="N2682" s="40"/>
      <c r="O2682" s="41"/>
      <c r="P2682" s="42"/>
      <c r="Q2682" s="57"/>
      <c r="R2682" s="58"/>
      <c r="S2682" s="56"/>
      <c r="T2682" s="56"/>
      <c r="U2682" s="29"/>
      <c r="V2682" s="60"/>
      <c r="W2682" s="50"/>
      <c r="X2682" s="51"/>
      <c r="Y2682" s="32"/>
      <c r="Z2682" s="61"/>
      <c r="AA2682" s="62"/>
    </row>
    <row r="2683" spans="1:27" ht="12.75">
      <c r="A2683" s="91" t="str">
        <f t="shared" si="42"/>
        <v xml:space="preserve"> </v>
      </c>
      <c r="B2683" s="52"/>
      <c r="C2683" s="53"/>
      <c r="D2683" s="69"/>
      <c r="E2683" s="75"/>
      <c r="F2683" s="94" t="str">
        <f>IF(OR(E2683=0,E2683="jiné")," ",IF(E2683="13a","info o cenách CK",VLOOKUP(E2683,'Pokyny k vyplnění'!B$8:D$18,3)))</f>
        <v xml:space="preserve"> </v>
      </c>
      <c r="G2683" s="53"/>
      <c r="H2683" s="96" t="str">
        <f>IF(G2683=0," ",VLOOKUP(G2683,'Pokyny k vyplnění'!B2717:D2720,3))</f>
        <v xml:space="preserve"> </v>
      </c>
      <c r="I2683" s="54"/>
      <c r="J2683" s="55"/>
      <c r="K2683" s="56"/>
      <c r="L2683" s="59"/>
      <c r="M2683" s="61"/>
      <c r="N2683" s="40"/>
      <c r="O2683" s="41"/>
      <c r="P2683" s="42"/>
      <c r="Q2683" s="57"/>
      <c r="R2683" s="58"/>
      <c r="S2683" s="56"/>
      <c r="T2683" s="56"/>
      <c r="U2683" s="29"/>
      <c r="V2683" s="60"/>
      <c r="W2683" s="50"/>
      <c r="X2683" s="51"/>
      <c r="Y2683" s="32"/>
      <c r="Z2683" s="61"/>
      <c r="AA2683" s="62"/>
    </row>
    <row r="2684" spans="1:27" ht="12.75">
      <c r="A2684" s="91" t="str">
        <f t="shared" si="42"/>
        <v xml:space="preserve"> </v>
      </c>
      <c r="B2684" s="52"/>
      <c r="C2684" s="53"/>
      <c r="D2684" s="69"/>
      <c r="E2684" s="75"/>
      <c r="F2684" s="94" t="str">
        <f>IF(OR(E2684=0,E2684="jiné")," ",IF(E2684="13a","info o cenách CK",VLOOKUP(E2684,'Pokyny k vyplnění'!B$8:D$18,3)))</f>
        <v xml:space="preserve"> </v>
      </c>
      <c r="G2684" s="53"/>
      <c r="H2684" s="96" t="str">
        <f>IF(G2684=0," ",VLOOKUP(G2684,'Pokyny k vyplnění'!B2718:D2721,3))</f>
        <v xml:space="preserve"> </v>
      </c>
      <c r="I2684" s="54"/>
      <c r="J2684" s="55"/>
      <c r="K2684" s="56"/>
      <c r="L2684" s="59"/>
      <c r="M2684" s="61"/>
      <c r="N2684" s="40"/>
      <c r="O2684" s="41"/>
      <c r="P2684" s="42"/>
      <c r="Q2684" s="57"/>
      <c r="R2684" s="58"/>
      <c r="S2684" s="56"/>
      <c r="T2684" s="56"/>
      <c r="U2684" s="29"/>
      <c r="V2684" s="60"/>
      <c r="W2684" s="50"/>
      <c r="X2684" s="51"/>
      <c r="Y2684" s="32"/>
      <c r="Z2684" s="61"/>
      <c r="AA2684" s="62"/>
    </row>
    <row r="2685" spans="1:27" ht="12.75">
      <c r="A2685" s="91" t="str">
        <f t="shared" si="42"/>
        <v xml:space="preserve"> </v>
      </c>
      <c r="B2685" s="52"/>
      <c r="C2685" s="53"/>
      <c r="D2685" s="69"/>
      <c r="E2685" s="75"/>
      <c r="F2685" s="94" t="str">
        <f>IF(OR(E2685=0,E2685="jiné")," ",IF(E2685="13a","info o cenách CK",VLOOKUP(E2685,'Pokyny k vyplnění'!B$8:D$18,3)))</f>
        <v xml:space="preserve"> </v>
      </c>
      <c r="G2685" s="53"/>
      <c r="H2685" s="96" t="str">
        <f>IF(G2685=0," ",VLOOKUP(G2685,'Pokyny k vyplnění'!B2719:D2722,3))</f>
        <v xml:space="preserve"> </v>
      </c>
      <c r="I2685" s="54"/>
      <c r="J2685" s="55"/>
      <c r="K2685" s="56"/>
      <c r="L2685" s="59"/>
      <c r="M2685" s="61"/>
      <c r="N2685" s="40"/>
      <c r="O2685" s="41"/>
      <c r="P2685" s="42"/>
      <c r="Q2685" s="57"/>
      <c r="R2685" s="58"/>
      <c r="S2685" s="56"/>
      <c r="T2685" s="56"/>
      <c r="U2685" s="29"/>
      <c r="V2685" s="60"/>
      <c r="W2685" s="50"/>
      <c r="X2685" s="51"/>
      <c r="Y2685" s="32"/>
      <c r="Z2685" s="61"/>
      <c r="AA2685" s="62"/>
    </row>
    <row r="2686" spans="1:27" ht="12.75">
      <c r="A2686" s="91" t="str">
        <f t="shared" si="42"/>
        <v xml:space="preserve"> </v>
      </c>
      <c r="B2686" s="52"/>
      <c r="C2686" s="53"/>
      <c r="D2686" s="69"/>
      <c r="E2686" s="75"/>
      <c r="F2686" s="94" t="str">
        <f>IF(OR(E2686=0,E2686="jiné")," ",IF(E2686="13a","info o cenách CK",VLOOKUP(E2686,'Pokyny k vyplnění'!B$8:D$18,3)))</f>
        <v xml:space="preserve"> </v>
      </c>
      <c r="G2686" s="53"/>
      <c r="H2686" s="96" t="str">
        <f>IF(G2686=0," ",VLOOKUP(G2686,'Pokyny k vyplnění'!B2720:D2723,3))</f>
        <v xml:space="preserve"> </v>
      </c>
      <c r="I2686" s="54"/>
      <c r="J2686" s="55"/>
      <c r="K2686" s="56"/>
      <c r="L2686" s="59"/>
      <c r="M2686" s="61"/>
      <c r="N2686" s="40"/>
      <c r="O2686" s="41"/>
      <c r="P2686" s="42"/>
      <c r="Q2686" s="57"/>
      <c r="R2686" s="58"/>
      <c r="S2686" s="56"/>
      <c r="T2686" s="56"/>
      <c r="U2686" s="29"/>
      <c r="V2686" s="60"/>
      <c r="W2686" s="50"/>
      <c r="X2686" s="51"/>
      <c r="Y2686" s="32"/>
      <c r="Z2686" s="61"/>
      <c r="AA2686" s="62"/>
    </row>
    <row r="2687" spans="1:27" ht="12.75">
      <c r="A2687" s="91" t="str">
        <f t="shared" si="42"/>
        <v xml:space="preserve"> </v>
      </c>
      <c r="B2687" s="52"/>
      <c r="C2687" s="53"/>
      <c r="D2687" s="69"/>
      <c r="E2687" s="75"/>
      <c r="F2687" s="94" t="str">
        <f>IF(OR(E2687=0,E2687="jiné")," ",IF(E2687="13a","info o cenách CK",VLOOKUP(E2687,'Pokyny k vyplnění'!B$8:D$18,3)))</f>
        <v xml:space="preserve"> </v>
      </c>
      <c r="G2687" s="53"/>
      <c r="H2687" s="96" t="str">
        <f>IF(G2687=0," ",VLOOKUP(G2687,'Pokyny k vyplnění'!B2721:D2724,3))</f>
        <v xml:space="preserve"> </v>
      </c>
      <c r="I2687" s="54"/>
      <c r="J2687" s="55"/>
      <c r="K2687" s="56"/>
      <c r="L2687" s="59"/>
      <c r="M2687" s="61"/>
      <c r="N2687" s="40"/>
      <c r="O2687" s="41"/>
      <c r="P2687" s="42"/>
      <c r="Q2687" s="57"/>
      <c r="R2687" s="58"/>
      <c r="S2687" s="56"/>
      <c r="T2687" s="56"/>
      <c r="U2687" s="29"/>
      <c r="V2687" s="60"/>
      <c r="W2687" s="50"/>
      <c r="X2687" s="51"/>
      <c r="Y2687" s="32"/>
      <c r="Z2687" s="61"/>
      <c r="AA2687" s="62"/>
    </row>
    <row r="2688" spans="1:27" ht="12.75">
      <c r="A2688" s="91" t="str">
        <f t="shared" si="42"/>
        <v xml:space="preserve"> </v>
      </c>
      <c r="B2688" s="52"/>
      <c r="C2688" s="53"/>
      <c r="D2688" s="69"/>
      <c r="E2688" s="75"/>
      <c r="F2688" s="94" t="str">
        <f>IF(OR(E2688=0,E2688="jiné")," ",IF(E2688="13a","info o cenách CK",VLOOKUP(E2688,'Pokyny k vyplnění'!B$8:D$18,3)))</f>
        <v xml:space="preserve"> </v>
      </c>
      <c r="G2688" s="53"/>
      <c r="H2688" s="96" t="str">
        <f>IF(G2688=0," ",VLOOKUP(G2688,'Pokyny k vyplnění'!B2722:D2725,3))</f>
        <v xml:space="preserve"> </v>
      </c>
      <c r="I2688" s="54"/>
      <c r="J2688" s="55"/>
      <c r="K2688" s="56"/>
      <c r="L2688" s="59"/>
      <c r="M2688" s="61"/>
      <c r="N2688" s="40"/>
      <c r="O2688" s="41"/>
      <c r="P2688" s="42"/>
      <c r="Q2688" s="57"/>
      <c r="R2688" s="58"/>
      <c r="S2688" s="56"/>
      <c r="T2688" s="56"/>
      <c r="U2688" s="29"/>
      <c r="V2688" s="60"/>
      <c r="W2688" s="50"/>
      <c r="X2688" s="51"/>
      <c r="Y2688" s="32"/>
      <c r="Z2688" s="61"/>
      <c r="AA2688" s="62"/>
    </row>
    <row r="2689" spans="1:27" ht="12.75">
      <c r="A2689" s="91" t="str">
        <f t="shared" si="42"/>
        <v xml:space="preserve"> </v>
      </c>
      <c r="B2689" s="52"/>
      <c r="C2689" s="53"/>
      <c r="D2689" s="69"/>
      <c r="E2689" s="75"/>
      <c r="F2689" s="94" t="str">
        <f>IF(OR(E2689=0,E2689="jiné")," ",IF(E2689="13a","info o cenách CK",VLOOKUP(E2689,'Pokyny k vyplnění'!B$8:D$18,3)))</f>
        <v xml:space="preserve"> </v>
      </c>
      <c r="G2689" s="53"/>
      <c r="H2689" s="96" t="str">
        <f>IF(G2689=0," ",VLOOKUP(G2689,'Pokyny k vyplnění'!B2723:D2726,3))</f>
        <v xml:space="preserve"> </v>
      </c>
      <c r="I2689" s="54"/>
      <c r="J2689" s="55"/>
      <c r="K2689" s="56"/>
      <c r="L2689" s="59"/>
      <c r="M2689" s="61"/>
      <c r="N2689" s="40"/>
      <c r="O2689" s="41"/>
      <c r="P2689" s="42"/>
      <c r="Q2689" s="57"/>
      <c r="R2689" s="58"/>
      <c r="S2689" s="56"/>
      <c r="T2689" s="56"/>
      <c r="U2689" s="29"/>
      <c r="V2689" s="60"/>
      <c r="W2689" s="50"/>
      <c r="X2689" s="51"/>
      <c r="Y2689" s="32"/>
      <c r="Z2689" s="61"/>
      <c r="AA2689" s="62"/>
    </row>
    <row r="2690" spans="1:27" ht="12.75">
      <c r="A2690" s="91" t="str">
        <f t="shared" si="42"/>
        <v xml:space="preserve"> </v>
      </c>
      <c r="B2690" s="52"/>
      <c r="C2690" s="53"/>
      <c r="D2690" s="69"/>
      <c r="E2690" s="75"/>
      <c r="F2690" s="94" t="str">
        <f>IF(OR(E2690=0,E2690="jiné")," ",IF(E2690="13a","info o cenách CK",VLOOKUP(E2690,'Pokyny k vyplnění'!B$8:D$18,3)))</f>
        <v xml:space="preserve"> </v>
      </c>
      <c r="G2690" s="53"/>
      <c r="H2690" s="96" t="str">
        <f>IF(G2690=0," ",VLOOKUP(G2690,'Pokyny k vyplnění'!B2724:D2727,3))</f>
        <v xml:space="preserve"> </v>
      </c>
      <c r="I2690" s="54"/>
      <c r="J2690" s="55"/>
      <c r="K2690" s="56"/>
      <c r="L2690" s="59"/>
      <c r="M2690" s="61"/>
      <c r="N2690" s="40"/>
      <c r="O2690" s="41"/>
      <c r="P2690" s="42"/>
      <c r="Q2690" s="57"/>
      <c r="R2690" s="58"/>
      <c r="S2690" s="56"/>
      <c r="T2690" s="56"/>
      <c r="U2690" s="29"/>
      <c r="V2690" s="60"/>
      <c r="W2690" s="50"/>
      <c r="X2690" s="51"/>
      <c r="Y2690" s="32"/>
      <c r="Z2690" s="61"/>
      <c r="AA2690" s="62"/>
    </row>
    <row r="2691" spans="1:27" ht="12.75">
      <c r="A2691" s="91" t="str">
        <f t="shared" si="42"/>
        <v xml:space="preserve"> </v>
      </c>
      <c r="B2691" s="52"/>
      <c r="C2691" s="53"/>
      <c r="D2691" s="69"/>
      <c r="E2691" s="75"/>
      <c r="F2691" s="94" t="str">
        <f>IF(OR(E2691=0,E2691="jiné")," ",IF(E2691="13a","info o cenách CK",VLOOKUP(E2691,'Pokyny k vyplnění'!B$8:D$18,3)))</f>
        <v xml:space="preserve"> </v>
      </c>
      <c r="G2691" s="53"/>
      <c r="H2691" s="96" t="str">
        <f>IF(G2691=0," ",VLOOKUP(G2691,'Pokyny k vyplnění'!B2725:D2728,3))</f>
        <v xml:space="preserve"> </v>
      </c>
      <c r="I2691" s="54"/>
      <c r="J2691" s="55"/>
      <c r="K2691" s="56"/>
      <c r="L2691" s="59"/>
      <c r="M2691" s="61"/>
      <c r="N2691" s="40"/>
      <c r="O2691" s="41"/>
      <c r="P2691" s="42"/>
      <c r="Q2691" s="57"/>
      <c r="R2691" s="58"/>
      <c r="S2691" s="56"/>
      <c r="T2691" s="56"/>
      <c r="U2691" s="29"/>
      <c r="V2691" s="60"/>
      <c r="W2691" s="50"/>
      <c r="X2691" s="51"/>
      <c r="Y2691" s="32"/>
      <c r="Z2691" s="61"/>
      <c r="AA2691" s="62"/>
    </row>
    <row r="2692" spans="1:27" ht="12.75">
      <c r="A2692" s="91" t="str">
        <f t="shared" si="42"/>
        <v xml:space="preserve"> </v>
      </c>
      <c r="B2692" s="52"/>
      <c r="C2692" s="53"/>
      <c r="D2692" s="69"/>
      <c r="E2692" s="75"/>
      <c r="F2692" s="94" t="str">
        <f>IF(OR(E2692=0,E2692="jiné")," ",IF(E2692="13a","info o cenách CK",VLOOKUP(E2692,'Pokyny k vyplnění'!B$8:D$18,3)))</f>
        <v xml:space="preserve"> </v>
      </c>
      <c r="G2692" s="53"/>
      <c r="H2692" s="96" t="str">
        <f>IF(G2692=0," ",VLOOKUP(G2692,'Pokyny k vyplnění'!B2726:D2729,3))</f>
        <v xml:space="preserve"> </v>
      </c>
      <c r="I2692" s="54"/>
      <c r="J2692" s="55"/>
      <c r="K2692" s="56"/>
      <c r="L2692" s="59"/>
      <c r="M2692" s="61"/>
      <c r="N2692" s="40"/>
      <c r="O2692" s="41"/>
      <c r="P2692" s="42"/>
      <c r="Q2692" s="57"/>
      <c r="R2692" s="58"/>
      <c r="S2692" s="56"/>
      <c r="T2692" s="56"/>
      <c r="U2692" s="29"/>
      <c r="V2692" s="60"/>
      <c r="W2692" s="50"/>
      <c r="X2692" s="51"/>
      <c r="Y2692" s="32"/>
      <c r="Z2692" s="61"/>
      <c r="AA2692" s="62"/>
    </row>
    <row r="2693" spans="1:27" ht="12.75">
      <c r="A2693" s="91" t="str">
        <f t="shared" si="42"/>
        <v xml:space="preserve"> </v>
      </c>
      <c r="B2693" s="52"/>
      <c r="C2693" s="53"/>
      <c r="D2693" s="69"/>
      <c r="E2693" s="75"/>
      <c r="F2693" s="94" t="str">
        <f>IF(OR(E2693=0,E2693="jiné")," ",IF(E2693="13a","info o cenách CK",VLOOKUP(E2693,'Pokyny k vyplnění'!B$8:D$18,3)))</f>
        <v xml:space="preserve"> </v>
      </c>
      <c r="G2693" s="53"/>
      <c r="H2693" s="96" t="str">
        <f>IF(G2693=0," ",VLOOKUP(G2693,'Pokyny k vyplnění'!B2727:D2730,3))</f>
        <v xml:space="preserve"> </v>
      </c>
      <c r="I2693" s="54"/>
      <c r="J2693" s="55"/>
      <c r="K2693" s="56"/>
      <c r="L2693" s="59"/>
      <c r="M2693" s="61"/>
      <c r="N2693" s="40"/>
      <c r="O2693" s="41"/>
      <c r="P2693" s="42"/>
      <c r="Q2693" s="57"/>
      <c r="R2693" s="58"/>
      <c r="S2693" s="56"/>
      <c r="T2693" s="56"/>
      <c r="U2693" s="29"/>
      <c r="V2693" s="60"/>
      <c r="W2693" s="50"/>
      <c r="X2693" s="51"/>
      <c r="Y2693" s="32"/>
      <c r="Z2693" s="61"/>
      <c r="AA2693" s="62"/>
    </row>
    <row r="2694" spans="1:27" ht="12.75">
      <c r="A2694" s="91" t="str">
        <f t="shared" si="42"/>
        <v xml:space="preserve"> </v>
      </c>
      <c r="B2694" s="52"/>
      <c r="C2694" s="53"/>
      <c r="D2694" s="69"/>
      <c r="E2694" s="75"/>
      <c r="F2694" s="94" t="str">
        <f>IF(OR(E2694=0,E2694="jiné")," ",IF(E2694="13a","info o cenách CK",VLOOKUP(E2694,'Pokyny k vyplnění'!B$8:D$18,3)))</f>
        <v xml:space="preserve"> </v>
      </c>
      <c r="G2694" s="53"/>
      <c r="H2694" s="96" t="str">
        <f>IF(G2694=0," ",VLOOKUP(G2694,'Pokyny k vyplnění'!B2728:D2731,3))</f>
        <v xml:space="preserve"> </v>
      </c>
      <c r="I2694" s="54"/>
      <c r="J2694" s="55"/>
      <c r="K2694" s="56"/>
      <c r="L2694" s="59"/>
      <c r="M2694" s="61"/>
      <c r="N2694" s="40"/>
      <c r="O2694" s="41"/>
      <c r="P2694" s="42"/>
      <c r="Q2694" s="57"/>
      <c r="R2694" s="58"/>
      <c r="S2694" s="56"/>
      <c r="T2694" s="56"/>
      <c r="U2694" s="29"/>
      <c r="V2694" s="60"/>
      <c r="W2694" s="50"/>
      <c r="X2694" s="51"/>
      <c r="Y2694" s="32"/>
      <c r="Z2694" s="61"/>
      <c r="AA2694" s="62"/>
    </row>
    <row r="2695" spans="1:27" ht="12.75">
      <c r="A2695" s="91" t="str">
        <f t="shared" si="42"/>
        <v xml:space="preserve"> </v>
      </c>
      <c r="B2695" s="52"/>
      <c r="C2695" s="53"/>
      <c r="D2695" s="69"/>
      <c r="E2695" s="75"/>
      <c r="F2695" s="94" t="str">
        <f>IF(OR(E2695=0,E2695="jiné")," ",IF(E2695="13a","info o cenách CK",VLOOKUP(E2695,'Pokyny k vyplnění'!B$8:D$18,3)))</f>
        <v xml:space="preserve"> </v>
      </c>
      <c r="G2695" s="53"/>
      <c r="H2695" s="96" t="str">
        <f>IF(G2695=0," ",VLOOKUP(G2695,'Pokyny k vyplnění'!B2729:D2732,3))</f>
        <v xml:space="preserve"> </v>
      </c>
      <c r="I2695" s="54"/>
      <c r="J2695" s="55"/>
      <c r="K2695" s="56"/>
      <c r="L2695" s="59"/>
      <c r="M2695" s="61"/>
      <c r="N2695" s="40"/>
      <c r="O2695" s="41"/>
      <c r="P2695" s="42"/>
      <c r="Q2695" s="57"/>
      <c r="R2695" s="58"/>
      <c r="S2695" s="56"/>
      <c r="T2695" s="56"/>
      <c r="U2695" s="29"/>
      <c r="V2695" s="60"/>
      <c r="W2695" s="50"/>
      <c r="X2695" s="51"/>
      <c r="Y2695" s="32"/>
      <c r="Z2695" s="61"/>
      <c r="AA2695" s="62"/>
    </row>
    <row r="2696" spans="1:27" ht="12.75">
      <c r="A2696" s="91" t="str">
        <f t="shared" si="42"/>
        <v xml:space="preserve"> </v>
      </c>
      <c r="B2696" s="52"/>
      <c r="C2696" s="53"/>
      <c r="D2696" s="69"/>
      <c r="E2696" s="75"/>
      <c r="F2696" s="94" t="str">
        <f>IF(OR(E2696=0,E2696="jiné")," ",IF(E2696="13a","info o cenách CK",VLOOKUP(E2696,'Pokyny k vyplnění'!B$8:D$18,3)))</f>
        <v xml:space="preserve"> </v>
      </c>
      <c r="G2696" s="53"/>
      <c r="H2696" s="96" t="str">
        <f>IF(G2696=0," ",VLOOKUP(G2696,'Pokyny k vyplnění'!B2730:D2733,3))</f>
        <v xml:space="preserve"> </v>
      </c>
      <c r="I2696" s="54"/>
      <c r="J2696" s="55"/>
      <c r="K2696" s="56"/>
      <c r="L2696" s="59"/>
      <c r="M2696" s="61"/>
      <c r="N2696" s="40"/>
      <c r="O2696" s="41"/>
      <c r="P2696" s="42"/>
      <c r="Q2696" s="57"/>
      <c r="R2696" s="58"/>
      <c r="S2696" s="56"/>
      <c r="T2696" s="56"/>
      <c r="U2696" s="29"/>
      <c r="V2696" s="60"/>
      <c r="W2696" s="50"/>
      <c r="X2696" s="51"/>
      <c r="Y2696" s="32"/>
      <c r="Z2696" s="61"/>
      <c r="AA2696" s="62"/>
    </row>
    <row r="2697" spans="1:27" ht="12.75">
      <c r="A2697" s="91" t="str">
        <f t="shared" si="42"/>
        <v xml:space="preserve"> </v>
      </c>
      <c r="B2697" s="52"/>
      <c r="C2697" s="53"/>
      <c r="D2697" s="69"/>
      <c r="E2697" s="75"/>
      <c r="F2697" s="94" t="str">
        <f>IF(OR(E2697=0,E2697="jiné")," ",IF(E2697="13a","info o cenách CK",VLOOKUP(E2697,'Pokyny k vyplnění'!B$8:D$18,3)))</f>
        <v xml:space="preserve"> </v>
      </c>
      <c r="G2697" s="53"/>
      <c r="H2697" s="96" t="str">
        <f>IF(G2697=0," ",VLOOKUP(G2697,'Pokyny k vyplnění'!B2731:D2734,3))</f>
        <v xml:space="preserve"> </v>
      </c>
      <c r="I2697" s="54"/>
      <c r="J2697" s="55"/>
      <c r="K2697" s="56"/>
      <c r="L2697" s="59"/>
      <c r="M2697" s="61"/>
      <c r="N2697" s="40"/>
      <c r="O2697" s="41"/>
      <c r="P2697" s="42"/>
      <c r="Q2697" s="57"/>
      <c r="R2697" s="58"/>
      <c r="S2697" s="56"/>
      <c r="T2697" s="56"/>
      <c r="U2697" s="29"/>
      <c r="V2697" s="60"/>
      <c r="W2697" s="50"/>
      <c r="X2697" s="51"/>
      <c r="Y2697" s="32"/>
      <c r="Z2697" s="61"/>
      <c r="AA2697" s="62"/>
    </row>
    <row r="2698" spans="1:27" ht="12.75">
      <c r="A2698" s="91" t="str">
        <f t="shared" si="42"/>
        <v xml:space="preserve"> </v>
      </c>
      <c r="B2698" s="52"/>
      <c r="C2698" s="53"/>
      <c r="D2698" s="69"/>
      <c r="E2698" s="75"/>
      <c r="F2698" s="94" t="str">
        <f>IF(OR(E2698=0,E2698="jiné")," ",IF(E2698="13a","info o cenách CK",VLOOKUP(E2698,'Pokyny k vyplnění'!B$8:D$18,3)))</f>
        <v xml:space="preserve"> </v>
      </c>
      <c r="G2698" s="53"/>
      <c r="H2698" s="96" t="str">
        <f>IF(G2698=0," ",VLOOKUP(G2698,'Pokyny k vyplnění'!B2732:D2735,3))</f>
        <v xml:space="preserve"> </v>
      </c>
      <c r="I2698" s="54"/>
      <c r="J2698" s="55"/>
      <c r="K2698" s="56"/>
      <c r="L2698" s="59"/>
      <c r="M2698" s="61"/>
      <c r="N2698" s="40"/>
      <c r="O2698" s="41"/>
      <c r="P2698" s="42"/>
      <c r="Q2698" s="57"/>
      <c r="R2698" s="58"/>
      <c r="S2698" s="56"/>
      <c r="T2698" s="56"/>
      <c r="U2698" s="29"/>
      <c r="V2698" s="60"/>
      <c r="W2698" s="50"/>
      <c r="X2698" s="51"/>
      <c r="Y2698" s="32"/>
      <c r="Z2698" s="61"/>
      <c r="AA2698" s="62"/>
    </row>
    <row r="2699" spans="1:27" ht="12.75">
      <c r="A2699" s="91" t="str">
        <f t="shared" si="42"/>
        <v xml:space="preserve"> </v>
      </c>
      <c r="B2699" s="52"/>
      <c r="C2699" s="53"/>
      <c r="D2699" s="69"/>
      <c r="E2699" s="75"/>
      <c r="F2699" s="94" t="str">
        <f>IF(OR(E2699=0,E2699="jiné")," ",IF(E2699="13a","info o cenách CK",VLOOKUP(E2699,'Pokyny k vyplnění'!B$8:D$18,3)))</f>
        <v xml:space="preserve"> </v>
      </c>
      <c r="G2699" s="53"/>
      <c r="H2699" s="96" t="str">
        <f>IF(G2699=0," ",VLOOKUP(G2699,'Pokyny k vyplnění'!B2733:D2736,3))</f>
        <v xml:space="preserve"> </v>
      </c>
      <c r="I2699" s="54"/>
      <c r="J2699" s="55"/>
      <c r="K2699" s="56"/>
      <c r="L2699" s="59"/>
      <c r="M2699" s="61"/>
      <c r="N2699" s="40"/>
      <c r="O2699" s="41"/>
      <c r="P2699" s="42"/>
      <c r="Q2699" s="57"/>
      <c r="R2699" s="58"/>
      <c r="S2699" s="56"/>
      <c r="T2699" s="56"/>
      <c r="U2699" s="29"/>
      <c r="V2699" s="60"/>
      <c r="W2699" s="50"/>
      <c r="X2699" s="51"/>
      <c r="Y2699" s="32"/>
      <c r="Z2699" s="61"/>
      <c r="AA2699" s="62"/>
    </row>
    <row r="2700" spans="1:27" ht="12.75">
      <c r="A2700" s="91" t="str">
        <f t="shared" si="42"/>
        <v xml:space="preserve"> </v>
      </c>
      <c r="B2700" s="52"/>
      <c r="C2700" s="53"/>
      <c r="D2700" s="69"/>
      <c r="E2700" s="75"/>
      <c r="F2700" s="94" t="str">
        <f>IF(OR(E2700=0,E2700="jiné")," ",IF(E2700="13a","info o cenách CK",VLOOKUP(E2700,'Pokyny k vyplnění'!B$8:D$18,3)))</f>
        <v xml:space="preserve"> </v>
      </c>
      <c r="G2700" s="53"/>
      <c r="H2700" s="96" t="str">
        <f>IF(G2700=0," ",VLOOKUP(G2700,'Pokyny k vyplnění'!B2734:D2737,3))</f>
        <v xml:space="preserve"> </v>
      </c>
      <c r="I2700" s="54"/>
      <c r="J2700" s="55"/>
      <c r="K2700" s="56"/>
      <c r="L2700" s="59"/>
      <c r="M2700" s="61"/>
      <c r="N2700" s="40"/>
      <c r="O2700" s="41"/>
      <c r="P2700" s="42"/>
      <c r="Q2700" s="57"/>
      <c r="R2700" s="58"/>
      <c r="S2700" s="56"/>
      <c r="T2700" s="56"/>
      <c r="U2700" s="29"/>
      <c r="V2700" s="60"/>
      <c r="W2700" s="50"/>
      <c r="X2700" s="51"/>
      <c r="Y2700" s="32"/>
      <c r="Z2700" s="61"/>
      <c r="AA2700" s="62"/>
    </row>
    <row r="2701" spans="1:27" ht="12.75">
      <c r="A2701" s="91" t="str">
        <f t="shared" si="42"/>
        <v xml:space="preserve"> </v>
      </c>
      <c r="B2701" s="52"/>
      <c r="C2701" s="53"/>
      <c r="D2701" s="69"/>
      <c r="E2701" s="75"/>
      <c r="F2701" s="94" t="str">
        <f>IF(OR(E2701=0,E2701="jiné")," ",IF(E2701="13a","info o cenách CK",VLOOKUP(E2701,'Pokyny k vyplnění'!B$8:D$18,3)))</f>
        <v xml:space="preserve"> </v>
      </c>
      <c r="G2701" s="53"/>
      <c r="H2701" s="96" t="str">
        <f>IF(G2701=0," ",VLOOKUP(G2701,'Pokyny k vyplnění'!B2735:D2738,3))</f>
        <v xml:space="preserve"> </v>
      </c>
      <c r="I2701" s="54"/>
      <c r="J2701" s="55"/>
      <c r="K2701" s="56"/>
      <c r="L2701" s="59"/>
      <c r="M2701" s="61"/>
      <c r="N2701" s="40"/>
      <c r="O2701" s="41"/>
      <c r="P2701" s="42"/>
      <c r="Q2701" s="57"/>
      <c r="R2701" s="58"/>
      <c r="S2701" s="56"/>
      <c r="T2701" s="56"/>
      <c r="U2701" s="29"/>
      <c r="V2701" s="60"/>
      <c r="W2701" s="50"/>
      <c r="X2701" s="51"/>
      <c r="Y2701" s="32"/>
      <c r="Z2701" s="61"/>
      <c r="AA2701" s="62"/>
    </row>
    <row r="2702" spans="1:27" ht="12.75">
      <c r="A2702" s="91" t="str">
        <f t="shared" si="42"/>
        <v xml:space="preserve"> </v>
      </c>
      <c r="B2702" s="52"/>
      <c r="C2702" s="53"/>
      <c r="D2702" s="69"/>
      <c r="E2702" s="75"/>
      <c r="F2702" s="94" t="str">
        <f>IF(OR(E2702=0,E2702="jiné")," ",IF(E2702="13a","info o cenách CK",VLOOKUP(E2702,'Pokyny k vyplnění'!B$8:D$18,3)))</f>
        <v xml:space="preserve"> </v>
      </c>
      <c r="G2702" s="53"/>
      <c r="H2702" s="96" t="str">
        <f>IF(G2702=0," ",VLOOKUP(G2702,'Pokyny k vyplnění'!B2736:D2739,3))</f>
        <v xml:space="preserve"> </v>
      </c>
      <c r="I2702" s="54"/>
      <c r="J2702" s="55"/>
      <c r="K2702" s="56"/>
      <c r="L2702" s="59"/>
      <c r="M2702" s="61"/>
      <c r="N2702" s="40"/>
      <c r="O2702" s="41"/>
      <c r="P2702" s="42"/>
      <c r="Q2702" s="57"/>
      <c r="R2702" s="58"/>
      <c r="S2702" s="56"/>
      <c r="T2702" s="56"/>
      <c r="U2702" s="29"/>
      <c r="V2702" s="60"/>
      <c r="W2702" s="50"/>
      <c r="X2702" s="51"/>
      <c r="Y2702" s="32"/>
      <c r="Z2702" s="61"/>
      <c r="AA2702" s="62"/>
    </row>
    <row r="2703" spans="1:27" ht="12.75">
      <c r="A2703" s="91" t="str">
        <f t="shared" si="42"/>
        <v xml:space="preserve"> </v>
      </c>
      <c r="B2703" s="52"/>
      <c r="C2703" s="53"/>
      <c r="D2703" s="69"/>
      <c r="E2703" s="75"/>
      <c r="F2703" s="94" t="str">
        <f>IF(OR(E2703=0,E2703="jiné")," ",IF(E2703="13a","info o cenách CK",VLOOKUP(E2703,'Pokyny k vyplnění'!B$8:D$18,3)))</f>
        <v xml:space="preserve"> </v>
      </c>
      <c r="G2703" s="53"/>
      <c r="H2703" s="96" t="str">
        <f>IF(G2703=0," ",VLOOKUP(G2703,'Pokyny k vyplnění'!B2737:D2740,3))</f>
        <v xml:space="preserve"> </v>
      </c>
      <c r="I2703" s="54"/>
      <c r="J2703" s="55"/>
      <c r="K2703" s="56"/>
      <c r="L2703" s="59"/>
      <c r="M2703" s="61"/>
      <c r="N2703" s="40"/>
      <c r="O2703" s="41"/>
      <c r="P2703" s="42"/>
      <c r="Q2703" s="57"/>
      <c r="R2703" s="58"/>
      <c r="S2703" s="56"/>
      <c r="T2703" s="56"/>
      <c r="U2703" s="29"/>
      <c r="V2703" s="60"/>
      <c r="W2703" s="50"/>
      <c r="X2703" s="51"/>
      <c r="Y2703" s="32"/>
      <c r="Z2703" s="61"/>
      <c r="AA2703" s="62"/>
    </row>
    <row r="2704" spans="1:27" ht="12.75">
      <c r="A2704" s="91" t="str">
        <f t="shared" si="42"/>
        <v xml:space="preserve"> </v>
      </c>
      <c r="B2704" s="52"/>
      <c r="C2704" s="53"/>
      <c r="D2704" s="69"/>
      <c r="E2704" s="75"/>
      <c r="F2704" s="94" t="str">
        <f>IF(OR(E2704=0,E2704="jiné")," ",IF(E2704="13a","info o cenách CK",VLOOKUP(E2704,'Pokyny k vyplnění'!B$8:D$18,3)))</f>
        <v xml:space="preserve"> </v>
      </c>
      <c r="G2704" s="53"/>
      <c r="H2704" s="96" t="str">
        <f>IF(G2704=0," ",VLOOKUP(G2704,'Pokyny k vyplnění'!B2738:D2741,3))</f>
        <v xml:space="preserve"> </v>
      </c>
      <c r="I2704" s="54"/>
      <c r="J2704" s="55"/>
      <c r="K2704" s="56"/>
      <c r="L2704" s="59"/>
      <c r="M2704" s="61"/>
      <c r="N2704" s="40"/>
      <c r="O2704" s="41"/>
      <c r="P2704" s="42"/>
      <c r="Q2704" s="57"/>
      <c r="R2704" s="58"/>
      <c r="S2704" s="56"/>
      <c r="T2704" s="56"/>
      <c r="U2704" s="29"/>
      <c r="V2704" s="60"/>
      <c r="W2704" s="50"/>
      <c r="X2704" s="51"/>
      <c r="Y2704" s="32"/>
      <c r="Z2704" s="61"/>
      <c r="AA2704" s="62"/>
    </row>
    <row r="2705" spans="1:27" ht="12.75">
      <c r="A2705" s="91" t="str">
        <f t="shared" si="42"/>
        <v xml:space="preserve"> </v>
      </c>
      <c r="B2705" s="52"/>
      <c r="C2705" s="53"/>
      <c r="D2705" s="69"/>
      <c r="E2705" s="75"/>
      <c r="F2705" s="94" t="str">
        <f>IF(OR(E2705=0,E2705="jiné")," ",IF(E2705="13a","info o cenách CK",VLOOKUP(E2705,'Pokyny k vyplnění'!B$8:D$18,3)))</f>
        <v xml:space="preserve"> </v>
      </c>
      <c r="G2705" s="53"/>
      <c r="H2705" s="96" t="str">
        <f>IF(G2705=0," ",VLOOKUP(G2705,'Pokyny k vyplnění'!B2739:D2742,3))</f>
        <v xml:space="preserve"> </v>
      </c>
      <c r="I2705" s="54"/>
      <c r="J2705" s="55"/>
      <c r="K2705" s="56"/>
      <c r="L2705" s="59"/>
      <c r="M2705" s="61"/>
      <c r="N2705" s="40"/>
      <c r="O2705" s="41"/>
      <c r="P2705" s="42"/>
      <c r="Q2705" s="57"/>
      <c r="R2705" s="58"/>
      <c r="S2705" s="56"/>
      <c r="T2705" s="56"/>
      <c r="U2705" s="29"/>
      <c r="V2705" s="60"/>
      <c r="W2705" s="50"/>
      <c r="X2705" s="51"/>
      <c r="Y2705" s="32"/>
      <c r="Z2705" s="61"/>
      <c r="AA2705" s="62"/>
    </row>
    <row r="2706" spans="1:27" ht="12.75">
      <c r="A2706" s="91" t="str">
        <f t="shared" si="42"/>
        <v xml:space="preserve"> </v>
      </c>
      <c r="B2706" s="52"/>
      <c r="C2706" s="53"/>
      <c r="D2706" s="69"/>
      <c r="E2706" s="75"/>
      <c r="F2706" s="94" t="str">
        <f>IF(OR(E2706=0,E2706="jiné")," ",IF(E2706="13a","info o cenách CK",VLOOKUP(E2706,'Pokyny k vyplnění'!B$8:D$18,3)))</f>
        <v xml:space="preserve"> </v>
      </c>
      <c r="G2706" s="53"/>
      <c r="H2706" s="96" t="str">
        <f>IF(G2706=0," ",VLOOKUP(G2706,'Pokyny k vyplnění'!B2740:D2743,3))</f>
        <v xml:space="preserve"> </v>
      </c>
      <c r="I2706" s="54"/>
      <c r="J2706" s="55"/>
      <c r="K2706" s="56"/>
      <c r="L2706" s="59"/>
      <c r="M2706" s="61"/>
      <c r="N2706" s="40"/>
      <c r="O2706" s="41"/>
      <c r="P2706" s="42"/>
      <c r="Q2706" s="57"/>
      <c r="R2706" s="58"/>
      <c r="S2706" s="56"/>
      <c r="T2706" s="56"/>
      <c r="U2706" s="29"/>
      <c r="V2706" s="60"/>
      <c r="W2706" s="50"/>
      <c r="X2706" s="51"/>
      <c r="Y2706" s="32"/>
      <c r="Z2706" s="61"/>
      <c r="AA2706" s="62"/>
    </row>
    <row r="2707" spans="1:27" ht="12.75">
      <c r="A2707" s="91" t="str">
        <f t="shared" si="42"/>
        <v xml:space="preserve"> </v>
      </c>
      <c r="B2707" s="52"/>
      <c r="C2707" s="53"/>
      <c r="D2707" s="69"/>
      <c r="E2707" s="75"/>
      <c r="F2707" s="94" t="str">
        <f>IF(OR(E2707=0,E2707="jiné")," ",IF(E2707="13a","info o cenách CK",VLOOKUP(E2707,'Pokyny k vyplnění'!B$8:D$18,3)))</f>
        <v xml:space="preserve"> </v>
      </c>
      <c r="G2707" s="53"/>
      <c r="H2707" s="96" t="str">
        <f>IF(G2707=0," ",VLOOKUP(G2707,'Pokyny k vyplnění'!B2741:D2744,3))</f>
        <v xml:space="preserve"> </v>
      </c>
      <c r="I2707" s="54"/>
      <c r="J2707" s="55"/>
      <c r="K2707" s="56"/>
      <c r="L2707" s="59"/>
      <c r="M2707" s="61"/>
      <c r="N2707" s="40"/>
      <c r="O2707" s="41"/>
      <c r="P2707" s="42"/>
      <c r="Q2707" s="57"/>
      <c r="R2707" s="58"/>
      <c r="S2707" s="56"/>
      <c r="T2707" s="56"/>
      <c r="U2707" s="29"/>
      <c r="V2707" s="60"/>
      <c r="W2707" s="50"/>
      <c r="X2707" s="51"/>
      <c r="Y2707" s="32"/>
      <c r="Z2707" s="61"/>
      <c r="AA2707" s="62"/>
    </row>
    <row r="2708" spans="1:27" ht="12.75">
      <c r="A2708" s="91" t="str">
        <f t="shared" si="42"/>
        <v xml:space="preserve"> </v>
      </c>
      <c r="B2708" s="52"/>
      <c r="C2708" s="53"/>
      <c r="D2708" s="69"/>
      <c r="E2708" s="75"/>
      <c r="F2708" s="94" t="str">
        <f>IF(OR(E2708=0,E2708="jiné")," ",IF(E2708="13a","info o cenách CK",VLOOKUP(E2708,'Pokyny k vyplnění'!B$8:D$18,3)))</f>
        <v xml:space="preserve"> </v>
      </c>
      <c r="G2708" s="53"/>
      <c r="H2708" s="96" t="str">
        <f>IF(G2708=0," ",VLOOKUP(G2708,'Pokyny k vyplnění'!B2742:D2745,3))</f>
        <v xml:space="preserve"> </v>
      </c>
      <c r="I2708" s="54"/>
      <c r="J2708" s="55"/>
      <c r="K2708" s="56"/>
      <c r="L2708" s="59"/>
      <c r="M2708" s="61"/>
      <c r="N2708" s="40"/>
      <c r="O2708" s="41"/>
      <c r="P2708" s="42"/>
      <c r="Q2708" s="57"/>
      <c r="R2708" s="58"/>
      <c r="S2708" s="56"/>
      <c r="T2708" s="56"/>
      <c r="U2708" s="29"/>
      <c r="V2708" s="60"/>
      <c r="W2708" s="50"/>
      <c r="X2708" s="51"/>
      <c r="Y2708" s="32"/>
      <c r="Z2708" s="61"/>
      <c r="AA2708" s="62"/>
    </row>
    <row r="2709" spans="1:27" ht="12.75">
      <c r="A2709" s="91" t="str">
        <f t="shared" si="42"/>
        <v xml:space="preserve"> </v>
      </c>
      <c r="B2709" s="52"/>
      <c r="C2709" s="53"/>
      <c r="D2709" s="69"/>
      <c r="E2709" s="75"/>
      <c r="F2709" s="94" t="str">
        <f>IF(OR(E2709=0,E2709="jiné")," ",IF(E2709="13a","info o cenách CK",VLOOKUP(E2709,'Pokyny k vyplnění'!B$8:D$18,3)))</f>
        <v xml:space="preserve"> </v>
      </c>
      <c r="G2709" s="53"/>
      <c r="H2709" s="96" t="str">
        <f>IF(G2709=0," ",VLOOKUP(G2709,'Pokyny k vyplnění'!B2743:D2746,3))</f>
        <v xml:space="preserve"> </v>
      </c>
      <c r="I2709" s="54"/>
      <c r="J2709" s="55"/>
      <c r="K2709" s="56"/>
      <c r="L2709" s="59"/>
      <c r="M2709" s="61"/>
      <c r="N2709" s="40"/>
      <c r="O2709" s="41"/>
      <c r="P2709" s="42"/>
      <c r="Q2709" s="57"/>
      <c r="R2709" s="58"/>
      <c r="S2709" s="56"/>
      <c r="T2709" s="56"/>
      <c r="U2709" s="29"/>
      <c r="V2709" s="60"/>
      <c r="W2709" s="50"/>
      <c r="X2709" s="51"/>
      <c r="Y2709" s="32"/>
      <c r="Z2709" s="61"/>
      <c r="AA2709" s="62"/>
    </row>
    <row r="2710" spans="1:27" ht="12.75">
      <c r="A2710" s="91" t="str">
        <f t="shared" si="42"/>
        <v xml:space="preserve"> </v>
      </c>
      <c r="B2710" s="52"/>
      <c r="C2710" s="53"/>
      <c r="D2710" s="69"/>
      <c r="E2710" s="75"/>
      <c r="F2710" s="94" t="str">
        <f>IF(OR(E2710=0,E2710="jiné")," ",IF(E2710="13a","info o cenách CK",VLOOKUP(E2710,'Pokyny k vyplnění'!B$8:D$18,3)))</f>
        <v xml:space="preserve"> </v>
      </c>
      <c r="G2710" s="53"/>
      <c r="H2710" s="96" t="str">
        <f>IF(G2710=0," ",VLOOKUP(G2710,'Pokyny k vyplnění'!B2744:D2747,3))</f>
        <v xml:space="preserve"> </v>
      </c>
      <c r="I2710" s="54"/>
      <c r="J2710" s="55"/>
      <c r="K2710" s="56"/>
      <c r="L2710" s="59"/>
      <c r="M2710" s="61"/>
      <c r="N2710" s="40"/>
      <c r="O2710" s="41"/>
      <c r="P2710" s="42"/>
      <c r="Q2710" s="57"/>
      <c r="R2710" s="58"/>
      <c r="S2710" s="56"/>
      <c r="T2710" s="56"/>
      <c r="U2710" s="29"/>
      <c r="V2710" s="60"/>
      <c r="W2710" s="50"/>
      <c r="X2710" s="51"/>
      <c r="Y2710" s="32"/>
      <c r="Z2710" s="61"/>
      <c r="AA2710" s="62"/>
    </row>
    <row r="2711" spans="1:27" ht="12.75">
      <c r="A2711" s="91" t="str">
        <f t="shared" si="42"/>
        <v xml:space="preserve"> </v>
      </c>
      <c r="B2711" s="52"/>
      <c r="C2711" s="53"/>
      <c r="D2711" s="69"/>
      <c r="E2711" s="75"/>
      <c r="F2711" s="94" t="str">
        <f>IF(OR(E2711=0,E2711="jiné")," ",IF(E2711="13a","info o cenách CK",VLOOKUP(E2711,'Pokyny k vyplnění'!B$8:D$18,3)))</f>
        <v xml:space="preserve"> </v>
      </c>
      <c r="G2711" s="53"/>
      <c r="H2711" s="96" t="str">
        <f>IF(G2711=0," ",VLOOKUP(G2711,'Pokyny k vyplnění'!B2745:D2748,3))</f>
        <v xml:space="preserve"> </v>
      </c>
      <c r="I2711" s="54"/>
      <c r="J2711" s="55"/>
      <c r="K2711" s="56"/>
      <c r="L2711" s="59"/>
      <c r="M2711" s="61"/>
      <c r="N2711" s="40"/>
      <c r="O2711" s="41"/>
      <c r="P2711" s="42"/>
      <c r="Q2711" s="57"/>
      <c r="R2711" s="58"/>
      <c r="S2711" s="56"/>
      <c r="T2711" s="56"/>
      <c r="U2711" s="29"/>
      <c r="V2711" s="60"/>
      <c r="W2711" s="50"/>
      <c r="X2711" s="51"/>
      <c r="Y2711" s="32"/>
      <c r="Z2711" s="61"/>
      <c r="AA2711" s="62"/>
    </row>
    <row r="2712" spans="1:27" ht="12.75">
      <c r="A2712" s="91" t="str">
        <f t="shared" si="42"/>
        <v xml:space="preserve"> </v>
      </c>
      <c r="B2712" s="52"/>
      <c r="C2712" s="53"/>
      <c r="D2712" s="69"/>
      <c r="E2712" s="75"/>
      <c r="F2712" s="94" t="str">
        <f>IF(OR(E2712=0,E2712="jiné")," ",IF(E2712="13a","info o cenách CK",VLOOKUP(E2712,'Pokyny k vyplnění'!B$8:D$18,3)))</f>
        <v xml:space="preserve"> </v>
      </c>
      <c r="G2712" s="53"/>
      <c r="H2712" s="96" t="str">
        <f>IF(G2712=0," ",VLOOKUP(G2712,'Pokyny k vyplnění'!B2746:D2749,3))</f>
        <v xml:space="preserve"> </v>
      </c>
      <c r="I2712" s="54"/>
      <c r="J2712" s="55"/>
      <c r="K2712" s="56"/>
      <c r="L2712" s="59"/>
      <c r="M2712" s="61"/>
      <c r="N2712" s="40"/>
      <c r="O2712" s="41"/>
      <c r="P2712" s="42"/>
      <c r="Q2712" s="57"/>
      <c r="R2712" s="58"/>
      <c r="S2712" s="56"/>
      <c r="T2712" s="56"/>
      <c r="U2712" s="29"/>
      <c r="V2712" s="60"/>
      <c r="W2712" s="50"/>
      <c r="X2712" s="51"/>
      <c r="Y2712" s="32"/>
      <c r="Z2712" s="61"/>
      <c r="AA2712" s="62"/>
    </row>
    <row r="2713" spans="1:27" ht="12.75">
      <c r="A2713" s="91" t="str">
        <f t="shared" si="42"/>
        <v xml:space="preserve"> </v>
      </c>
      <c r="B2713" s="52"/>
      <c r="C2713" s="53"/>
      <c r="D2713" s="69"/>
      <c r="E2713" s="75"/>
      <c r="F2713" s="94" t="str">
        <f>IF(OR(E2713=0,E2713="jiné")," ",IF(E2713="13a","info o cenách CK",VLOOKUP(E2713,'Pokyny k vyplnění'!B$8:D$18,3)))</f>
        <v xml:space="preserve"> </v>
      </c>
      <c r="G2713" s="53"/>
      <c r="H2713" s="96" t="str">
        <f>IF(G2713=0," ",VLOOKUP(G2713,'Pokyny k vyplnění'!B2747:D2750,3))</f>
        <v xml:space="preserve"> </v>
      </c>
      <c r="I2713" s="54"/>
      <c r="J2713" s="55"/>
      <c r="K2713" s="56"/>
      <c r="L2713" s="59"/>
      <c r="M2713" s="61"/>
      <c r="N2713" s="40"/>
      <c r="O2713" s="41"/>
      <c r="P2713" s="42"/>
      <c r="Q2713" s="57"/>
      <c r="R2713" s="58"/>
      <c r="S2713" s="56"/>
      <c r="T2713" s="56"/>
      <c r="U2713" s="29"/>
      <c r="V2713" s="60"/>
      <c r="W2713" s="50"/>
      <c r="X2713" s="51"/>
      <c r="Y2713" s="32"/>
      <c r="Z2713" s="61"/>
      <c r="AA2713" s="62"/>
    </row>
    <row r="2714" spans="1:27" ht="12.75">
      <c r="A2714" s="91" t="str">
        <f t="shared" si="42"/>
        <v xml:space="preserve"> </v>
      </c>
      <c r="B2714" s="52"/>
      <c r="C2714" s="53"/>
      <c r="D2714" s="69"/>
      <c r="E2714" s="75"/>
      <c r="F2714" s="94" t="str">
        <f>IF(OR(E2714=0,E2714="jiné")," ",IF(E2714="13a","info o cenách CK",VLOOKUP(E2714,'Pokyny k vyplnění'!B$8:D$18,3)))</f>
        <v xml:space="preserve"> </v>
      </c>
      <c r="G2714" s="53"/>
      <c r="H2714" s="96" t="str">
        <f>IF(G2714=0," ",VLOOKUP(G2714,'Pokyny k vyplnění'!B2748:D2751,3))</f>
        <v xml:space="preserve"> </v>
      </c>
      <c r="I2714" s="54"/>
      <c r="J2714" s="55"/>
      <c r="K2714" s="56"/>
      <c r="L2714" s="59"/>
      <c r="M2714" s="61"/>
      <c r="N2714" s="40"/>
      <c r="O2714" s="41"/>
      <c r="P2714" s="42"/>
      <c r="Q2714" s="57"/>
      <c r="R2714" s="58"/>
      <c r="S2714" s="56"/>
      <c r="T2714" s="56"/>
      <c r="U2714" s="29"/>
      <c r="V2714" s="60"/>
      <c r="W2714" s="50"/>
      <c r="X2714" s="51"/>
      <c r="Y2714" s="32"/>
      <c r="Z2714" s="61"/>
      <c r="AA2714" s="62"/>
    </row>
    <row r="2715" spans="1:27" ht="12.75">
      <c r="A2715" s="91" t="str">
        <f t="shared" si="42"/>
        <v xml:space="preserve"> </v>
      </c>
      <c r="B2715" s="52"/>
      <c r="C2715" s="53"/>
      <c r="D2715" s="69"/>
      <c r="E2715" s="75"/>
      <c r="F2715" s="94" t="str">
        <f>IF(OR(E2715=0,E2715="jiné")," ",IF(E2715="13a","info o cenách CK",VLOOKUP(E2715,'Pokyny k vyplnění'!B$8:D$18,3)))</f>
        <v xml:space="preserve"> </v>
      </c>
      <c r="G2715" s="53"/>
      <c r="H2715" s="96" t="str">
        <f>IF(G2715=0," ",VLOOKUP(G2715,'Pokyny k vyplnění'!B2749:D2752,3))</f>
        <v xml:space="preserve"> </v>
      </c>
      <c r="I2715" s="54"/>
      <c r="J2715" s="55"/>
      <c r="K2715" s="56"/>
      <c r="L2715" s="59"/>
      <c r="M2715" s="61"/>
      <c r="N2715" s="40"/>
      <c r="O2715" s="41"/>
      <c r="P2715" s="42"/>
      <c r="Q2715" s="57"/>
      <c r="R2715" s="58"/>
      <c r="S2715" s="56"/>
      <c r="T2715" s="56"/>
      <c r="U2715" s="29"/>
      <c r="V2715" s="60"/>
      <c r="W2715" s="50"/>
      <c r="X2715" s="51"/>
      <c r="Y2715" s="32"/>
      <c r="Z2715" s="61"/>
      <c r="AA2715" s="62"/>
    </row>
    <row r="2716" spans="1:27" ht="12.75">
      <c r="A2716" s="91" t="str">
        <f t="shared" si="42"/>
        <v xml:space="preserve"> </v>
      </c>
      <c r="B2716" s="52"/>
      <c r="C2716" s="53"/>
      <c r="D2716" s="69"/>
      <c r="E2716" s="75"/>
      <c r="F2716" s="94" t="str">
        <f>IF(OR(E2716=0,E2716="jiné")," ",IF(E2716="13a","info o cenách CK",VLOOKUP(E2716,'Pokyny k vyplnění'!B$8:D$18,3)))</f>
        <v xml:space="preserve"> </v>
      </c>
      <c r="G2716" s="53"/>
      <c r="H2716" s="96" t="str">
        <f>IF(G2716=0," ",VLOOKUP(G2716,'Pokyny k vyplnění'!B2750:D2753,3))</f>
        <v xml:space="preserve"> </v>
      </c>
      <c r="I2716" s="54"/>
      <c r="J2716" s="55"/>
      <c r="K2716" s="56"/>
      <c r="L2716" s="59"/>
      <c r="M2716" s="61"/>
      <c r="N2716" s="40"/>
      <c r="O2716" s="41"/>
      <c r="P2716" s="42"/>
      <c r="Q2716" s="57"/>
      <c r="R2716" s="58"/>
      <c r="S2716" s="56"/>
      <c r="T2716" s="56"/>
      <c r="U2716" s="29"/>
      <c r="V2716" s="60"/>
      <c r="W2716" s="50"/>
      <c r="X2716" s="51"/>
      <c r="Y2716" s="32"/>
      <c r="Z2716" s="61"/>
      <c r="AA2716" s="62"/>
    </row>
    <row r="2717" spans="1:27" ht="12.75">
      <c r="A2717" s="91" t="str">
        <f t="shared" si="42"/>
        <v xml:space="preserve"> </v>
      </c>
      <c r="B2717" s="52"/>
      <c r="C2717" s="53"/>
      <c r="D2717" s="69"/>
      <c r="E2717" s="75"/>
      <c r="F2717" s="94" t="str">
        <f>IF(OR(E2717=0,E2717="jiné")," ",IF(E2717="13a","info o cenách CK",VLOOKUP(E2717,'Pokyny k vyplnění'!B$8:D$18,3)))</f>
        <v xml:space="preserve"> </v>
      </c>
      <c r="G2717" s="53"/>
      <c r="H2717" s="96" t="str">
        <f>IF(G2717=0," ",VLOOKUP(G2717,'Pokyny k vyplnění'!B2751:D2754,3))</f>
        <v xml:space="preserve"> </v>
      </c>
      <c r="I2717" s="54"/>
      <c r="J2717" s="55"/>
      <c r="K2717" s="56"/>
      <c r="L2717" s="59"/>
      <c r="M2717" s="61"/>
      <c r="N2717" s="40"/>
      <c r="O2717" s="41"/>
      <c r="P2717" s="42"/>
      <c r="Q2717" s="57"/>
      <c r="R2717" s="58"/>
      <c r="S2717" s="56"/>
      <c r="T2717" s="56"/>
      <c r="U2717" s="29"/>
      <c r="V2717" s="60"/>
      <c r="W2717" s="50"/>
      <c r="X2717" s="51"/>
      <c r="Y2717" s="32"/>
      <c r="Z2717" s="61"/>
      <c r="AA2717" s="62"/>
    </row>
    <row r="2718" spans="1:27" ht="12.75">
      <c r="A2718" s="91" t="str">
        <f t="shared" si="42"/>
        <v xml:space="preserve"> </v>
      </c>
      <c r="B2718" s="52"/>
      <c r="C2718" s="53"/>
      <c r="D2718" s="69"/>
      <c r="E2718" s="75"/>
      <c r="F2718" s="94" t="str">
        <f>IF(OR(E2718=0,E2718="jiné")," ",IF(E2718="13a","info o cenách CK",VLOOKUP(E2718,'Pokyny k vyplnění'!B$8:D$18,3)))</f>
        <v xml:space="preserve"> </v>
      </c>
      <c r="G2718" s="53"/>
      <c r="H2718" s="96" t="str">
        <f>IF(G2718=0," ",VLOOKUP(G2718,'Pokyny k vyplnění'!B2752:D2755,3))</f>
        <v xml:space="preserve"> </v>
      </c>
      <c r="I2718" s="54"/>
      <c r="J2718" s="55"/>
      <c r="K2718" s="56"/>
      <c r="L2718" s="59"/>
      <c r="M2718" s="61"/>
      <c r="N2718" s="40"/>
      <c r="O2718" s="41"/>
      <c r="P2718" s="42"/>
      <c r="Q2718" s="57"/>
      <c r="R2718" s="58"/>
      <c r="S2718" s="56"/>
      <c r="T2718" s="56"/>
      <c r="U2718" s="29"/>
      <c r="V2718" s="60"/>
      <c r="W2718" s="50"/>
      <c r="X2718" s="51"/>
      <c r="Y2718" s="32"/>
      <c r="Z2718" s="61"/>
      <c r="AA2718" s="62"/>
    </row>
    <row r="2719" spans="1:27" ht="12.75">
      <c r="A2719" s="91" t="str">
        <f t="shared" si="42"/>
        <v xml:space="preserve"> </v>
      </c>
      <c r="B2719" s="52"/>
      <c r="C2719" s="53"/>
      <c r="D2719" s="69"/>
      <c r="E2719" s="75"/>
      <c r="F2719" s="94" t="str">
        <f>IF(OR(E2719=0,E2719="jiné")," ",IF(E2719="13a","info o cenách CK",VLOOKUP(E2719,'Pokyny k vyplnění'!B$8:D$18,3)))</f>
        <v xml:space="preserve"> </v>
      </c>
      <c r="G2719" s="53"/>
      <c r="H2719" s="96" t="str">
        <f>IF(G2719=0," ",VLOOKUP(G2719,'Pokyny k vyplnění'!B2753:D2756,3))</f>
        <v xml:space="preserve"> </v>
      </c>
      <c r="I2719" s="54"/>
      <c r="J2719" s="55"/>
      <c r="K2719" s="56"/>
      <c r="L2719" s="59"/>
      <c r="M2719" s="61"/>
      <c r="N2719" s="40"/>
      <c r="O2719" s="41"/>
      <c r="P2719" s="42"/>
      <c r="Q2719" s="57"/>
      <c r="R2719" s="58"/>
      <c r="S2719" s="56"/>
      <c r="T2719" s="56"/>
      <c r="U2719" s="29"/>
      <c r="V2719" s="60"/>
      <c r="W2719" s="50"/>
      <c r="X2719" s="51"/>
      <c r="Y2719" s="32"/>
      <c r="Z2719" s="61"/>
      <c r="AA2719" s="62"/>
    </row>
    <row r="2720" spans="1:27" ht="12.75">
      <c r="A2720" s="91" t="str">
        <f t="shared" si="42"/>
        <v xml:space="preserve"> </v>
      </c>
      <c r="B2720" s="52"/>
      <c r="C2720" s="53"/>
      <c r="D2720" s="69"/>
      <c r="E2720" s="75"/>
      <c r="F2720" s="94" t="str">
        <f>IF(OR(E2720=0,E2720="jiné")," ",IF(E2720="13a","info o cenách CK",VLOOKUP(E2720,'Pokyny k vyplnění'!B$8:D$18,3)))</f>
        <v xml:space="preserve"> </v>
      </c>
      <c r="G2720" s="53"/>
      <c r="H2720" s="96" t="str">
        <f>IF(G2720=0," ",VLOOKUP(G2720,'Pokyny k vyplnění'!B2754:D2757,3))</f>
        <v xml:space="preserve"> </v>
      </c>
      <c r="I2720" s="54"/>
      <c r="J2720" s="55"/>
      <c r="K2720" s="56"/>
      <c r="L2720" s="59"/>
      <c r="M2720" s="61"/>
      <c r="N2720" s="40"/>
      <c r="O2720" s="41"/>
      <c r="P2720" s="42"/>
      <c r="Q2720" s="57"/>
      <c r="R2720" s="58"/>
      <c r="S2720" s="56"/>
      <c r="T2720" s="56"/>
      <c r="U2720" s="29"/>
      <c r="V2720" s="60"/>
      <c r="W2720" s="50"/>
      <c r="X2720" s="51"/>
      <c r="Y2720" s="32"/>
      <c r="Z2720" s="61"/>
      <c r="AA2720" s="62"/>
    </row>
    <row r="2721" spans="1:27" ht="12.75">
      <c r="A2721" s="91" t="str">
        <f t="shared" si="42"/>
        <v xml:space="preserve"> </v>
      </c>
      <c r="B2721" s="52"/>
      <c r="C2721" s="53"/>
      <c r="D2721" s="69"/>
      <c r="E2721" s="75"/>
      <c r="F2721" s="94" t="str">
        <f>IF(OR(E2721=0,E2721="jiné")," ",IF(E2721="13a","info o cenách CK",VLOOKUP(E2721,'Pokyny k vyplnění'!B$8:D$18,3)))</f>
        <v xml:space="preserve"> </v>
      </c>
      <c r="G2721" s="53"/>
      <c r="H2721" s="96" t="str">
        <f>IF(G2721=0," ",VLOOKUP(G2721,'Pokyny k vyplnění'!B2755:D2758,3))</f>
        <v xml:space="preserve"> </v>
      </c>
      <c r="I2721" s="54"/>
      <c r="J2721" s="55"/>
      <c r="K2721" s="56"/>
      <c r="L2721" s="59"/>
      <c r="M2721" s="61"/>
      <c r="N2721" s="40"/>
      <c r="O2721" s="41"/>
      <c r="P2721" s="42"/>
      <c r="Q2721" s="57"/>
      <c r="R2721" s="58"/>
      <c r="S2721" s="56"/>
      <c r="T2721" s="56"/>
      <c r="U2721" s="29"/>
      <c r="V2721" s="60"/>
      <c r="W2721" s="50"/>
      <c r="X2721" s="51"/>
      <c r="Y2721" s="32"/>
      <c r="Z2721" s="61"/>
      <c r="AA2721" s="62"/>
    </row>
    <row r="2722" spans="1:27" ht="12.75">
      <c r="A2722" s="91" t="str">
        <f t="shared" si="42"/>
        <v xml:space="preserve"> </v>
      </c>
      <c r="B2722" s="52"/>
      <c r="C2722" s="53"/>
      <c r="D2722" s="69"/>
      <c r="E2722" s="75"/>
      <c r="F2722" s="94" t="str">
        <f>IF(OR(E2722=0,E2722="jiné")," ",IF(E2722="13a","info o cenách CK",VLOOKUP(E2722,'Pokyny k vyplnění'!B$8:D$18,3)))</f>
        <v xml:space="preserve"> </v>
      </c>
      <c r="G2722" s="53"/>
      <c r="H2722" s="96" t="str">
        <f>IF(G2722=0," ",VLOOKUP(G2722,'Pokyny k vyplnění'!B2756:D2759,3))</f>
        <v xml:space="preserve"> </v>
      </c>
      <c r="I2722" s="54"/>
      <c r="J2722" s="55"/>
      <c r="K2722" s="56"/>
      <c r="L2722" s="59"/>
      <c r="M2722" s="61"/>
      <c r="N2722" s="40"/>
      <c r="O2722" s="41"/>
      <c r="P2722" s="42"/>
      <c r="Q2722" s="57"/>
      <c r="R2722" s="58"/>
      <c r="S2722" s="56"/>
      <c r="T2722" s="56"/>
      <c r="U2722" s="29"/>
      <c r="V2722" s="60"/>
      <c r="W2722" s="50"/>
      <c r="X2722" s="51"/>
      <c r="Y2722" s="32"/>
      <c r="Z2722" s="61"/>
      <c r="AA2722" s="62"/>
    </row>
    <row r="2723" spans="1:27" ht="12.75">
      <c r="A2723" s="91" t="str">
        <f t="shared" si="42"/>
        <v xml:space="preserve"> </v>
      </c>
      <c r="B2723" s="52"/>
      <c r="C2723" s="53"/>
      <c r="D2723" s="69"/>
      <c r="E2723" s="75"/>
      <c r="F2723" s="94" t="str">
        <f>IF(OR(E2723=0,E2723="jiné")," ",IF(E2723="13a","info o cenách CK",VLOOKUP(E2723,'Pokyny k vyplnění'!B$8:D$18,3)))</f>
        <v xml:space="preserve"> </v>
      </c>
      <c r="G2723" s="53"/>
      <c r="H2723" s="96" t="str">
        <f>IF(G2723=0," ",VLOOKUP(G2723,'Pokyny k vyplnění'!B2757:D2760,3))</f>
        <v xml:space="preserve"> </v>
      </c>
      <c r="I2723" s="54"/>
      <c r="J2723" s="55"/>
      <c r="K2723" s="56"/>
      <c r="L2723" s="59"/>
      <c r="M2723" s="61"/>
      <c r="N2723" s="40"/>
      <c r="O2723" s="41"/>
      <c r="P2723" s="42"/>
      <c r="Q2723" s="57"/>
      <c r="R2723" s="58"/>
      <c r="S2723" s="56"/>
      <c r="T2723" s="56"/>
      <c r="U2723" s="29"/>
      <c r="V2723" s="60"/>
      <c r="W2723" s="50"/>
      <c r="X2723" s="51"/>
      <c r="Y2723" s="32"/>
      <c r="Z2723" s="61"/>
      <c r="AA2723" s="62"/>
    </row>
    <row r="2724" spans="1:27" ht="12.75">
      <c r="A2724" s="91" t="str">
        <f t="shared" si="42"/>
        <v xml:space="preserve"> </v>
      </c>
      <c r="B2724" s="52"/>
      <c r="C2724" s="53"/>
      <c r="D2724" s="69"/>
      <c r="E2724" s="75"/>
      <c r="F2724" s="94" t="str">
        <f>IF(OR(E2724=0,E2724="jiné")," ",IF(E2724="13a","info o cenách CK",VLOOKUP(E2724,'Pokyny k vyplnění'!B$8:D$18,3)))</f>
        <v xml:space="preserve"> </v>
      </c>
      <c r="G2724" s="53"/>
      <c r="H2724" s="96" t="str">
        <f>IF(G2724=0," ",VLOOKUP(G2724,'Pokyny k vyplnění'!B2758:D2761,3))</f>
        <v xml:space="preserve"> </v>
      </c>
      <c r="I2724" s="54"/>
      <c r="J2724" s="55"/>
      <c r="K2724" s="56"/>
      <c r="L2724" s="59"/>
      <c r="M2724" s="61"/>
      <c r="N2724" s="40"/>
      <c r="O2724" s="41"/>
      <c r="P2724" s="42"/>
      <c r="Q2724" s="57"/>
      <c r="R2724" s="58"/>
      <c r="S2724" s="56"/>
      <c r="T2724" s="56"/>
      <c r="U2724" s="29"/>
      <c r="V2724" s="60"/>
      <c r="W2724" s="50"/>
      <c r="X2724" s="51"/>
      <c r="Y2724" s="32"/>
      <c r="Z2724" s="61"/>
      <c r="AA2724" s="62"/>
    </row>
    <row r="2725" spans="1:27" ht="12.75">
      <c r="A2725" s="91" t="str">
        <f t="shared" si="42"/>
        <v xml:space="preserve"> </v>
      </c>
      <c r="B2725" s="52"/>
      <c r="C2725" s="53"/>
      <c r="D2725" s="69"/>
      <c r="E2725" s="75"/>
      <c r="F2725" s="94" t="str">
        <f>IF(OR(E2725=0,E2725="jiné")," ",IF(E2725="13a","info o cenách CK",VLOOKUP(E2725,'Pokyny k vyplnění'!B$8:D$18,3)))</f>
        <v xml:space="preserve"> </v>
      </c>
      <c r="G2725" s="53"/>
      <c r="H2725" s="96" t="str">
        <f>IF(G2725=0," ",VLOOKUP(G2725,'Pokyny k vyplnění'!B2759:D2762,3))</f>
        <v xml:space="preserve"> </v>
      </c>
      <c r="I2725" s="54"/>
      <c r="J2725" s="55"/>
      <c r="K2725" s="56"/>
      <c r="L2725" s="59"/>
      <c r="M2725" s="61"/>
      <c r="N2725" s="40"/>
      <c r="O2725" s="41"/>
      <c r="P2725" s="42"/>
      <c r="Q2725" s="57"/>
      <c r="R2725" s="58"/>
      <c r="S2725" s="56"/>
      <c r="T2725" s="56"/>
      <c r="U2725" s="29"/>
      <c r="V2725" s="60"/>
      <c r="W2725" s="50"/>
      <c r="X2725" s="51"/>
      <c r="Y2725" s="32"/>
      <c r="Z2725" s="61"/>
      <c r="AA2725" s="62"/>
    </row>
    <row r="2726" spans="1:27" ht="12.75">
      <c r="A2726" s="91" t="str">
        <f t="shared" si="42"/>
        <v xml:space="preserve"> </v>
      </c>
      <c r="B2726" s="52"/>
      <c r="C2726" s="53"/>
      <c r="D2726" s="69"/>
      <c r="E2726" s="75"/>
      <c r="F2726" s="94" t="str">
        <f>IF(OR(E2726=0,E2726="jiné")," ",IF(E2726="13a","info o cenách CK",VLOOKUP(E2726,'Pokyny k vyplnění'!B$8:D$18,3)))</f>
        <v xml:space="preserve"> </v>
      </c>
      <c r="G2726" s="53"/>
      <c r="H2726" s="96" t="str">
        <f>IF(G2726=0," ",VLOOKUP(G2726,'Pokyny k vyplnění'!B2760:D2763,3))</f>
        <v xml:space="preserve"> </v>
      </c>
      <c r="I2726" s="54"/>
      <c r="J2726" s="55"/>
      <c r="K2726" s="56"/>
      <c r="L2726" s="59"/>
      <c r="M2726" s="61"/>
      <c r="N2726" s="40"/>
      <c r="O2726" s="41"/>
      <c r="P2726" s="42"/>
      <c r="Q2726" s="57"/>
      <c r="R2726" s="58"/>
      <c r="S2726" s="56"/>
      <c r="T2726" s="56"/>
      <c r="U2726" s="29"/>
      <c r="V2726" s="60"/>
      <c r="W2726" s="50"/>
      <c r="X2726" s="51"/>
      <c r="Y2726" s="32"/>
      <c r="Z2726" s="61"/>
      <c r="AA2726" s="62"/>
    </row>
    <row r="2727" spans="1:27" ht="12.75">
      <c r="A2727" s="91" t="str">
        <f t="shared" si="42"/>
        <v xml:space="preserve"> </v>
      </c>
      <c r="B2727" s="52"/>
      <c r="C2727" s="53"/>
      <c r="D2727" s="69"/>
      <c r="E2727" s="75"/>
      <c r="F2727" s="94" t="str">
        <f>IF(OR(E2727=0,E2727="jiné")," ",IF(E2727="13a","info o cenách CK",VLOOKUP(E2727,'Pokyny k vyplnění'!B$8:D$18,3)))</f>
        <v xml:space="preserve"> </v>
      </c>
      <c r="G2727" s="53"/>
      <c r="H2727" s="96" t="str">
        <f>IF(G2727=0," ",VLOOKUP(G2727,'Pokyny k vyplnění'!B2761:D2764,3))</f>
        <v xml:space="preserve"> </v>
      </c>
      <c r="I2727" s="54"/>
      <c r="J2727" s="55"/>
      <c r="K2727" s="56"/>
      <c r="L2727" s="59"/>
      <c r="M2727" s="61"/>
      <c r="N2727" s="40"/>
      <c r="O2727" s="41"/>
      <c r="P2727" s="42"/>
      <c r="Q2727" s="57"/>
      <c r="R2727" s="58"/>
      <c r="S2727" s="56"/>
      <c r="T2727" s="56"/>
      <c r="U2727" s="29"/>
      <c r="V2727" s="60"/>
      <c r="W2727" s="50"/>
      <c r="X2727" s="51"/>
      <c r="Y2727" s="32"/>
      <c r="Z2727" s="61"/>
      <c r="AA2727" s="62"/>
    </row>
    <row r="2728" spans="1:27" ht="12.75">
      <c r="A2728" s="91" t="str">
        <f t="shared" si="42"/>
        <v xml:space="preserve"> </v>
      </c>
      <c r="B2728" s="52"/>
      <c r="C2728" s="53"/>
      <c r="D2728" s="69"/>
      <c r="E2728" s="75"/>
      <c r="F2728" s="94" t="str">
        <f>IF(OR(E2728=0,E2728="jiné")," ",IF(E2728="13a","info o cenách CK",VLOOKUP(E2728,'Pokyny k vyplnění'!B$8:D$18,3)))</f>
        <v xml:space="preserve"> </v>
      </c>
      <c r="G2728" s="53"/>
      <c r="H2728" s="96" t="str">
        <f>IF(G2728=0," ",VLOOKUP(G2728,'Pokyny k vyplnění'!B2762:D2765,3))</f>
        <v xml:space="preserve"> </v>
      </c>
      <c r="I2728" s="54"/>
      <c r="J2728" s="55"/>
      <c r="K2728" s="56"/>
      <c r="L2728" s="59"/>
      <c r="M2728" s="61"/>
      <c r="N2728" s="40"/>
      <c r="O2728" s="41"/>
      <c r="P2728" s="42"/>
      <c r="Q2728" s="57"/>
      <c r="R2728" s="58"/>
      <c r="S2728" s="56"/>
      <c r="T2728" s="56"/>
      <c r="U2728" s="29"/>
      <c r="V2728" s="60"/>
      <c r="W2728" s="50"/>
      <c r="X2728" s="51"/>
      <c r="Y2728" s="32"/>
      <c r="Z2728" s="61"/>
      <c r="AA2728" s="62"/>
    </row>
    <row r="2729" spans="1:27" ht="12.75">
      <c r="A2729" s="91" t="str">
        <f t="shared" si="42"/>
        <v xml:space="preserve"> </v>
      </c>
      <c r="B2729" s="52"/>
      <c r="C2729" s="53"/>
      <c r="D2729" s="69"/>
      <c r="E2729" s="75"/>
      <c r="F2729" s="94" t="str">
        <f>IF(OR(E2729=0,E2729="jiné")," ",IF(E2729="13a","info o cenách CK",VLOOKUP(E2729,'Pokyny k vyplnění'!B$8:D$18,3)))</f>
        <v xml:space="preserve"> </v>
      </c>
      <c r="G2729" s="53"/>
      <c r="H2729" s="96" t="str">
        <f>IF(G2729=0," ",VLOOKUP(G2729,'Pokyny k vyplnění'!B2763:D2766,3))</f>
        <v xml:space="preserve"> </v>
      </c>
      <c r="I2729" s="54"/>
      <c r="J2729" s="55"/>
      <c r="K2729" s="56"/>
      <c r="L2729" s="59"/>
      <c r="M2729" s="61"/>
      <c r="N2729" s="40"/>
      <c r="O2729" s="41"/>
      <c r="P2729" s="42"/>
      <c r="Q2729" s="57"/>
      <c r="R2729" s="58"/>
      <c r="S2729" s="56"/>
      <c r="T2729" s="56"/>
      <c r="U2729" s="29"/>
      <c r="V2729" s="60"/>
      <c r="W2729" s="50"/>
      <c r="X2729" s="51"/>
      <c r="Y2729" s="32"/>
      <c r="Z2729" s="61"/>
      <c r="AA2729" s="62"/>
    </row>
    <row r="2730" spans="1:27" ht="12.75">
      <c r="A2730" s="91" t="str">
        <f t="shared" si="42"/>
        <v xml:space="preserve"> </v>
      </c>
      <c r="B2730" s="52"/>
      <c r="C2730" s="53"/>
      <c r="D2730" s="69"/>
      <c r="E2730" s="75"/>
      <c r="F2730" s="94" t="str">
        <f>IF(OR(E2730=0,E2730="jiné")," ",IF(E2730="13a","info o cenách CK",VLOOKUP(E2730,'Pokyny k vyplnění'!B$8:D$18,3)))</f>
        <v xml:space="preserve"> </v>
      </c>
      <c r="G2730" s="53"/>
      <c r="H2730" s="96" t="str">
        <f>IF(G2730=0," ",VLOOKUP(G2730,'Pokyny k vyplnění'!B2764:D2767,3))</f>
        <v xml:space="preserve"> </v>
      </c>
      <c r="I2730" s="54"/>
      <c r="J2730" s="55"/>
      <c r="K2730" s="56"/>
      <c r="L2730" s="59"/>
      <c r="M2730" s="61"/>
      <c r="N2730" s="40"/>
      <c r="O2730" s="41"/>
      <c r="P2730" s="42"/>
      <c r="Q2730" s="57"/>
      <c r="R2730" s="58"/>
      <c r="S2730" s="56"/>
      <c r="T2730" s="56"/>
      <c r="U2730" s="29"/>
      <c r="V2730" s="60"/>
      <c r="W2730" s="50"/>
      <c r="X2730" s="51"/>
      <c r="Y2730" s="32"/>
      <c r="Z2730" s="61"/>
      <c r="AA2730" s="62"/>
    </row>
    <row r="2731" spans="1:27" ht="12.75">
      <c r="A2731" s="91" t="str">
        <f t="shared" si="42"/>
        <v xml:space="preserve"> </v>
      </c>
      <c r="B2731" s="52"/>
      <c r="C2731" s="53"/>
      <c r="D2731" s="69"/>
      <c r="E2731" s="75"/>
      <c r="F2731" s="94" t="str">
        <f>IF(OR(E2731=0,E2731="jiné")," ",IF(E2731="13a","info o cenách CK",VLOOKUP(E2731,'Pokyny k vyplnění'!B$8:D$18,3)))</f>
        <v xml:space="preserve"> </v>
      </c>
      <c r="G2731" s="53"/>
      <c r="H2731" s="96" t="str">
        <f>IF(G2731=0," ",VLOOKUP(G2731,'Pokyny k vyplnění'!B2765:D2768,3))</f>
        <v xml:space="preserve"> </v>
      </c>
      <c r="I2731" s="54"/>
      <c r="J2731" s="55"/>
      <c r="K2731" s="56"/>
      <c r="L2731" s="59"/>
      <c r="M2731" s="61"/>
      <c r="N2731" s="40"/>
      <c r="O2731" s="41"/>
      <c r="P2731" s="42"/>
      <c r="Q2731" s="57"/>
      <c r="R2731" s="58"/>
      <c r="S2731" s="56"/>
      <c r="T2731" s="56"/>
      <c r="U2731" s="29"/>
      <c r="V2731" s="60"/>
      <c r="W2731" s="50"/>
      <c r="X2731" s="51"/>
      <c r="Y2731" s="32"/>
      <c r="Z2731" s="61"/>
      <c r="AA2731" s="62"/>
    </row>
    <row r="2732" spans="1:27" ht="12.75">
      <c r="A2732" s="91" t="str">
        <f t="shared" si="42"/>
        <v xml:space="preserve"> </v>
      </c>
      <c r="B2732" s="52"/>
      <c r="C2732" s="53"/>
      <c r="D2732" s="69"/>
      <c r="E2732" s="75"/>
      <c r="F2732" s="94" t="str">
        <f>IF(OR(E2732=0,E2732="jiné")," ",IF(E2732="13a","info o cenách CK",VLOOKUP(E2732,'Pokyny k vyplnění'!B$8:D$18,3)))</f>
        <v xml:space="preserve"> </v>
      </c>
      <c r="G2732" s="53"/>
      <c r="H2732" s="96" t="str">
        <f>IF(G2732=0," ",VLOOKUP(G2732,'Pokyny k vyplnění'!B2766:D2769,3))</f>
        <v xml:space="preserve"> </v>
      </c>
      <c r="I2732" s="54"/>
      <c r="J2732" s="55"/>
      <c r="K2732" s="56"/>
      <c r="L2732" s="59"/>
      <c r="M2732" s="61"/>
      <c r="N2732" s="40"/>
      <c r="O2732" s="41"/>
      <c r="P2732" s="42"/>
      <c r="Q2732" s="57"/>
      <c r="R2732" s="58"/>
      <c r="S2732" s="56"/>
      <c r="T2732" s="56"/>
      <c r="U2732" s="29"/>
      <c r="V2732" s="60"/>
      <c r="W2732" s="50"/>
      <c r="X2732" s="51"/>
      <c r="Y2732" s="32"/>
      <c r="Z2732" s="61"/>
      <c r="AA2732" s="62"/>
    </row>
    <row r="2733" spans="1:27" ht="12.75">
      <c r="A2733" s="91" t="str">
        <f t="shared" si="42"/>
        <v xml:space="preserve"> </v>
      </c>
      <c r="B2733" s="52"/>
      <c r="C2733" s="53"/>
      <c r="D2733" s="69"/>
      <c r="E2733" s="75"/>
      <c r="F2733" s="94" t="str">
        <f>IF(OR(E2733=0,E2733="jiné")," ",IF(E2733="13a","info o cenách CK",VLOOKUP(E2733,'Pokyny k vyplnění'!B$8:D$18,3)))</f>
        <v xml:space="preserve"> </v>
      </c>
      <c r="G2733" s="53"/>
      <c r="H2733" s="96" t="str">
        <f>IF(G2733=0," ",VLOOKUP(G2733,'Pokyny k vyplnění'!B2767:D2770,3))</f>
        <v xml:space="preserve"> </v>
      </c>
      <c r="I2733" s="54"/>
      <c r="J2733" s="55"/>
      <c r="K2733" s="56"/>
      <c r="L2733" s="59"/>
      <c r="M2733" s="61"/>
      <c r="N2733" s="40"/>
      <c r="O2733" s="41"/>
      <c r="P2733" s="42"/>
      <c r="Q2733" s="57"/>
      <c r="R2733" s="58"/>
      <c r="S2733" s="56"/>
      <c r="T2733" s="56"/>
      <c r="U2733" s="29"/>
      <c r="V2733" s="60"/>
      <c r="W2733" s="50"/>
      <c r="X2733" s="51"/>
      <c r="Y2733" s="32"/>
      <c r="Z2733" s="61"/>
      <c r="AA2733" s="62"/>
    </row>
    <row r="2734" spans="1:27" ht="12.75">
      <c r="A2734" s="91" t="str">
        <f t="shared" si="42"/>
        <v xml:space="preserve"> </v>
      </c>
      <c r="B2734" s="52"/>
      <c r="C2734" s="53"/>
      <c r="D2734" s="69"/>
      <c r="E2734" s="75"/>
      <c r="F2734" s="94" t="str">
        <f>IF(OR(E2734=0,E2734="jiné")," ",IF(E2734="13a","info o cenách CK",VLOOKUP(E2734,'Pokyny k vyplnění'!B$8:D$18,3)))</f>
        <v xml:space="preserve"> </v>
      </c>
      <c r="G2734" s="53"/>
      <c r="H2734" s="96" t="str">
        <f>IF(G2734=0," ",VLOOKUP(G2734,'Pokyny k vyplnění'!B2768:D2771,3))</f>
        <v xml:space="preserve"> </v>
      </c>
      <c r="I2734" s="54"/>
      <c r="J2734" s="55"/>
      <c r="K2734" s="56"/>
      <c r="L2734" s="59"/>
      <c r="M2734" s="61"/>
      <c r="N2734" s="40"/>
      <c r="O2734" s="41"/>
      <c r="P2734" s="42"/>
      <c r="Q2734" s="57"/>
      <c r="R2734" s="58"/>
      <c r="S2734" s="56"/>
      <c r="T2734" s="56"/>
      <c r="U2734" s="29"/>
      <c r="V2734" s="60"/>
      <c r="W2734" s="50"/>
      <c r="X2734" s="51"/>
      <c r="Y2734" s="32"/>
      <c r="Z2734" s="61"/>
      <c r="AA2734" s="62"/>
    </row>
    <row r="2735" spans="1:27" ht="12.75">
      <c r="A2735" s="91" t="str">
        <f t="shared" si="42"/>
        <v xml:space="preserve"> </v>
      </c>
      <c r="B2735" s="52"/>
      <c r="C2735" s="53"/>
      <c r="D2735" s="69"/>
      <c r="E2735" s="75"/>
      <c r="F2735" s="94" t="str">
        <f>IF(OR(E2735=0,E2735="jiné")," ",IF(E2735="13a","info o cenách CK",VLOOKUP(E2735,'Pokyny k vyplnění'!B$8:D$18,3)))</f>
        <v xml:space="preserve"> </v>
      </c>
      <c r="G2735" s="53"/>
      <c r="H2735" s="96" t="str">
        <f>IF(G2735=0," ",VLOOKUP(G2735,'Pokyny k vyplnění'!B2769:D2772,3))</f>
        <v xml:space="preserve"> </v>
      </c>
      <c r="I2735" s="54"/>
      <c r="J2735" s="55"/>
      <c r="K2735" s="56"/>
      <c r="L2735" s="59"/>
      <c r="M2735" s="61"/>
      <c r="N2735" s="40"/>
      <c r="O2735" s="41"/>
      <c r="P2735" s="42"/>
      <c r="Q2735" s="57"/>
      <c r="R2735" s="58"/>
      <c r="S2735" s="56"/>
      <c r="T2735" s="56"/>
      <c r="U2735" s="29"/>
      <c r="V2735" s="60"/>
      <c r="W2735" s="50"/>
      <c r="X2735" s="51"/>
      <c r="Y2735" s="32"/>
      <c r="Z2735" s="61"/>
      <c r="AA2735" s="62"/>
    </row>
    <row r="2736" spans="1:27" ht="12.75">
      <c r="A2736" s="91" t="str">
        <f t="shared" si="42"/>
        <v xml:space="preserve"> </v>
      </c>
      <c r="B2736" s="52"/>
      <c r="C2736" s="53"/>
      <c r="D2736" s="69"/>
      <c r="E2736" s="75"/>
      <c r="F2736" s="94" t="str">
        <f>IF(OR(E2736=0,E2736="jiné")," ",IF(E2736="13a","info o cenách CK",VLOOKUP(E2736,'Pokyny k vyplnění'!B$8:D$18,3)))</f>
        <v xml:space="preserve"> </v>
      </c>
      <c r="G2736" s="53"/>
      <c r="H2736" s="96" t="str">
        <f>IF(G2736=0," ",VLOOKUP(G2736,'Pokyny k vyplnění'!B2770:D2773,3))</f>
        <v xml:space="preserve"> </v>
      </c>
      <c r="I2736" s="54"/>
      <c r="J2736" s="55"/>
      <c r="K2736" s="56"/>
      <c r="L2736" s="59"/>
      <c r="M2736" s="61"/>
      <c r="N2736" s="40"/>
      <c r="O2736" s="41"/>
      <c r="P2736" s="42"/>
      <c r="Q2736" s="57"/>
      <c r="R2736" s="58"/>
      <c r="S2736" s="56"/>
      <c r="T2736" s="56"/>
      <c r="U2736" s="29"/>
      <c r="V2736" s="60"/>
      <c r="W2736" s="50"/>
      <c r="X2736" s="51"/>
      <c r="Y2736" s="32"/>
      <c r="Z2736" s="61"/>
      <c r="AA2736" s="62"/>
    </row>
    <row r="2737" spans="1:27" ht="12.75">
      <c r="A2737" s="91" t="str">
        <f t="shared" si="42"/>
        <v xml:space="preserve"> </v>
      </c>
      <c r="B2737" s="52"/>
      <c r="C2737" s="53"/>
      <c r="D2737" s="69"/>
      <c r="E2737" s="75"/>
      <c r="F2737" s="94" t="str">
        <f>IF(OR(E2737=0,E2737="jiné")," ",IF(E2737="13a","info o cenách CK",VLOOKUP(E2737,'Pokyny k vyplnění'!B$8:D$18,3)))</f>
        <v xml:space="preserve"> </v>
      </c>
      <c r="G2737" s="53"/>
      <c r="H2737" s="96" t="str">
        <f>IF(G2737=0," ",VLOOKUP(G2737,'Pokyny k vyplnění'!B2771:D2774,3))</f>
        <v xml:space="preserve"> </v>
      </c>
      <c r="I2737" s="54"/>
      <c r="J2737" s="55"/>
      <c r="K2737" s="56"/>
      <c r="L2737" s="59"/>
      <c r="M2737" s="61"/>
      <c r="N2737" s="40"/>
      <c r="O2737" s="41"/>
      <c r="P2737" s="42"/>
      <c r="Q2737" s="57"/>
      <c r="R2737" s="58"/>
      <c r="S2737" s="56"/>
      <c r="T2737" s="56"/>
      <c r="U2737" s="29"/>
      <c r="V2737" s="60"/>
      <c r="W2737" s="50"/>
      <c r="X2737" s="51"/>
      <c r="Y2737" s="32"/>
      <c r="Z2737" s="61"/>
      <c r="AA2737" s="62"/>
    </row>
    <row r="2738" spans="1:27" ht="12.75">
      <c r="A2738" s="91" t="str">
        <f t="shared" si="42"/>
        <v xml:space="preserve"> </v>
      </c>
      <c r="B2738" s="52"/>
      <c r="C2738" s="53"/>
      <c r="D2738" s="69"/>
      <c r="E2738" s="75"/>
      <c r="F2738" s="94" t="str">
        <f>IF(OR(E2738=0,E2738="jiné")," ",IF(E2738="13a","info o cenách CK",VLOOKUP(E2738,'Pokyny k vyplnění'!B$8:D$18,3)))</f>
        <v xml:space="preserve"> </v>
      </c>
      <c r="G2738" s="53"/>
      <c r="H2738" s="96" t="str">
        <f>IF(G2738=0," ",VLOOKUP(G2738,'Pokyny k vyplnění'!B2772:D2775,3))</f>
        <v xml:space="preserve"> </v>
      </c>
      <c r="I2738" s="54"/>
      <c r="J2738" s="55"/>
      <c r="K2738" s="56"/>
      <c r="L2738" s="59"/>
      <c r="M2738" s="61"/>
      <c r="N2738" s="40"/>
      <c r="O2738" s="41"/>
      <c r="P2738" s="42"/>
      <c r="Q2738" s="57"/>
      <c r="R2738" s="58"/>
      <c r="S2738" s="56"/>
      <c r="T2738" s="56"/>
      <c r="U2738" s="29"/>
      <c r="V2738" s="60"/>
      <c r="W2738" s="50"/>
      <c r="X2738" s="51"/>
      <c r="Y2738" s="32"/>
      <c r="Z2738" s="61"/>
      <c r="AA2738" s="62"/>
    </row>
    <row r="2739" spans="1:27" ht="12.75">
      <c r="A2739" s="91" t="str">
        <f t="shared" si="42"/>
        <v xml:space="preserve"> </v>
      </c>
      <c r="B2739" s="52"/>
      <c r="C2739" s="53"/>
      <c r="D2739" s="69"/>
      <c r="E2739" s="75"/>
      <c r="F2739" s="94" t="str">
        <f>IF(OR(E2739=0,E2739="jiné")," ",IF(E2739="13a","info o cenách CK",VLOOKUP(E2739,'Pokyny k vyplnění'!B$8:D$18,3)))</f>
        <v xml:space="preserve"> </v>
      </c>
      <c r="G2739" s="53"/>
      <c r="H2739" s="96" t="str">
        <f>IF(G2739=0," ",VLOOKUP(G2739,'Pokyny k vyplnění'!B2773:D2776,3))</f>
        <v xml:space="preserve"> </v>
      </c>
      <c r="I2739" s="54"/>
      <c r="J2739" s="55"/>
      <c r="K2739" s="56"/>
      <c r="L2739" s="59"/>
      <c r="M2739" s="61"/>
      <c r="N2739" s="40"/>
      <c r="O2739" s="41"/>
      <c r="P2739" s="42"/>
      <c r="Q2739" s="57"/>
      <c r="R2739" s="58"/>
      <c r="S2739" s="56"/>
      <c r="T2739" s="56"/>
      <c r="U2739" s="29"/>
      <c r="V2739" s="60"/>
      <c r="W2739" s="50"/>
      <c r="X2739" s="51"/>
      <c r="Y2739" s="32"/>
      <c r="Z2739" s="61"/>
      <c r="AA2739" s="62"/>
    </row>
    <row r="2740" spans="1:27" ht="12.75">
      <c r="A2740" s="91" t="str">
        <f t="shared" si="42"/>
        <v xml:space="preserve"> </v>
      </c>
      <c r="B2740" s="52"/>
      <c r="C2740" s="53"/>
      <c r="D2740" s="69"/>
      <c r="E2740" s="75"/>
      <c r="F2740" s="94" t="str">
        <f>IF(OR(E2740=0,E2740="jiné")," ",IF(E2740="13a","info o cenách CK",VLOOKUP(E2740,'Pokyny k vyplnění'!B$8:D$18,3)))</f>
        <v xml:space="preserve"> </v>
      </c>
      <c r="G2740" s="53"/>
      <c r="H2740" s="96" t="str">
        <f>IF(G2740=0," ",VLOOKUP(G2740,'Pokyny k vyplnění'!B2774:D2777,3))</f>
        <v xml:space="preserve"> </v>
      </c>
      <c r="I2740" s="54"/>
      <c r="J2740" s="55"/>
      <c r="K2740" s="56"/>
      <c r="L2740" s="59"/>
      <c r="M2740" s="61"/>
      <c r="N2740" s="40"/>
      <c r="O2740" s="41"/>
      <c r="P2740" s="42"/>
      <c r="Q2740" s="57"/>
      <c r="R2740" s="58"/>
      <c r="S2740" s="56"/>
      <c r="T2740" s="56"/>
      <c r="U2740" s="29"/>
      <c r="V2740" s="60"/>
      <c r="W2740" s="50"/>
      <c r="X2740" s="51"/>
      <c r="Y2740" s="32"/>
      <c r="Z2740" s="61"/>
      <c r="AA2740" s="62"/>
    </row>
    <row r="2741" spans="1:27" ht="12.75">
      <c r="A2741" s="91" t="str">
        <f t="shared" si="43" ref="A2741:A2804">IF(B2741=0," ",ROW(B2741)-5)</f>
        <v xml:space="preserve"> </v>
      </c>
      <c r="B2741" s="52"/>
      <c r="C2741" s="53"/>
      <c r="D2741" s="69"/>
      <c r="E2741" s="75"/>
      <c r="F2741" s="94" t="str">
        <f>IF(OR(E2741=0,E2741="jiné")," ",IF(E2741="13a","info o cenách CK",VLOOKUP(E2741,'Pokyny k vyplnění'!B$8:D$18,3)))</f>
        <v xml:space="preserve"> </v>
      </c>
      <c r="G2741" s="53"/>
      <c r="H2741" s="96" t="str">
        <f>IF(G2741=0," ",VLOOKUP(G2741,'Pokyny k vyplnění'!B2775:D2778,3))</f>
        <v xml:space="preserve"> </v>
      </c>
      <c r="I2741" s="54"/>
      <c r="J2741" s="55"/>
      <c r="K2741" s="56"/>
      <c r="L2741" s="59"/>
      <c r="M2741" s="61"/>
      <c r="N2741" s="40"/>
      <c r="O2741" s="41"/>
      <c r="P2741" s="42"/>
      <c r="Q2741" s="57"/>
      <c r="R2741" s="58"/>
      <c r="S2741" s="56"/>
      <c r="T2741" s="56"/>
      <c r="U2741" s="29"/>
      <c r="V2741" s="60"/>
      <c r="W2741" s="50"/>
      <c r="X2741" s="51"/>
      <c r="Y2741" s="32"/>
      <c r="Z2741" s="61"/>
      <c r="AA2741" s="62"/>
    </row>
    <row r="2742" spans="1:27" ht="12.75">
      <c r="A2742" s="91" t="str">
        <f t="shared" si="43"/>
        <v xml:space="preserve"> </v>
      </c>
      <c r="B2742" s="52"/>
      <c r="C2742" s="53"/>
      <c r="D2742" s="69"/>
      <c r="E2742" s="75"/>
      <c r="F2742" s="94" t="str">
        <f>IF(OR(E2742=0,E2742="jiné")," ",IF(E2742="13a","info o cenách CK",VLOOKUP(E2742,'Pokyny k vyplnění'!B$8:D$18,3)))</f>
        <v xml:space="preserve"> </v>
      </c>
      <c r="G2742" s="53"/>
      <c r="H2742" s="96" t="str">
        <f>IF(G2742=0," ",VLOOKUP(G2742,'Pokyny k vyplnění'!B2776:D2779,3))</f>
        <v xml:space="preserve"> </v>
      </c>
      <c r="I2742" s="54"/>
      <c r="J2742" s="55"/>
      <c r="K2742" s="56"/>
      <c r="L2742" s="59"/>
      <c r="M2742" s="61"/>
      <c r="N2742" s="40"/>
      <c r="O2742" s="41"/>
      <c r="P2742" s="42"/>
      <c r="Q2742" s="57"/>
      <c r="R2742" s="58"/>
      <c r="S2742" s="56"/>
      <c r="T2742" s="56"/>
      <c r="U2742" s="29"/>
      <c r="V2742" s="60"/>
      <c r="W2742" s="50"/>
      <c r="X2742" s="51"/>
      <c r="Y2742" s="32"/>
      <c r="Z2742" s="61"/>
      <c r="AA2742" s="62"/>
    </row>
    <row r="2743" spans="1:27" ht="12.75">
      <c r="A2743" s="91" t="str">
        <f t="shared" si="43"/>
        <v xml:space="preserve"> </v>
      </c>
      <c r="B2743" s="52"/>
      <c r="C2743" s="53"/>
      <c r="D2743" s="69"/>
      <c r="E2743" s="75"/>
      <c r="F2743" s="94" t="str">
        <f>IF(OR(E2743=0,E2743="jiné")," ",IF(E2743="13a","info o cenách CK",VLOOKUP(E2743,'Pokyny k vyplnění'!B$8:D$18,3)))</f>
        <v xml:space="preserve"> </v>
      </c>
      <c r="G2743" s="53"/>
      <c r="H2743" s="96" t="str">
        <f>IF(G2743=0," ",VLOOKUP(G2743,'Pokyny k vyplnění'!B2777:D2780,3))</f>
        <v xml:space="preserve"> </v>
      </c>
      <c r="I2743" s="54"/>
      <c r="J2743" s="55"/>
      <c r="K2743" s="56"/>
      <c r="L2743" s="59"/>
      <c r="M2743" s="61"/>
      <c r="N2743" s="40"/>
      <c r="O2743" s="41"/>
      <c r="P2743" s="42"/>
      <c r="Q2743" s="57"/>
      <c r="R2743" s="58"/>
      <c r="S2743" s="56"/>
      <c r="T2743" s="56"/>
      <c r="U2743" s="29"/>
      <c r="V2743" s="60"/>
      <c r="W2743" s="50"/>
      <c r="X2743" s="51"/>
      <c r="Y2743" s="32"/>
      <c r="Z2743" s="61"/>
      <c r="AA2743" s="62"/>
    </row>
    <row r="2744" spans="1:27" ht="12.75">
      <c r="A2744" s="91" t="str">
        <f t="shared" si="43"/>
        <v xml:space="preserve"> </v>
      </c>
      <c r="B2744" s="52"/>
      <c r="C2744" s="53"/>
      <c r="D2744" s="69"/>
      <c r="E2744" s="75"/>
      <c r="F2744" s="94" t="str">
        <f>IF(OR(E2744=0,E2744="jiné")," ",IF(E2744="13a","info o cenách CK",VLOOKUP(E2744,'Pokyny k vyplnění'!B$8:D$18,3)))</f>
        <v xml:space="preserve"> </v>
      </c>
      <c r="G2744" s="53"/>
      <c r="H2744" s="96" t="str">
        <f>IF(G2744=0," ",VLOOKUP(G2744,'Pokyny k vyplnění'!B2778:D2781,3))</f>
        <v xml:space="preserve"> </v>
      </c>
      <c r="I2744" s="54"/>
      <c r="J2744" s="55"/>
      <c r="K2744" s="56"/>
      <c r="L2744" s="59"/>
      <c r="M2744" s="61"/>
      <c r="N2744" s="40"/>
      <c r="O2744" s="41"/>
      <c r="P2744" s="42"/>
      <c r="Q2744" s="57"/>
      <c r="R2744" s="58"/>
      <c r="S2744" s="56"/>
      <c r="T2744" s="56"/>
      <c r="U2744" s="29"/>
      <c r="V2744" s="60"/>
      <c r="W2744" s="50"/>
      <c r="X2744" s="51"/>
      <c r="Y2744" s="32"/>
      <c r="Z2744" s="61"/>
      <c r="AA2744" s="62"/>
    </row>
    <row r="2745" spans="1:27" ht="12.75">
      <c r="A2745" s="91" t="str">
        <f t="shared" si="43"/>
        <v xml:space="preserve"> </v>
      </c>
      <c r="B2745" s="52"/>
      <c r="C2745" s="53"/>
      <c r="D2745" s="69"/>
      <c r="E2745" s="75"/>
      <c r="F2745" s="94" t="str">
        <f>IF(OR(E2745=0,E2745="jiné")," ",IF(E2745="13a","info o cenách CK",VLOOKUP(E2745,'Pokyny k vyplnění'!B$8:D$18,3)))</f>
        <v xml:space="preserve"> </v>
      </c>
      <c r="G2745" s="53"/>
      <c r="H2745" s="96" t="str">
        <f>IF(G2745=0," ",VLOOKUP(G2745,'Pokyny k vyplnění'!B2779:D2782,3))</f>
        <v xml:space="preserve"> </v>
      </c>
      <c r="I2745" s="54"/>
      <c r="J2745" s="55"/>
      <c r="K2745" s="56"/>
      <c r="L2745" s="59"/>
      <c r="M2745" s="61"/>
      <c r="N2745" s="40"/>
      <c r="O2745" s="41"/>
      <c r="P2745" s="42"/>
      <c r="Q2745" s="57"/>
      <c r="R2745" s="58"/>
      <c r="S2745" s="56"/>
      <c r="T2745" s="56"/>
      <c r="U2745" s="29"/>
      <c r="V2745" s="60"/>
      <c r="W2745" s="50"/>
      <c r="X2745" s="51"/>
      <c r="Y2745" s="32"/>
      <c r="Z2745" s="61"/>
      <c r="AA2745" s="62"/>
    </row>
    <row r="2746" spans="1:27" ht="12.75">
      <c r="A2746" s="91" t="str">
        <f t="shared" si="43"/>
        <v xml:space="preserve"> </v>
      </c>
      <c r="B2746" s="52"/>
      <c r="C2746" s="53"/>
      <c r="D2746" s="69"/>
      <c r="E2746" s="75"/>
      <c r="F2746" s="94" t="str">
        <f>IF(OR(E2746=0,E2746="jiné")," ",IF(E2746="13a","info o cenách CK",VLOOKUP(E2746,'Pokyny k vyplnění'!B$8:D$18,3)))</f>
        <v xml:space="preserve"> </v>
      </c>
      <c r="G2746" s="53"/>
      <c r="H2746" s="96" t="str">
        <f>IF(G2746=0," ",VLOOKUP(G2746,'Pokyny k vyplnění'!B2780:D2783,3))</f>
        <v xml:space="preserve"> </v>
      </c>
      <c r="I2746" s="54"/>
      <c r="J2746" s="55"/>
      <c r="K2746" s="56"/>
      <c r="L2746" s="59"/>
      <c r="M2746" s="61"/>
      <c r="N2746" s="40"/>
      <c r="O2746" s="41"/>
      <c r="P2746" s="42"/>
      <c r="Q2746" s="57"/>
      <c r="R2746" s="58"/>
      <c r="S2746" s="56"/>
      <c r="T2746" s="56"/>
      <c r="U2746" s="29"/>
      <c r="V2746" s="60"/>
      <c r="W2746" s="50"/>
      <c r="X2746" s="51"/>
      <c r="Y2746" s="32"/>
      <c r="Z2746" s="61"/>
      <c r="AA2746" s="62"/>
    </row>
    <row r="2747" spans="1:27" ht="12.75">
      <c r="A2747" s="91" t="str">
        <f t="shared" si="43"/>
        <v xml:space="preserve"> </v>
      </c>
      <c r="B2747" s="52"/>
      <c r="C2747" s="53"/>
      <c r="D2747" s="69"/>
      <c r="E2747" s="75"/>
      <c r="F2747" s="94" t="str">
        <f>IF(OR(E2747=0,E2747="jiné")," ",IF(E2747="13a","info o cenách CK",VLOOKUP(E2747,'Pokyny k vyplnění'!B$8:D$18,3)))</f>
        <v xml:space="preserve"> </v>
      </c>
      <c r="G2747" s="53"/>
      <c r="H2747" s="96" t="str">
        <f>IF(G2747=0," ",VLOOKUP(G2747,'Pokyny k vyplnění'!B2781:D2784,3))</f>
        <v xml:space="preserve"> </v>
      </c>
      <c r="I2747" s="54"/>
      <c r="J2747" s="55"/>
      <c r="K2747" s="56"/>
      <c r="L2747" s="59"/>
      <c r="M2747" s="61"/>
      <c r="N2747" s="40"/>
      <c r="O2747" s="41"/>
      <c r="P2747" s="42"/>
      <c r="Q2747" s="57"/>
      <c r="R2747" s="58"/>
      <c r="S2747" s="56"/>
      <c r="T2747" s="56"/>
      <c r="U2747" s="29"/>
      <c r="V2747" s="60"/>
      <c r="W2747" s="50"/>
      <c r="X2747" s="51"/>
      <c r="Y2747" s="32"/>
      <c r="Z2747" s="61"/>
      <c r="AA2747" s="62"/>
    </row>
    <row r="2748" spans="1:27" ht="12.75">
      <c r="A2748" s="91" t="str">
        <f t="shared" si="43"/>
        <v xml:space="preserve"> </v>
      </c>
      <c r="B2748" s="52"/>
      <c r="C2748" s="53"/>
      <c r="D2748" s="69"/>
      <c r="E2748" s="75"/>
      <c r="F2748" s="94" t="str">
        <f>IF(OR(E2748=0,E2748="jiné")," ",IF(E2748="13a","info o cenách CK",VLOOKUP(E2748,'Pokyny k vyplnění'!B$8:D$18,3)))</f>
        <v xml:space="preserve"> </v>
      </c>
      <c r="G2748" s="53"/>
      <c r="H2748" s="96" t="str">
        <f>IF(G2748=0," ",VLOOKUP(G2748,'Pokyny k vyplnění'!B2782:D2785,3))</f>
        <v xml:space="preserve"> </v>
      </c>
      <c r="I2748" s="54"/>
      <c r="J2748" s="55"/>
      <c r="K2748" s="56"/>
      <c r="L2748" s="59"/>
      <c r="M2748" s="61"/>
      <c r="N2748" s="40"/>
      <c r="O2748" s="41"/>
      <c r="P2748" s="42"/>
      <c r="Q2748" s="57"/>
      <c r="R2748" s="58"/>
      <c r="S2748" s="56"/>
      <c r="T2748" s="56"/>
      <c r="U2748" s="29"/>
      <c r="V2748" s="60"/>
      <c r="W2748" s="50"/>
      <c r="X2748" s="51"/>
      <c r="Y2748" s="32"/>
      <c r="Z2748" s="61"/>
      <c r="AA2748" s="62"/>
    </row>
    <row r="2749" spans="1:27" ht="12.75">
      <c r="A2749" s="91" t="str">
        <f t="shared" si="43"/>
        <v xml:space="preserve"> </v>
      </c>
      <c r="B2749" s="52"/>
      <c r="C2749" s="53"/>
      <c r="D2749" s="69"/>
      <c r="E2749" s="75"/>
      <c r="F2749" s="94" t="str">
        <f>IF(OR(E2749=0,E2749="jiné")," ",IF(E2749="13a","info o cenách CK",VLOOKUP(E2749,'Pokyny k vyplnění'!B$8:D$18,3)))</f>
        <v xml:space="preserve"> </v>
      </c>
      <c r="G2749" s="53"/>
      <c r="H2749" s="96" t="str">
        <f>IF(G2749=0," ",VLOOKUP(G2749,'Pokyny k vyplnění'!B2783:D2786,3))</f>
        <v xml:space="preserve"> </v>
      </c>
      <c r="I2749" s="54"/>
      <c r="J2749" s="55"/>
      <c r="K2749" s="56"/>
      <c r="L2749" s="59"/>
      <c r="M2749" s="61"/>
      <c r="N2749" s="40"/>
      <c r="O2749" s="41"/>
      <c r="P2749" s="42"/>
      <c r="Q2749" s="57"/>
      <c r="R2749" s="58"/>
      <c r="S2749" s="56"/>
      <c r="T2749" s="56"/>
      <c r="U2749" s="29"/>
      <c r="V2749" s="60"/>
      <c r="W2749" s="50"/>
      <c r="X2749" s="51"/>
      <c r="Y2749" s="32"/>
      <c r="Z2749" s="61"/>
      <c r="AA2749" s="62"/>
    </row>
    <row r="2750" spans="1:27" ht="12.75">
      <c r="A2750" s="91" t="str">
        <f t="shared" si="43"/>
        <v xml:space="preserve"> </v>
      </c>
      <c r="B2750" s="52"/>
      <c r="C2750" s="53"/>
      <c r="D2750" s="69"/>
      <c r="E2750" s="75"/>
      <c r="F2750" s="94" t="str">
        <f>IF(OR(E2750=0,E2750="jiné")," ",IF(E2750="13a","info o cenách CK",VLOOKUP(E2750,'Pokyny k vyplnění'!B$8:D$18,3)))</f>
        <v xml:space="preserve"> </v>
      </c>
      <c r="G2750" s="53"/>
      <c r="H2750" s="96" t="str">
        <f>IF(G2750=0," ",VLOOKUP(G2750,'Pokyny k vyplnění'!B2784:D2787,3))</f>
        <v xml:space="preserve"> </v>
      </c>
      <c r="I2750" s="54"/>
      <c r="J2750" s="55"/>
      <c r="K2750" s="56"/>
      <c r="L2750" s="59"/>
      <c r="M2750" s="61"/>
      <c r="N2750" s="40"/>
      <c r="O2750" s="41"/>
      <c r="P2750" s="42"/>
      <c r="Q2750" s="57"/>
      <c r="R2750" s="58"/>
      <c r="S2750" s="56"/>
      <c r="T2750" s="56"/>
      <c r="U2750" s="29"/>
      <c r="V2750" s="60"/>
      <c r="W2750" s="50"/>
      <c r="X2750" s="51"/>
      <c r="Y2750" s="32"/>
      <c r="Z2750" s="61"/>
      <c r="AA2750" s="62"/>
    </row>
    <row r="2751" spans="1:27" ht="12.75">
      <c r="A2751" s="91" t="str">
        <f t="shared" si="43"/>
        <v xml:space="preserve"> </v>
      </c>
      <c r="B2751" s="52"/>
      <c r="C2751" s="53"/>
      <c r="D2751" s="69"/>
      <c r="E2751" s="75"/>
      <c r="F2751" s="94" t="str">
        <f>IF(OR(E2751=0,E2751="jiné")," ",IF(E2751="13a","info o cenách CK",VLOOKUP(E2751,'Pokyny k vyplnění'!B$8:D$18,3)))</f>
        <v xml:space="preserve"> </v>
      </c>
      <c r="G2751" s="53"/>
      <c r="H2751" s="96" t="str">
        <f>IF(G2751=0," ",VLOOKUP(G2751,'Pokyny k vyplnění'!B2785:D2788,3))</f>
        <v xml:space="preserve"> </v>
      </c>
      <c r="I2751" s="54"/>
      <c r="J2751" s="55"/>
      <c r="K2751" s="56"/>
      <c r="L2751" s="59"/>
      <c r="M2751" s="61"/>
      <c r="N2751" s="40"/>
      <c r="O2751" s="41"/>
      <c r="P2751" s="42"/>
      <c r="Q2751" s="57"/>
      <c r="R2751" s="58"/>
      <c r="S2751" s="56"/>
      <c r="T2751" s="56"/>
      <c r="U2751" s="29"/>
      <c r="V2751" s="60"/>
      <c r="W2751" s="50"/>
      <c r="X2751" s="51"/>
      <c r="Y2751" s="32"/>
      <c r="Z2751" s="61"/>
      <c r="AA2751" s="62"/>
    </row>
    <row r="2752" spans="1:27" ht="12.75">
      <c r="A2752" s="91" t="str">
        <f t="shared" si="43"/>
        <v xml:space="preserve"> </v>
      </c>
      <c r="B2752" s="52"/>
      <c r="C2752" s="53"/>
      <c r="D2752" s="69"/>
      <c r="E2752" s="75"/>
      <c r="F2752" s="94" t="str">
        <f>IF(OR(E2752=0,E2752="jiné")," ",IF(E2752="13a","info o cenách CK",VLOOKUP(E2752,'Pokyny k vyplnění'!B$8:D$18,3)))</f>
        <v xml:space="preserve"> </v>
      </c>
      <c r="G2752" s="53"/>
      <c r="H2752" s="96" t="str">
        <f>IF(G2752=0," ",VLOOKUP(G2752,'Pokyny k vyplnění'!B2786:D2789,3))</f>
        <v xml:space="preserve"> </v>
      </c>
      <c r="I2752" s="54"/>
      <c r="J2752" s="55"/>
      <c r="K2752" s="56"/>
      <c r="L2752" s="59"/>
      <c r="M2752" s="61"/>
      <c r="N2752" s="40"/>
      <c r="O2752" s="41"/>
      <c r="P2752" s="42"/>
      <c r="Q2752" s="57"/>
      <c r="R2752" s="58"/>
      <c r="S2752" s="56"/>
      <c r="T2752" s="56"/>
      <c r="U2752" s="29"/>
      <c r="V2752" s="60"/>
      <c r="W2752" s="50"/>
      <c r="X2752" s="51"/>
      <c r="Y2752" s="32"/>
      <c r="Z2752" s="61"/>
      <c r="AA2752" s="62"/>
    </row>
    <row r="2753" spans="1:27" ht="12.75">
      <c r="A2753" s="91" t="str">
        <f t="shared" si="43"/>
        <v xml:space="preserve"> </v>
      </c>
      <c r="B2753" s="52"/>
      <c r="C2753" s="53"/>
      <c r="D2753" s="69"/>
      <c r="E2753" s="75"/>
      <c r="F2753" s="94" t="str">
        <f>IF(OR(E2753=0,E2753="jiné")," ",IF(E2753="13a","info o cenách CK",VLOOKUP(E2753,'Pokyny k vyplnění'!B$8:D$18,3)))</f>
        <v xml:space="preserve"> </v>
      </c>
      <c r="G2753" s="53"/>
      <c r="H2753" s="96" t="str">
        <f>IF(G2753=0," ",VLOOKUP(G2753,'Pokyny k vyplnění'!B2787:D2790,3))</f>
        <v xml:space="preserve"> </v>
      </c>
      <c r="I2753" s="54"/>
      <c r="J2753" s="55"/>
      <c r="K2753" s="56"/>
      <c r="L2753" s="59"/>
      <c r="M2753" s="61"/>
      <c r="N2753" s="40"/>
      <c r="O2753" s="41"/>
      <c r="P2753" s="42"/>
      <c r="Q2753" s="57"/>
      <c r="R2753" s="58"/>
      <c r="S2753" s="56"/>
      <c r="T2753" s="56"/>
      <c r="U2753" s="29"/>
      <c r="V2753" s="60"/>
      <c r="W2753" s="50"/>
      <c r="X2753" s="51"/>
      <c r="Y2753" s="32"/>
      <c r="Z2753" s="61"/>
      <c r="AA2753" s="62"/>
    </row>
    <row r="2754" spans="1:27" ht="12.75">
      <c r="A2754" s="91" t="str">
        <f t="shared" si="43"/>
        <v xml:space="preserve"> </v>
      </c>
      <c r="B2754" s="52"/>
      <c r="C2754" s="53"/>
      <c r="D2754" s="69"/>
      <c r="E2754" s="75"/>
      <c r="F2754" s="94" t="str">
        <f>IF(OR(E2754=0,E2754="jiné")," ",IF(E2754="13a","info o cenách CK",VLOOKUP(E2754,'Pokyny k vyplnění'!B$8:D$18,3)))</f>
        <v xml:space="preserve"> </v>
      </c>
      <c r="G2754" s="53"/>
      <c r="H2754" s="96" t="str">
        <f>IF(G2754=0," ",VLOOKUP(G2754,'Pokyny k vyplnění'!B2788:D2791,3))</f>
        <v xml:space="preserve"> </v>
      </c>
      <c r="I2754" s="54"/>
      <c r="J2754" s="55"/>
      <c r="K2754" s="56"/>
      <c r="L2754" s="59"/>
      <c r="M2754" s="61"/>
      <c r="N2754" s="40"/>
      <c r="O2754" s="41"/>
      <c r="P2754" s="42"/>
      <c r="Q2754" s="57"/>
      <c r="R2754" s="58"/>
      <c r="S2754" s="56"/>
      <c r="T2754" s="56"/>
      <c r="U2754" s="29"/>
      <c r="V2754" s="60"/>
      <c r="W2754" s="50"/>
      <c r="X2754" s="51"/>
      <c r="Y2754" s="32"/>
      <c r="Z2754" s="61"/>
      <c r="AA2754" s="62"/>
    </row>
    <row r="2755" spans="1:27" ht="12.75">
      <c r="A2755" s="91" t="str">
        <f t="shared" si="43"/>
        <v xml:space="preserve"> </v>
      </c>
      <c r="B2755" s="52"/>
      <c r="C2755" s="53"/>
      <c r="D2755" s="69"/>
      <c r="E2755" s="75"/>
      <c r="F2755" s="94" t="str">
        <f>IF(OR(E2755=0,E2755="jiné")," ",IF(E2755="13a","info o cenách CK",VLOOKUP(E2755,'Pokyny k vyplnění'!B$8:D$18,3)))</f>
        <v xml:space="preserve"> </v>
      </c>
      <c r="G2755" s="53"/>
      <c r="H2755" s="96" t="str">
        <f>IF(G2755=0," ",VLOOKUP(G2755,'Pokyny k vyplnění'!B2789:D2792,3))</f>
        <v xml:space="preserve"> </v>
      </c>
      <c r="I2755" s="54"/>
      <c r="J2755" s="55"/>
      <c r="K2755" s="56"/>
      <c r="L2755" s="59"/>
      <c r="M2755" s="61"/>
      <c r="N2755" s="40"/>
      <c r="O2755" s="41"/>
      <c r="P2755" s="42"/>
      <c r="Q2755" s="57"/>
      <c r="R2755" s="58"/>
      <c r="S2755" s="56"/>
      <c r="T2755" s="56"/>
      <c r="U2755" s="29"/>
      <c r="V2755" s="60"/>
      <c r="W2755" s="50"/>
      <c r="X2755" s="51"/>
      <c r="Y2755" s="32"/>
      <c r="Z2755" s="61"/>
      <c r="AA2755" s="62"/>
    </row>
    <row r="2756" spans="1:27" ht="12.75">
      <c r="A2756" s="91" t="str">
        <f t="shared" si="43"/>
        <v xml:space="preserve"> </v>
      </c>
      <c r="B2756" s="52"/>
      <c r="C2756" s="53"/>
      <c r="D2756" s="69"/>
      <c r="E2756" s="75"/>
      <c r="F2756" s="94" t="str">
        <f>IF(OR(E2756=0,E2756="jiné")," ",IF(E2756="13a","info o cenách CK",VLOOKUP(E2756,'Pokyny k vyplnění'!B$8:D$18,3)))</f>
        <v xml:space="preserve"> </v>
      </c>
      <c r="G2756" s="53"/>
      <c r="H2756" s="96" t="str">
        <f>IF(G2756=0," ",VLOOKUP(G2756,'Pokyny k vyplnění'!B2790:D2793,3))</f>
        <v xml:space="preserve"> </v>
      </c>
      <c r="I2756" s="54"/>
      <c r="J2756" s="55"/>
      <c r="K2756" s="56"/>
      <c r="L2756" s="59"/>
      <c r="M2756" s="61"/>
      <c r="N2756" s="40"/>
      <c r="O2756" s="41"/>
      <c r="P2756" s="42"/>
      <c r="Q2756" s="57"/>
      <c r="R2756" s="58"/>
      <c r="S2756" s="56"/>
      <c r="T2756" s="56"/>
      <c r="U2756" s="29"/>
      <c r="V2756" s="60"/>
      <c r="W2756" s="50"/>
      <c r="X2756" s="51"/>
      <c r="Y2756" s="32"/>
      <c r="Z2756" s="61"/>
      <c r="AA2756" s="62"/>
    </row>
    <row r="2757" spans="1:27" ht="12.75">
      <c r="A2757" s="91" t="str">
        <f t="shared" si="43"/>
        <v xml:space="preserve"> </v>
      </c>
      <c r="B2757" s="52"/>
      <c r="C2757" s="53"/>
      <c r="D2757" s="69"/>
      <c r="E2757" s="75"/>
      <c r="F2757" s="94" t="str">
        <f>IF(OR(E2757=0,E2757="jiné")," ",IF(E2757="13a","info o cenách CK",VLOOKUP(E2757,'Pokyny k vyplnění'!B$8:D$18,3)))</f>
        <v xml:space="preserve"> </v>
      </c>
      <c r="G2757" s="53"/>
      <c r="H2757" s="96" t="str">
        <f>IF(G2757=0," ",VLOOKUP(G2757,'Pokyny k vyplnění'!B2791:D2794,3))</f>
        <v xml:space="preserve"> </v>
      </c>
      <c r="I2757" s="54"/>
      <c r="J2757" s="55"/>
      <c r="K2757" s="56"/>
      <c r="L2757" s="59"/>
      <c r="M2757" s="61"/>
      <c r="N2757" s="40"/>
      <c r="O2757" s="41"/>
      <c r="P2757" s="42"/>
      <c r="Q2757" s="57"/>
      <c r="R2757" s="58"/>
      <c r="S2757" s="56"/>
      <c r="T2757" s="56"/>
      <c r="U2757" s="29"/>
      <c r="V2757" s="60"/>
      <c r="W2757" s="50"/>
      <c r="X2757" s="51"/>
      <c r="Y2757" s="32"/>
      <c r="Z2757" s="61"/>
      <c r="AA2757" s="62"/>
    </row>
    <row r="2758" spans="1:27" ht="12.75">
      <c r="A2758" s="91" t="str">
        <f t="shared" si="43"/>
        <v xml:space="preserve"> </v>
      </c>
      <c r="B2758" s="52"/>
      <c r="C2758" s="53"/>
      <c r="D2758" s="69"/>
      <c r="E2758" s="75"/>
      <c r="F2758" s="94" t="str">
        <f>IF(OR(E2758=0,E2758="jiné")," ",IF(E2758="13a","info o cenách CK",VLOOKUP(E2758,'Pokyny k vyplnění'!B$8:D$18,3)))</f>
        <v xml:space="preserve"> </v>
      </c>
      <c r="G2758" s="53"/>
      <c r="H2758" s="96" t="str">
        <f>IF(G2758=0," ",VLOOKUP(G2758,'Pokyny k vyplnění'!B2792:D2795,3))</f>
        <v xml:space="preserve"> </v>
      </c>
      <c r="I2758" s="54"/>
      <c r="J2758" s="55"/>
      <c r="K2758" s="56"/>
      <c r="L2758" s="59"/>
      <c r="M2758" s="61"/>
      <c r="N2758" s="40"/>
      <c r="O2758" s="41"/>
      <c r="P2758" s="42"/>
      <c r="Q2758" s="57"/>
      <c r="R2758" s="58"/>
      <c r="S2758" s="56"/>
      <c r="T2758" s="56"/>
      <c r="U2758" s="29"/>
      <c r="V2758" s="60"/>
      <c r="W2758" s="50"/>
      <c r="X2758" s="51"/>
      <c r="Y2758" s="32"/>
      <c r="Z2758" s="61"/>
      <c r="AA2758" s="62"/>
    </row>
    <row r="2759" spans="1:27" ht="12.75">
      <c r="A2759" s="91" t="str">
        <f t="shared" si="43"/>
        <v xml:space="preserve"> </v>
      </c>
      <c r="B2759" s="52"/>
      <c r="C2759" s="53"/>
      <c r="D2759" s="69"/>
      <c r="E2759" s="75"/>
      <c r="F2759" s="94" t="str">
        <f>IF(OR(E2759=0,E2759="jiné")," ",IF(E2759="13a","info o cenách CK",VLOOKUP(E2759,'Pokyny k vyplnění'!B$8:D$18,3)))</f>
        <v xml:space="preserve"> </v>
      </c>
      <c r="G2759" s="53"/>
      <c r="H2759" s="96" t="str">
        <f>IF(G2759=0," ",VLOOKUP(G2759,'Pokyny k vyplnění'!B2793:D2796,3))</f>
        <v xml:space="preserve"> </v>
      </c>
      <c r="I2759" s="54"/>
      <c r="J2759" s="55"/>
      <c r="K2759" s="56"/>
      <c r="L2759" s="59"/>
      <c r="M2759" s="61"/>
      <c r="N2759" s="40"/>
      <c r="O2759" s="41"/>
      <c r="P2759" s="42"/>
      <c r="Q2759" s="57"/>
      <c r="R2759" s="58"/>
      <c r="S2759" s="56"/>
      <c r="T2759" s="56"/>
      <c r="U2759" s="29"/>
      <c r="V2759" s="60"/>
      <c r="W2759" s="50"/>
      <c r="X2759" s="51"/>
      <c r="Y2759" s="32"/>
      <c r="Z2759" s="61"/>
      <c r="AA2759" s="62"/>
    </row>
    <row r="2760" spans="1:27" ht="12.75">
      <c r="A2760" s="91" t="str">
        <f t="shared" si="43"/>
        <v xml:space="preserve"> </v>
      </c>
      <c r="B2760" s="52"/>
      <c r="C2760" s="53"/>
      <c r="D2760" s="69"/>
      <c r="E2760" s="75"/>
      <c r="F2760" s="94" t="str">
        <f>IF(OR(E2760=0,E2760="jiné")," ",IF(E2760="13a","info o cenách CK",VLOOKUP(E2760,'Pokyny k vyplnění'!B$8:D$18,3)))</f>
        <v xml:space="preserve"> </v>
      </c>
      <c r="G2760" s="53"/>
      <c r="H2760" s="96" t="str">
        <f>IF(G2760=0," ",VLOOKUP(G2760,'Pokyny k vyplnění'!B2794:D2797,3))</f>
        <v xml:space="preserve"> </v>
      </c>
      <c r="I2760" s="54"/>
      <c r="J2760" s="55"/>
      <c r="K2760" s="56"/>
      <c r="L2760" s="59"/>
      <c r="M2760" s="61"/>
      <c r="N2760" s="40"/>
      <c r="O2760" s="41"/>
      <c r="P2760" s="42"/>
      <c r="Q2760" s="57"/>
      <c r="R2760" s="58"/>
      <c r="S2760" s="56"/>
      <c r="T2760" s="56"/>
      <c r="U2760" s="29"/>
      <c r="V2760" s="60"/>
      <c r="W2760" s="50"/>
      <c r="X2760" s="51"/>
      <c r="Y2760" s="32"/>
      <c r="Z2760" s="61"/>
      <c r="AA2760" s="62"/>
    </row>
    <row r="2761" spans="1:27" ht="12.75">
      <c r="A2761" s="91" t="str">
        <f t="shared" si="43"/>
        <v xml:space="preserve"> </v>
      </c>
      <c r="B2761" s="52"/>
      <c r="C2761" s="53"/>
      <c r="D2761" s="69"/>
      <c r="E2761" s="75"/>
      <c r="F2761" s="94" t="str">
        <f>IF(OR(E2761=0,E2761="jiné")," ",IF(E2761="13a","info o cenách CK",VLOOKUP(E2761,'Pokyny k vyplnění'!B$8:D$18,3)))</f>
        <v xml:space="preserve"> </v>
      </c>
      <c r="G2761" s="53"/>
      <c r="H2761" s="96" t="str">
        <f>IF(G2761=0," ",VLOOKUP(G2761,'Pokyny k vyplnění'!B2795:D2798,3))</f>
        <v xml:space="preserve"> </v>
      </c>
      <c r="I2761" s="54"/>
      <c r="J2761" s="55"/>
      <c r="K2761" s="56"/>
      <c r="L2761" s="59"/>
      <c r="M2761" s="61"/>
      <c r="N2761" s="40"/>
      <c r="O2761" s="41"/>
      <c r="P2761" s="42"/>
      <c r="Q2761" s="57"/>
      <c r="R2761" s="58"/>
      <c r="S2761" s="56"/>
      <c r="T2761" s="56"/>
      <c r="U2761" s="29"/>
      <c r="V2761" s="60"/>
      <c r="W2761" s="50"/>
      <c r="X2761" s="51"/>
      <c r="Y2761" s="32"/>
      <c r="Z2761" s="61"/>
      <c r="AA2761" s="62"/>
    </row>
    <row r="2762" spans="1:27" ht="12.75">
      <c r="A2762" s="91" t="str">
        <f t="shared" si="43"/>
        <v xml:space="preserve"> </v>
      </c>
      <c r="B2762" s="52"/>
      <c r="C2762" s="53"/>
      <c r="D2762" s="69"/>
      <c r="E2762" s="75"/>
      <c r="F2762" s="94" t="str">
        <f>IF(OR(E2762=0,E2762="jiné")," ",IF(E2762="13a","info o cenách CK",VLOOKUP(E2762,'Pokyny k vyplnění'!B$8:D$18,3)))</f>
        <v xml:space="preserve"> </v>
      </c>
      <c r="G2762" s="53"/>
      <c r="H2762" s="96" t="str">
        <f>IF(G2762=0," ",VLOOKUP(G2762,'Pokyny k vyplnění'!B2796:D2799,3))</f>
        <v xml:space="preserve"> </v>
      </c>
      <c r="I2762" s="54"/>
      <c r="J2762" s="55"/>
      <c r="K2762" s="56"/>
      <c r="L2762" s="59"/>
      <c r="M2762" s="61"/>
      <c r="N2762" s="40"/>
      <c r="O2762" s="41"/>
      <c r="P2762" s="42"/>
      <c r="Q2762" s="57"/>
      <c r="R2762" s="58"/>
      <c r="S2762" s="56"/>
      <c r="T2762" s="56"/>
      <c r="U2762" s="29"/>
      <c r="V2762" s="60"/>
      <c r="W2762" s="50"/>
      <c r="X2762" s="51"/>
      <c r="Y2762" s="32"/>
      <c r="Z2762" s="61"/>
      <c r="AA2762" s="62"/>
    </row>
    <row r="2763" spans="1:27" ht="12.75">
      <c r="A2763" s="91" t="str">
        <f t="shared" si="43"/>
        <v xml:space="preserve"> </v>
      </c>
      <c r="B2763" s="52"/>
      <c r="C2763" s="53"/>
      <c r="D2763" s="69"/>
      <c r="E2763" s="75"/>
      <c r="F2763" s="94" t="str">
        <f>IF(OR(E2763=0,E2763="jiné")," ",IF(E2763="13a","info o cenách CK",VLOOKUP(E2763,'Pokyny k vyplnění'!B$8:D$18,3)))</f>
        <v xml:space="preserve"> </v>
      </c>
      <c r="G2763" s="53"/>
      <c r="H2763" s="96" t="str">
        <f>IF(G2763=0," ",VLOOKUP(G2763,'Pokyny k vyplnění'!B2797:D2800,3))</f>
        <v xml:space="preserve"> </v>
      </c>
      <c r="I2763" s="54"/>
      <c r="J2763" s="55"/>
      <c r="K2763" s="56"/>
      <c r="L2763" s="59"/>
      <c r="M2763" s="61"/>
      <c r="N2763" s="40"/>
      <c r="O2763" s="41"/>
      <c r="P2763" s="42"/>
      <c r="Q2763" s="57"/>
      <c r="R2763" s="58"/>
      <c r="S2763" s="56"/>
      <c r="T2763" s="56"/>
      <c r="U2763" s="29"/>
      <c r="V2763" s="60"/>
      <c r="W2763" s="50"/>
      <c r="X2763" s="51"/>
      <c r="Y2763" s="32"/>
      <c r="Z2763" s="61"/>
      <c r="AA2763" s="62"/>
    </row>
    <row r="2764" spans="1:27" ht="12.75">
      <c r="A2764" s="91" t="str">
        <f t="shared" si="43"/>
        <v xml:space="preserve"> </v>
      </c>
      <c r="B2764" s="52"/>
      <c r="C2764" s="53"/>
      <c r="D2764" s="69"/>
      <c r="E2764" s="75"/>
      <c r="F2764" s="94" t="str">
        <f>IF(OR(E2764=0,E2764="jiné")," ",IF(E2764="13a","info o cenách CK",VLOOKUP(E2764,'Pokyny k vyplnění'!B$8:D$18,3)))</f>
        <v xml:space="preserve"> </v>
      </c>
      <c r="G2764" s="53"/>
      <c r="H2764" s="96" t="str">
        <f>IF(G2764=0," ",VLOOKUP(G2764,'Pokyny k vyplnění'!B2798:D2801,3))</f>
        <v xml:space="preserve"> </v>
      </c>
      <c r="I2764" s="54"/>
      <c r="J2764" s="55"/>
      <c r="K2764" s="56"/>
      <c r="L2764" s="59"/>
      <c r="M2764" s="61"/>
      <c r="N2764" s="40"/>
      <c r="O2764" s="41"/>
      <c r="P2764" s="42"/>
      <c r="Q2764" s="57"/>
      <c r="R2764" s="58"/>
      <c r="S2764" s="56"/>
      <c r="T2764" s="56"/>
      <c r="U2764" s="29"/>
      <c r="V2764" s="60"/>
      <c r="W2764" s="50"/>
      <c r="X2764" s="51"/>
      <c r="Y2764" s="32"/>
      <c r="Z2764" s="61"/>
      <c r="AA2764" s="62"/>
    </row>
    <row r="2765" spans="1:27" ht="12.75">
      <c r="A2765" s="91" t="str">
        <f t="shared" si="43"/>
        <v xml:space="preserve"> </v>
      </c>
      <c r="B2765" s="52"/>
      <c r="C2765" s="53"/>
      <c r="D2765" s="69"/>
      <c r="E2765" s="75"/>
      <c r="F2765" s="94" t="str">
        <f>IF(OR(E2765=0,E2765="jiné")," ",IF(E2765="13a","info o cenách CK",VLOOKUP(E2765,'Pokyny k vyplnění'!B$8:D$18,3)))</f>
        <v xml:space="preserve"> </v>
      </c>
      <c r="G2765" s="53"/>
      <c r="H2765" s="96" t="str">
        <f>IF(G2765=0," ",VLOOKUP(G2765,'Pokyny k vyplnění'!B2799:D2802,3))</f>
        <v xml:space="preserve"> </v>
      </c>
      <c r="I2765" s="54"/>
      <c r="J2765" s="55"/>
      <c r="K2765" s="56"/>
      <c r="L2765" s="59"/>
      <c r="M2765" s="61"/>
      <c r="N2765" s="40"/>
      <c r="O2765" s="41"/>
      <c r="P2765" s="42"/>
      <c r="Q2765" s="57"/>
      <c r="R2765" s="58"/>
      <c r="S2765" s="56"/>
      <c r="T2765" s="56"/>
      <c r="U2765" s="29"/>
      <c r="V2765" s="60"/>
      <c r="W2765" s="50"/>
      <c r="X2765" s="51"/>
      <c r="Y2765" s="32"/>
      <c r="Z2765" s="61"/>
      <c r="AA2765" s="62"/>
    </row>
    <row r="2766" spans="1:27" ht="12.75">
      <c r="A2766" s="91" t="str">
        <f t="shared" si="43"/>
        <v xml:space="preserve"> </v>
      </c>
      <c r="B2766" s="52"/>
      <c r="C2766" s="53"/>
      <c r="D2766" s="69"/>
      <c r="E2766" s="75"/>
      <c r="F2766" s="94" t="str">
        <f>IF(OR(E2766=0,E2766="jiné")," ",IF(E2766="13a","info o cenách CK",VLOOKUP(E2766,'Pokyny k vyplnění'!B$8:D$18,3)))</f>
        <v xml:space="preserve"> </v>
      </c>
      <c r="G2766" s="53"/>
      <c r="H2766" s="96" t="str">
        <f>IF(G2766=0," ",VLOOKUP(G2766,'Pokyny k vyplnění'!B2800:D2803,3))</f>
        <v xml:space="preserve"> </v>
      </c>
      <c r="I2766" s="54"/>
      <c r="J2766" s="55"/>
      <c r="K2766" s="56"/>
      <c r="L2766" s="59"/>
      <c r="M2766" s="61"/>
      <c r="N2766" s="40"/>
      <c r="O2766" s="41"/>
      <c r="P2766" s="42"/>
      <c r="Q2766" s="57"/>
      <c r="R2766" s="58"/>
      <c r="S2766" s="56"/>
      <c r="T2766" s="56"/>
      <c r="U2766" s="29"/>
      <c r="V2766" s="60"/>
      <c r="W2766" s="50"/>
      <c r="X2766" s="51"/>
      <c r="Y2766" s="32"/>
      <c r="Z2766" s="61"/>
      <c r="AA2766" s="62"/>
    </row>
    <row r="2767" spans="1:27" ht="12.75">
      <c r="A2767" s="91" t="str">
        <f t="shared" si="43"/>
        <v xml:space="preserve"> </v>
      </c>
      <c r="B2767" s="52"/>
      <c r="C2767" s="53"/>
      <c r="D2767" s="69"/>
      <c r="E2767" s="75"/>
      <c r="F2767" s="94" t="str">
        <f>IF(OR(E2767=0,E2767="jiné")," ",IF(E2767="13a","info o cenách CK",VLOOKUP(E2767,'Pokyny k vyplnění'!B$8:D$18,3)))</f>
        <v xml:space="preserve"> </v>
      </c>
      <c r="G2767" s="53"/>
      <c r="H2767" s="96" t="str">
        <f>IF(G2767=0," ",VLOOKUP(G2767,'Pokyny k vyplnění'!B2801:D2804,3))</f>
        <v xml:space="preserve"> </v>
      </c>
      <c r="I2767" s="54"/>
      <c r="J2767" s="55"/>
      <c r="K2767" s="56"/>
      <c r="L2767" s="59"/>
      <c r="M2767" s="61"/>
      <c r="N2767" s="40"/>
      <c r="O2767" s="41"/>
      <c r="P2767" s="42"/>
      <c r="Q2767" s="57"/>
      <c r="R2767" s="58"/>
      <c r="S2767" s="56"/>
      <c r="T2767" s="56"/>
      <c r="U2767" s="29"/>
      <c r="V2767" s="60"/>
      <c r="W2767" s="50"/>
      <c r="X2767" s="51"/>
      <c r="Y2767" s="32"/>
      <c r="Z2767" s="61"/>
      <c r="AA2767" s="62"/>
    </row>
    <row r="2768" spans="1:27" ht="12.75">
      <c r="A2768" s="91" t="str">
        <f t="shared" si="43"/>
        <v xml:space="preserve"> </v>
      </c>
      <c r="B2768" s="52"/>
      <c r="C2768" s="53"/>
      <c r="D2768" s="69"/>
      <c r="E2768" s="75"/>
      <c r="F2768" s="94" t="str">
        <f>IF(OR(E2768=0,E2768="jiné")," ",IF(E2768="13a","info o cenách CK",VLOOKUP(E2768,'Pokyny k vyplnění'!B$8:D$18,3)))</f>
        <v xml:space="preserve"> </v>
      </c>
      <c r="G2768" s="53"/>
      <c r="H2768" s="96" t="str">
        <f>IF(G2768=0," ",VLOOKUP(G2768,'Pokyny k vyplnění'!B2802:D2805,3))</f>
        <v xml:space="preserve"> </v>
      </c>
      <c r="I2768" s="54"/>
      <c r="J2768" s="55"/>
      <c r="K2768" s="56"/>
      <c r="L2768" s="59"/>
      <c r="M2768" s="61"/>
      <c r="N2768" s="40"/>
      <c r="O2768" s="41"/>
      <c r="P2768" s="42"/>
      <c r="Q2768" s="57"/>
      <c r="R2768" s="58"/>
      <c r="S2768" s="56"/>
      <c r="T2768" s="56"/>
      <c r="U2768" s="29"/>
      <c r="V2768" s="60"/>
      <c r="W2768" s="50"/>
      <c r="X2768" s="51"/>
      <c r="Y2768" s="32"/>
      <c r="Z2768" s="61"/>
      <c r="AA2768" s="62"/>
    </row>
    <row r="2769" spans="1:27" ht="12.75">
      <c r="A2769" s="91" t="str">
        <f t="shared" si="43"/>
        <v xml:space="preserve"> </v>
      </c>
      <c r="B2769" s="52"/>
      <c r="C2769" s="53"/>
      <c r="D2769" s="69"/>
      <c r="E2769" s="75"/>
      <c r="F2769" s="94" t="str">
        <f>IF(OR(E2769=0,E2769="jiné")," ",IF(E2769="13a","info o cenách CK",VLOOKUP(E2769,'Pokyny k vyplnění'!B$8:D$18,3)))</f>
        <v xml:space="preserve"> </v>
      </c>
      <c r="G2769" s="53"/>
      <c r="H2769" s="96" t="str">
        <f>IF(G2769=0," ",VLOOKUP(G2769,'Pokyny k vyplnění'!B2803:D2806,3))</f>
        <v xml:space="preserve"> </v>
      </c>
      <c r="I2769" s="54"/>
      <c r="J2769" s="55"/>
      <c r="K2769" s="56"/>
      <c r="L2769" s="59"/>
      <c r="M2769" s="61"/>
      <c r="N2769" s="40"/>
      <c r="O2769" s="41"/>
      <c r="P2769" s="42"/>
      <c r="Q2769" s="57"/>
      <c r="R2769" s="58"/>
      <c r="S2769" s="56"/>
      <c r="T2769" s="56"/>
      <c r="U2769" s="29"/>
      <c r="V2769" s="60"/>
      <c r="W2769" s="50"/>
      <c r="X2769" s="51"/>
      <c r="Y2769" s="32"/>
      <c r="Z2769" s="61"/>
      <c r="AA2769" s="62"/>
    </row>
    <row r="2770" spans="1:27" ht="12.75">
      <c r="A2770" s="91" t="str">
        <f t="shared" si="43"/>
        <v xml:space="preserve"> </v>
      </c>
      <c r="B2770" s="52"/>
      <c r="C2770" s="53"/>
      <c r="D2770" s="69"/>
      <c r="E2770" s="75"/>
      <c r="F2770" s="94" t="str">
        <f>IF(OR(E2770=0,E2770="jiné")," ",IF(E2770="13a","info o cenách CK",VLOOKUP(E2770,'Pokyny k vyplnění'!B$8:D$18,3)))</f>
        <v xml:space="preserve"> </v>
      </c>
      <c r="G2770" s="53"/>
      <c r="H2770" s="96" t="str">
        <f>IF(G2770=0," ",VLOOKUP(G2770,'Pokyny k vyplnění'!B2804:D2807,3))</f>
        <v xml:space="preserve"> </v>
      </c>
      <c r="I2770" s="54"/>
      <c r="J2770" s="55"/>
      <c r="K2770" s="56"/>
      <c r="L2770" s="59"/>
      <c r="M2770" s="61"/>
      <c r="N2770" s="40"/>
      <c r="O2770" s="41"/>
      <c r="P2770" s="42"/>
      <c r="Q2770" s="57"/>
      <c r="R2770" s="58"/>
      <c r="S2770" s="56"/>
      <c r="T2770" s="56"/>
      <c r="U2770" s="29"/>
      <c r="V2770" s="60"/>
      <c r="W2770" s="50"/>
      <c r="X2770" s="51"/>
      <c r="Y2770" s="32"/>
      <c r="Z2770" s="61"/>
      <c r="AA2770" s="62"/>
    </row>
    <row r="2771" spans="1:27" ht="12.75">
      <c r="A2771" s="91" t="str">
        <f t="shared" si="43"/>
        <v xml:space="preserve"> </v>
      </c>
      <c r="B2771" s="52"/>
      <c r="C2771" s="53"/>
      <c r="D2771" s="69"/>
      <c r="E2771" s="75"/>
      <c r="F2771" s="94" t="str">
        <f>IF(OR(E2771=0,E2771="jiné")," ",IF(E2771="13a","info o cenách CK",VLOOKUP(E2771,'Pokyny k vyplnění'!B$8:D$18,3)))</f>
        <v xml:space="preserve"> </v>
      </c>
      <c r="G2771" s="53"/>
      <c r="H2771" s="96" t="str">
        <f>IF(G2771=0," ",VLOOKUP(G2771,'Pokyny k vyplnění'!B2805:D2808,3))</f>
        <v xml:space="preserve"> </v>
      </c>
      <c r="I2771" s="54"/>
      <c r="J2771" s="55"/>
      <c r="K2771" s="56"/>
      <c r="L2771" s="59"/>
      <c r="M2771" s="61"/>
      <c r="N2771" s="40"/>
      <c r="O2771" s="41"/>
      <c r="P2771" s="42"/>
      <c r="Q2771" s="57"/>
      <c r="R2771" s="58"/>
      <c r="S2771" s="56"/>
      <c r="T2771" s="56"/>
      <c r="U2771" s="29"/>
      <c r="V2771" s="60"/>
      <c r="W2771" s="50"/>
      <c r="X2771" s="51"/>
      <c r="Y2771" s="32"/>
      <c r="Z2771" s="61"/>
      <c r="AA2771" s="62"/>
    </row>
    <row r="2772" spans="1:27" ht="12.75">
      <c r="A2772" s="91" t="str">
        <f t="shared" si="43"/>
        <v xml:space="preserve"> </v>
      </c>
      <c r="B2772" s="52"/>
      <c r="C2772" s="53"/>
      <c r="D2772" s="69"/>
      <c r="E2772" s="75"/>
      <c r="F2772" s="94" t="str">
        <f>IF(OR(E2772=0,E2772="jiné")," ",IF(E2772="13a","info o cenách CK",VLOOKUP(E2772,'Pokyny k vyplnění'!B$8:D$18,3)))</f>
        <v xml:space="preserve"> </v>
      </c>
      <c r="G2772" s="53"/>
      <c r="H2772" s="96" t="str">
        <f>IF(G2772=0," ",VLOOKUP(G2772,'Pokyny k vyplnění'!B2806:D2809,3))</f>
        <v xml:space="preserve"> </v>
      </c>
      <c r="I2772" s="54"/>
      <c r="J2772" s="55"/>
      <c r="K2772" s="56"/>
      <c r="L2772" s="59"/>
      <c r="M2772" s="61"/>
      <c r="N2772" s="40"/>
      <c r="O2772" s="41"/>
      <c r="P2772" s="42"/>
      <c r="Q2772" s="57"/>
      <c r="R2772" s="58"/>
      <c r="S2772" s="56"/>
      <c r="T2772" s="56"/>
      <c r="U2772" s="29"/>
      <c r="V2772" s="60"/>
      <c r="W2772" s="50"/>
      <c r="X2772" s="51"/>
      <c r="Y2772" s="32"/>
      <c r="Z2772" s="61"/>
      <c r="AA2772" s="62"/>
    </row>
    <row r="2773" spans="1:27" ht="12.75">
      <c r="A2773" s="91" t="str">
        <f t="shared" si="43"/>
        <v xml:space="preserve"> </v>
      </c>
      <c r="B2773" s="52"/>
      <c r="C2773" s="53"/>
      <c r="D2773" s="69"/>
      <c r="E2773" s="75"/>
      <c r="F2773" s="94" t="str">
        <f>IF(OR(E2773=0,E2773="jiné")," ",IF(E2773="13a","info o cenách CK",VLOOKUP(E2773,'Pokyny k vyplnění'!B$8:D$18,3)))</f>
        <v xml:space="preserve"> </v>
      </c>
      <c r="G2773" s="53"/>
      <c r="H2773" s="96" t="str">
        <f>IF(G2773=0," ",VLOOKUP(G2773,'Pokyny k vyplnění'!B2807:D2810,3))</f>
        <v xml:space="preserve"> </v>
      </c>
      <c r="I2773" s="54"/>
      <c r="J2773" s="55"/>
      <c r="K2773" s="56"/>
      <c r="L2773" s="59"/>
      <c r="M2773" s="61"/>
      <c r="N2773" s="40"/>
      <c r="O2773" s="41"/>
      <c r="P2773" s="42"/>
      <c r="Q2773" s="57"/>
      <c r="R2773" s="58"/>
      <c r="S2773" s="56"/>
      <c r="T2773" s="56"/>
      <c r="U2773" s="29"/>
      <c r="V2773" s="60"/>
      <c r="W2773" s="50"/>
      <c r="X2773" s="51"/>
      <c r="Y2773" s="32"/>
      <c r="Z2773" s="61"/>
      <c r="AA2773" s="62"/>
    </row>
    <row r="2774" spans="1:27" ht="12.75">
      <c r="A2774" s="91" t="str">
        <f t="shared" si="43"/>
        <v xml:space="preserve"> </v>
      </c>
      <c r="B2774" s="52"/>
      <c r="C2774" s="53"/>
      <c r="D2774" s="69"/>
      <c r="E2774" s="75"/>
      <c r="F2774" s="94" t="str">
        <f>IF(OR(E2774=0,E2774="jiné")," ",IF(E2774="13a","info o cenách CK",VLOOKUP(E2774,'Pokyny k vyplnění'!B$8:D$18,3)))</f>
        <v xml:space="preserve"> </v>
      </c>
      <c r="G2774" s="53"/>
      <c r="H2774" s="96" t="str">
        <f>IF(G2774=0," ",VLOOKUP(G2774,'Pokyny k vyplnění'!B2808:D2811,3))</f>
        <v xml:space="preserve"> </v>
      </c>
      <c r="I2774" s="54"/>
      <c r="J2774" s="55"/>
      <c r="K2774" s="56"/>
      <c r="L2774" s="59"/>
      <c r="M2774" s="61"/>
      <c r="N2774" s="40"/>
      <c r="O2774" s="41"/>
      <c r="P2774" s="42"/>
      <c r="Q2774" s="57"/>
      <c r="R2774" s="58"/>
      <c r="S2774" s="56"/>
      <c r="T2774" s="56"/>
      <c r="U2774" s="29"/>
      <c r="V2774" s="60"/>
      <c r="W2774" s="50"/>
      <c r="X2774" s="51"/>
      <c r="Y2774" s="32"/>
      <c r="Z2774" s="61"/>
      <c r="AA2774" s="62"/>
    </row>
    <row r="2775" spans="1:27" ht="12.75">
      <c r="A2775" s="91" t="str">
        <f t="shared" si="43"/>
        <v xml:space="preserve"> </v>
      </c>
      <c r="B2775" s="52"/>
      <c r="C2775" s="53"/>
      <c r="D2775" s="69"/>
      <c r="E2775" s="75"/>
      <c r="F2775" s="94" t="str">
        <f>IF(OR(E2775=0,E2775="jiné")," ",IF(E2775="13a","info o cenách CK",VLOOKUP(E2775,'Pokyny k vyplnění'!B$8:D$18,3)))</f>
        <v xml:space="preserve"> </v>
      </c>
      <c r="G2775" s="53"/>
      <c r="H2775" s="96" t="str">
        <f>IF(G2775=0," ",VLOOKUP(G2775,'Pokyny k vyplnění'!B2809:D2812,3))</f>
        <v xml:space="preserve"> </v>
      </c>
      <c r="I2775" s="54"/>
      <c r="J2775" s="55"/>
      <c r="K2775" s="56"/>
      <c r="L2775" s="59"/>
      <c r="M2775" s="61"/>
      <c r="N2775" s="40"/>
      <c r="O2775" s="41"/>
      <c r="P2775" s="42"/>
      <c r="Q2775" s="57"/>
      <c r="R2775" s="58"/>
      <c r="S2775" s="56"/>
      <c r="T2775" s="56"/>
      <c r="U2775" s="29"/>
      <c r="V2775" s="60"/>
      <c r="W2775" s="50"/>
      <c r="X2775" s="51"/>
      <c r="Y2775" s="32"/>
      <c r="Z2775" s="61"/>
      <c r="AA2775" s="62"/>
    </row>
    <row r="2776" spans="1:27" ht="12.75">
      <c r="A2776" s="91" t="str">
        <f t="shared" si="43"/>
        <v xml:space="preserve"> </v>
      </c>
      <c r="B2776" s="52"/>
      <c r="C2776" s="53"/>
      <c r="D2776" s="69"/>
      <c r="E2776" s="75"/>
      <c r="F2776" s="94" t="str">
        <f>IF(OR(E2776=0,E2776="jiné")," ",IF(E2776="13a","info o cenách CK",VLOOKUP(E2776,'Pokyny k vyplnění'!B$8:D$18,3)))</f>
        <v xml:space="preserve"> </v>
      </c>
      <c r="G2776" s="53"/>
      <c r="H2776" s="96" t="str">
        <f>IF(G2776=0," ",VLOOKUP(G2776,'Pokyny k vyplnění'!B2810:D2813,3))</f>
        <v xml:space="preserve"> </v>
      </c>
      <c r="I2776" s="54"/>
      <c r="J2776" s="55"/>
      <c r="K2776" s="56"/>
      <c r="L2776" s="59"/>
      <c r="M2776" s="61"/>
      <c r="N2776" s="40"/>
      <c r="O2776" s="41"/>
      <c r="P2776" s="42"/>
      <c r="Q2776" s="57"/>
      <c r="R2776" s="58"/>
      <c r="S2776" s="56"/>
      <c r="T2776" s="56"/>
      <c r="U2776" s="29"/>
      <c r="V2776" s="60"/>
      <c r="W2776" s="50"/>
      <c r="X2776" s="51"/>
      <c r="Y2776" s="32"/>
      <c r="Z2776" s="61"/>
      <c r="AA2776" s="62"/>
    </row>
    <row r="2777" spans="1:27" ht="12.75">
      <c r="A2777" s="91" t="str">
        <f t="shared" si="43"/>
        <v xml:space="preserve"> </v>
      </c>
      <c r="B2777" s="52"/>
      <c r="C2777" s="53"/>
      <c r="D2777" s="69"/>
      <c r="E2777" s="75"/>
      <c r="F2777" s="94" t="str">
        <f>IF(OR(E2777=0,E2777="jiné")," ",IF(E2777="13a","info o cenách CK",VLOOKUP(E2777,'Pokyny k vyplnění'!B$8:D$18,3)))</f>
        <v xml:space="preserve"> </v>
      </c>
      <c r="G2777" s="53"/>
      <c r="H2777" s="96" t="str">
        <f>IF(G2777=0," ",VLOOKUP(G2777,'Pokyny k vyplnění'!B2811:D2814,3))</f>
        <v xml:space="preserve"> </v>
      </c>
      <c r="I2777" s="54"/>
      <c r="J2777" s="55"/>
      <c r="K2777" s="56"/>
      <c r="L2777" s="59"/>
      <c r="M2777" s="61"/>
      <c r="N2777" s="40"/>
      <c r="O2777" s="41"/>
      <c r="P2777" s="42"/>
      <c r="Q2777" s="57"/>
      <c r="R2777" s="58"/>
      <c r="S2777" s="56"/>
      <c r="T2777" s="56"/>
      <c r="U2777" s="29"/>
      <c r="V2777" s="60"/>
      <c r="W2777" s="50"/>
      <c r="X2777" s="51"/>
      <c r="Y2777" s="32"/>
      <c r="Z2777" s="61"/>
      <c r="AA2777" s="62"/>
    </row>
    <row r="2778" spans="1:27" ht="12.75">
      <c r="A2778" s="91" t="str">
        <f t="shared" si="43"/>
        <v xml:space="preserve"> </v>
      </c>
      <c r="B2778" s="52"/>
      <c r="C2778" s="53"/>
      <c r="D2778" s="69"/>
      <c r="E2778" s="75"/>
      <c r="F2778" s="94" t="str">
        <f>IF(OR(E2778=0,E2778="jiné")," ",IF(E2778="13a","info o cenách CK",VLOOKUP(E2778,'Pokyny k vyplnění'!B$8:D$18,3)))</f>
        <v xml:space="preserve"> </v>
      </c>
      <c r="G2778" s="53"/>
      <c r="H2778" s="96" t="str">
        <f>IF(G2778=0," ",VLOOKUP(G2778,'Pokyny k vyplnění'!B2812:D2815,3))</f>
        <v xml:space="preserve"> </v>
      </c>
      <c r="I2778" s="54"/>
      <c r="J2778" s="55"/>
      <c r="K2778" s="56"/>
      <c r="L2778" s="59"/>
      <c r="M2778" s="61"/>
      <c r="N2778" s="40"/>
      <c r="O2778" s="41"/>
      <c r="P2778" s="42"/>
      <c r="Q2778" s="57"/>
      <c r="R2778" s="58"/>
      <c r="S2778" s="56"/>
      <c r="T2778" s="56"/>
      <c r="U2778" s="29"/>
      <c r="V2778" s="60"/>
      <c r="W2778" s="50"/>
      <c r="X2778" s="51"/>
      <c r="Y2778" s="32"/>
      <c r="Z2778" s="61"/>
      <c r="AA2778" s="62"/>
    </row>
    <row r="2779" spans="1:27" ht="12.75">
      <c r="A2779" s="91" t="str">
        <f t="shared" si="43"/>
        <v xml:space="preserve"> </v>
      </c>
      <c r="B2779" s="52"/>
      <c r="C2779" s="53"/>
      <c r="D2779" s="69"/>
      <c r="E2779" s="75"/>
      <c r="F2779" s="94" t="str">
        <f>IF(OR(E2779=0,E2779="jiné")," ",IF(E2779="13a","info o cenách CK",VLOOKUP(E2779,'Pokyny k vyplnění'!B$8:D$18,3)))</f>
        <v xml:space="preserve"> </v>
      </c>
      <c r="G2779" s="53"/>
      <c r="H2779" s="96" t="str">
        <f>IF(G2779=0," ",VLOOKUP(G2779,'Pokyny k vyplnění'!B2813:D2816,3))</f>
        <v xml:space="preserve"> </v>
      </c>
      <c r="I2779" s="54"/>
      <c r="J2779" s="55"/>
      <c r="K2779" s="56"/>
      <c r="L2779" s="59"/>
      <c r="M2779" s="61"/>
      <c r="N2779" s="40"/>
      <c r="O2779" s="41"/>
      <c r="P2779" s="42"/>
      <c r="Q2779" s="57"/>
      <c r="R2779" s="58"/>
      <c r="S2779" s="56"/>
      <c r="T2779" s="56"/>
      <c r="U2779" s="29"/>
      <c r="V2779" s="60"/>
      <c r="W2779" s="50"/>
      <c r="X2779" s="51"/>
      <c r="Y2779" s="32"/>
      <c r="Z2779" s="61"/>
      <c r="AA2779" s="62"/>
    </row>
    <row r="2780" spans="1:27" ht="12.75">
      <c r="A2780" s="91" t="str">
        <f t="shared" si="43"/>
        <v xml:space="preserve"> </v>
      </c>
      <c r="B2780" s="52"/>
      <c r="C2780" s="53"/>
      <c r="D2780" s="69"/>
      <c r="E2780" s="75"/>
      <c r="F2780" s="94" t="str">
        <f>IF(OR(E2780=0,E2780="jiné")," ",IF(E2780="13a","info o cenách CK",VLOOKUP(E2780,'Pokyny k vyplnění'!B$8:D$18,3)))</f>
        <v xml:space="preserve"> </v>
      </c>
      <c r="G2780" s="53"/>
      <c r="H2780" s="96" t="str">
        <f>IF(G2780=0," ",VLOOKUP(G2780,'Pokyny k vyplnění'!B2814:D2817,3))</f>
        <v xml:space="preserve"> </v>
      </c>
      <c r="I2780" s="54"/>
      <c r="J2780" s="55"/>
      <c r="K2780" s="56"/>
      <c r="L2780" s="59"/>
      <c r="M2780" s="61"/>
      <c r="N2780" s="40"/>
      <c r="O2780" s="41"/>
      <c r="P2780" s="42"/>
      <c r="Q2780" s="57"/>
      <c r="R2780" s="58"/>
      <c r="S2780" s="56"/>
      <c r="T2780" s="56"/>
      <c r="U2780" s="29"/>
      <c r="V2780" s="60"/>
      <c r="W2780" s="50"/>
      <c r="X2780" s="51"/>
      <c r="Y2780" s="32"/>
      <c r="Z2780" s="61"/>
      <c r="AA2780" s="62"/>
    </row>
    <row r="2781" spans="1:27" ht="12.75">
      <c r="A2781" s="91" t="str">
        <f t="shared" si="43"/>
        <v xml:space="preserve"> </v>
      </c>
      <c r="B2781" s="52"/>
      <c r="C2781" s="53"/>
      <c r="D2781" s="69"/>
      <c r="E2781" s="75"/>
      <c r="F2781" s="94" t="str">
        <f>IF(OR(E2781=0,E2781="jiné")," ",IF(E2781="13a","info o cenách CK",VLOOKUP(E2781,'Pokyny k vyplnění'!B$8:D$18,3)))</f>
        <v xml:space="preserve"> </v>
      </c>
      <c r="G2781" s="53"/>
      <c r="H2781" s="96" t="str">
        <f>IF(G2781=0," ",VLOOKUP(G2781,'Pokyny k vyplnění'!B2815:D2818,3))</f>
        <v xml:space="preserve"> </v>
      </c>
      <c r="I2781" s="54"/>
      <c r="J2781" s="55"/>
      <c r="K2781" s="56"/>
      <c r="L2781" s="59"/>
      <c r="M2781" s="61"/>
      <c r="N2781" s="40"/>
      <c r="O2781" s="41"/>
      <c r="P2781" s="42"/>
      <c r="Q2781" s="57"/>
      <c r="R2781" s="58"/>
      <c r="S2781" s="56"/>
      <c r="T2781" s="56"/>
      <c r="U2781" s="29"/>
      <c r="V2781" s="60"/>
      <c r="W2781" s="50"/>
      <c r="X2781" s="51"/>
      <c r="Y2781" s="32"/>
      <c r="Z2781" s="61"/>
      <c r="AA2781" s="62"/>
    </row>
    <row r="2782" spans="1:27" ht="12.75">
      <c r="A2782" s="91" t="str">
        <f t="shared" si="43"/>
        <v xml:space="preserve"> </v>
      </c>
      <c r="B2782" s="52"/>
      <c r="C2782" s="53"/>
      <c r="D2782" s="69"/>
      <c r="E2782" s="75"/>
      <c r="F2782" s="94" t="str">
        <f>IF(OR(E2782=0,E2782="jiné")," ",IF(E2782="13a","info o cenách CK",VLOOKUP(E2782,'Pokyny k vyplnění'!B$8:D$18,3)))</f>
        <v xml:space="preserve"> </v>
      </c>
      <c r="G2782" s="53"/>
      <c r="H2782" s="96" t="str">
        <f>IF(G2782=0," ",VLOOKUP(G2782,'Pokyny k vyplnění'!B2816:D2819,3))</f>
        <v xml:space="preserve"> </v>
      </c>
      <c r="I2782" s="54"/>
      <c r="J2782" s="55"/>
      <c r="K2782" s="56"/>
      <c r="L2782" s="59"/>
      <c r="M2782" s="61"/>
      <c r="N2782" s="40"/>
      <c r="O2782" s="41"/>
      <c r="P2782" s="42"/>
      <c r="Q2782" s="57"/>
      <c r="R2782" s="58"/>
      <c r="S2782" s="56"/>
      <c r="T2782" s="56"/>
      <c r="U2782" s="29"/>
      <c r="V2782" s="60"/>
      <c r="W2782" s="50"/>
      <c r="X2782" s="51"/>
      <c r="Y2782" s="32"/>
      <c r="Z2782" s="61"/>
      <c r="AA2782" s="62"/>
    </row>
    <row r="2783" spans="1:27" ht="12.75">
      <c r="A2783" s="91" t="str">
        <f t="shared" si="43"/>
        <v xml:space="preserve"> </v>
      </c>
      <c r="B2783" s="52"/>
      <c r="C2783" s="53"/>
      <c r="D2783" s="69"/>
      <c r="E2783" s="75"/>
      <c r="F2783" s="94" t="str">
        <f>IF(OR(E2783=0,E2783="jiné")," ",IF(E2783="13a","info o cenách CK",VLOOKUP(E2783,'Pokyny k vyplnění'!B$8:D$18,3)))</f>
        <v xml:space="preserve"> </v>
      </c>
      <c r="G2783" s="53"/>
      <c r="H2783" s="96" t="str">
        <f>IF(G2783=0," ",VLOOKUP(G2783,'Pokyny k vyplnění'!B2817:D2820,3))</f>
        <v xml:space="preserve"> </v>
      </c>
      <c r="I2783" s="54"/>
      <c r="J2783" s="55"/>
      <c r="K2783" s="56"/>
      <c r="L2783" s="59"/>
      <c r="M2783" s="61"/>
      <c r="N2783" s="40"/>
      <c r="O2783" s="41"/>
      <c r="P2783" s="42"/>
      <c r="Q2783" s="57"/>
      <c r="R2783" s="58"/>
      <c r="S2783" s="56"/>
      <c r="T2783" s="56"/>
      <c r="U2783" s="29"/>
      <c r="V2783" s="60"/>
      <c r="W2783" s="50"/>
      <c r="X2783" s="51"/>
      <c r="Y2783" s="32"/>
      <c r="Z2783" s="61"/>
      <c r="AA2783" s="62"/>
    </row>
    <row r="2784" spans="1:27" ht="12.75">
      <c r="A2784" s="91" t="str">
        <f t="shared" si="43"/>
        <v xml:space="preserve"> </v>
      </c>
      <c r="B2784" s="52"/>
      <c r="C2784" s="53"/>
      <c r="D2784" s="69"/>
      <c r="E2784" s="75"/>
      <c r="F2784" s="94" t="str">
        <f>IF(OR(E2784=0,E2784="jiné")," ",IF(E2784="13a","info o cenách CK",VLOOKUP(E2784,'Pokyny k vyplnění'!B$8:D$18,3)))</f>
        <v xml:space="preserve"> </v>
      </c>
      <c r="G2784" s="53"/>
      <c r="H2784" s="96" t="str">
        <f>IF(G2784=0," ",VLOOKUP(G2784,'Pokyny k vyplnění'!B2818:D2821,3))</f>
        <v xml:space="preserve"> </v>
      </c>
      <c r="I2784" s="54"/>
      <c r="J2784" s="55"/>
      <c r="K2784" s="56"/>
      <c r="L2784" s="59"/>
      <c r="M2784" s="61"/>
      <c r="N2784" s="40"/>
      <c r="O2784" s="41"/>
      <c r="P2784" s="42"/>
      <c r="Q2784" s="57"/>
      <c r="R2784" s="58"/>
      <c r="S2784" s="56"/>
      <c r="T2784" s="56"/>
      <c r="U2784" s="29"/>
      <c r="V2784" s="60"/>
      <c r="W2784" s="50"/>
      <c r="X2784" s="51"/>
      <c r="Y2784" s="32"/>
      <c r="Z2784" s="61"/>
      <c r="AA2784" s="62"/>
    </row>
    <row r="2785" spans="1:27" ht="12.75">
      <c r="A2785" s="91" t="str">
        <f t="shared" si="43"/>
        <v xml:space="preserve"> </v>
      </c>
      <c r="B2785" s="52"/>
      <c r="C2785" s="53"/>
      <c r="D2785" s="69"/>
      <c r="E2785" s="75"/>
      <c r="F2785" s="94" t="str">
        <f>IF(OR(E2785=0,E2785="jiné")," ",IF(E2785="13a","info o cenách CK",VLOOKUP(E2785,'Pokyny k vyplnění'!B$8:D$18,3)))</f>
        <v xml:space="preserve"> </v>
      </c>
      <c r="G2785" s="53"/>
      <c r="H2785" s="96" t="str">
        <f>IF(G2785=0," ",VLOOKUP(G2785,'Pokyny k vyplnění'!B2819:D2822,3))</f>
        <v xml:space="preserve"> </v>
      </c>
      <c r="I2785" s="54"/>
      <c r="J2785" s="55"/>
      <c r="K2785" s="56"/>
      <c r="L2785" s="59"/>
      <c r="M2785" s="61"/>
      <c r="N2785" s="40"/>
      <c r="O2785" s="41"/>
      <c r="P2785" s="42"/>
      <c r="Q2785" s="57"/>
      <c r="R2785" s="58"/>
      <c r="S2785" s="56"/>
      <c r="T2785" s="56"/>
      <c r="U2785" s="29"/>
      <c r="V2785" s="60"/>
      <c r="W2785" s="50"/>
      <c r="X2785" s="51"/>
      <c r="Y2785" s="32"/>
      <c r="Z2785" s="61"/>
      <c r="AA2785" s="62"/>
    </row>
    <row r="2786" spans="1:27" ht="12.75">
      <c r="A2786" s="91" t="str">
        <f t="shared" si="43"/>
        <v xml:space="preserve"> </v>
      </c>
      <c r="B2786" s="52"/>
      <c r="C2786" s="53"/>
      <c r="D2786" s="69"/>
      <c r="E2786" s="75"/>
      <c r="F2786" s="94" t="str">
        <f>IF(OR(E2786=0,E2786="jiné")," ",IF(E2786="13a","info o cenách CK",VLOOKUP(E2786,'Pokyny k vyplnění'!B$8:D$18,3)))</f>
        <v xml:space="preserve"> </v>
      </c>
      <c r="G2786" s="53"/>
      <c r="H2786" s="96" t="str">
        <f>IF(G2786=0," ",VLOOKUP(G2786,'Pokyny k vyplnění'!B2820:D2823,3))</f>
        <v xml:space="preserve"> </v>
      </c>
      <c r="I2786" s="54"/>
      <c r="J2786" s="55"/>
      <c r="K2786" s="56"/>
      <c r="L2786" s="59"/>
      <c r="M2786" s="61"/>
      <c r="N2786" s="40"/>
      <c r="O2786" s="41"/>
      <c r="P2786" s="42"/>
      <c r="Q2786" s="57"/>
      <c r="R2786" s="58"/>
      <c r="S2786" s="56"/>
      <c r="T2786" s="56"/>
      <c r="U2786" s="29"/>
      <c r="V2786" s="60"/>
      <c r="W2786" s="50"/>
      <c r="X2786" s="51"/>
      <c r="Y2786" s="32"/>
      <c r="Z2786" s="61"/>
      <c r="AA2786" s="62"/>
    </row>
    <row r="2787" spans="1:27" ht="12.75">
      <c r="A2787" s="91" t="str">
        <f t="shared" si="43"/>
        <v xml:space="preserve"> </v>
      </c>
      <c r="B2787" s="52"/>
      <c r="C2787" s="53"/>
      <c r="D2787" s="69"/>
      <c r="E2787" s="75"/>
      <c r="F2787" s="94" t="str">
        <f>IF(OR(E2787=0,E2787="jiné")," ",IF(E2787="13a","info o cenách CK",VLOOKUP(E2787,'Pokyny k vyplnění'!B$8:D$18,3)))</f>
        <v xml:space="preserve"> </v>
      </c>
      <c r="G2787" s="53"/>
      <c r="H2787" s="96" t="str">
        <f>IF(G2787=0," ",VLOOKUP(G2787,'Pokyny k vyplnění'!B2821:D2824,3))</f>
        <v xml:space="preserve"> </v>
      </c>
      <c r="I2787" s="54"/>
      <c r="J2787" s="55"/>
      <c r="K2787" s="56"/>
      <c r="L2787" s="59"/>
      <c r="M2787" s="61"/>
      <c r="N2787" s="40"/>
      <c r="O2787" s="41"/>
      <c r="P2787" s="42"/>
      <c r="Q2787" s="57"/>
      <c r="R2787" s="58"/>
      <c r="S2787" s="56"/>
      <c r="T2787" s="56"/>
      <c r="U2787" s="29"/>
      <c r="V2787" s="60"/>
      <c r="W2787" s="50"/>
      <c r="X2787" s="51"/>
      <c r="Y2787" s="32"/>
      <c r="Z2787" s="61"/>
      <c r="AA2787" s="62"/>
    </row>
    <row r="2788" spans="1:27" ht="12.75">
      <c r="A2788" s="91" t="str">
        <f t="shared" si="43"/>
        <v xml:space="preserve"> </v>
      </c>
      <c r="B2788" s="52"/>
      <c r="C2788" s="53"/>
      <c r="D2788" s="69"/>
      <c r="E2788" s="75"/>
      <c r="F2788" s="94" t="str">
        <f>IF(OR(E2788=0,E2788="jiné")," ",IF(E2788="13a","info o cenách CK",VLOOKUP(E2788,'Pokyny k vyplnění'!B$8:D$18,3)))</f>
        <v xml:space="preserve"> </v>
      </c>
      <c r="G2788" s="53"/>
      <c r="H2788" s="96" t="str">
        <f>IF(G2788=0," ",VLOOKUP(G2788,'Pokyny k vyplnění'!B2822:D2825,3))</f>
        <v xml:space="preserve"> </v>
      </c>
      <c r="I2788" s="54"/>
      <c r="J2788" s="55"/>
      <c r="K2788" s="56"/>
      <c r="L2788" s="59"/>
      <c r="M2788" s="61"/>
      <c r="N2788" s="40"/>
      <c r="O2788" s="41"/>
      <c r="P2788" s="42"/>
      <c r="Q2788" s="57"/>
      <c r="R2788" s="58"/>
      <c r="S2788" s="56"/>
      <c r="T2788" s="56"/>
      <c r="U2788" s="29"/>
      <c r="V2788" s="60"/>
      <c r="W2788" s="50"/>
      <c r="X2788" s="51"/>
      <c r="Y2788" s="32"/>
      <c r="Z2788" s="61"/>
      <c r="AA2788" s="62"/>
    </row>
    <row r="2789" spans="1:27" ht="12.75">
      <c r="A2789" s="91" t="str">
        <f t="shared" si="43"/>
        <v xml:space="preserve"> </v>
      </c>
      <c r="B2789" s="52"/>
      <c r="C2789" s="53"/>
      <c r="D2789" s="69"/>
      <c r="E2789" s="75"/>
      <c r="F2789" s="94" t="str">
        <f>IF(OR(E2789=0,E2789="jiné")," ",IF(E2789="13a","info o cenách CK",VLOOKUP(E2789,'Pokyny k vyplnění'!B$8:D$18,3)))</f>
        <v xml:space="preserve"> </v>
      </c>
      <c r="G2789" s="53"/>
      <c r="H2789" s="96" t="str">
        <f>IF(G2789=0," ",VLOOKUP(G2789,'Pokyny k vyplnění'!B2823:D2826,3))</f>
        <v xml:space="preserve"> </v>
      </c>
      <c r="I2789" s="54"/>
      <c r="J2789" s="55"/>
      <c r="K2789" s="56"/>
      <c r="L2789" s="59"/>
      <c r="M2789" s="61"/>
      <c r="N2789" s="40"/>
      <c r="O2789" s="41"/>
      <c r="P2789" s="42"/>
      <c r="Q2789" s="57"/>
      <c r="R2789" s="58"/>
      <c r="S2789" s="56"/>
      <c r="T2789" s="56"/>
      <c r="U2789" s="29"/>
      <c r="V2789" s="60"/>
      <c r="W2789" s="50"/>
      <c r="X2789" s="51"/>
      <c r="Y2789" s="32"/>
      <c r="Z2789" s="61"/>
      <c r="AA2789" s="62"/>
    </row>
    <row r="2790" spans="1:27" ht="12.75">
      <c r="A2790" s="91" t="str">
        <f t="shared" si="43"/>
        <v xml:space="preserve"> </v>
      </c>
      <c r="B2790" s="52"/>
      <c r="C2790" s="53"/>
      <c r="D2790" s="69"/>
      <c r="E2790" s="75"/>
      <c r="F2790" s="94" t="str">
        <f>IF(OR(E2790=0,E2790="jiné")," ",IF(E2790="13a","info o cenách CK",VLOOKUP(E2790,'Pokyny k vyplnění'!B$8:D$18,3)))</f>
        <v xml:space="preserve"> </v>
      </c>
      <c r="G2790" s="53"/>
      <c r="H2790" s="96" t="str">
        <f>IF(G2790=0," ",VLOOKUP(G2790,'Pokyny k vyplnění'!B2824:D2827,3))</f>
        <v xml:space="preserve"> </v>
      </c>
      <c r="I2790" s="54"/>
      <c r="J2790" s="55"/>
      <c r="K2790" s="56"/>
      <c r="L2790" s="59"/>
      <c r="M2790" s="61"/>
      <c r="N2790" s="40"/>
      <c r="O2790" s="41"/>
      <c r="P2790" s="42"/>
      <c r="Q2790" s="57"/>
      <c r="R2790" s="58"/>
      <c r="S2790" s="56"/>
      <c r="T2790" s="56"/>
      <c r="U2790" s="29"/>
      <c r="V2790" s="60"/>
      <c r="W2790" s="50"/>
      <c r="X2790" s="51"/>
      <c r="Y2790" s="32"/>
      <c r="Z2790" s="61"/>
      <c r="AA2790" s="62"/>
    </row>
    <row r="2791" spans="1:27" ht="12.75">
      <c r="A2791" s="91" t="str">
        <f t="shared" si="43"/>
        <v xml:space="preserve"> </v>
      </c>
      <c r="B2791" s="52"/>
      <c r="C2791" s="53"/>
      <c r="D2791" s="69"/>
      <c r="E2791" s="75"/>
      <c r="F2791" s="94" t="str">
        <f>IF(OR(E2791=0,E2791="jiné")," ",IF(E2791="13a","info o cenách CK",VLOOKUP(E2791,'Pokyny k vyplnění'!B$8:D$18,3)))</f>
        <v xml:space="preserve"> </v>
      </c>
      <c r="G2791" s="53"/>
      <c r="H2791" s="96" t="str">
        <f>IF(G2791=0," ",VLOOKUP(G2791,'Pokyny k vyplnění'!B2825:D2828,3))</f>
        <v xml:space="preserve"> </v>
      </c>
      <c r="I2791" s="54"/>
      <c r="J2791" s="55"/>
      <c r="K2791" s="56"/>
      <c r="L2791" s="59"/>
      <c r="M2791" s="61"/>
      <c r="N2791" s="40"/>
      <c r="O2791" s="41"/>
      <c r="P2791" s="42"/>
      <c r="Q2791" s="57"/>
      <c r="R2791" s="58"/>
      <c r="S2791" s="56"/>
      <c r="T2791" s="56"/>
      <c r="U2791" s="29"/>
      <c r="V2791" s="60"/>
      <c r="W2791" s="50"/>
      <c r="X2791" s="51"/>
      <c r="Y2791" s="32"/>
      <c r="Z2791" s="61"/>
      <c r="AA2791" s="62"/>
    </row>
    <row r="2792" spans="1:27" ht="12.75">
      <c r="A2792" s="91" t="str">
        <f t="shared" si="43"/>
        <v xml:space="preserve"> </v>
      </c>
      <c r="B2792" s="52"/>
      <c r="C2792" s="53"/>
      <c r="D2792" s="69"/>
      <c r="E2792" s="75"/>
      <c r="F2792" s="94" t="str">
        <f>IF(OR(E2792=0,E2792="jiné")," ",IF(E2792="13a","info o cenách CK",VLOOKUP(E2792,'Pokyny k vyplnění'!B$8:D$18,3)))</f>
        <v xml:space="preserve"> </v>
      </c>
      <c r="G2792" s="53"/>
      <c r="H2792" s="96" t="str">
        <f>IF(G2792=0," ",VLOOKUP(G2792,'Pokyny k vyplnění'!B2826:D2829,3))</f>
        <v xml:space="preserve"> </v>
      </c>
      <c r="I2792" s="54"/>
      <c r="J2792" s="55"/>
      <c r="K2792" s="56"/>
      <c r="L2792" s="59"/>
      <c r="M2792" s="61"/>
      <c r="N2792" s="40"/>
      <c r="O2792" s="41"/>
      <c r="P2792" s="42"/>
      <c r="Q2792" s="57"/>
      <c r="R2792" s="58"/>
      <c r="S2792" s="56"/>
      <c r="T2792" s="56"/>
      <c r="U2792" s="29"/>
      <c r="V2792" s="60"/>
      <c r="W2792" s="50"/>
      <c r="X2792" s="51"/>
      <c r="Y2792" s="32"/>
      <c r="Z2792" s="61"/>
      <c r="AA2792" s="62"/>
    </row>
    <row r="2793" spans="1:27" ht="12.75">
      <c r="A2793" s="91" t="str">
        <f t="shared" si="43"/>
        <v xml:space="preserve"> </v>
      </c>
      <c r="B2793" s="52"/>
      <c r="C2793" s="53"/>
      <c r="D2793" s="69"/>
      <c r="E2793" s="75"/>
      <c r="F2793" s="94" t="str">
        <f>IF(OR(E2793=0,E2793="jiné")," ",IF(E2793="13a","info o cenách CK",VLOOKUP(E2793,'Pokyny k vyplnění'!B$8:D$18,3)))</f>
        <v xml:space="preserve"> </v>
      </c>
      <c r="G2793" s="53"/>
      <c r="H2793" s="96" t="str">
        <f>IF(G2793=0," ",VLOOKUP(G2793,'Pokyny k vyplnění'!B2827:D2830,3))</f>
        <v xml:space="preserve"> </v>
      </c>
      <c r="I2793" s="54"/>
      <c r="J2793" s="55"/>
      <c r="K2793" s="56"/>
      <c r="L2793" s="59"/>
      <c r="M2793" s="61"/>
      <c r="N2793" s="40"/>
      <c r="O2793" s="41"/>
      <c r="P2793" s="42"/>
      <c r="Q2793" s="57"/>
      <c r="R2793" s="58"/>
      <c r="S2793" s="56"/>
      <c r="T2793" s="56"/>
      <c r="U2793" s="29"/>
      <c r="V2793" s="60"/>
      <c r="W2793" s="50"/>
      <c r="X2793" s="51"/>
      <c r="Y2793" s="32"/>
      <c r="Z2793" s="61"/>
      <c r="AA2793" s="62"/>
    </row>
    <row r="2794" spans="1:27" ht="12.75">
      <c r="A2794" s="91" t="str">
        <f t="shared" si="43"/>
        <v xml:space="preserve"> </v>
      </c>
      <c r="B2794" s="52"/>
      <c r="C2794" s="53"/>
      <c r="D2794" s="69"/>
      <c r="E2794" s="75"/>
      <c r="F2794" s="94" t="str">
        <f>IF(OR(E2794=0,E2794="jiné")," ",IF(E2794="13a","info o cenách CK",VLOOKUP(E2794,'Pokyny k vyplnění'!B$8:D$18,3)))</f>
        <v xml:space="preserve"> </v>
      </c>
      <c r="G2794" s="53"/>
      <c r="H2794" s="96" t="str">
        <f>IF(G2794=0," ",VLOOKUP(G2794,'Pokyny k vyplnění'!B2828:D2831,3))</f>
        <v xml:space="preserve"> </v>
      </c>
      <c r="I2794" s="54"/>
      <c r="J2794" s="55"/>
      <c r="K2794" s="56"/>
      <c r="L2794" s="59"/>
      <c r="M2794" s="61"/>
      <c r="N2794" s="40"/>
      <c r="O2794" s="41"/>
      <c r="P2794" s="42"/>
      <c r="Q2794" s="57"/>
      <c r="R2794" s="58"/>
      <c r="S2794" s="56"/>
      <c r="T2794" s="56"/>
      <c r="U2794" s="29"/>
      <c r="V2794" s="60"/>
      <c r="W2794" s="50"/>
      <c r="X2794" s="51"/>
      <c r="Y2794" s="32"/>
      <c r="Z2794" s="61"/>
      <c r="AA2794" s="62"/>
    </row>
    <row r="2795" spans="1:27" ht="12.75">
      <c r="A2795" s="91" t="str">
        <f t="shared" si="43"/>
        <v xml:space="preserve"> </v>
      </c>
      <c r="B2795" s="52"/>
      <c r="C2795" s="53"/>
      <c r="D2795" s="69"/>
      <c r="E2795" s="75"/>
      <c r="F2795" s="94" t="str">
        <f>IF(OR(E2795=0,E2795="jiné")," ",IF(E2795="13a","info o cenách CK",VLOOKUP(E2795,'Pokyny k vyplnění'!B$8:D$18,3)))</f>
        <v xml:space="preserve"> </v>
      </c>
      <c r="G2795" s="53"/>
      <c r="H2795" s="96" t="str">
        <f>IF(G2795=0," ",VLOOKUP(G2795,'Pokyny k vyplnění'!B2829:D2832,3))</f>
        <v xml:space="preserve"> </v>
      </c>
      <c r="I2795" s="54"/>
      <c r="J2795" s="55"/>
      <c r="K2795" s="56"/>
      <c r="L2795" s="59"/>
      <c r="M2795" s="61"/>
      <c r="N2795" s="40"/>
      <c r="O2795" s="41"/>
      <c r="P2795" s="42"/>
      <c r="Q2795" s="57"/>
      <c r="R2795" s="58"/>
      <c r="S2795" s="56"/>
      <c r="T2795" s="56"/>
      <c r="U2795" s="29"/>
      <c r="V2795" s="60"/>
      <c r="W2795" s="50"/>
      <c r="X2795" s="51"/>
      <c r="Y2795" s="32"/>
      <c r="Z2795" s="61"/>
      <c r="AA2795" s="62"/>
    </row>
    <row r="2796" spans="1:27" ht="12.75">
      <c r="A2796" s="91" t="str">
        <f t="shared" si="43"/>
        <v xml:space="preserve"> </v>
      </c>
      <c r="B2796" s="52"/>
      <c r="C2796" s="53"/>
      <c r="D2796" s="69"/>
      <c r="E2796" s="75"/>
      <c r="F2796" s="94" t="str">
        <f>IF(OR(E2796=0,E2796="jiné")," ",IF(E2796="13a","info o cenách CK",VLOOKUP(E2796,'Pokyny k vyplnění'!B$8:D$18,3)))</f>
        <v xml:space="preserve"> </v>
      </c>
      <c r="G2796" s="53"/>
      <c r="H2796" s="96" t="str">
        <f>IF(G2796=0," ",VLOOKUP(G2796,'Pokyny k vyplnění'!B2830:D2833,3))</f>
        <v xml:space="preserve"> </v>
      </c>
      <c r="I2796" s="54"/>
      <c r="J2796" s="55"/>
      <c r="K2796" s="56"/>
      <c r="L2796" s="59"/>
      <c r="M2796" s="61"/>
      <c r="N2796" s="40"/>
      <c r="O2796" s="41"/>
      <c r="P2796" s="42"/>
      <c r="Q2796" s="57"/>
      <c r="R2796" s="58"/>
      <c r="S2796" s="56"/>
      <c r="T2796" s="56"/>
      <c r="U2796" s="29"/>
      <c r="V2796" s="60"/>
      <c r="W2796" s="50"/>
      <c r="X2796" s="51"/>
      <c r="Y2796" s="32"/>
      <c r="Z2796" s="61"/>
      <c r="AA2796" s="62"/>
    </row>
    <row r="2797" spans="1:27" ht="12.75">
      <c r="A2797" s="91" t="str">
        <f t="shared" si="43"/>
        <v xml:space="preserve"> </v>
      </c>
      <c r="B2797" s="52"/>
      <c r="C2797" s="53"/>
      <c r="D2797" s="69"/>
      <c r="E2797" s="75"/>
      <c r="F2797" s="94" t="str">
        <f>IF(OR(E2797=0,E2797="jiné")," ",IF(E2797="13a","info o cenách CK",VLOOKUP(E2797,'Pokyny k vyplnění'!B$8:D$18,3)))</f>
        <v xml:space="preserve"> </v>
      </c>
      <c r="G2797" s="53"/>
      <c r="H2797" s="96" t="str">
        <f>IF(G2797=0," ",VLOOKUP(G2797,'Pokyny k vyplnění'!B2831:D2834,3))</f>
        <v xml:space="preserve"> </v>
      </c>
      <c r="I2797" s="54"/>
      <c r="J2797" s="55"/>
      <c r="K2797" s="56"/>
      <c r="L2797" s="59"/>
      <c r="M2797" s="61"/>
      <c r="N2797" s="40"/>
      <c r="O2797" s="41"/>
      <c r="P2797" s="42"/>
      <c r="Q2797" s="57"/>
      <c r="R2797" s="58"/>
      <c r="S2797" s="56"/>
      <c r="T2797" s="56"/>
      <c r="U2797" s="29"/>
      <c r="V2797" s="60"/>
      <c r="W2797" s="50"/>
      <c r="X2797" s="51"/>
      <c r="Y2797" s="32"/>
      <c r="Z2797" s="61"/>
      <c r="AA2797" s="62"/>
    </row>
    <row r="2798" spans="1:27" ht="12.75">
      <c r="A2798" s="91" t="str">
        <f t="shared" si="43"/>
        <v xml:space="preserve"> </v>
      </c>
      <c r="B2798" s="52"/>
      <c r="C2798" s="53"/>
      <c r="D2798" s="69"/>
      <c r="E2798" s="75"/>
      <c r="F2798" s="94" t="str">
        <f>IF(OR(E2798=0,E2798="jiné")," ",IF(E2798="13a","info o cenách CK",VLOOKUP(E2798,'Pokyny k vyplnění'!B$8:D$18,3)))</f>
        <v xml:space="preserve"> </v>
      </c>
      <c r="G2798" s="53"/>
      <c r="H2798" s="96" t="str">
        <f>IF(G2798=0," ",VLOOKUP(G2798,'Pokyny k vyplnění'!B2832:D2835,3))</f>
        <v xml:space="preserve"> </v>
      </c>
      <c r="I2798" s="54"/>
      <c r="J2798" s="55"/>
      <c r="K2798" s="56"/>
      <c r="L2798" s="59"/>
      <c r="M2798" s="61"/>
      <c r="N2798" s="40"/>
      <c r="O2798" s="41"/>
      <c r="P2798" s="42"/>
      <c r="Q2798" s="57"/>
      <c r="R2798" s="58"/>
      <c r="S2798" s="56"/>
      <c r="T2798" s="56"/>
      <c r="U2798" s="29"/>
      <c r="V2798" s="60"/>
      <c r="W2798" s="50"/>
      <c r="X2798" s="51"/>
      <c r="Y2798" s="32"/>
      <c r="Z2798" s="61"/>
      <c r="AA2798" s="62"/>
    </row>
    <row r="2799" spans="1:27" ht="12.75">
      <c r="A2799" s="91" t="str">
        <f t="shared" si="43"/>
        <v xml:space="preserve"> </v>
      </c>
      <c r="B2799" s="52"/>
      <c r="C2799" s="53"/>
      <c r="D2799" s="69"/>
      <c r="E2799" s="75"/>
      <c r="F2799" s="94" t="str">
        <f>IF(OR(E2799=0,E2799="jiné")," ",IF(E2799="13a","info o cenách CK",VLOOKUP(E2799,'Pokyny k vyplnění'!B$8:D$18,3)))</f>
        <v xml:space="preserve"> </v>
      </c>
      <c r="G2799" s="53"/>
      <c r="H2799" s="96" t="str">
        <f>IF(G2799=0," ",VLOOKUP(G2799,'Pokyny k vyplnění'!B2833:D2836,3))</f>
        <v xml:space="preserve"> </v>
      </c>
      <c r="I2799" s="54"/>
      <c r="J2799" s="55"/>
      <c r="K2799" s="56"/>
      <c r="L2799" s="59"/>
      <c r="M2799" s="61"/>
      <c r="N2799" s="40"/>
      <c r="O2799" s="41"/>
      <c r="P2799" s="42"/>
      <c r="Q2799" s="57"/>
      <c r="R2799" s="58"/>
      <c r="S2799" s="56"/>
      <c r="T2799" s="56"/>
      <c r="U2799" s="29"/>
      <c r="V2799" s="60"/>
      <c r="W2799" s="50"/>
      <c r="X2799" s="51"/>
      <c r="Y2799" s="32"/>
      <c r="Z2799" s="61"/>
      <c r="AA2799" s="62"/>
    </row>
    <row r="2800" spans="1:27" ht="12.75">
      <c r="A2800" s="91" t="str">
        <f t="shared" si="43"/>
        <v xml:space="preserve"> </v>
      </c>
      <c r="B2800" s="52"/>
      <c r="C2800" s="53"/>
      <c r="D2800" s="69"/>
      <c r="E2800" s="75"/>
      <c r="F2800" s="94" t="str">
        <f>IF(OR(E2800=0,E2800="jiné")," ",IF(E2800="13a","info o cenách CK",VLOOKUP(E2800,'Pokyny k vyplnění'!B$8:D$18,3)))</f>
        <v xml:space="preserve"> </v>
      </c>
      <c r="G2800" s="53"/>
      <c r="H2800" s="96" t="str">
        <f>IF(G2800=0," ",VLOOKUP(G2800,'Pokyny k vyplnění'!B2834:D2837,3))</f>
        <v xml:space="preserve"> </v>
      </c>
      <c r="I2800" s="54"/>
      <c r="J2800" s="55"/>
      <c r="K2800" s="56"/>
      <c r="L2800" s="59"/>
      <c r="M2800" s="61"/>
      <c r="N2800" s="40"/>
      <c r="O2800" s="41"/>
      <c r="P2800" s="42"/>
      <c r="Q2800" s="57"/>
      <c r="R2800" s="58"/>
      <c r="S2800" s="56"/>
      <c r="T2800" s="56"/>
      <c r="U2800" s="29"/>
      <c r="V2800" s="60"/>
      <c r="W2800" s="50"/>
      <c r="X2800" s="51"/>
      <c r="Y2800" s="32"/>
      <c r="Z2800" s="61"/>
      <c r="AA2800" s="62"/>
    </row>
    <row r="2801" spans="1:27" ht="12.75">
      <c r="A2801" s="91" t="str">
        <f t="shared" si="43"/>
        <v xml:space="preserve"> </v>
      </c>
      <c r="B2801" s="52"/>
      <c r="C2801" s="53"/>
      <c r="D2801" s="69"/>
      <c r="E2801" s="75"/>
      <c r="F2801" s="94" t="str">
        <f>IF(OR(E2801=0,E2801="jiné")," ",IF(E2801="13a","info o cenách CK",VLOOKUP(E2801,'Pokyny k vyplnění'!B$8:D$18,3)))</f>
        <v xml:space="preserve"> </v>
      </c>
      <c r="G2801" s="53"/>
      <c r="H2801" s="96" t="str">
        <f>IF(G2801=0," ",VLOOKUP(G2801,'Pokyny k vyplnění'!B2835:D2838,3))</f>
        <v xml:space="preserve"> </v>
      </c>
      <c r="I2801" s="54"/>
      <c r="J2801" s="55"/>
      <c r="K2801" s="56"/>
      <c r="L2801" s="59"/>
      <c r="M2801" s="61"/>
      <c r="N2801" s="40"/>
      <c r="O2801" s="41"/>
      <c r="P2801" s="42"/>
      <c r="Q2801" s="57"/>
      <c r="R2801" s="58"/>
      <c r="S2801" s="56"/>
      <c r="T2801" s="56"/>
      <c r="U2801" s="29"/>
      <c r="V2801" s="60"/>
      <c r="W2801" s="50"/>
      <c r="X2801" s="51"/>
      <c r="Y2801" s="32"/>
      <c r="Z2801" s="61"/>
      <c r="AA2801" s="62"/>
    </row>
    <row r="2802" spans="1:27" ht="12.75">
      <c r="A2802" s="91" t="str">
        <f t="shared" si="43"/>
        <v xml:space="preserve"> </v>
      </c>
      <c r="B2802" s="52"/>
      <c r="C2802" s="53"/>
      <c r="D2802" s="69"/>
      <c r="E2802" s="75"/>
      <c r="F2802" s="94" t="str">
        <f>IF(OR(E2802=0,E2802="jiné")," ",IF(E2802="13a","info o cenách CK",VLOOKUP(E2802,'Pokyny k vyplnění'!B$8:D$18,3)))</f>
        <v xml:space="preserve"> </v>
      </c>
      <c r="G2802" s="53"/>
      <c r="H2802" s="96" t="str">
        <f>IF(G2802=0," ",VLOOKUP(G2802,'Pokyny k vyplnění'!B2836:D2839,3))</f>
        <v xml:space="preserve"> </v>
      </c>
      <c r="I2802" s="54"/>
      <c r="J2802" s="55"/>
      <c r="K2802" s="56"/>
      <c r="L2802" s="59"/>
      <c r="M2802" s="61"/>
      <c r="N2802" s="40"/>
      <c r="O2802" s="41"/>
      <c r="P2802" s="42"/>
      <c r="Q2802" s="57"/>
      <c r="R2802" s="58"/>
      <c r="S2802" s="56"/>
      <c r="T2802" s="56"/>
      <c r="U2802" s="29"/>
      <c r="V2802" s="60"/>
      <c r="W2802" s="50"/>
      <c r="X2802" s="51"/>
      <c r="Y2802" s="32"/>
      <c r="Z2802" s="61"/>
      <c r="AA2802" s="62"/>
    </row>
    <row r="2803" spans="1:27" ht="12.75">
      <c r="A2803" s="91" t="str">
        <f t="shared" si="43"/>
        <v xml:space="preserve"> </v>
      </c>
      <c r="B2803" s="52"/>
      <c r="C2803" s="53"/>
      <c r="D2803" s="69"/>
      <c r="E2803" s="75"/>
      <c r="F2803" s="94" t="str">
        <f>IF(OR(E2803=0,E2803="jiné")," ",IF(E2803="13a","info o cenách CK",VLOOKUP(E2803,'Pokyny k vyplnění'!B$8:D$18,3)))</f>
        <v xml:space="preserve"> </v>
      </c>
      <c r="G2803" s="53"/>
      <c r="H2803" s="96" t="str">
        <f>IF(G2803=0," ",VLOOKUP(G2803,'Pokyny k vyplnění'!B2837:D2840,3))</f>
        <v xml:space="preserve"> </v>
      </c>
      <c r="I2803" s="54"/>
      <c r="J2803" s="55"/>
      <c r="K2803" s="56"/>
      <c r="L2803" s="59"/>
      <c r="M2803" s="61"/>
      <c r="N2803" s="40"/>
      <c r="O2803" s="41"/>
      <c r="P2803" s="42"/>
      <c r="Q2803" s="57"/>
      <c r="R2803" s="58"/>
      <c r="S2803" s="56"/>
      <c r="T2803" s="56"/>
      <c r="U2803" s="29"/>
      <c r="V2803" s="60"/>
      <c r="W2803" s="50"/>
      <c r="X2803" s="51"/>
      <c r="Y2803" s="32"/>
      <c r="Z2803" s="61"/>
      <c r="AA2803" s="62"/>
    </row>
    <row r="2804" spans="1:27" ht="12.75">
      <c r="A2804" s="91" t="str">
        <f t="shared" si="43"/>
        <v xml:space="preserve"> </v>
      </c>
      <c r="B2804" s="52"/>
      <c r="C2804" s="53"/>
      <c r="D2804" s="69"/>
      <c r="E2804" s="75"/>
      <c r="F2804" s="94" t="str">
        <f>IF(OR(E2804=0,E2804="jiné")," ",IF(E2804="13a","info o cenách CK",VLOOKUP(E2804,'Pokyny k vyplnění'!B$8:D$18,3)))</f>
        <v xml:space="preserve"> </v>
      </c>
      <c r="G2804" s="53"/>
      <c r="H2804" s="96" t="str">
        <f>IF(G2804=0," ",VLOOKUP(G2804,'Pokyny k vyplnění'!B2838:D2841,3))</f>
        <v xml:space="preserve"> </v>
      </c>
      <c r="I2804" s="54"/>
      <c r="J2804" s="55"/>
      <c r="K2804" s="56"/>
      <c r="L2804" s="59"/>
      <c r="M2804" s="61"/>
      <c r="N2804" s="40"/>
      <c r="O2804" s="41"/>
      <c r="P2804" s="42"/>
      <c r="Q2804" s="57"/>
      <c r="R2804" s="58"/>
      <c r="S2804" s="56"/>
      <c r="T2804" s="56"/>
      <c r="U2804" s="29"/>
      <c r="V2804" s="60"/>
      <c r="W2804" s="50"/>
      <c r="X2804" s="51"/>
      <c r="Y2804" s="32"/>
      <c r="Z2804" s="61"/>
      <c r="AA2804" s="62"/>
    </row>
    <row r="2805" spans="1:27" ht="12.75">
      <c r="A2805" s="91" t="str">
        <f t="shared" si="44" ref="A2805:A2868">IF(B2805=0," ",ROW(B2805)-5)</f>
        <v xml:space="preserve"> </v>
      </c>
      <c r="B2805" s="52"/>
      <c r="C2805" s="53"/>
      <c r="D2805" s="69"/>
      <c r="E2805" s="75"/>
      <c r="F2805" s="94" t="str">
        <f>IF(OR(E2805=0,E2805="jiné")," ",IF(E2805="13a","info o cenách CK",VLOOKUP(E2805,'Pokyny k vyplnění'!B$8:D$18,3)))</f>
        <v xml:space="preserve"> </v>
      </c>
      <c r="G2805" s="53"/>
      <c r="H2805" s="96" t="str">
        <f>IF(G2805=0," ",VLOOKUP(G2805,'Pokyny k vyplnění'!B2839:D2842,3))</f>
        <v xml:space="preserve"> </v>
      </c>
      <c r="I2805" s="54"/>
      <c r="J2805" s="55"/>
      <c r="K2805" s="56"/>
      <c r="L2805" s="59"/>
      <c r="M2805" s="61"/>
      <c r="N2805" s="40"/>
      <c r="O2805" s="41"/>
      <c r="P2805" s="42"/>
      <c r="Q2805" s="57"/>
      <c r="R2805" s="58"/>
      <c r="S2805" s="56"/>
      <c r="T2805" s="56"/>
      <c r="U2805" s="29"/>
      <c r="V2805" s="60"/>
      <c r="W2805" s="50"/>
      <c r="X2805" s="51"/>
      <c r="Y2805" s="32"/>
      <c r="Z2805" s="61"/>
      <c r="AA2805" s="62"/>
    </row>
    <row r="2806" spans="1:27" ht="12.75">
      <c r="A2806" s="91" t="str">
        <f t="shared" si="44"/>
        <v xml:space="preserve"> </v>
      </c>
      <c r="B2806" s="52"/>
      <c r="C2806" s="53"/>
      <c r="D2806" s="69"/>
      <c r="E2806" s="75"/>
      <c r="F2806" s="94" t="str">
        <f>IF(OR(E2806=0,E2806="jiné")," ",IF(E2806="13a","info o cenách CK",VLOOKUP(E2806,'Pokyny k vyplnění'!B$8:D$18,3)))</f>
        <v xml:space="preserve"> </v>
      </c>
      <c r="G2806" s="53"/>
      <c r="H2806" s="96" t="str">
        <f>IF(G2806=0," ",VLOOKUP(G2806,'Pokyny k vyplnění'!B2840:D2843,3))</f>
        <v xml:space="preserve"> </v>
      </c>
      <c r="I2806" s="54"/>
      <c r="J2806" s="55"/>
      <c r="K2806" s="56"/>
      <c r="L2806" s="59"/>
      <c r="M2806" s="61"/>
      <c r="N2806" s="40"/>
      <c r="O2806" s="41"/>
      <c r="P2806" s="42"/>
      <c r="Q2806" s="57"/>
      <c r="R2806" s="58"/>
      <c r="S2806" s="56"/>
      <c r="T2806" s="56"/>
      <c r="U2806" s="29"/>
      <c r="V2806" s="60"/>
      <c r="W2806" s="50"/>
      <c r="X2806" s="51"/>
      <c r="Y2806" s="32"/>
      <c r="Z2806" s="61"/>
      <c r="AA2806" s="62"/>
    </row>
    <row r="2807" spans="1:27" ht="12.75">
      <c r="A2807" s="91" t="str">
        <f t="shared" si="44"/>
        <v xml:space="preserve"> </v>
      </c>
      <c r="B2807" s="52"/>
      <c r="C2807" s="53"/>
      <c r="D2807" s="69"/>
      <c r="E2807" s="75"/>
      <c r="F2807" s="94" t="str">
        <f>IF(OR(E2807=0,E2807="jiné")," ",IF(E2807="13a","info o cenách CK",VLOOKUP(E2807,'Pokyny k vyplnění'!B$8:D$18,3)))</f>
        <v xml:space="preserve"> </v>
      </c>
      <c r="G2807" s="53"/>
      <c r="H2807" s="96" t="str">
        <f>IF(G2807=0," ",VLOOKUP(G2807,'Pokyny k vyplnění'!B2841:D2844,3))</f>
        <v xml:space="preserve"> </v>
      </c>
      <c r="I2807" s="54"/>
      <c r="J2807" s="55"/>
      <c r="K2807" s="56"/>
      <c r="L2807" s="59"/>
      <c r="M2807" s="61"/>
      <c r="N2807" s="40"/>
      <c r="O2807" s="41"/>
      <c r="P2807" s="42"/>
      <c r="Q2807" s="57"/>
      <c r="R2807" s="58"/>
      <c r="S2807" s="56"/>
      <c r="T2807" s="56"/>
      <c r="U2807" s="29"/>
      <c r="V2807" s="60"/>
      <c r="W2807" s="50"/>
      <c r="X2807" s="51"/>
      <c r="Y2807" s="32"/>
      <c r="Z2807" s="61"/>
      <c r="AA2807" s="62"/>
    </row>
    <row r="2808" spans="1:27" ht="12.75">
      <c r="A2808" s="91" t="str">
        <f t="shared" si="44"/>
        <v xml:space="preserve"> </v>
      </c>
      <c r="B2808" s="52"/>
      <c r="C2808" s="53"/>
      <c r="D2808" s="69"/>
      <c r="E2808" s="75"/>
      <c r="F2808" s="94" t="str">
        <f>IF(OR(E2808=0,E2808="jiné")," ",IF(E2808="13a","info o cenách CK",VLOOKUP(E2808,'Pokyny k vyplnění'!B$8:D$18,3)))</f>
        <v xml:space="preserve"> </v>
      </c>
      <c r="G2808" s="53"/>
      <c r="H2808" s="96" t="str">
        <f>IF(G2808=0," ",VLOOKUP(G2808,'Pokyny k vyplnění'!B2842:D2845,3))</f>
        <v xml:space="preserve"> </v>
      </c>
      <c r="I2808" s="54"/>
      <c r="J2808" s="55"/>
      <c r="K2808" s="56"/>
      <c r="L2808" s="59"/>
      <c r="M2808" s="61"/>
      <c r="N2808" s="40"/>
      <c r="O2808" s="41"/>
      <c r="P2808" s="42"/>
      <c r="Q2808" s="57"/>
      <c r="R2808" s="58"/>
      <c r="S2808" s="56"/>
      <c r="T2808" s="56"/>
      <c r="U2808" s="29"/>
      <c r="V2808" s="60"/>
      <c r="W2808" s="50"/>
      <c r="X2808" s="51"/>
      <c r="Y2808" s="32"/>
      <c r="Z2808" s="61"/>
      <c r="AA2808" s="62"/>
    </row>
    <row r="2809" spans="1:27" ht="12.75">
      <c r="A2809" s="91" t="str">
        <f t="shared" si="44"/>
        <v xml:space="preserve"> </v>
      </c>
      <c r="B2809" s="52"/>
      <c r="C2809" s="53"/>
      <c r="D2809" s="69"/>
      <c r="E2809" s="75"/>
      <c r="F2809" s="94" t="str">
        <f>IF(OR(E2809=0,E2809="jiné")," ",IF(E2809="13a","info o cenách CK",VLOOKUP(E2809,'Pokyny k vyplnění'!B$8:D$18,3)))</f>
        <v xml:space="preserve"> </v>
      </c>
      <c r="G2809" s="53"/>
      <c r="H2809" s="96" t="str">
        <f>IF(G2809=0," ",VLOOKUP(G2809,'Pokyny k vyplnění'!B2843:D2846,3))</f>
        <v xml:space="preserve"> </v>
      </c>
      <c r="I2809" s="54"/>
      <c r="J2809" s="55"/>
      <c r="K2809" s="56"/>
      <c r="L2809" s="59"/>
      <c r="M2809" s="61"/>
      <c r="N2809" s="40"/>
      <c r="O2809" s="41"/>
      <c r="P2809" s="42"/>
      <c r="Q2809" s="57"/>
      <c r="R2809" s="58"/>
      <c r="S2809" s="56"/>
      <c r="T2809" s="56"/>
      <c r="U2809" s="29"/>
      <c r="V2809" s="60"/>
      <c r="W2809" s="50"/>
      <c r="X2809" s="51"/>
      <c r="Y2809" s="32"/>
      <c r="Z2809" s="61"/>
      <c r="AA2809" s="62"/>
    </row>
    <row r="2810" spans="1:27" ht="12.75">
      <c r="A2810" s="91" t="str">
        <f t="shared" si="44"/>
        <v xml:space="preserve"> </v>
      </c>
      <c r="B2810" s="52"/>
      <c r="C2810" s="53"/>
      <c r="D2810" s="69"/>
      <c r="E2810" s="75"/>
      <c r="F2810" s="94" t="str">
        <f>IF(OR(E2810=0,E2810="jiné")," ",IF(E2810="13a","info o cenách CK",VLOOKUP(E2810,'Pokyny k vyplnění'!B$8:D$18,3)))</f>
        <v xml:space="preserve"> </v>
      </c>
      <c r="G2810" s="53"/>
      <c r="H2810" s="96" t="str">
        <f>IF(G2810=0," ",VLOOKUP(G2810,'Pokyny k vyplnění'!B2844:D2847,3))</f>
        <v xml:space="preserve"> </v>
      </c>
      <c r="I2810" s="54"/>
      <c r="J2810" s="55"/>
      <c r="K2810" s="56"/>
      <c r="L2810" s="59"/>
      <c r="M2810" s="61"/>
      <c r="N2810" s="40"/>
      <c r="O2810" s="41"/>
      <c r="P2810" s="42"/>
      <c r="Q2810" s="57"/>
      <c r="R2810" s="58"/>
      <c r="S2810" s="56"/>
      <c r="T2810" s="56"/>
      <c r="U2810" s="29"/>
      <c r="V2810" s="60"/>
      <c r="W2810" s="50"/>
      <c r="X2810" s="51"/>
      <c r="Y2810" s="32"/>
      <c r="Z2810" s="61"/>
      <c r="AA2810" s="62"/>
    </row>
    <row r="2811" spans="1:27" ht="12.75">
      <c r="A2811" s="91" t="str">
        <f t="shared" si="44"/>
        <v xml:space="preserve"> </v>
      </c>
      <c r="B2811" s="52"/>
      <c r="C2811" s="53"/>
      <c r="D2811" s="69"/>
      <c r="E2811" s="75"/>
      <c r="F2811" s="94" t="str">
        <f>IF(OR(E2811=0,E2811="jiné")," ",IF(E2811="13a","info o cenách CK",VLOOKUP(E2811,'Pokyny k vyplnění'!B$8:D$18,3)))</f>
        <v xml:space="preserve"> </v>
      </c>
      <c r="G2811" s="53"/>
      <c r="H2811" s="96" t="str">
        <f>IF(G2811=0," ",VLOOKUP(G2811,'Pokyny k vyplnění'!B2845:D2848,3))</f>
        <v xml:space="preserve"> </v>
      </c>
      <c r="I2811" s="54"/>
      <c r="J2811" s="55"/>
      <c r="K2811" s="56"/>
      <c r="L2811" s="59"/>
      <c r="M2811" s="61"/>
      <c r="N2811" s="40"/>
      <c r="O2811" s="41"/>
      <c r="P2811" s="42"/>
      <c r="Q2811" s="57"/>
      <c r="R2811" s="58"/>
      <c r="S2811" s="56"/>
      <c r="T2811" s="56"/>
      <c r="U2811" s="29"/>
      <c r="V2811" s="60"/>
      <c r="W2811" s="50"/>
      <c r="X2811" s="51"/>
      <c r="Y2811" s="32"/>
      <c r="Z2811" s="61"/>
      <c r="AA2811" s="62"/>
    </row>
    <row r="2812" spans="1:27" ht="12.75">
      <c r="A2812" s="91" t="str">
        <f t="shared" si="44"/>
        <v xml:space="preserve"> </v>
      </c>
      <c r="B2812" s="52"/>
      <c r="C2812" s="53"/>
      <c r="D2812" s="69"/>
      <c r="E2812" s="75"/>
      <c r="F2812" s="94" t="str">
        <f>IF(OR(E2812=0,E2812="jiné")," ",IF(E2812="13a","info o cenách CK",VLOOKUP(E2812,'Pokyny k vyplnění'!B$8:D$18,3)))</f>
        <v xml:space="preserve"> </v>
      </c>
      <c r="G2812" s="53"/>
      <c r="H2812" s="96" t="str">
        <f>IF(G2812=0," ",VLOOKUP(G2812,'Pokyny k vyplnění'!B2846:D2849,3))</f>
        <v xml:space="preserve"> </v>
      </c>
      <c r="I2812" s="54"/>
      <c r="J2812" s="55"/>
      <c r="K2812" s="56"/>
      <c r="L2812" s="59"/>
      <c r="M2812" s="61"/>
      <c r="N2812" s="40"/>
      <c r="O2812" s="41"/>
      <c r="P2812" s="42"/>
      <c r="Q2812" s="57"/>
      <c r="R2812" s="58"/>
      <c r="S2812" s="56"/>
      <c r="T2812" s="56"/>
      <c r="U2812" s="29"/>
      <c r="V2812" s="60"/>
      <c r="W2812" s="50"/>
      <c r="X2812" s="51"/>
      <c r="Y2812" s="32"/>
      <c r="Z2812" s="61"/>
      <c r="AA2812" s="62"/>
    </row>
    <row r="2813" spans="1:27" ht="12.75">
      <c r="A2813" s="91" t="str">
        <f t="shared" si="44"/>
        <v xml:space="preserve"> </v>
      </c>
      <c r="B2813" s="52"/>
      <c r="C2813" s="53"/>
      <c r="D2813" s="69"/>
      <c r="E2813" s="75"/>
      <c r="F2813" s="94" t="str">
        <f>IF(OR(E2813=0,E2813="jiné")," ",IF(E2813="13a","info o cenách CK",VLOOKUP(E2813,'Pokyny k vyplnění'!B$8:D$18,3)))</f>
        <v xml:space="preserve"> </v>
      </c>
      <c r="G2813" s="53"/>
      <c r="H2813" s="96" t="str">
        <f>IF(G2813=0," ",VLOOKUP(G2813,'Pokyny k vyplnění'!B2847:D2850,3))</f>
        <v xml:space="preserve"> </v>
      </c>
      <c r="I2813" s="54"/>
      <c r="J2813" s="55"/>
      <c r="K2813" s="56"/>
      <c r="L2813" s="59"/>
      <c r="M2813" s="61"/>
      <c r="N2813" s="40"/>
      <c r="O2813" s="41"/>
      <c r="P2813" s="42"/>
      <c r="Q2813" s="57"/>
      <c r="R2813" s="58"/>
      <c r="S2813" s="56"/>
      <c r="T2813" s="56"/>
      <c r="U2813" s="29"/>
      <c r="V2813" s="60"/>
      <c r="W2813" s="50"/>
      <c r="X2813" s="51"/>
      <c r="Y2813" s="32"/>
      <c r="Z2813" s="61"/>
      <c r="AA2813" s="62"/>
    </row>
    <row r="2814" spans="1:27" ht="12.75">
      <c r="A2814" s="91" t="str">
        <f t="shared" si="44"/>
        <v xml:space="preserve"> </v>
      </c>
      <c r="B2814" s="52"/>
      <c r="C2814" s="53"/>
      <c r="D2814" s="69"/>
      <c r="E2814" s="75"/>
      <c r="F2814" s="94" t="str">
        <f>IF(OR(E2814=0,E2814="jiné")," ",IF(E2814="13a","info o cenách CK",VLOOKUP(E2814,'Pokyny k vyplnění'!B$8:D$18,3)))</f>
        <v xml:space="preserve"> </v>
      </c>
      <c r="G2814" s="53"/>
      <c r="H2814" s="96" t="str">
        <f>IF(G2814=0," ",VLOOKUP(G2814,'Pokyny k vyplnění'!B2848:D2851,3))</f>
        <v xml:space="preserve"> </v>
      </c>
      <c r="I2814" s="54"/>
      <c r="J2814" s="55"/>
      <c r="K2814" s="56"/>
      <c r="L2814" s="59"/>
      <c r="M2814" s="61"/>
      <c r="N2814" s="40"/>
      <c r="O2814" s="41"/>
      <c r="P2814" s="42"/>
      <c r="Q2814" s="57"/>
      <c r="R2814" s="58"/>
      <c r="S2814" s="56"/>
      <c r="T2814" s="56"/>
      <c r="U2814" s="29"/>
      <c r="V2814" s="60"/>
      <c r="W2814" s="50"/>
      <c r="X2814" s="51"/>
      <c r="Y2814" s="32"/>
      <c r="Z2814" s="61"/>
      <c r="AA2814" s="62"/>
    </row>
    <row r="2815" spans="1:27" ht="12.75">
      <c r="A2815" s="91" t="str">
        <f t="shared" si="44"/>
        <v xml:space="preserve"> </v>
      </c>
      <c r="B2815" s="52"/>
      <c r="C2815" s="53"/>
      <c r="D2815" s="69"/>
      <c r="E2815" s="75"/>
      <c r="F2815" s="94" t="str">
        <f>IF(OR(E2815=0,E2815="jiné")," ",IF(E2815="13a","info o cenách CK",VLOOKUP(E2815,'Pokyny k vyplnění'!B$8:D$18,3)))</f>
        <v xml:space="preserve"> </v>
      </c>
      <c r="G2815" s="53"/>
      <c r="H2815" s="96" t="str">
        <f>IF(G2815=0," ",VLOOKUP(G2815,'Pokyny k vyplnění'!B2849:D2852,3))</f>
        <v xml:space="preserve"> </v>
      </c>
      <c r="I2815" s="54"/>
      <c r="J2815" s="55"/>
      <c r="K2815" s="56"/>
      <c r="L2815" s="59"/>
      <c r="M2815" s="61"/>
      <c r="N2815" s="40"/>
      <c r="O2815" s="41"/>
      <c r="P2815" s="42"/>
      <c r="Q2815" s="57"/>
      <c r="R2815" s="58"/>
      <c r="S2815" s="56"/>
      <c r="T2815" s="56"/>
      <c r="U2815" s="29"/>
      <c r="V2815" s="60"/>
      <c r="W2815" s="50"/>
      <c r="X2815" s="51"/>
      <c r="Y2815" s="32"/>
      <c r="Z2815" s="61"/>
      <c r="AA2815" s="62"/>
    </row>
    <row r="2816" spans="1:27" ht="12.75">
      <c r="A2816" s="91" t="str">
        <f t="shared" si="44"/>
        <v xml:space="preserve"> </v>
      </c>
      <c r="B2816" s="52"/>
      <c r="C2816" s="53"/>
      <c r="D2816" s="69"/>
      <c r="E2816" s="75"/>
      <c r="F2816" s="94" t="str">
        <f>IF(OR(E2816=0,E2816="jiné")," ",IF(E2816="13a","info o cenách CK",VLOOKUP(E2816,'Pokyny k vyplnění'!B$8:D$18,3)))</f>
        <v xml:space="preserve"> </v>
      </c>
      <c r="G2816" s="53"/>
      <c r="H2816" s="96" t="str">
        <f>IF(G2816=0," ",VLOOKUP(G2816,'Pokyny k vyplnění'!B2850:D2853,3))</f>
        <v xml:space="preserve"> </v>
      </c>
      <c r="I2816" s="54"/>
      <c r="J2816" s="55"/>
      <c r="K2816" s="56"/>
      <c r="L2816" s="59"/>
      <c r="M2816" s="61"/>
      <c r="N2816" s="40"/>
      <c r="O2816" s="41"/>
      <c r="P2816" s="42"/>
      <c r="Q2816" s="57"/>
      <c r="R2816" s="58"/>
      <c r="S2816" s="56"/>
      <c r="T2816" s="56"/>
      <c r="U2816" s="29"/>
      <c r="V2816" s="60"/>
      <c r="W2816" s="50"/>
      <c r="X2816" s="51"/>
      <c r="Y2816" s="32"/>
      <c r="Z2816" s="61"/>
      <c r="AA2816" s="62"/>
    </row>
    <row r="2817" spans="1:27" ht="12.75">
      <c r="A2817" s="91" t="str">
        <f t="shared" si="44"/>
        <v xml:space="preserve"> </v>
      </c>
      <c r="B2817" s="52"/>
      <c r="C2817" s="53"/>
      <c r="D2817" s="69"/>
      <c r="E2817" s="75"/>
      <c r="F2817" s="94" t="str">
        <f>IF(OR(E2817=0,E2817="jiné")," ",IF(E2817="13a","info o cenách CK",VLOOKUP(E2817,'Pokyny k vyplnění'!B$8:D$18,3)))</f>
        <v xml:space="preserve"> </v>
      </c>
      <c r="G2817" s="53"/>
      <c r="H2817" s="96" t="str">
        <f>IF(G2817=0," ",VLOOKUP(G2817,'Pokyny k vyplnění'!B2851:D2854,3))</f>
        <v xml:space="preserve"> </v>
      </c>
      <c r="I2817" s="54"/>
      <c r="J2817" s="55"/>
      <c r="K2817" s="56"/>
      <c r="L2817" s="59"/>
      <c r="M2817" s="61"/>
      <c r="N2817" s="40"/>
      <c r="O2817" s="41"/>
      <c r="P2817" s="42"/>
      <c r="Q2817" s="57"/>
      <c r="R2817" s="58"/>
      <c r="S2817" s="56"/>
      <c r="T2817" s="56"/>
      <c r="U2817" s="29"/>
      <c r="V2817" s="60"/>
      <c r="W2817" s="50"/>
      <c r="X2817" s="51"/>
      <c r="Y2817" s="32"/>
      <c r="Z2817" s="61"/>
      <c r="AA2817" s="62"/>
    </row>
    <row r="2818" spans="1:27" ht="12.75">
      <c r="A2818" s="91" t="str">
        <f t="shared" si="44"/>
        <v xml:space="preserve"> </v>
      </c>
      <c r="B2818" s="52"/>
      <c r="C2818" s="53"/>
      <c r="D2818" s="69"/>
      <c r="E2818" s="75"/>
      <c r="F2818" s="94" t="str">
        <f>IF(OR(E2818=0,E2818="jiné")," ",IF(E2818="13a","info o cenách CK",VLOOKUP(E2818,'Pokyny k vyplnění'!B$8:D$18,3)))</f>
        <v xml:space="preserve"> </v>
      </c>
      <c r="G2818" s="53"/>
      <c r="H2818" s="96" t="str">
        <f>IF(G2818=0," ",VLOOKUP(G2818,'Pokyny k vyplnění'!B2852:D2855,3))</f>
        <v xml:space="preserve"> </v>
      </c>
      <c r="I2818" s="54"/>
      <c r="J2818" s="55"/>
      <c r="K2818" s="56"/>
      <c r="L2818" s="59"/>
      <c r="M2818" s="61"/>
      <c r="N2818" s="40"/>
      <c r="O2818" s="41"/>
      <c r="P2818" s="42"/>
      <c r="Q2818" s="57"/>
      <c r="R2818" s="58"/>
      <c r="S2818" s="56"/>
      <c r="T2818" s="56"/>
      <c r="U2818" s="29"/>
      <c r="V2818" s="60"/>
      <c r="W2818" s="50"/>
      <c r="X2818" s="51"/>
      <c r="Y2818" s="32"/>
      <c r="Z2818" s="61"/>
      <c r="AA2818" s="62"/>
    </row>
    <row r="2819" spans="1:27" ht="12.75">
      <c r="A2819" s="91" t="str">
        <f t="shared" si="44"/>
        <v xml:space="preserve"> </v>
      </c>
      <c r="B2819" s="52"/>
      <c r="C2819" s="53"/>
      <c r="D2819" s="69"/>
      <c r="E2819" s="75"/>
      <c r="F2819" s="94" t="str">
        <f>IF(OR(E2819=0,E2819="jiné")," ",IF(E2819="13a","info o cenách CK",VLOOKUP(E2819,'Pokyny k vyplnění'!B$8:D$18,3)))</f>
        <v xml:space="preserve"> </v>
      </c>
      <c r="G2819" s="53"/>
      <c r="H2819" s="96" t="str">
        <f>IF(G2819=0," ",VLOOKUP(G2819,'Pokyny k vyplnění'!B2853:D2856,3))</f>
        <v xml:space="preserve"> </v>
      </c>
      <c r="I2819" s="54"/>
      <c r="J2819" s="55"/>
      <c r="K2819" s="56"/>
      <c r="L2819" s="59"/>
      <c r="M2819" s="61"/>
      <c r="N2819" s="40"/>
      <c r="O2819" s="41"/>
      <c r="P2819" s="42"/>
      <c r="Q2819" s="57"/>
      <c r="R2819" s="58"/>
      <c r="S2819" s="56"/>
      <c r="T2819" s="56"/>
      <c r="U2819" s="29"/>
      <c r="V2819" s="60"/>
      <c r="W2819" s="50"/>
      <c r="X2819" s="51"/>
      <c r="Y2819" s="32"/>
      <c r="Z2819" s="61"/>
      <c r="AA2819" s="62"/>
    </row>
    <row r="2820" spans="1:27" ht="12.75">
      <c r="A2820" s="91" t="str">
        <f t="shared" si="44"/>
        <v xml:space="preserve"> </v>
      </c>
      <c r="B2820" s="52"/>
      <c r="C2820" s="53"/>
      <c r="D2820" s="69"/>
      <c r="E2820" s="75"/>
      <c r="F2820" s="94" t="str">
        <f>IF(OR(E2820=0,E2820="jiné")," ",IF(E2820="13a","info o cenách CK",VLOOKUP(E2820,'Pokyny k vyplnění'!B$8:D$18,3)))</f>
        <v xml:space="preserve"> </v>
      </c>
      <c r="G2820" s="53"/>
      <c r="H2820" s="96" t="str">
        <f>IF(G2820=0," ",VLOOKUP(G2820,'Pokyny k vyplnění'!B2854:D2857,3))</f>
        <v xml:space="preserve"> </v>
      </c>
      <c r="I2820" s="54"/>
      <c r="J2820" s="55"/>
      <c r="K2820" s="56"/>
      <c r="L2820" s="59"/>
      <c r="M2820" s="61"/>
      <c r="N2820" s="40"/>
      <c r="O2820" s="41"/>
      <c r="P2820" s="42"/>
      <c r="Q2820" s="57"/>
      <c r="R2820" s="58"/>
      <c r="S2820" s="56"/>
      <c r="T2820" s="56"/>
      <c r="U2820" s="29"/>
      <c r="V2820" s="60"/>
      <c r="W2820" s="50"/>
      <c r="X2820" s="51"/>
      <c r="Y2820" s="32"/>
      <c r="Z2820" s="61"/>
      <c r="AA2820" s="62"/>
    </row>
    <row r="2821" spans="1:27" ht="12.75">
      <c r="A2821" s="91" t="str">
        <f t="shared" si="44"/>
        <v xml:space="preserve"> </v>
      </c>
      <c r="B2821" s="52"/>
      <c r="C2821" s="53"/>
      <c r="D2821" s="69"/>
      <c r="E2821" s="75"/>
      <c r="F2821" s="94" t="str">
        <f>IF(OR(E2821=0,E2821="jiné")," ",IF(E2821="13a","info o cenách CK",VLOOKUP(E2821,'Pokyny k vyplnění'!B$8:D$18,3)))</f>
        <v xml:space="preserve"> </v>
      </c>
      <c r="G2821" s="53"/>
      <c r="H2821" s="96" t="str">
        <f>IF(G2821=0," ",VLOOKUP(G2821,'Pokyny k vyplnění'!B2855:D2858,3))</f>
        <v xml:space="preserve"> </v>
      </c>
      <c r="I2821" s="54"/>
      <c r="J2821" s="55"/>
      <c r="K2821" s="56"/>
      <c r="L2821" s="59"/>
      <c r="M2821" s="61"/>
      <c r="N2821" s="40"/>
      <c r="O2821" s="41"/>
      <c r="P2821" s="42"/>
      <c r="Q2821" s="57"/>
      <c r="R2821" s="58"/>
      <c r="S2821" s="56"/>
      <c r="T2821" s="56"/>
      <c r="U2821" s="29"/>
      <c r="V2821" s="60"/>
      <c r="W2821" s="50"/>
      <c r="X2821" s="51"/>
      <c r="Y2821" s="32"/>
      <c r="Z2821" s="61"/>
      <c r="AA2821" s="62"/>
    </row>
    <row r="2822" spans="1:27" ht="12.75">
      <c r="A2822" s="91" t="str">
        <f t="shared" si="44"/>
        <v xml:space="preserve"> </v>
      </c>
      <c r="B2822" s="52"/>
      <c r="C2822" s="53"/>
      <c r="D2822" s="69"/>
      <c r="E2822" s="75"/>
      <c r="F2822" s="94" t="str">
        <f>IF(OR(E2822=0,E2822="jiné")," ",IF(E2822="13a","info o cenách CK",VLOOKUP(E2822,'Pokyny k vyplnění'!B$8:D$18,3)))</f>
        <v xml:space="preserve"> </v>
      </c>
      <c r="G2822" s="53"/>
      <c r="H2822" s="96" t="str">
        <f>IF(G2822=0," ",VLOOKUP(G2822,'Pokyny k vyplnění'!B2856:D2859,3))</f>
        <v xml:space="preserve"> </v>
      </c>
      <c r="I2822" s="54"/>
      <c r="J2822" s="55"/>
      <c r="K2822" s="56"/>
      <c r="L2822" s="59"/>
      <c r="M2822" s="61"/>
      <c r="N2822" s="40"/>
      <c r="O2822" s="41"/>
      <c r="P2822" s="42"/>
      <c r="Q2822" s="57"/>
      <c r="R2822" s="58"/>
      <c r="S2822" s="56"/>
      <c r="T2822" s="56"/>
      <c r="U2822" s="29"/>
      <c r="V2822" s="60"/>
      <c r="W2822" s="50"/>
      <c r="X2822" s="51"/>
      <c r="Y2822" s="32"/>
      <c r="Z2822" s="61"/>
      <c r="AA2822" s="62"/>
    </row>
    <row r="2823" spans="1:27" ht="12.75">
      <c r="A2823" s="91" t="str">
        <f t="shared" si="44"/>
        <v xml:space="preserve"> </v>
      </c>
      <c r="B2823" s="52"/>
      <c r="C2823" s="53"/>
      <c r="D2823" s="69"/>
      <c r="E2823" s="75"/>
      <c r="F2823" s="94" t="str">
        <f>IF(OR(E2823=0,E2823="jiné")," ",IF(E2823="13a","info o cenách CK",VLOOKUP(E2823,'Pokyny k vyplnění'!B$8:D$18,3)))</f>
        <v xml:space="preserve"> </v>
      </c>
      <c r="G2823" s="53"/>
      <c r="H2823" s="96" t="str">
        <f>IF(G2823=0," ",VLOOKUP(G2823,'Pokyny k vyplnění'!B2857:D2860,3))</f>
        <v xml:space="preserve"> </v>
      </c>
      <c r="I2823" s="54"/>
      <c r="J2823" s="55"/>
      <c r="K2823" s="56"/>
      <c r="L2823" s="59"/>
      <c r="M2823" s="61"/>
      <c r="N2823" s="40"/>
      <c r="O2823" s="41"/>
      <c r="P2823" s="42"/>
      <c r="Q2823" s="57"/>
      <c r="R2823" s="58"/>
      <c r="S2823" s="56"/>
      <c r="T2823" s="56"/>
      <c r="U2823" s="29"/>
      <c r="V2823" s="60"/>
      <c r="W2823" s="50"/>
      <c r="X2823" s="51"/>
      <c r="Y2823" s="32"/>
      <c r="Z2823" s="61"/>
      <c r="AA2823" s="62"/>
    </row>
    <row r="2824" spans="1:27" ht="12.75">
      <c r="A2824" s="91" t="str">
        <f t="shared" si="44"/>
        <v xml:space="preserve"> </v>
      </c>
      <c r="B2824" s="52"/>
      <c r="C2824" s="53"/>
      <c r="D2824" s="69"/>
      <c r="E2824" s="75"/>
      <c r="F2824" s="94" t="str">
        <f>IF(OR(E2824=0,E2824="jiné")," ",IF(E2824="13a","info o cenách CK",VLOOKUP(E2824,'Pokyny k vyplnění'!B$8:D$18,3)))</f>
        <v xml:space="preserve"> </v>
      </c>
      <c r="G2824" s="53"/>
      <c r="H2824" s="96" t="str">
        <f>IF(G2824=0," ",VLOOKUP(G2824,'Pokyny k vyplnění'!B2858:D2861,3))</f>
        <v xml:space="preserve"> </v>
      </c>
      <c r="I2824" s="54"/>
      <c r="J2824" s="55"/>
      <c r="K2824" s="56"/>
      <c r="L2824" s="59"/>
      <c r="M2824" s="61"/>
      <c r="N2824" s="40"/>
      <c r="O2824" s="41"/>
      <c r="P2824" s="42"/>
      <c r="Q2824" s="57"/>
      <c r="R2824" s="58"/>
      <c r="S2824" s="56"/>
      <c r="T2824" s="56"/>
      <c r="U2824" s="29"/>
      <c r="V2824" s="60"/>
      <c r="W2824" s="50"/>
      <c r="X2824" s="51"/>
      <c r="Y2824" s="32"/>
      <c r="Z2824" s="61"/>
      <c r="AA2824" s="62"/>
    </row>
    <row r="2825" spans="1:27" ht="12.75">
      <c r="A2825" s="91" t="str">
        <f t="shared" si="44"/>
        <v xml:space="preserve"> </v>
      </c>
      <c r="B2825" s="52"/>
      <c r="C2825" s="53"/>
      <c r="D2825" s="69"/>
      <c r="E2825" s="75"/>
      <c r="F2825" s="94" t="str">
        <f>IF(OR(E2825=0,E2825="jiné")," ",IF(E2825="13a","info o cenách CK",VLOOKUP(E2825,'Pokyny k vyplnění'!B$8:D$18,3)))</f>
        <v xml:space="preserve"> </v>
      </c>
      <c r="G2825" s="53"/>
      <c r="H2825" s="96" t="str">
        <f>IF(G2825=0," ",VLOOKUP(G2825,'Pokyny k vyplnění'!B2859:D2862,3))</f>
        <v xml:space="preserve"> </v>
      </c>
      <c r="I2825" s="54"/>
      <c r="J2825" s="55"/>
      <c r="K2825" s="56"/>
      <c r="L2825" s="59"/>
      <c r="M2825" s="61"/>
      <c r="N2825" s="40"/>
      <c r="O2825" s="41"/>
      <c r="P2825" s="42"/>
      <c r="Q2825" s="57"/>
      <c r="R2825" s="58"/>
      <c r="S2825" s="56"/>
      <c r="T2825" s="56"/>
      <c r="U2825" s="29"/>
      <c r="V2825" s="60"/>
      <c r="W2825" s="50"/>
      <c r="X2825" s="51"/>
      <c r="Y2825" s="32"/>
      <c r="Z2825" s="61"/>
      <c r="AA2825" s="62"/>
    </row>
    <row r="2826" spans="1:27" ht="12.75">
      <c r="A2826" s="91" t="str">
        <f t="shared" si="44"/>
        <v xml:space="preserve"> </v>
      </c>
      <c r="B2826" s="52"/>
      <c r="C2826" s="53"/>
      <c r="D2826" s="69"/>
      <c r="E2826" s="75"/>
      <c r="F2826" s="94" t="str">
        <f>IF(OR(E2826=0,E2826="jiné")," ",IF(E2826="13a","info o cenách CK",VLOOKUP(E2826,'Pokyny k vyplnění'!B$8:D$18,3)))</f>
        <v xml:space="preserve"> </v>
      </c>
      <c r="G2826" s="53"/>
      <c r="H2826" s="96" t="str">
        <f>IF(G2826=0," ",VLOOKUP(G2826,'Pokyny k vyplnění'!B2860:D2863,3))</f>
        <v xml:space="preserve"> </v>
      </c>
      <c r="I2826" s="54"/>
      <c r="J2826" s="55"/>
      <c r="K2826" s="56"/>
      <c r="L2826" s="59"/>
      <c r="M2826" s="61"/>
      <c r="N2826" s="40"/>
      <c r="O2826" s="41"/>
      <c r="P2826" s="42"/>
      <c r="Q2826" s="57"/>
      <c r="R2826" s="58"/>
      <c r="S2826" s="56"/>
      <c r="T2826" s="56"/>
      <c r="U2826" s="29"/>
      <c r="V2826" s="60"/>
      <c r="W2826" s="50"/>
      <c r="X2826" s="51"/>
      <c r="Y2826" s="32"/>
      <c r="Z2826" s="61"/>
      <c r="AA2826" s="62"/>
    </row>
    <row r="2827" spans="1:27" ht="12.75">
      <c r="A2827" s="91" t="str">
        <f t="shared" si="44"/>
        <v xml:space="preserve"> </v>
      </c>
      <c r="B2827" s="52"/>
      <c r="C2827" s="53"/>
      <c r="D2827" s="69"/>
      <c r="E2827" s="75"/>
      <c r="F2827" s="94" t="str">
        <f>IF(OR(E2827=0,E2827="jiné")," ",IF(E2827="13a","info o cenách CK",VLOOKUP(E2827,'Pokyny k vyplnění'!B$8:D$18,3)))</f>
        <v xml:space="preserve"> </v>
      </c>
      <c r="G2827" s="53"/>
      <c r="H2827" s="96" t="str">
        <f>IF(G2827=0," ",VLOOKUP(G2827,'Pokyny k vyplnění'!B2861:D2864,3))</f>
        <v xml:space="preserve"> </v>
      </c>
      <c r="I2827" s="54"/>
      <c r="J2827" s="55"/>
      <c r="K2827" s="56"/>
      <c r="L2827" s="59"/>
      <c r="M2827" s="61"/>
      <c r="N2827" s="40"/>
      <c r="O2827" s="41"/>
      <c r="P2827" s="42"/>
      <c r="Q2827" s="57"/>
      <c r="R2827" s="58"/>
      <c r="S2827" s="56"/>
      <c r="T2827" s="56"/>
      <c r="U2827" s="29"/>
      <c r="V2827" s="60"/>
      <c r="W2827" s="50"/>
      <c r="X2827" s="51"/>
      <c r="Y2827" s="32"/>
      <c r="Z2827" s="61"/>
      <c r="AA2827" s="62"/>
    </row>
    <row r="2828" spans="1:27" ht="12.75">
      <c r="A2828" s="91" t="str">
        <f t="shared" si="44"/>
        <v xml:space="preserve"> </v>
      </c>
      <c r="B2828" s="52"/>
      <c r="C2828" s="53"/>
      <c r="D2828" s="69"/>
      <c r="E2828" s="75"/>
      <c r="F2828" s="94" t="str">
        <f>IF(OR(E2828=0,E2828="jiné")," ",IF(E2828="13a","info o cenách CK",VLOOKUP(E2828,'Pokyny k vyplnění'!B$8:D$18,3)))</f>
        <v xml:space="preserve"> </v>
      </c>
      <c r="G2828" s="53"/>
      <c r="H2828" s="96" t="str">
        <f>IF(G2828=0," ",VLOOKUP(G2828,'Pokyny k vyplnění'!B2862:D2865,3))</f>
        <v xml:space="preserve"> </v>
      </c>
      <c r="I2828" s="54"/>
      <c r="J2828" s="55"/>
      <c r="K2828" s="56"/>
      <c r="L2828" s="59"/>
      <c r="M2828" s="61"/>
      <c r="N2828" s="40"/>
      <c r="O2828" s="41"/>
      <c r="P2828" s="42"/>
      <c r="Q2828" s="57"/>
      <c r="R2828" s="58"/>
      <c r="S2828" s="56"/>
      <c r="T2828" s="56"/>
      <c r="U2828" s="29"/>
      <c r="V2828" s="60"/>
      <c r="W2828" s="50"/>
      <c r="X2828" s="51"/>
      <c r="Y2828" s="32"/>
      <c r="Z2828" s="61"/>
      <c r="AA2828" s="62"/>
    </row>
    <row r="2829" spans="1:27" ht="12.75">
      <c r="A2829" s="91" t="str">
        <f t="shared" si="44"/>
        <v xml:space="preserve"> </v>
      </c>
      <c r="B2829" s="52"/>
      <c r="C2829" s="53"/>
      <c r="D2829" s="69"/>
      <c r="E2829" s="75"/>
      <c r="F2829" s="94" t="str">
        <f>IF(OR(E2829=0,E2829="jiné")," ",IF(E2829="13a","info o cenách CK",VLOOKUP(E2829,'Pokyny k vyplnění'!B$8:D$18,3)))</f>
        <v xml:space="preserve"> </v>
      </c>
      <c r="G2829" s="53"/>
      <c r="H2829" s="96" t="str">
        <f>IF(G2829=0," ",VLOOKUP(G2829,'Pokyny k vyplnění'!B2863:D2866,3))</f>
        <v xml:space="preserve"> </v>
      </c>
      <c r="I2829" s="54"/>
      <c r="J2829" s="55"/>
      <c r="K2829" s="56"/>
      <c r="L2829" s="59"/>
      <c r="M2829" s="61"/>
      <c r="N2829" s="40"/>
      <c r="O2829" s="41"/>
      <c r="P2829" s="42"/>
      <c r="Q2829" s="57"/>
      <c r="R2829" s="58"/>
      <c r="S2829" s="56"/>
      <c r="T2829" s="56"/>
      <c r="U2829" s="29"/>
      <c r="V2829" s="60"/>
      <c r="W2829" s="50"/>
      <c r="X2829" s="51"/>
      <c r="Y2829" s="32"/>
      <c r="Z2829" s="61"/>
      <c r="AA2829" s="62"/>
    </row>
    <row r="2830" spans="1:27" ht="12.75">
      <c r="A2830" s="91" t="str">
        <f t="shared" si="44"/>
        <v xml:space="preserve"> </v>
      </c>
      <c r="B2830" s="52"/>
      <c r="C2830" s="53"/>
      <c r="D2830" s="69"/>
      <c r="E2830" s="75"/>
      <c r="F2830" s="94" t="str">
        <f>IF(OR(E2830=0,E2830="jiné")," ",IF(E2830="13a","info o cenách CK",VLOOKUP(E2830,'Pokyny k vyplnění'!B$8:D$18,3)))</f>
        <v xml:space="preserve"> </v>
      </c>
      <c r="G2830" s="53"/>
      <c r="H2830" s="96" t="str">
        <f>IF(G2830=0," ",VLOOKUP(G2830,'Pokyny k vyplnění'!B2864:D2867,3))</f>
        <v xml:space="preserve"> </v>
      </c>
      <c r="I2830" s="54"/>
      <c r="J2830" s="55"/>
      <c r="K2830" s="56"/>
      <c r="L2830" s="59"/>
      <c r="M2830" s="61"/>
      <c r="N2830" s="40"/>
      <c r="O2830" s="41"/>
      <c r="P2830" s="42"/>
      <c r="Q2830" s="57"/>
      <c r="R2830" s="58"/>
      <c r="S2830" s="56"/>
      <c r="T2830" s="56"/>
      <c r="U2830" s="29"/>
      <c r="V2830" s="60"/>
      <c r="W2830" s="50"/>
      <c r="X2830" s="51"/>
      <c r="Y2830" s="32"/>
      <c r="Z2830" s="61"/>
      <c r="AA2830" s="62"/>
    </row>
    <row r="2831" spans="1:27" ht="12.75">
      <c r="A2831" s="91" t="str">
        <f t="shared" si="44"/>
        <v xml:space="preserve"> </v>
      </c>
      <c r="B2831" s="52"/>
      <c r="C2831" s="53"/>
      <c r="D2831" s="69"/>
      <c r="E2831" s="75"/>
      <c r="F2831" s="94" t="str">
        <f>IF(OR(E2831=0,E2831="jiné")," ",IF(E2831="13a","info o cenách CK",VLOOKUP(E2831,'Pokyny k vyplnění'!B$8:D$18,3)))</f>
        <v xml:space="preserve"> </v>
      </c>
      <c r="G2831" s="53"/>
      <c r="H2831" s="96" t="str">
        <f>IF(G2831=0," ",VLOOKUP(G2831,'Pokyny k vyplnění'!B2865:D2868,3))</f>
        <v xml:space="preserve"> </v>
      </c>
      <c r="I2831" s="54"/>
      <c r="J2831" s="55"/>
      <c r="K2831" s="56"/>
      <c r="L2831" s="59"/>
      <c r="M2831" s="61"/>
      <c r="N2831" s="40"/>
      <c r="O2831" s="41"/>
      <c r="P2831" s="42"/>
      <c r="Q2831" s="57"/>
      <c r="R2831" s="58"/>
      <c r="S2831" s="56"/>
      <c r="T2831" s="56"/>
      <c r="U2831" s="29"/>
      <c r="V2831" s="60"/>
      <c r="W2831" s="50"/>
      <c r="X2831" s="51"/>
      <c r="Y2831" s="32"/>
      <c r="Z2831" s="61"/>
      <c r="AA2831" s="62"/>
    </row>
    <row r="2832" spans="1:27" ht="12.75">
      <c r="A2832" s="91" t="str">
        <f t="shared" si="44"/>
        <v xml:space="preserve"> </v>
      </c>
      <c r="B2832" s="52"/>
      <c r="C2832" s="53"/>
      <c r="D2832" s="69"/>
      <c r="E2832" s="75"/>
      <c r="F2832" s="94" t="str">
        <f>IF(OR(E2832=0,E2832="jiné")," ",IF(E2832="13a","info o cenách CK",VLOOKUP(E2832,'Pokyny k vyplnění'!B$8:D$18,3)))</f>
        <v xml:space="preserve"> </v>
      </c>
      <c r="G2832" s="53"/>
      <c r="H2832" s="96" t="str">
        <f>IF(G2832=0," ",VLOOKUP(G2832,'Pokyny k vyplnění'!B2866:D2869,3))</f>
        <v xml:space="preserve"> </v>
      </c>
      <c r="I2832" s="54"/>
      <c r="J2832" s="55"/>
      <c r="K2832" s="56"/>
      <c r="L2832" s="59"/>
      <c r="M2832" s="61"/>
      <c r="N2832" s="40"/>
      <c r="O2832" s="41"/>
      <c r="P2832" s="42"/>
      <c r="Q2832" s="57"/>
      <c r="R2832" s="58"/>
      <c r="S2832" s="56"/>
      <c r="T2832" s="56"/>
      <c r="U2832" s="29"/>
      <c r="V2832" s="60"/>
      <c r="W2832" s="50"/>
      <c r="X2832" s="51"/>
      <c r="Y2832" s="32"/>
      <c r="Z2832" s="61"/>
      <c r="AA2832" s="62"/>
    </row>
    <row r="2833" spans="1:27" ht="12.75">
      <c r="A2833" s="91" t="str">
        <f t="shared" si="44"/>
        <v xml:space="preserve"> </v>
      </c>
      <c r="B2833" s="52"/>
      <c r="C2833" s="53"/>
      <c r="D2833" s="69"/>
      <c r="E2833" s="75"/>
      <c r="F2833" s="94" t="str">
        <f>IF(OR(E2833=0,E2833="jiné")," ",IF(E2833="13a","info o cenách CK",VLOOKUP(E2833,'Pokyny k vyplnění'!B$8:D$18,3)))</f>
        <v xml:space="preserve"> </v>
      </c>
      <c r="G2833" s="53"/>
      <c r="H2833" s="96" t="str">
        <f>IF(G2833=0," ",VLOOKUP(G2833,'Pokyny k vyplnění'!B2867:D2870,3))</f>
        <v xml:space="preserve"> </v>
      </c>
      <c r="I2833" s="54"/>
      <c r="J2833" s="55"/>
      <c r="K2833" s="56"/>
      <c r="L2833" s="59"/>
      <c r="M2833" s="61"/>
      <c r="N2833" s="40"/>
      <c r="O2833" s="41"/>
      <c r="P2833" s="42"/>
      <c r="Q2833" s="57"/>
      <c r="R2833" s="58"/>
      <c r="S2833" s="56"/>
      <c r="T2833" s="56"/>
      <c r="U2833" s="29"/>
      <c r="V2833" s="60"/>
      <c r="W2833" s="50"/>
      <c r="X2833" s="51"/>
      <c r="Y2833" s="32"/>
      <c r="Z2833" s="61"/>
      <c r="AA2833" s="62"/>
    </row>
    <row r="2834" spans="1:27" ht="12.75">
      <c r="A2834" s="91" t="str">
        <f t="shared" si="44"/>
        <v xml:space="preserve"> </v>
      </c>
      <c r="B2834" s="52"/>
      <c r="C2834" s="53"/>
      <c r="D2834" s="69"/>
      <c r="E2834" s="75"/>
      <c r="F2834" s="94" t="str">
        <f>IF(OR(E2834=0,E2834="jiné")," ",IF(E2834="13a","info o cenách CK",VLOOKUP(E2834,'Pokyny k vyplnění'!B$8:D$18,3)))</f>
        <v xml:space="preserve"> </v>
      </c>
      <c r="G2834" s="53"/>
      <c r="H2834" s="96" t="str">
        <f>IF(G2834=0," ",VLOOKUP(G2834,'Pokyny k vyplnění'!B2868:D2871,3))</f>
        <v xml:space="preserve"> </v>
      </c>
      <c r="I2834" s="54"/>
      <c r="J2834" s="55"/>
      <c r="K2834" s="56"/>
      <c r="L2834" s="59"/>
      <c r="M2834" s="61"/>
      <c r="N2834" s="40"/>
      <c r="O2834" s="41"/>
      <c r="P2834" s="42"/>
      <c r="Q2834" s="57"/>
      <c r="R2834" s="58"/>
      <c r="S2834" s="56"/>
      <c r="T2834" s="56"/>
      <c r="U2834" s="29"/>
      <c r="V2834" s="60"/>
      <c r="W2834" s="50"/>
      <c r="X2834" s="51"/>
      <c r="Y2834" s="32"/>
      <c r="Z2834" s="61"/>
      <c r="AA2834" s="62"/>
    </row>
    <row r="2835" spans="1:27" ht="12.75">
      <c r="A2835" s="91" t="str">
        <f t="shared" si="44"/>
        <v xml:space="preserve"> </v>
      </c>
      <c r="B2835" s="52"/>
      <c r="C2835" s="53"/>
      <c r="D2835" s="69"/>
      <c r="E2835" s="75"/>
      <c r="F2835" s="94" t="str">
        <f>IF(OR(E2835=0,E2835="jiné")," ",IF(E2835="13a","info o cenách CK",VLOOKUP(E2835,'Pokyny k vyplnění'!B$8:D$18,3)))</f>
        <v xml:space="preserve"> </v>
      </c>
      <c r="G2835" s="53"/>
      <c r="H2835" s="96" t="str">
        <f>IF(G2835=0," ",VLOOKUP(G2835,'Pokyny k vyplnění'!B2869:D2872,3))</f>
        <v xml:space="preserve"> </v>
      </c>
      <c r="I2835" s="54"/>
      <c r="J2835" s="55"/>
      <c r="K2835" s="56"/>
      <c r="L2835" s="59"/>
      <c r="M2835" s="61"/>
      <c r="N2835" s="40"/>
      <c r="O2835" s="41"/>
      <c r="P2835" s="42"/>
      <c r="Q2835" s="57"/>
      <c r="R2835" s="58"/>
      <c r="S2835" s="56"/>
      <c r="T2835" s="56"/>
      <c r="U2835" s="29"/>
      <c r="V2835" s="60"/>
      <c r="W2835" s="50"/>
      <c r="X2835" s="51"/>
      <c r="Y2835" s="32"/>
      <c r="Z2835" s="61"/>
      <c r="AA2835" s="62"/>
    </row>
    <row r="2836" spans="1:27" ht="12.75">
      <c r="A2836" s="91" t="str">
        <f t="shared" si="44"/>
        <v xml:space="preserve"> </v>
      </c>
      <c r="B2836" s="52"/>
      <c r="C2836" s="53"/>
      <c r="D2836" s="69"/>
      <c r="E2836" s="75"/>
      <c r="F2836" s="94" t="str">
        <f>IF(OR(E2836=0,E2836="jiné")," ",IF(E2836="13a","info o cenách CK",VLOOKUP(E2836,'Pokyny k vyplnění'!B$8:D$18,3)))</f>
        <v xml:space="preserve"> </v>
      </c>
      <c r="G2836" s="53"/>
      <c r="H2836" s="96" t="str">
        <f>IF(G2836=0," ",VLOOKUP(G2836,'Pokyny k vyplnění'!B2870:D2873,3))</f>
        <v xml:space="preserve"> </v>
      </c>
      <c r="I2836" s="54"/>
      <c r="J2836" s="55"/>
      <c r="K2836" s="56"/>
      <c r="L2836" s="59"/>
      <c r="M2836" s="61"/>
      <c r="N2836" s="40"/>
      <c r="O2836" s="41"/>
      <c r="P2836" s="42"/>
      <c r="Q2836" s="57"/>
      <c r="R2836" s="58"/>
      <c r="S2836" s="56"/>
      <c r="T2836" s="56"/>
      <c r="U2836" s="29"/>
      <c r="V2836" s="60"/>
      <c r="W2836" s="50"/>
      <c r="X2836" s="51"/>
      <c r="Y2836" s="32"/>
      <c r="Z2836" s="61"/>
      <c r="AA2836" s="62"/>
    </row>
    <row r="2837" spans="1:27" ht="12.75">
      <c r="A2837" s="91" t="str">
        <f t="shared" si="44"/>
        <v xml:space="preserve"> </v>
      </c>
      <c r="B2837" s="52"/>
      <c r="C2837" s="53"/>
      <c r="D2837" s="69"/>
      <c r="E2837" s="75"/>
      <c r="F2837" s="94" t="str">
        <f>IF(OR(E2837=0,E2837="jiné")," ",IF(E2837="13a","info o cenách CK",VLOOKUP(E2837,'Pokyny k vyplnění'!B$8:D$18,3)))</f>
        <v xml:space="preserve"> </v>
      </c>
      <c r="G2837" s="53"/>
      <c r="H2837" s="96" t="str">
        <f>IF(G2837=0," ",VLOOKUP(G2837,'Pokyny k vyplnění'!B2871:D2874,3))</f>
        <v xml:space="preserve"> </v>
      </c>
      <c r="I2837" s="54"/>
      <c r="J2837" s="55"/>
      <c r="K2837" s="56"/>
      <c r="L2837" s="59"/>
      <c r="M2837" s="61"/>
      <c r="N2837" s="40"/>
      <c r="O2837" s="41"/>
      <c r="P2837" s="42"/>
      <c r="Q2837" s="57"/>
      <c r="R2837" s="58"/>
      <c r="S2837" s="56"/>
      <c r="T2837" s="56"/>
      <c r="U2837" s="29"/>
      <c r="V2837" s="60"/>
      <c r="W2837" s="50"/>
      <c r="X2837" s="51"/>
      <c r="Y2837" s="32"/>
      <c r="Z2837" s="61"/>
      <c r="AA2837" s="62"/>
    </row>
    <row r="2838" spans="1:27" ht="12.75">
      <c r="A2838" s="91" t="str">
        <f t="shared" si="44"/>
        <v xml:space="preserve"> </v>
      </c>
      <c r="B2838" s="52"/>
      <c r="C2838" s="53"/>
      <c r="D2838" s="69"/>
      <c r="E2838" s="75"/>
      <c r="F2838" s="94" t="str">
        <f>IF(OR(E2838=0,E2838="jiné")," ",IF(E2838="13a","info o cenách CK",VLOOKUP(E2838,'Pokyny k vyplnění'!B$8:D$18,3)))</f>
        <v xml:space="preserve"> </v>
      </c>
      <c r="G2838" s="53"/>
      <c r="H2838" s="96" t="str">
        <f>IF(G2838=0," ",VLOOKUP(G2838,'Pokyny k vyplnění'!B2872:D2875,3))</f>
        <v xml:space="preserve"> </v>
      </c>
      <c r="I2838" s="54"/>
      <c r="J2838" s="55"/>
      <c r="K2838" s="56"/>
      <c r="L2838" s="59"/>
      <c r="M2838" s="61"/>
      <c r="N2838" s="40"/>
      <c r="O2838" s="41"/>
      <c r="P2838" s="42"/>
      <c r="Q2838" s="57"/>
      <c r="R2838" s="58"/>
      <c r="S2838" s="56"/>
      <c r="T2838" s="56"/>
      <c r="U2838" s="29"/>
      <c r="V2838" s="60"/>
      <c r="W2838" s="50"/>
      <c r="X2838" s="51"/>
      <c r="Y2838" s="32"/>
      <c r="Z2838" s="61"/>
      <c r="AA2838" s="62"/>
    </row>
    <row r="2839" spans="1:27" ht="12.75">
      <c r="A2839" s="91" t="str">
        <f t="shared" si="44"/>
        <v xml:space="preserve"> </v>
      </c>
      <c r="B2839" s="52"/>
      <c r="C2839" s="53"/>
      <c r="D2839" s="69"/>
      <c r="E2839" s="75"/>
      <c r="F2839" s="94" t="str">
        <f>IF(OR(E2839=0,E2839="jiné")," ",IF(E2839="13a","info o cenách CK",VLOOKUP(E2839,'Pokyny k vyplnění'!B$8:D$18,3)))</f>
        <v xml:space="preserve"> </v>
      </c>
      <c r="G2839" s="53"/>
      <c r="H2839" s="96" t="str">
        <f>IF(G2839=0," ",VLOOKUP(G2839,'Pokyny k vyplnění'!B2873:D2876,3))</f>
        <v xml:space="preserve"> </v>
      </c>
      <c r="I2839" s="54"/>
      <c r="J2839" s="55"/>
      <c r="K2839" s="56"/>
      <c r="L2839" s="59"/>
      <c r="M2839" s="61"/>
      <c r="N2839" s="40"/>
      <c r="O2839" s="41"/>
      <c r="P2839" s="42"/>
      <c r="Q2839" s="57"/>
      <c r="R2839" s="58"/>
      <c r="S2839" s="56"/>
      <c r="T2839" s="56"/>
      <c r="U2839" s="29"/>
      <c r="V2839" s="60"/>
      <c r="W2839" s="50"/>
      <c r="X2839" s="51"/>
      <c r="Y2839" s="32"/>
      <c r="Z2839" s="61"/>
      <c r="AA2839" s="62"/>
    </row>
    <row r="2840" spans="1:27" ht="12.75">
      <c r="A2840" s="91" t="str">
        <f t="shared" si="44"/>
        <v xml:space="preserve"> </v>
      </c>
      <c r="B2840" s="52"/>
      <c r="C2840" s="53"/>
      <c r="D2840" s="69"/>
      <c r="E2840" s="75"/>
      <c r="F2840" s="94" t="str">
        <f>IF(OR(E2840=0,E2840="jiné")," ",IF(E2840="13a","info o cenách CK",VLOOKUP(E2840,'Pokyny k vyplnění'!B$8:D$18,3)))</f>
        <v xml:space="preserve"> </v>
      </c>
      <c r="G2840" s="53"/>
      <c r="H2840" s="96" t="str">
        <f>IF(G2840=0," ",VLOOKUP(G2840,'Pokyny k vyplnění'!B2874:D2877,3))</f>
        <v xml:space="preserve"> </v>
      </c>
      <c r="I2840" s="54"/>
      <c r="J2840" s="55"/>
      <c r="K2840" s="56"/>
      <c r="L2840" s="59"/>
      <c r="M2840" s="61"/>
      <c r="N2840" s="40"/>
      <c r="O2840" s="41"/>
      <c r="P2840" s="42"/>
      <c r="Q2840" s="57"/>
      <c r="R2840" s="58"/>
      <c r="S2840" s="56"/>
      <c r="T2840" s="56"/>
      <c r="U2840" s="29"/>
      <c r="V2840" s="60"/>
      <c r="W2840" s="50"/>
      <c r="X2840" s="51"/>
      <c r="Y2840" s="32"/>
      <c r="Z2840" s="61"/>
      <c r="AA2840" s="62"/>
    </row>
    <row r="2841" spans="1:27" ht="12.75">
      <c r="A2841" s="91" t="str">
        <f t="shared" si="44"/>
        <v xml:space="preserve"> </v>
      </c>
      <c r="B2841" s="52"/>
      <c r="C2841" s="53"/>
      <c r="D2841" s="69"/>
      <c r="E2841" s="75"/>
      <c r="F2841" s="94" t="str">
        <f>IF(OR(E2841=0,E2841="jiné")," ",IF(E2841="13a","info o cenách CK",VLOOKUP(E2841,'Pokyny k vyplnění'!B$8:D$18,3)))</f>
        <v xml:space="preserve"> </v>
      </c>
      <c r="G2841" s="53"/>
      <c r="H2841" s="96" t="str">
        <f>IF(G2841=0," ",VLOOKUP(G2841,'Pokyny k vyplnění'!B2875:D2878,3))</f>
        <v xml:space="preserve"> </v>
      </c>
      <c r="I2841" s="54"/>
      <c r="J2841" s="55"/>
      <c r="K2841" s="56"/>
      <c r="L2841" s="59"/>
      <c r="M2841" s="61"/>
      <c r="N2841" s="40"/>
      <c r="O2841" s="41"/>
      <c r="P2841" s="42"/>
      <c r="Q2841" s="57"/>
      <c r="R2841" s="58"/>
      <c r="S2841" s="56"/>
      <c r="T2841" s="56"/>
      <c r="U2841" s="29"/>
      <c r="V2841" s="60"/>
      <c r="W2841" s="50"/>
      <c r="X2841" s="51"/>
      <c r="Y2841" s="32"/>
      <c r="Z2841" s="61"/>
      <c r="AA2841" s="62"/>
    </row>
    <row r="2842" spans="1:27" ht="12.75">
      <c r="A2842" s="91" t="str">
        <f t="shared" si="44"/>
        <v xml:space="preserve"> </v>
      </c>
      <c r="B2842" s="52"/>
      <c r="C2842" s="53"/>
      <c r="D2842" s="69"/>
      <c r="E2842" s="75"/>
      <c r="F2842" s="94" t="str">
        <f>IF(OR(E2842=0,E2842="jiné")," ",IF(E2842="13a","info o cenách CK",VLOOKUP(E2842,'Pokyny k vyplnění'!B$8:D$18,3)))</f>
        <v xml:space="preserve"> </v>
      </c>
      <c r="G2842" s="53"/>
      <c r="H2842" s="96" t="str">
        <f>IF(G2842=0," ",VLOOKUP(G2842,'Pokyny k vyplnění'!B2876:D2879,3))</f>
        <v xml:space="preserve"> </v>
      </c>
      <c r="I2842" s="54"/>
      <c r="J2842" s="55"/>
      <c r="K2842" s="56"/>
      <c r="L2842" s="59"/>
      <c r="M2842" s="61"/>
      <c r="N2842" s="40"/>
      <c r="O2842" s="41"/>
      <c r="P2842" s="42"/>
      <c r="Q2842" s="57"/>
      <c r="R2842" s="58"/>
      <c r="S2842" s="56"/>
      <c r="T2842" s="56"/>
      <c r="U2842" s="29"/>
      <c r="V2842" s="60"/>
      <c r="W2842" s="50"/>
      <c r="X2842" s="51"/>
      <c r="Y2842" s="32"/>
      <c r="Z2842" s="61"/>
      <c r="AA2842" s="62"/>
    </row>
    <row r="2843" spans="1:27" ht="12.75">
      <c r="A2843" s="91" t="str">
        <f t="shared" si="44"/>
        <v xml:space="preserve"> </v>
      </c>
      <c r="B2843" s="52"/>
      <c r="C2843" s="53"/>
      <c r="D2843" s="69"/>
      <c r="E2843" s="75"/>
      <c r="F2843" s="94" t="str">
        <f>IF(OR(E2843=0,E2843="jiné")," ",IF(E2843="13a","info o cenách CK",VLOOKUP(E2843,'Pokyny k vyplnění'!B$8:D$18,3)))</f>
        <v xml:space="preserve"> </v>
      </c>
      <c r="G2843" s="53"/>
      <c r="H2843" s="96" t="str">
        <f>IF(G2843=0," ",VLOOKUP(G2843,'Pokyny k vyplnění'!B2877:D2880,3))</f>
        <v xml:space="preserve"> </v>
      </c>
      <c r="I2843" s="54"/>
      <c r="J2843" s="55"/>
      <c r="K2843" s="56"/>
      <c r="L2843" s="59"/>
      <c r="M2843" s="61"/>
      <c r="N2843" s="40"/>
      <c r="O2843" s="41"/>
      <c r="P2843" s="42"/>
      <c r="Q2843" s="57"/>
      <c r="R2843" s="58"/>
      <c r="S2843" s="56"/>
      <c r="T2843" s="56"/>
      <c r="U2843" s="29"/>
      <c r="V2843" s="60"/>
      <c r="W2843" s="50"/>
      <c r="X2843" s="51"/>
      <c r="Y2843" s="32"/>
      <c r="Z2843" s="61"/>
      <c r="AA2843" s="62"/>
    </row>
    <row r="2844" spans="1:27" ht="12.75">
      <c r="A2844" s="91" t="str">
        <f t="shared" si="44"/>
        <v xml:space="preserve"> </v>
      </c>
      <c r="B2844" s="52"/>
      <c r="C2844" s="53"/>
      <c r="D2844" s="69"/>
      <c r="E2844" s="75"/>
      <c r="F2844" s="94" t="str">
        <f>IF(OR(E2844=0,E2844="jiné")," ",IF(E2844="13a","info o cenách CK",VLOOKUP(E2844,'Pokyny k vyplnění'!B$8:D$18,3)))</f>
        <v xml:space="preserve"> </v>
      </c>
      <c r="G2844" s="53"/>
      <c r="H2844" s="96" t="str">
        <f>IF(G2844=0," ",VLOOKUP(G2844,'Pokyny k vyplnění'!B2878:D2881,3))</f>
        <v xml:space="preserve"> </v>
      </c>
      <c r="I2844" s="54"/>
      <c r="J2844" s="55"/>
      <c r="K2844" s="56"/>
      <c r="L2844" s="59"/>
      <c r="M2844" s="61"/>
      <c r="N2844" s="40"/>
      <c r="O2844" s="41"/>
      <c r="P2844" s="42"/>
      <c r="Q2844" s="57"/>
      <c r="R2844" s="58"/>
      <c r="S2844" s="56"/>
      <c r="T2844" s="56"/>
      <c r="U2844" s="29"/>
      <c r="V2844" s="60"/>
      <c r="W2844" s="50"/>
      <c r="X2844" s="51"/>
      <c r="Y2844" s="32"/>
      <c r="Z2844" s="61"/>
      <c r="AA2844" s="62"/>
    </row>
    <row r="2845" spans="1:27" ht="12.75">
      <c r="A2845" s="91" t="str">
        <f t="shared" si="44"/>
        <v xml:space="preserve"> </v>
      </c>
      <c r="B2845" s="52"/>
      <c r="C2845" s="53"/>
      <c r="D2845" s="69"/>
      <c r="E2845" s="75"/>
      <c r="F2845" s="94" t="str">
        <f>IF(OR(E2845=0,E2845="jiné")," ",IF(E2845="13a","info o cenách CK",VLOOKUP(E2845,'Pokyny k vyplnění'!B$8:D$18,3)))</f>
        <v xml:space="preserve"> </v>
      </c>
      <c r="G2845" s="53"/>
      <c r="H2845" s="96" t="str">
        <f>IF(G2845=0," ",VLOOKUP(G2845,'Pokyny k vyplnění'!B2879:D2882,3))</f>
        <v xml:space="preserve"> </v>
      </c>
      <c r="I2845" s="54"/>
      <c r="J2845" s="55"/>
      <c r="K2845" s="56"/>
      <c r="L2845" s="59"/>
      <c r="M2845" s="61"/>
      <c r="N2845" s="40"/>
      <c r="O2845" s="41"/>
      <c r="P2845" s="42"/>
      <c r="Q2845" s="57"/>
      <c r="R2845" s="58"/>
      <c r="S2845" s="56"/>
      <c r="T2845" s="56"/>
      <c r="U2845" s="29"/>
      <c r="V2845" s="60"/>
      <c r="W2845" s="50"/>
      <c r="X2845" s="51"/>
      <c r="Y2845" s="32"/>
      <c r="Z2845" s="61"/>
      <c r="AA2845" s="62"/>
    </row>
    <row r="2846" spans="1:27" ht="12.75">
      <c r="A2846" s="91" t="str">
        <f t="shared" si="44"/>
        <v xml:space="preserve"> </v>
      </c>
      <c r="B2846" s="52"/>
      <c r="C2846" s="53"/>
      <c r="D2846" s="69"/>
      <c r="E2846" s="75"/>
      <c r="F2846" s="94" t="str">
        <f>IF(OR(E2846=0,E2846="jiné")," ",IF(E2846="13a","info o cenách CK",VLOOKUP(E2846,'Pokyny k vyplnění'!B$8:D$18,3)))</f>
        <v xml:space="preserve"> </v>
      </c>
      <c r="G2846" s="53"/>
      <c r="H2846" s="96" t="str">
        <f>IF(G2846=0," ",VLOOKUP(G2846,'Pokyny k vyplnění'!B2880:D2883,3))</f>
        <v xml:space="preserve"> </v>
      </c>
      <c r="I2846" s="54"/>
      <c r="J2846" s="55"/>
      <c r="K2846" s="56"/>
      <c r="L2846" s="59"/>
      <c r="M2846" s="61"/>
      <c r="N2846" s="40"/>
      <c r="O2846" s="41"/>
      <c r="P2846" s="42"/>
      <c r="Q2846" s="57"/>
      <c r="R2846" s="58"/>
      <c r="S2846" s="56"/>
      <c r="T2846" s="56"/>
      <c r="U2846" s="29"/>
      <c r="V2846" s="60"/>
      <c r="W2846" s="50"/>
      <c r="X2846" s="51"/>
      <c r="Y2846" s="32"/>
      <c r="Z2846" s="61"/>
      <c r="AA2846" s="62"/>
    </row>
    <row r="2847" spans="1:27" ht="12.75">
      <c r="A2847" s="91" t="str">
        <f t="shared" si="44"/>
        <v xml:space="preserve"> </v>
      </c>
      <c r="B2847" s="52"/>
      <c r="C2847" s="53"/>
      <c r="D2847" s="69"/>
      <c r="E2847" s="75"/>
      <c r="F2847" s="94" t="str">
        <f>IF(OR(E2847=0,E2847="jiné")," ",IF(E2847="13a","info o cenách CK",VLOOKUP(E2847,'Pokyny k vyplnění'!B$8:D$18,3)))</f>
        <v xml:space="preserve"> </v>
      </c>
      <c r="G2847" s="53"/>
      <c r="H2847" s="96" t="str">
        <f>IF(G2847=0," ",VLOOKUP(G2847,'Pokyny k vyplnění'!B2881:D2884,3))</f>
        <v xml:space="preserve"> </v>
      </c>
      <c r="I2847" s="54"/>
      <c r="J2847" s="55"/>
      <c r="K2847" s="56"/>
      <c r="L2847" s="59"/>
      <c r="M2847" s="61"/>
      <c r="N2847" s="40"/>
      <c r="O2847" s="41"/>
      <c r="P2847" s="42"/>
      <c r="Q2847" s="57"/>
      <c r="R2847" s="58"/>
      <c r="S2847" s="56"/>
      <c r="T2847" s="56"/>
      <c r="U2847" s="29"/>
      <c r="V2847" s="60"/>
      <c r="W2847" s="50"/>
      <c r="X2847" s="51"/>
      <c r="Y2847" s="32"/>
      <c r="Z2847" s="61"/>
      <c r="AA2847" s="62"/>
    </row>
    <row r="2848" spans="1:27" ht="12.75">
      <c r="A2848" s="91" t="str">
        <f t="shared" si="44"/>
        <v xml:space="preserve"> </v>
      </c>
      <c r="B2848" s="52"/>
      <c r="C2848" s="53"/>
      <c r="D2848" s="69"/>
      <c r="E2848" s="75"/>
      <c r="F2848" s="94" t="str">
        <f>IF(OR(E2848=0,E2848="jiné")," ",IF(E2848="13a","info o cenách CK",VLOOKUP(E2848,'Pokyny k vyplnění'!B$8:D$18,3)))</f>
        <v xml:space="preserve"> </v>
      </c>
      <c r="G2848" s="53"/>
      <c r="H2848" s="96" t="str">
        <f>IF(G2848=0," ",VLOOKUP(G2848,'Pokyny k vyplnění'!B2882:D2885,3))</f>
        <v xml:space="preserve"> </v>
      </c>
      <c r="I2848" s="54"/>
      <c r="J2848" s="55"/>
      <c r="K2848" s="56"/>
      <c r="L2848" s="59"/>
      <c r="M2848" s="61"/>
      <c r="N2848" s="40"/>
      <c r="O2848" s="41"/>
      <c r="P2848" s="42"/>
      <c r="Q2848" s="57"/>
      <c r="R2848" s="58"/>
      <c r="S2848" s="56"/>
      <c r="T2848" s="56"/>
      <c r="U2848" s="29"/>
      <c r="V2848" s="60"/>
      <c r="W2848" s="50"/>
      <c r="X2848" s="51"/>
      <c r="Y2848" s="32"/>
      <c r="Z2848" s="61"/>
      <c r="AA2848" s="62"/>
    </row>
    <row r="2849" spans="1:27" ht="12.75">
      <c r="A2849" s="91" t="str">
        <f t="shared" si="44"/>
        <v xml:space="preserve"> </v>
      </c>
      <c r="B2849" s="52"/>
      <c r="C2849" s="53"/>
      <c r="D2849" s="69"/>
      <c r="E2849" s="75"/>
      <c r="F2849" s="94" t="str">
        <f>IF(OR(E2849=0,E2849="jiné")," ",IF(E2849="13a","info o cenách CK",VLOOKUP(E2849,'Pokyny k vyplnění'!B$8:D$18,3)))</f>
        <v xml:space="preserve"> </v>
      </c>
      <c r="G2849" s="53"/>
      <c r="H2849" s="96" t="str">
        <f>IF(G2849=0," ",VLOOKUP(G2849,'Pokyny k vyplnění'!B2883:D2886,3))</f>
        <v xml:space="preserve"> </v>
      </c>
      <c r="I2849" s="54"/>
      <c r="J2849" s="55"/>
      <c r="K2849" s="56"/>
      <c r="L2849" s="59"/>
      <c r="M2849" s="61"/>
      <c r="N2849" s="40"/>
      <c r="O2849" s="41"/>
      <c r="P2849" s="42"/>
      <c r="Q2849" s="57"/>
      <c r="R2849" s="58"/>
      <c r="S2849" s="56"/>
      <c r="T2849" s="56"/>
      <c r="U2849" s="29"/>
      <c r="V2849" s="60"/>
      <c r="W2849" s="50"/>
      <c r="X2849" s="51"/>
      <c r="Y2849" s="32"/>
      <c r="Z2849" s="61"/>
      <c r="AA2849" s="62"/>
    </row>
    <row r="2850" spans="1:27" ht="12.75">
      <c r="A2850" s="91" t="str">
        <f t="shared" si="44"/>
        <v xml:space="preserve"> </v>
      </c>
      <c r="B2850" s="52"/>
      <c r="C2850" s="53"/>
      <c r="D2850" s="69"/>
      <c r="E2850" s="75"/>
      <c r="F2850" s="94" t="str">
        <f>IF(OR(E2850=0,E2850="jiné")," ",IF(E2850="13a","info o cenách CK",VLOOKUP(E2850,'Pokyny k vyplnění'!B$8:D$18,3)))</f>
        <v xml:space="preserve"> </v>
      </c>
      <c r="G2850" s="53"/>
      <c r="H2850" s="96" t="str">
        <f>IF(G2850=0," ",VLOOKUP(G2850,'Pokyny k vyplnění'!B2884:D2887,3))</f>
        <v xml:space="preserve"> </v>
      </c>
      <c r="I2850" s="54"/>
      <c r="J2850" s="55"/>
      <c r="K2850" s="56"/>
      <c r="L2850" s="59"/>
      <c r="M2850" s="61"/>
      <c r="N2850" s="40"/>
      <c r="O2850" s="41"/>
      <c r="P2850" s="42"/>
      <c r="Q2850" s="57"/>
      <c r="R2850" s="58"/>
      <c r="S2850" s="56"/>
      <c r="T2850" s="56"/>
      <c r="U2850" s="29"/>
      <c r="V2850" s="60"/>
      <c r="W2850" s="50"/>
      <c r="X2850" s="51"/>
      <c r="Y2850" s="32"/>
      <c r="Z2850" s="61"/>
      <c r="AA2850" s="62"/>
    </row>
    <row r="2851" spans="1:27" ht="12.75">
      <c r="A2851" s="91" t="str">
        <f t="shared" si="44"/>
        <v xml:space="preserve"> </v>
      </c>
      <c r="B2851" s="52"/>
      <c r="C2851" s="53"/>
      <c r="D2851" s="69"/>
      <c r="E2851" s="75"/>
      <c r="F2851" s="94" t="str">
        <f>IF(OR(E2851=0,E2851="jiné")," ",IF(E2851="13a","info o cenách CK",VLOOKUP(E2851,'Pokyny k vyplnění'!B$8:D$18,3)))</f>
        <v xml:space="preserve"> </v>
      </c>
      <c r="G2851" s="53"/>
      <c r="H2851" s="96" t="str">
        <f>IF(G2851=0," ",VLOOKUP(G2851,'Pokyny k vyplnění'!B2885:D2888,3))</f>
        <v xml:space="preserve"> </v>
      </c>
      <c r="I2851" s="54"/>
      <c r="J2851" s="55"/>
      <c r="K2851" s="56"/>
      <c r="L2851" s="59"/>
      <c r="M2851" s="61"/>
      <c r="N2851" s="40"/>
      <c r="O2851" s="41"/>
      <c r="P2851" s="42"/>
      <c r="Q2851" s="57"/>
      <c r="R2851" s="58"/>
      <c r="S2851" s="56"/>
      <c r="T2851" s="56"/>
      <c r="U2851" s="29"/>
      <c r="V2851" s="60"/>
      <c r="W2851" s="50"/>
      <c r="X2851" s="51"/>
      <c r="Y2851" s="32"/>
      <c r="Z2851" s="61"/>
      <c r="AA2851" s="62"/>
    </row>
    <row r="2852" spans="1:27" ht="12.75">
      <c r="A2852" s="91" t="str">
        <f t="shared" si="44"/>
        <v xml:space="preserve"> </v>
      </c>
      <c r="B2852" s="52"/>
      <c r="C2852" s="53"/>
      <c r="D2852" s="69"/>
      <c r="E2852" s="75"/>
      <c r="F2852" s="94" t="str">
        <f>IF(OR(E2852=0,E2852="jiné")," ",IF(E2852="13a","info o cenách CK",VLOOKUP(E2852,'Pokyny k vyplnění'!B$8:D$18,3)))</f>
        <v xml:space="preserve"> </v>
      </c>
      <c r="G2852" s="53"/>
      <c r="H2852" s="96" t="str">
        <f>IF(G2852=0," ",VLOOKUP(G2852,'Pokyny k vyplnění'!B2886:D2889,3))</f>
        <v xml:space="preserve"> </v>
      </c>
      <c r="I2852" s="54"/>
      <c r="J2852" s="55"/>
      <c r="K2852" s="56"/>
      <c r="L2852" s="59"/>
      <c r="M2852" s="61"/>
      <c r="N2852" s="40"/>
      <c r="O2852" s="41"/>
      <c r="P2852" s="42"/>
      <c r="Q2852" s="57"/>
      <c r="R2852" s="58"/>
      <c r="S2852" s="56"/>
      <c r="T2852" s="56"/>
      <c r="U2852" s="29"/>
      <c r="V2852" s="60"/>
      <c r="W2852" s="50"/>
      <c r="X2852" s="51"/>
      <c r="Y2852" s="32"/>
      <c r="Z2852" s="61"/>
      <c r="AA2852" s="62"/>
    </row>
    <row r="2853" spans="1:27" ht="12.75">
      <c r="A2853" s="91" t="str">
        <f t="shared" si="44"/>
        <v xml:space="preserve"> </v>
      </c>
      <c r="B2853" s="52"/>
      <c r="C2853" s="53"/>
      <c r="D2853" s="69"/>
      <c r="E2853" s="75"/>
      <c r="F2853" s="94" t="str">
        <f>IF(OR(E2853=0,E2853="jiné")," ",IF(E2853="13a","info o cenách CK",VLOOKUP(E2853,'Pokyny k vyplnění'!B$8:D$18,3)))</f>
        <v xml:space="preserve"> </v>
      </c>
      <c r="G2853" s="53"/>
      <c r="H2853" s="96" t="str">
        <f>IF(G2853=0," ",VLOOKUP(G2853,'Pokyny k vyplnění'!B2887:D2890,3))</f>
        <v xml:space="preserve"> </v>
      </c>
      <c r="I2853" s="54"/>
      <c r="J2853" s="55"/>
      <c r="K2853" s="56"/>
      <c r="L2853" s="59"/>
      <c r="M2853" s="61"/>
      <c r="N2853" s="40"/>
      <c r="O2853" s="41"/>
      <c r="P2853" s="42"/>
      <c r="Q2853" s="57"/>
      <c r="R2853" s="58"/>
      <c r="S2853" s="56"/>
      <c r="T2853" s="56"/>
      <c r="U2853" s="29"/>
      <c r="V2853" s="60"/>
      <c r="W2853" s="50"/>
      <c r="X2853" s="51"/>
      <c r="Y2853" s="32"/>
      <c r="Z2853" s="61"/>
      <c r="AA2853" s="62"/>
    </row>
    <row r="2854" spans="1:27" ht="12.75">
      <c r="A2854" s="91" t="str">
        <f t="shared" si="44"/>
        <v xml:space="preserve"> </v>
      </c>
      <c r="B2854" s="52"/>
      <c r="C2854" s="53"/>
      <c r="D2854" s="69"/>
      <c r="E2854" s="75"/>
      <c r="F2854" s="94" t="str">
        <f>IF(OR(E2854=0,E2854="jiné")," ",IF(E2854="13a","info o cenách CK",VLOOKUP(E2854,'Pokyny k vyplnění'!B$8:D$18,3)))</f>
        <v xml:space="preserve"> </v>
      </c>
      <c r="G2854" s="53"/>
      <c r="H2854" s="96" t="str">
        <f>IF(G2854=0," ",VLOOKUP(G2854,'Pokyny k vyplnění'!B2888:D2891,3))</f>
        <v xml:space="preserve"> </v>
      </c>
      <c r="I2854" s="54"/>
      <c r="J2854" s="55"/>
      <c r="K2854" s="56"/>
      <c r="L2854" s="59"/>
      <c r="M2854" s="61"/>
      <c r="N2854" s="40"/>
      <c r="O2854" s="41"/>
      <c r="P2854" s="42"/>
      <c r="Q2854" s="57"/>
      <c r="R2854" s="58"/>
      <c r="S2854" s="56"/>
      <c r="T2854" s="56"/>
      <c r="U2854" s="29"/>
      <c r="V2854" s="60"/>
      <c r="W2854" s="50"/>
      <c r="X2854" s="51"/>
      <c r="Y2854" s="32"/>
      <c r="Z2854" s="61"/>
      <c r="AA2854" s="62"/>
    </row>
    <row r="2855" spans="1:27" ht="12.75">
      <c r="A2855" s="91" t="str">
        <f t="shared" si="44"/>
        <v xml:space="preserve"> </v>
      </c>
      <c r="B2855" s="52"/>
      <c r="C2855" s="53"/>
      <c r="D2855" s="69"/>
      <c r="E2855" s="75"/>
      <c r="F2855" s="94" t="str">
        <f>IF(OR(E2855=0,E2855="jiné")," ",IF(E2855="13a","info o cenách CK",VLOOKUP(E2855,'Pokyny k vyplnění'!B$8:D$18,3)))</f>
        <v xml:space="preserve"> </v>
      </c>
      <c r="G2855" s="53"/>
      <c r="H2855" s="96" t="str">
        <f>IF(G2855=0," ",VLOOKUP(G2855,'Pokyny k vyplnění'!B2889:D2892,3))</f>
        <v xml:space="preserve"> </v>
      </c>
      <c r="I2855" s="54"/>
      <c r="J2855" s="55"/>
      <c r="K2855" s="56"/>
      <c r="L2855" s="59"/>
      <c r="M2855" s="61"/>
      <c r="N2855" s="40"/>
      <c r="O2855" s="41"/>
      <c r="P2855" s="42"/>
      <c r="Q2855" s="57"/>
      <c r="R2855" s="58"/>
      <c r="S2855" s="56"/>
      <c r="T2855" s="56"/>
      <c r="U2855" s="29"/>
      <c r="V2855" s="60"/>
      <c r="W2855" s="50"/>
      <c r="X2855" s="51"/>
      <c r="Y2855" s="32"/>
      <c r="Z2855" s="61"/>
      <c r="AA2855" s="62"/>
    </row>
    <row r="2856" spans="1:27" ht="12.75">
      <c r="A2856" s="91" t="str">
        <f t="shared" si="44"/>
        <v xml:space="preserve"> </v>
      </c>
      <c r="B2856" s="52"/>
      <c r="C2856" s="53"/>
      <c r="D2856" s="69"/>
      <c r="E2856" s="75"/>
      <c r="F2856" s="94" t="str">
        <f>IF(OR(E2856=0,E2856="jiné")," ",IF(E2856="13a","info o cenách CK",VLOOKUP(E2856,'Pokyny k vyplnění'!B$8:D$18,3)))</f>
        <v xml:space="preserve"> </v>
      </c>
      <c r="G2856" s="53"/>
      <c r="H2856" s="96" t="str">
        <f>IF(G2856=0," ",VLOOKUP(G2856,'Pokyny k vyplnění'!B2890:D2893,3))</f>
        <v xml:space="preserve"> </v>
      </c>
      <c r="I2856" s="54"/>
      <c r="J2856" s="55"/>
      <c r="K2856" s="56"/>
      <c r="L2856" s="59"/>
      <c r="M2856" s="61"/>
      <c r="N2856" s="40"/>
      <c r="O2856" s="41"/>
      <c r="P2856" s="42"/>
      <c r="Q2856" s="57"/>
      <c r="R2856" s="58"/>
      <c r="S2856" s="56"/>
      <c r="T2856" s="56"/>
      <c r="U2856" s="29"/>
      <c r="V2856" s="60"/>
      <c r="W2856" s="50"/>
      <c r="X2856" s="51"/>
      <c r="Y2856" s="32"/>
      <c r="Z2856" s="61"/>
      <c r="AA2856" s="62"/>
    </row>
    <row r="2857" spans="1:27" ht="12.75">
      <c r="A2857" s="91" t="str">
        <f t="shared" si="44"/>
        <v xml:space="preserve"> </v>
      </c>
      <c r="B2857" s="52"/>
      <c r="C2857" s="53"/>
      <c r="D2857" s="69"/>
      <c r="E2857" s="75"/>
      <c r="F2857" s="94" t="str">
        <f>IF(OR(E2857=0,E2857="jiné")," ",IF(E2857="13a","info o cenách CK",VLOOKUP(E2857,'Pokyny k vyplnění'!B$8:D$18,3)))</f>
        <v xml:space="preserve"> </v>
      </c>
      <c r="G2857" s="53"/>
      <c r="H2857" s="96" t="str">
        <f>IF(G2857=0," ",VLOOKUP(G2857,'Pokyny k vyplnění'!B2891:D2894,3))</f>
        <v xml:space="preserve"> </v>
      </c>
      <c r="I2857" s="54"/>
      <c r="J2857" s="55"/>
      <c r="K2857" s="56"/>
      <c r="L2857" s="59"/>
      <c r="M2857" s="61"/>
      <c r="N2857" s="40"/>
      <c r="O2857" s="41"/>
      <c r="P2857" s="42"/>
      <c r="Q2857" s="57"/>
      <c r="R2857" s="58"/>
      <c r="S2857" s="56"/>
      <c r="T2857" s="56"/>
      <c r="U2857" s="29"/>
      <c r="V2857" s="60"/>
      <c r="W2857" s="50"/>
      <c r="X2857" s="51"/>
      <c r="Y2857" s="32"/>
      <c r="Z2857" s="61"/>
      <c r="AA2857" s="62"/>
    </row>
    <row r="2858" spans="1:27" ht="12.75">
      <c r="A2858" s="91" t="str">
        <f t="shared" si="44"/>
        <v xml:space="preserve"> </v>
      </c>
      <c r="B2858" s="52"/>
      <c r="C2858" s="53"/>
      <c r="D2858" s="69"/>
      <c r="E2858" s="75"/>
      <c r="F2858" s="94" t="str">
        <f>IF(OR(E2858=0,E2858="jiné")," ",IF(E2858="13a","info o cenách CK",VLOOKUP(E2858,'Pokyny k vyplnění'!B$8:D$18,3)))</f>
        <v xml:space="preserve"> </v>
      </c>
      <c r="G2858" s="53"/>
      <c r="H2858" s="96" t="str">
        <f>IF(G2858=0," ",VLOOKUP(G2858,'Pokyny k vyplnění'!B2892:D2895,3))</f>
        <v xml:space="preserve"> </v>
      </c>
      <c r="I2858" s="54"/>
      <c r="J2858" s="55"/>
      <c r="K2858" s="56"/>
      <c r="L2858" s="59"/>
      <c r="M2858" s="61"/>
      <c r="N2858" s="40"/>
      <c r="O2858" s="41"/>
      <c r="P2858" s="42"/>
      <c r="Q2858" s="57"/>
      <c r="R2858" s="58"/>
      <c r="S2858" s="56"/>
      <c r="T2858" s="56"/>
      <c r="U2858" s="29"/>
      <c r="V2858" s="60"/>
      <c r="W2858" s="50"/>
      <c r="X2858" s="51"/>
      <c r="Y2858" s="32"/>
      <c r="Z2858" s="61"/>
      <c r="AA2858" s="62"/>
    </row>
    <row r="2859" spans="1:27" ht="12.75">
      <c r="A2859" s="91" t="str">
        <f t="shared" si="44"/>
        <v xml:space="preserve"> </v>
      </c>
      <c r="B2859" s="52"/>
      <c r="C2859" s="53"/>
      <c r="D2859" s="69"/>
      <c r="E2859" s="75"/>
      <c r="F2859" s="94" t="str">
        <f>IF(OR(E2859=0,E2859="jiné")," ",IF(E2859="13a","info o cenách CK",VLOOKUP(E2859,'Pokyny k vyplnění'!B$8:D$18,3)))</f>
        <v xml:space="preserve"> </v>
      </c>
      <c r="G2859" s="53"/>
      <c r="H2859" s="96" t="str">
        <f>IF(G2859=0," ",VLOOKUP(G2859,'Pokyny k vyplnění'!B2893:D2896,3))</f>
        <v xml:space="preserve"> </v>
      </c>
      <c r="I2859" s="54"/>
      <c r="J2859" s="55"/>
      <c r="K2859" s="56"/>
      <c r="L2859" s="59"/>
      <c r="M2859" s="61"/>
      <c r="N2859" s="40"/>
      <c r="O2859" s="41"/>
      <c r="P2859" s="42"/>
      <c r="Q2859" s="57"/>
      <c r="R2859" s="58"/>
      <c r="S2859" s="56"/>
      <c r="T2859" s="56"/>
      <c r="U2859" s="29"/>
      <c r="V2859" s="60"/>
      <c r="W2859" s="50"/>
      <c r="X2859" s="51"/>
      <c r="Y2859" s="32"/>
      <c r="Z2859" s="61"/>
      <c r="AA2859" s="62"/>
    </row>
    <row r="2860" spans="1:27" ht="12.75">
      <c r="A2860" s="91" t="str">
        <f t="shared" si="44"/>
        <v xml:space="preserve"> </v>
      </c>
      <c r="B2860" s="52"/>
      <c r="C2860" s="53"/>
      <c r="D2860" s="69"/>
      <c r="E2860" s="75"/>
      <c r="F2860" s="94" t="str">
        <f>IF(OR(E2860=0,E2860="jiné")," ",IF(E2860="13a","info o cenách CK",VLOOKUP(E2860,'Pokyny k vyplnění'!B$8:D$18,3)))</f>
        <v xml:space="preserve"> </v>
      </c>
      <c r="G2860" s="53"/>
      <c r="H2860" s="96" t="str">
        <f>IF(G2860=0," ",VLOOKUP(G2860,'Pokyny k vyplnění'!B2894:D2897,3))</f>
        <v xml:space="preserve"> </v>
      </c>
      <c r="I2860" s="54"/>
      <c r="J2860" s="55"/>
      <c r="K2860" s="56"/>
      <c r="L2860" s="59"/>
      <c r="M2860" s="61"/>
      <c r="N2860" s="40"/>
      <c r="O2860" s="41"/>
      <c r="P2860" s="42"/>
      <c r="Q2860" s="57"/>
      <c r="R2860" s="58"/>
      <c r="S2860" s="56"/>
      <c r="T2860" s="56"/>
      <c r="U2860" s="29"/>
      <c r="V2860" s="60"/>
      <c r="W2860" s="50"/>
      <c r="X2860" s="51"/>
      <c r="Y2860" s="32"/>
      <c r="Z2860" s="61"/>
      <c r="AA2860" s="62"/>
    </row>
    <row r="2861" spans="1:27" ht="12.75">
      <c r="A2861" s="91" t="str">
        <f t="shared" si="44"/>
        <v xml:space="preserve"> </v>
      </c>
      <c r="B2861" s="52"/>
      <c r="C2861" s="53"/>
      <c r="D2861" s="69"/>
      <c r="E2861" s="75"/>
      <c r="F2861" s="94" t="str">
        <f>IF(OR(E2861=0,E2861="jiné")," ",IF(E2861="13a","info o cenách CK",VLOOKUP(E2861,'Pokyny k vyplnění'!B$8:D$18,3)))</f>
        <v xml:space="preserve"> </v>
      </c>
      <c r="G2861" s="53"/>
      <c r="H2861" s="96" t="str">
        <f>IF(G2861=0," ",VLOOKUP(G2861,'Pokyny k vyplnění'!B2895:D2898,3))</f>
        <v xml:space="preserve"> </v>
      </c>
      <c r="I2861" s="54"/>
      <c r="J2861" s="55"/>
      <c r="K2861" s="56"/>
      <c r="L2861" s="59"/>
      <c r="M2861" s="61"/>
      <c r="N2861" s="40"/>
      <c r="O2861" s="41"/>
      <c r="P2861" s="42"/>
      <c r="Q2861" s="57"/>
      <c r="R2861" s="58"/>
      <c r="S2861" s="56"/>
      <c r="T2861" s="56"/>
      <c r="U2861" s="29"/>
      <c r="V2861" s="60"/>
      <c r="W2861" s="50"/>
      <c r="X2861" s="51"/>
      <c r="Y2861" s="32"/>
      <c r="Z2861" s="61"/>
      <c r="AA2861" s="62"/>
    </row>
    <row r="2862" spans="1:27" ht="12.75">
      <c r="A2862" s="91" t="str">
        <f t="shared" si="44"/>
        <v xml:space="preserve"> </v>
      </c>
      <c r="B2862" s="52"/>
      <c r="C2862" s="53"/>
      <c r="D2862" s="69"/>
      <c r="E2862" s="75"/>
      <c r="F2862" s="94" t="str">
        <f>IF(OR(E2862=0,E2862="jiné")," ",IF(E2862="13a","info o cenách CK",VLOOKUP(E2862,'Pokyny k vyplnění'!B$8:D$18,3)))</f>
        <v xml:space="preserve"> </v>
      </c>
      <c r="G2862" s="53"/>
      <c r="H2862" s="96" t="str">
        <f>IF(G2862=0," ",VLOOKUP(G2862,'Pokyny k vyplnění'!B2896:D2899,3))</f>
        <v xml:space="preserve"> </v>
      </c>
      <c r="I2862" s="54"/>
      <c r="J2862" s="55"/>
      <c r="K2862" s="56"/>
      <c r="L2862" s="59"/>
      <c r="M2862" s="61"/>
      <c r="N2862" s="40"/>
      <c r="O2862" s="41"/>
      <c r="P2862" s="42"/>
      <c r="Q2862" s="57"/>
      <c r="R2862" s="58"/>
      <c r="S2862" s="56"/>
      <c r="T2862" s="56"/>
      <c r="U2862" s="29"/>
      <c r="V2862" s="60"/>
      <c r="W2862" s="50"/>
      <c r="X2862" s="51"/>
      <c r="Y2862" s="32"/>
      <c r="Z2862" s="61"/>
      <c r="AA2862" s="62"/>
    </row>
    <row r="2863" spans="1:27" ht="12.75">
      <c r="A2863" s="91" t="str">
        <f t="shared" si="44"/>
        <v xml:space="preserve"> </v>
      </c>
      <c r="B2863" s="52"/>
      <c r="C2863" s="53"/>
      <c r="D2863" s="69"/>
      <c r="E2863" s="75"/>
      <c r="F2863" s="94" t="str">
        <f>IF(OR(E2863=0,E2863="jiné")," ",IF(E2863="13a","info o cenách CK",VLOOKUP(E2863,'Pokyny k vyplnění'!B$8:D$18,3)))</f>
        <v xml:space="preserve"> </v>
      </c>
      <c r="G2863" s="53"/>
      <c r="H2863" s="96" t="str">
        <f>IF(G2863=0," ",VLOOKUP(G2863,'Pokyny k vyplnění'!B2897:D2900,3))</f>
        <v xml:space="preserve"> </v>
      </c>
      <c r="I2863" s="54"/>
      <c r="J2863" s="55"/>
      <c r="K2863" s="56"/>
      <c r="L2863" s="59"/>
      <c r="M2863" s="61"/>
      <c r="N2863" s="40"/>
      <c r="O2863" s="41"/>
      <c r="P2863" s="42"/>
      <c r="Q2863" s="57"/>
      <c r="R2863" s="58"/>
      <c r="S2863" s="56"/>
      <c r="T2863" s="56"/>
      <c r="U2863" s="29"/>
      <c r="V2863" s="60"/>
      <c r="W2863" s="50"/>
      <c r="X2863" s="51"/>
      <c r="Y2863" s="32"/>
      <c r="Z2863" s="61"/>
      <c r="AA2863" s="62"/>
    </row>
    <row r="2864" spans="1:27" ht="12.75">
      <c r="A2864" s="91" t="str">
        <f t="shared" si="44"/>
        <v xml:space="preserve"> </v>
      </c>
      <c r="B2864" s="52"/>
      <c r="C2864" s="53"/>
      <c r="D2864" s="69"/>
      <c r="E2864" s="75"/>
      <c r="F2864" s="94" t="str">
        <f>IF(OR(E2864=0,E2864="jiné")," ",IF(E2864="13a","info o cenách CK",VLOOKUP(E2864,'Pokyny k vyplnění'!B$8:D$18,3)))</f>
        <v xml:space="preserve"> </v>
      </c>
      <c r="G2864" s="53"/>
      <c r="H2864" s="96" t="str">
        <f>IF(G2864=0," ",VLOOKUP(G2864,'Pokyny k vyplnění'!B2898:D2901,3))</f>
        <v xml:space="preserve"> </v>
      </c>
      <c r="I2864" s="54"/>
      <c r="J2864" s="55"/>
      <c r="K2864" s="56"/>
      <c r="L2864" s="59"/>
      <c r="M2864" s="61"/>
      <c r="N2864" s="40"/>
      <c r="O2864" s="41"/>
      <c r="P2864" s="42"/>
      <c r="Q2864" s="57"/>
      <c r="R2864" s="58"/>
      <c r="S2864" s="56"/>
      <c r="T2864" s="56"/>
      <c r="U2864" s="29"/>
      <c r="V2864" s="60"/>
      <c r="W2864" s="50"/>
      <c r="X2864" s="51"/>
      <c r="Y2864" s="32"/>
      <c r="Z2864" s="61"/>
      <c r="AA2864" s="62"/>
    </row>
    <row r="2865" spans="1:27" ht="12.75">
      <c r="A2865" s="91" t="str">
        <f t="shared" si="44"/>
        <v xml:space="preserve"> </v>
      </c>
      <c r="B2865" s="52"/>
      <c r="C2865" s="53"/>
      <c r="D2865" s="69"/>
      <c r="E2865" s="75"/>
      <c r="F2865" s="94" t="str">
        <f>IF(OR(E2865=0,E2865="jiné")," ",IF(E2865="13a","info o cenách CK",VLOOKUP(E2865,'Pokyny k vyplnění'!B$8:D$18,3)))</f>
        <v xml:space="preserve"> </v>
      </c>
      <c r="G2865" s="53"/>
      <c r="H2865" s="96" t="str">
        <f>IF(G2865=0," ",VLOOKUP(G2865,'Pokyny k vyplnění'!B2899:D2902,3))</f>
        <v xml:space="preserve"> </v>
      </c>
      <c r="I2865" s="54"/>
      <c r="J2865" s="55"/>
      <c r="K2865" s="56"/>
      <c r="L2865" s="59"/>
      <c r="M2865" s="61"/>
      <c r="N2865" s="40"/>
      <c r="O2865" s="41"/>
      <c r="P2865" s="42"/>
      <c r="Q2865" s="57"/>
      <c r="R2865" s="58"/>
      <c r="S2865" s="56"/>
      <c r="T2865" s="56"/>
      <c r="U2865" s="29"/>
      <c r="V2865" s="60"/>
      <c r="W2865" s="50"/>
      <c r="X2865" s="51"/>
      <c r="Y2865" s="32"/>
      <c r="Z2865" s="61"/>
      <c r="AA2865" s="62"/>
    </row>
    <row r="2866" spans="1:27" ht="12.75">
      <c r="A2866" s="91" t="str">
        <f t="shared" si="44"/>
        <v xml:space="preserve"> </v>
      </c>
      <c r="B2866" s="52"/>
      <c r="C2866" s="53"/>
      <c r="D2866" s="69"/>
      <c r="E2866" s="75"/>
      <c r="F2866" s="94" t="str">
        <f>IF(OR(E2866=0,E2866="jiné")," ",IF(E2866="13a","info o cenách CK",VLOOKUP(E2866,'Pokyny k vyplnění'!B$8:D$18,3)))</f>
        <v xml:space="preserve"> </v>
      </c>
      <c r="G2866" s="53"/>
      <c r="H2866" s="96" t="str">
        <f>IF(G2866=0," ",VLOOKUP(G2866,'Pokyny k vyplnění'!B2900:D2903,3))</f>
        <v xml:space="preserve"> </v>
      </c>
      <c r="I2866" s="54"/>
      <c r="J2866" s="55"/>
      <c r="K2866" s="56"/>
      <c r="L2866" s="59"/>
      <c r="M2866" s="61"/>
      <c r="N2866" s="40"/>
      <c r="O2866" s="41"/>
      <c r="P2866" s="42"/>
      <c r="Q2866" s="57"/>
      <c r="R2866" s="58"/>
      <c r="S2866" s="56"/>
      <c r="T2866" s="56"/>
      <c r="U2866" s="29"/>
      <c r="V2866" s="60"/>
      <c r="W2866" s="50"/>
      <c r="X2866" s="51"/>
      <c r="Y2866" s="32"/>
      <c r="Z2866" s="61"/>
      <c r="AA2866" s="62"/>
    </row>
    <row r="2867" spans="1:27" ht="12.75">
      <c r="A2867" s="91" t="str">
        <f t="shared" si="44"/>
        <v xml:space="preserve"> </v>
      </c>
      <c r="B2867" s="52"/>
      <c r="C2867" s="53"/>
      <c r="D2867" s="69"/>
      <c r="E2867" s="75"/>
      <c r="F2867" s="94" t="str">
        <f>IF(OR(E2867=0,E2867="jiné")," ",IF(E2867="13a","info o cenách CK",VLOOKUP(E2867,'Pokyny k vyplnění'!B$8:D$18,3)))</f>
        <v xml:space="preserve"> </v>
      </c>
      <c r="G2867" s="53"/>
      <c r="H2867" s="96" t="str">
        <f>IF(G2867=0," ",VLOOKUP(G2867,'Pokyny k vyplnění'!B2901:D2904,3))</f>
        <v xml:space="preserve"> </v>
      </c>
      <c r="I2867" s="54"/>
      <c r="J2867" s="55"/>
      <c r="K2867" s="56"/>
      <c r="L2867" s="59"/>
      <c r="M2867" s="61"/>
      <c r="N2867" s="40"/>
      <c r="O2867" s="41"/>
      <c r="P2867" s="42"/>
      <c r="Q2867" s="57"/>
      <c r="R2867" s="58"/>
      <c r="S2867" s="56"/>
      <c r="T2867" s="56"/>
      <c r="U2867" s="29"/>
      <c r="V2867" s="60"/>
      <c r="W2867" s="50"/>
      <c r="X2867" s="51"/>
      <c r="Y2867" s="32"/>
      <c r="Z2867" s="61"/>
      <c r="AA2867" s="62"/>
    </row>
    <row r="2868" spans="1:27" ht="12.75">
      <c r="A2868" s="91" t="str">
        <f t="shared" si="44"/>
        <v xml:space="preserve"> </v>
      </c>
      <c r="B2868" s="52"/>
      <c r="C2868" s="53"/>
      <c r="D2868" s="69"/>
      <c r="E2868" s="75"/>
      <c r="F2868" s="94" t="str">
        <f>IF(OR(E2868=0,E2868="jiné")," ",IF(E2868="13a","info o cenách CK",VLOOKUP(E2868,'Pokyny k vyplnění'!B$8:D$18,3)))</f>
        <v xml:space="preserve"> </v>
      </c>
      <c r="G2868" s="53"/>
      <c r="H2868" s="96" t="str">
        <f>IF(G2868=0," ",VLOOKUP(G2868,'Pokyny k vyplnění'!B2902:D2905,3))</f>
        <v xml:space="preserve"> </v>
      </c>
      <c r="I2868" s="54"/>
      <c r="J2868" s="55"/>
      <c r="K2868" s="56"/>
      <c r="L2868" s="59"/>
      <c r="M2868" s="61"/>
      <c r="N2868" s="40"/>
      <c r="O2868" s="41"/>
      <c r="P2868" s="42"/>
      <c r="Q2868" s="57"/>
      <c r="R2868" s="58"/>
      <c r="S2868" s="56"/>
      <c r="T2868" s="56"/>
      <c r="U2868" s="29"/>
      <c r="V2868" s="60"/>
      <c r="W2868" s="50"/>
      <c r="X2868" s="51"/>
      <c r="Y2868" s="32"/>
      <c r="Z2868" s="61"/>
      <c r="AA2868" s="62"/>
    </row>
    <row r="2869" spans="1:27" ht="12.75">
      <c r="A2869" s="91" t="str">
        <f t="shared" si="45" ref="A2869:A2932">IF(B2869=0," ",ROW(B2869)-5)</f>
        <v xml:space="preserve"> </v>
      </c>
      <c r="B2869" s="52"/>
      <c r="C2869" s="53"/>
      <c r="D2869" s="69"/>
      <c r="E2869" s="75"/>
      <c r="F2869" s="94" t="str">
        <f>IF(OR(E2869=0,E2869="jiné")," ",IF(E2869="13a","info o cenách CK",VLOOKUP(E2869,'Pokyny k vyplnění'!B$8:D$18,3)))</f>
        <v xml:space="preserve"> </v>
      </c>
      <c r="G2869" s="53"/>
      <c r="H2869" s="96" t="str">
        <f>IF(G2869=0," ",VLOOKUP(G2869,'Pokyny k vyplnění'!B2903:D2906,3))</f>
        <v xml:space="preserve"> </v>
      </c>
      <c r="I2869" s="54"/>
      <c r="J2869" s="55"/>
      <c r="K2869" s="56"/>
      <c r="L2869" s="59"/>
      <c r="M2869" s="61"/>
      <c r="N2869" s="40"/>
      <c r="O2869" s="41"/>
      <c r="P2869" s="42"/>
      <c r="Q2869" s="57"/>
      <c r="R2869" s="58"/>
      <c r="S2869" s="56"/>
      <c r="T2869" s="56"/>
      <c r="U2869" s="29"/>
      <c r="V2869" s="60"/>
      <c r="W2869" s="50"/>
      <c r="X2869" s="51"/>
      <c r="Y2869" s="32"/>
      <c r="Z2869" s="61"/>
      <c r="AA2869" s="62"/>
    </row>
    <row r="2870" spans="1:27" ht="12.75">
      <c r="A2870" s="91" t="str">
        <f t="shared" si="45"/>
        <v xml:space="preserve"> </v>
      </c>
      <c r="B2870" s="52"/>
      <c r="C2870" s="53"/>
      <c r="D2870" s="69"/>
      <c r="E2870" s="75"/>
      <c r="F2870" s="94" t="str">
        <f>IF(OR(E2870=0,E2870="jiné")," ",IF(E2870="13a","info o cenách CK",VLOOKUP(E2870,'Pokyny k vyplnění'!B$8:D$18,3)))</f>
        <v xml:space="preserve"> </v>
      </c>
      <c r="G2870" s="53"/>
      <c r="H2870" s="96" t="str">
        <f>IF(G2870=0," ",VLOOKUP(G2870,'Pokyny k vyplnění'!B2904:D2907,3))</f>
        <v xml:space="preserve"> </v>
      </c>
      <c r="I2870" s="54"/>
      <c r="J2870" s="55"/>
      <c r="K2870" s="56"/>
      <c r="L2870" s="59"/>
      <c r="M2870" s="61"/>
      <c r="N2870" s="40"/>
      <c r="O2870" s="41"/>
      <c r="P2870" s="42"/>
      <c r="Q2870" s="57"/>
      <c r="R2870" s="58"/>
      <c r="S2870" s="56"/>
      <c r="T2870" s="56"/>
      <c r="U2870" s="29"/>
      <c r="V2870" s="60"/>
      <c r="W2870" s="50"/>
      <c r="X2870" s="51"/>
      <c r="Y2870" s="32"/>
      <c r="Z2870" s="61"/>
      <c r="AA2870" s="62"/>
    </row>
    <row r="2871" spans="1:27" ht="12.75">
      <c r="A2871" s="91" t="str">
        <f t="shared" si="45"/>
        <v xml:space="preserve"> </v>
      </c>
      <c r="B2871" s="52"/>
      <c r="C2871" s="53"/>
      <c r="D2871" s="69"/>
      <c r="E2871" s="75"/>
      <c r="F2871" s="94" t="str">
        <f>IF(OR(E2871=0,E2871="jiné")," ",IF(E2871="13a","info o cenách CK",VLOOKUP(E2871,'Pokyny k vyplnění'!B$8:D$18,3)))</f>
        <v xml:space="preserve"> </v>
      </c>
      <c r="G2871" s="53"/>
      <c r="H2871" s="96" t="str">
        <f>IF(G2871=0," ",VLOOKUP(G2871,'Pokyny k vyplnění'!B2905:D2908,3))</f>
        <v xml:space="preserve"> </v>
      </c>
      <c r="I2871" s="54"/>
      <c r="J2871" s="55"/>
      <c r="K2871" s="56"/>
      <c r="L2871" s="59"/>
      <c r="M2871" s="61"/>
      <c r="N2871" s="40"/>
      <c r="O2871" s="41"/>
      <c r="P2871" s="42"/>
      <c r="Q2871" s="57"/>
      <c r="R2871" s="58"/>
      <c r="S2871" s="56"/>
      <c r="T2871" s="56"/>
      <c r="U2871" s="29"/>
      <c r="V2871" s="60"/>
      <c r="W2871" s="50"/>
      <c r="X2871" s="51"/>
      <c r="Y2871" s="32"/>
      <c r="Z2871" s="61"/>
      <c r="AA2871" s="62"/>
    </row>
    <row r="2872" spans="1:27" ht="12.75">
      <c r="A2872" s="91" t="str">
        <f t="shared" si="45"/>
        <v xml:space="preserve"> </v>
      </c>
      <c r="B2872" s="52"/>
      <c r="C2872" s="53"/>
      <c r="D2872" s="69"/>
      <c r="E2872" s="75"/>
      <c r="F2872" s="94" t="str">
        <f>IF(OR(E2872=0,E2872="jiné")," ",IF(E2872="13a","info o cenách CK",VLOOKUP(E2872,'Pokyny k vyplnění'!B$8:D$18,3)))</f>
        <v xml:space="preserve"> </v>
      </c>
      <c r="G2872" s="53"/>
      <c r="H2872" s="96" t="str">
        <f>IF(G2872=0," ",VLOOKUP(G2872,'Pokyny k vyplnění'!B2906:D2909,3))</f>
        <v xml:space="preserve"> </v>
      </c>
      <c r="I2872" s="54"/>
      <c r="J2872" s="55"/>
      <c r="K2872" s="56"/>
      <c r="L2872" s="59"/>
      <c r="M2872" s="61"/>
      <c r="N2872" s="40"/>
      <c r="O2872" s="41"/>
      <c r="P2872" s="42"/>
      <c r="Q2872" s="57"/>
      <c r="R2872" s="58"/>
      <c r="S2872" s="56"/>
      <c r="T2872" s="56"/>
      <c r="U2872" s="29"/>
      <c r="V2872" s="60"/>
      <c r="W2872" s="50"/>
      <c r="X2872" s="51"/>
      <c r="Y2872" s="32"/>
      <c r="Z2872" s="61"/>
      <c r="AA2872" s="62"/>
    </row>
    <row r="2873" spans="1:27" ht="12.75">
      <c r="A2873" s="91" t="str">
        <f t="shared" si="45"/>
        <v xml:space="preserve"> </v>
      </c>
      <c r="B2873" s="52"/>
      <c r="C2873" s="53"/>
      <c r="D2873" s="69"/>
      <c r="E2873" s="75"/>
      <c r="F2873" s="94" t="str">
        <f>IF(OR(E2873=0,E2873="jiné")," ",IF(E2873="13a","info o cenách CK",VLOOKUP(E2873,'Pokyny k vyplnění'!B$8:D$18,3)))</f>
        <v xml:space="preserve"> </v>
      </c>
      <c r="G2873" s="53"/>
      <c r="H2873" s="96" t="str">
        <f>IF(G2873=0," ",VLOOKUP(G2873,'Pokyny k vyplnění'!B2907:D2910,3))</f>
        <v xml:space="preserve"> </v>
      </c>
      <c r="I2873" s="54"/>
      <c r="J2873" s="55"/>
      <c r="K2873" s="56"/>
      <c r="L2873" s="59"/>
      <c r="M2873" s="61"/>
      <c r="N2873" s="40"/>
      <c r="O2873" s="41"/>
      <c r="P2873" s="42"/>
      <c r="Q2873" s="57"/>
      <c r="R2873" s="58"/>
      <c r="S2873" s="56"/>
      <c r="T2873" s="56"/>
      <c r="U2873" s="29"/>
      <c r="V2873" s="60"/>
      <c r="W2873" s="50"/>
      <c r="X2873" s="51"/>
      <c r="Y2873" s="32"/>
      <c r="Z2873" s="61"/>
      <c r="AA2873" s="62"/>
    </row>
    <row r="2874" spans="1:27" ht="12.75">
      <c r="A2874" s="91" t="str">
        <f t="shared" si="45"/>
        <v xml:space="preserve"> </v>
      </c>
      <c r="B2874" s="52"/>
      <c r="C2874" s="53"/>
      <c r="D2874" s="69"/>
      <c r="E2874" s="75"/>
      <c r="F2874" s="94" t="str">
        <f>IF(OR(E2874=0,E2874="jiné")," ",IF(E2874="13a","info o cenách CK",VLOOKUP(E2874,'Pokyny k vyplnění'!B$8:D$18,3)))</f>
        <v xml:space="preserve"> </v>
      </c>
      <c r="G2874" s="53"/>
      <c r="H2874" s="96" t="str">
        <f>IF(G2874=0," ",VLOOKUP(G2874,'Pokyny k vyplnění'!B2908:D2911,3))</f>
        <v xml:space="preserve"> </v>
      </c>
      <c r="I2874" s="54"/>
      <c r="J2874" s="55"/>
      <c r="K2874" s="56"/>
      <c r="L2874" s="59"/>
      <c r="M2874" s="61"/>
      <c r="N2874" s="40"/>
      <c r="O2874" s="41"/>
      <c r="P2874" s="42"/>
      <c r="Q2874" s="57"/>
      <c r="R2874" s="58"/>
      <c r="S2874" s="56"/>
      <c r="T2874" s="56"/>
      <c r="U2874" s="29"/>
      <c r="V2874" s="60"/>
      <c r="W2874" s="50"/>
      <c r="X2874" s="51"/>
      <c r="Y2874" s="32"/>
      <c r="Z2874" s="61"/>
      <c r="AA2874" s="62"/>
    </row>
    <row r="2875" spans="1:27" ht="12.75">
      <c r="A2875" s="91" t="str">
        <f t="shared" si="45"/>
        <v xml:space="preserve"> </v>
      </c>
      <c r="B2875" s="52"/>
      <c r="C2875" s="53"/>
      <c r="D2875" s="69"/>
      <c r="E2875" s="75"/>
      <c r="F2875" s="94" t="str">
        <f>IF(OR(E2875=0,E2875="jiné")," ",IF(E2875="13a","info o cenách CK",VLOOKUP(E2875,'Pokyny k vyplnění'!B$8:D$18,3)))</f>
        <v xml:space="preserve"> </v>
      </c>
      <c r="G2875" s="53"/>
      <c r="H2875" s="96" t="str">
        <f>IF(G2875=0," ",VLOOKUP(G2875,'Pokyny k vyplnění'!B2909:D2912,3))</f>
        <v xml:space="preserve"> </v>
      </c>
      <c r="I2875" s="54"/>
      <c r="J2875" s="55"/>
      <c r="K2875" s="56"/>
      <c r="L2875" s="59"/>
      <c r="M2875" s="61"/>
      <c r="N2875" s="40"/>
      <c r="O2875" s="41"/>
      <c r="P2875" s="42"/>
      <c r="Q2875" s="57"/>
      <c r="R2875" s="58"/>
      <c r="S2875" s="56"/>
      <c r="T2875" s="56"/>
      <c r="U2875" s="29"/>
      <c r="V2875" s="60"/>
      <c r="W2875" s="50"/>
      <c r="X2875" s="51"/>
      <c r="Y2875" s="32"/>
      <c r="Z2875" s="61"/>
      <c r="AA2875" s="62"/>
    </row>
    <row r="2876" spans="1:27" ht="12.75">
      <c r="A2876" s="91" t="str">
        <f t="shared" si="45"/>
        <v xml:space="preserve"> </v>
      </c>
      <c r="B2876" s="52"/>
      <c r="C2876" s="53"/>
      <c r="D2876" s="69"/>
      <c r="E2876" s="75"/>
      <c r="F2876" s="94" t="str">
        <f>IF(OR(E2876=0,E2876="jiné")," ",IF(E2876="13a","info o cenách CK",VLOOKUP(E2876,'Pokyny k vyplnění'!B$8:D$18,3)))</f>
        <v xml:space="preserve"> </v>
      </c>
      <c r="G2876" s="53"/>
      <c r="H2876" s="96" t="str">
        <f>IF(G2876=0," ",VLOOKUP(G2876,'Pokyny k vyplnění'!B2910:D2913,3))</f>
        <v xml:space="preserve"> </v>
      </c>
      <c r="I2876" s="54"/>
      <c r="J2876" s="55"/>
      <c r="K2876" s="56"/>
      <c r="L2876" s="59"/>
      <c r="M2876" s="61"/>
      <c r="N2876" s="40"/>
      <c r="O2876" s="41"/>
      <c r="P2876" s="42"/>
      <c r="Q2876" s="57"/>
      <c r="R2876" s="58"/>
      <c r="S2876" s="56"/>
      <c r="T2876" s="56"/>
      <c r="U2876" s="29"/>
      <c r="V2876" s="60"/>
      <c r="W2876" s="50"/>
      <c r="X2876" s="51"/>
      <c r="Y2876" s="32"/>
      <c r="Z2876" s="61"/>
      <c r="AA2876" s="62"/>
    </row>
    <row r="2877" spans="1:27" ht="12.75">
      <c r="A2877" s="91" t="str">
        <f t="shared" si="45"/>
        <v xml:space="preserve"> </v>
      </c>
      <c r="B2877" s="52"/>
      <c r="C2877" s="53"/>
      <c r="D2877" s="69"/>
      <c r="E2877" s="75"/>
      <c r="F2877" s="94" t="str">
        <f>IF(OR(E2877=0,E2877="jiné")," ",IF(E2877="13a","info o cenách CK",VLOOKUP(E2877,'Pokyny k vyplnění'!B$8:D$18,3)))</f>
        <v xml:space="preserve"> </v>
      </c>
      <c r="G2877" s="53"/>
      <c r="H2877" s="96" t="str">
        <f>IF(G2877=0," ",VLOOKUP(G2877,'Pokyny k vyplnění'!B2911:D2914,3))</f>
        <v xml:space="preserve"> </v>
      </c>
      <c r="I2877" s="54"/>
      <c r="J2877" s="55"/>
      <c r="K2877" s="56"/>
      <c r="L2877" s="59"/>
      <c r="M2877" s="61"/>
      <c r="N2877" s="40"/>
      <c r="O2877" s="41"/>
      <c r="P2877" s="42"/>
      <c r="Q2877" s="57"/>
      <c r="R2877" s="58"/>
      <c r="S2877" s="56"/>
      <c r="T2877" s="56"/>
      <c r="U2877" s="29"/>
      <c r="V2877" s="60"/>
      <c r="W2877" s="50"/>
      <c r="X2877" s="51"/>
      <c r="Y2877" s="32"/>
      <c r="Z2877" s="61"/>
      <c r="AA2877" s="62"/>
    </row>
    <row r="2878" spans="1:27" ht="12.75">
      <c r="A2878" s="91" t="str">
        <f t="shared" si="45"/>
        <v xml:space="preserve"> </v>
      </c>
      <c r="B2878" s="52"/>
      <c r="C2878" s="53"/>
      <c r="D2878" s="69"/>
      <c r="E2878" s="75"/>
      <c r="F2878" s="94" t="str">
        <f>IF(OR(E2878=0,E2878="jiné")," ",IF(E2878="13a","info o cenách CK",VLOOKUP(E2878,'Pokyny k vyplnění'!B$8:D$18,3)))</f>
        <v xml:space="preserve"> </v>
      </c>
      <c r="G2878" s="53"/>
      <c r="H2878" s="96" t="str">
        <f>IF(G2878=0," ",VLOOKUP(G2878,'Pokyny k vyplnění'!B2912:D2915,3))</f>
        <v xml:space="preserve"> </v>
      </c>
      <c r="I2878" s="54"/>
      <c r="J2878" s="55"/>
      <c r="K2878" s="56"/>
      <c r="L2878" s="59"/>
      <c r="M2878" s="61"/>
      <c r="N2878" s="40"/>
      <c r="O2878" s="41"/>
      <c r="P2878" s="42"/>
      <c r="Q2878" s="57"/>
      <c r="R2878" s="58"/>
      <c r="S2878" s="56"/>
      <c r="T2878" s="56"/>
      <c r="U2878" s="29"/>
      <c r="V2878" s="60"/>
      <c r="W2878" s="50"/>
      <c r="X2878" s="51"/>
      <c r="Y2878" s="32"/>
      <c r="Z2878" s="61"/>
      <c r="AA2878" s="62"/>
    </row>
    <row r="2879" spans="1:27" ht="12.75">
      <c r="A2879" s="91" t="str">
        <f t="shared" si="45"/>
        <v xml:space="preserve"> </v>
      </c>
      <c r="B2879" s="52"/>
      <c r="C2879" s="53"/>
      <c r="D2879" s="69"/>
      <c r="E2879" s="75"/>
      <c r="F2879" s="94" t="str">
        <f>IF(OR(E2879=0,E2879="jiné")," ",IF(E2879="13a","info o cenách CK",VLOOKUP(E2879,'Pokyny k vyplnění'!B$8:D$18,3)))</f>
        <v xml:space="preserve"> </v>
      </c>
      <c r="G2879" s="53"/>
      <c r="H2879" s="96" t="str">
        <f>IF(G2879=0," ",VLOOKUP(G2879,'Pokyny k vyplnění'!B2913:D2916,3))</f>
        <v xml:space="preserve"> </v>
      </c>
      <c r="I2879" s="54"/>
      <c r="J2879" s="55"/>
      <c r="K2879" s="56"/>
      <c r="L2879" s="59"/>
      <c r="M2879" s="61"/>
      <c r="N2879" s="40"/>
      <c r="O2879" s="41"/>
      <c r="P2879" s="42"/>
      <c r="Q2879" s="57"/>
      <c r="R2879" s="58"/>
      <c r="S2879" s="56"/>
      <c r="T2879" s="56"/>
      <c r="U2879" s="29"/>
      <c r="V2879" s="60"/>
      <c r="W2879" s="50"/>
      <c r="X2879" s="51"/>
      <c r="Y2879" s="32"/>
      <c r="Z2879" s="61"/>
      <c r="AA2879" s="62"/>
    </row>
    <row r="2880" spans="1:27" ht="12.75">
      <c r="A2880" s="91" t="str">
        <f t="shared" si="45"/>
        <v xml:space="preserve"> </v>
      </c>
      <c r="B2880" s="52"/>
      <c r="C2880" s="53"/>
      <c r="D2880" s="69"/>
      <c r="E2880" s="75"/>
      <c r="F2880" s="94" t="str">
        <f>IF(OR(E2880=0,E2880="jiné")," ",IF(E2880="13a","info o cenách CK",VLOOKUP(E2880,'Pokyny k vyplnění'!B$8:D$18,3)))</f>
        <v xml:space="preserve"> </v>
      </c>
      <c r="G2880" s="53"/>
      <c r="H2880" s="96" t="str">
        <f>IF(G2880=0," ",VLOOKUP(G2880,'Pokyny k vyplnění'!B2914:D2917,3))</f>
        <v xml:space="preserve"> </v>
      </c>
      <c r="I2880" s="54"/>
      <c r="J2880" s="55"/>
      <c r="K2880" s="56"/>
      <c r="L2880" s="59"/>
      <c r="M2880" s="61"/>
      <c r="N2880" s="40"/>
      <c r="O2880" s="41"/>
      <c r="P2880" s="42"/>
      <c r="Q2880" s="57"/>
      <c r="R2880" s="58"/>
      <c r="S2880" s="56"/>
      <c r="T2880" s="56"/>
      <c r="U2880" s="29"/>
      <c r="V2880" s="60"/>
      <c r="W2880" s="50"/>
      <c r="X2880" s="51"/>
      <c r="Y2880" s="32"/>
      <c r="Z2880" s="61"/>
      <c r="AA2880" s="62"/>
    </row>
    <row r="2881" spans="1:27" ht="12.75">
      <c r="A2881" s="91" t="str">
        <f t="shared" si="45"/>
        <v xml:space="preserve"> </v>
      </c>
      <c r="B2881" s="52"/>
      <c r="C2881" s="53"/>
      <c r="D2881" s="69"/>
      <c r="E2881" s="75"/>
      <c r="F2881" s="94" t="str">
        <f>IF(OR(E2881=0,E2881="jiné")," ",IF(E2881="13a","info o cenách CK",VLOOKUP(E2881,'Pokyny k vyplnění'!B$8:D$18,3)))</f>
        <v xml:space="preserve"> </v>
      </c>
      <c r="G2881" s="53"/>
      <c r="H2881" s="96" t="str">
        <f>IF(G2881=0," ",VLOOKUP(G2881,'Pokyny k vyplnění'!B2915:D2918,3))</f>
        <v xml:space="preserve"> </v>
      </c>
      <c r="I2881" s="54"/>
      <c r="J2881" s="55"/>
      <c r="K2881" s="56"/>
      <c r="L2881" s="59"/>
      <c r="M2881" s="61"/>
      <c r="N2881" s="40"/>
      <c r="O2881" s="41"/>
      <c r="P2881" s="42"/>
      <c r="Q2881" s="57"/>
      <c r="R2881" s="58"/>
      <c r="S2881" s="56"/>
      <c r="T2881" s="56"/>
      <c r="U2881" s="29"/>
      <c r="V2881" s="60"/>
      <c r="W2881" s="50"/>
      <c r="X2881" s="51"/>
      <c r="Y2881" s="32"/>
      <c r="Z2881" s="61"/>
      <c r="AA2881" s="62"/>
    </row>
    <row r="2882" spans="1:27" ht="12.75">
      <c r="A2882" s="91" t="str">
        <f t="shared" si="45"/>
        <v xml:space="preserve"> </v>
      </c>
      <c r="B2882" s="52"/>
      <c r="C2882" s="53"/>
      <c r="D2882" s="69"/>
      <c r="E2882" s="75"/>
      <c r="F2882" s="94" t="str">
        <f>IF(OR(E2882=0,E2882="jiné")," ",IF(E2882="13a","info o cenách CK",VLOOKUP(E2882,'Pokyny k vyplnění'!B$8:D$18,3)))</f>
        <v xml:space="preserve"> </v>
      </c>
      <c r="G2882" s="53"/>
      <c r="H2882" s="96" t="str">
        <f>IF(G2882=0," ",VLOOKUP(G2882,'Pokyny k vyplnění'!B2916:D2919,3))</f>
        <v xml:space="preserve"> </v>
      </c>
      <c r="I2882" s="54"/>
      <c r="J2882" s="55"/>
      <c r="K2882" s="56"/>
      <c r="L2882" s="59"/>
      <c r="M2882" s="61"/>
      <c r="N2882" s="40"/>
      <c r="O2882" s="41"/>
      <c r="P2882" s="42"/>
      <c r="Q2882" s="57"/>
      <c r="R2882" s="58"/>
      <c r="S2882" s="56"/>
      <c r="T2882" s="56"/>
      <c r="U2882" s="29"/>
      <c r="V2882" s="60"/>
      <c r="W2882" s="50"/>
      <c r="X2882" s="51"/>
      <c r="Y2882" s="32"/>
      <c r="Z2882" s="61"/>
      <c r="AA2882" s="62"/>
    </row>
    <row r="2883" spans="1:27" ht="12.75">
      <c r="A2883" s="91" t="str">
        <f t="shared" si="45"/>
        <v xml:space="preserve"> </v>
      </c>
      <c r="B2883" s="52"/>
      <c r="C2883" s="53"/>
      <c r="D2883" s="69"/>
      <c r="E2883" s="75"/>
      <c r="F2883" s="94" t="str">
        <f>IF(OR(E2883=0,E2883="jiné")," ",IF(E2883="13a","info o cenách CK",VLOOKUP(E2883,'Pokyny k vyplnění'!B$8:D$18,3)))</f>
        <v xml:space="preserve"> </v>
      </c>
      <c r="G2883" s="53"/>
      <c r="H2883" s="96" t="str">
        <f>IF(G2883=0," ",VLOOKUP(G2883,'Pokyny k vyplnění'!B2917:D2920,3))</f>
        <v xml:space="preserve"> </v>
      </c>
      <c r="I2883" s="54"/>
      <c r="J2883" s="55"/>
      <c r="K2883" s="56"/>
      <c r="L2883" s="59"/>
      <c r="M2883" s="61"/>
      <c r="N2883" s="40"/>
      <c r="O2883" s="41"/>
      <c r="P2883" s="42"/>
      <c r="Q2883" s="57"/>
      <c r="R2883" s="58"/>
      <c r="S2883" s="56"/>
      <c r="T2883" s="56"/>
      <c r="U2883" s="29"/>
      <c r="V2883" s="60"/>
      <c r="W2883" s="50"/>
      <c r="X2883" s="51"/>
      <c r="Y2883" s="32"/>
      <c r="Z2883" s="61"/>
      <c r="AA2883" s="62"/>
    </row>
    <row r="2884" spans="1:27" ht="12.75">
      <c r="A2884" s="91" t="str">
        <f t="shared" si="45"/>
        <v xml:space="preserve"> </v>
      </c>
      <c r="B2884" s="52"/>
      <c r="C2884" s="53"/>
      <c r="D2884" s="69"/>
      <c r="E2884" s="75"/>
      <c r="F2884" s="94" t="str">
        <f>IF(OR(E2884=0,E2884="jiné")," ",IF(E2884="13a","info o cenách CK",VLOOKUP(E2884,'Pokyny k vyplnění'!B$8:D$18,3)))</f>
        <v xml:space="preserve"> </v>
      </c>
      <c r="G2884" s="53"/>
      <c r="H2884" s="96" t="str">
        <f>IF(G2884=0," ",VLOOKUP(G2884,'Pokyny k vyplnění'!B2918:D2921,3))</f>
        <v xml:space="preserve"> </v>
      </c>
      <c r="I2884" s="54"/>
      <c r="J2884" s="55"/>
      <c r="K2884" s="56"/>
      <c r="L2884" s="59"/>
      <c r="M2884" s="61"/>
      <c r="N2884" s="40"/>
      <c r="O2884" s="41"/>
      <c r="P2884" s="42"/>
      <c r="Q2884" s="57"/>
      <c r="R2884" s="58"/>
      <c r="S2884" s="56"/>
      <c r="T2884" s="56"/>
      <c r="U2884" s="29"/>
      <c r="V2884" s="60"/>
      <c r="W2884" s="50"/>
      <c r="X2884" s="51"/>
      <c r="Y2884" s="32"/>
      <c r="Z2884" s="61"/>
      <c r="AA2884" s="62"/>
    </row>
    <row r="2885" spans="1:27" ht="12.75">
      <c r="A2885" s="91" t="str">
        <f t="shared" si="45"/>
        <v xml:space="preserve"> </v>
      </c>
      <c r="B2885" s="52"/>
      <c r="C2885" s="53"/>
      <c r="D2885" s="69"/>
      <c r="E2885" s="75"/>
      <c r="F2885" s="94" t="str">
        <f>IF(OR(E2885=0,E2885="jiné")," ",IF(E2885="13a","info o cenách CK",VLOOKUP(E2885,'Pokyny k vyplnění'!B$8:D$18,3)))</f>
        <v xml:space="preserve"> </v>
      </c>
      <c r="G2885" s="53"/>
      <c r="H2885" s="96" t="str">
        <f>IF(G2885=0," ",VLOOKUP(G2885,'Pokyny k vyplnění'!B2919:D2922,3))</f>
        <v xml:space="preserve"> </v>
      </c>
      <c r="I2885" s="54"/>
      <c r="J2885" s="55"/>
      <c r="K2885" s="56"/>
      <c r="L2885" s="59"/>
      <c r="M2885" s="61"/>
      <c r="N2885" s="40"/>
      <c r="O2885" s="41"/>
      <c r="P2885" s="42"/>
      <c r="Q2885" s="57"/>
      <c r="R2885" s="58"/>
      <c r="S2885" s="56"/>
      <c r="T2885" s="56"/>
      <c r="U2885" s="29"/>
      <c r="V2885" s="60"/>
      <c r="W2885" s="50"/>
      <c r="X2885" s="51"/>
      <c r="Y2885" s="32"/>
      <c r="Z2885" s="61"/>
      <c r="AA2885" s="62"/>
    </row>
    <row r="2886" spans="1:27" ht="12.75">
      <c r="A2886" s="91" t="str">
        <f t="shared" si="45"/>
        <v xml:space="preserve"> </v>
      </c>
      <c r="B2886" s="52"/>
      <c r="C2886" s="53"/>
      <c r="D2886" s="69"/>
      <c r="E2886" s="75"/>
      <c r="F2886" s="94" t="str">
        <f>IF(OR(E2886=0,E2886="jiné")," ",IF(E2886="13a","info o cenách CK",VLOOKUP(E2886,'Pokyny k vyplnění'!B$8:D$18,3)))</f>
        <v xml:space="preserve"> </v>
      </c>
      <c r="G2886" s="53"/>
      <c r="H2886" s="96" t="str">
        <f>IF(G2886=0," ",VLOOKUP(G2886,'Pokyny k vyplnění'!B2920:D2923,3))</f>
        <v xml:space="preserve"> </v>
      </c>
      <c r="I2886" s="54"/>
      <c r="J2886" s="55"/>
      <c r="K2886" s="56"/>
      <c r="L2886" s="59"/>
      <c r="M2886" s="61"/>
      <c r="N2886" s="40"/>
      <c r="O2886" s="41"/>
      <c r="P2886" s="42"/>
      <c r="Q2886" s="57"/>
      <c r="R2886" s="58"/>
      <c r="S2886" s="56"/>
      <c r="T2886" s="56"/>
      <c r="U2886" s="29"/>
      <c r="V2886" s="60"/>
      <c r="W2886" s="50"/>
      <c r="X2886" s="51"/>
      <c r="Y2886" s="32"/>
      <c r="Z2886" s="61"/>
      <c r="AA2886" s="62"/>
    </row>
    <row r="2887" spans="1:27" ht="12.75">
      <c r="A2887" s="91" t="str">
        <f t="shared" si="45"/>
        <v xml:space="preserve"> </v>
      </c>
      <c r="B2887" s="52"/>
      <c r="C2887" s="53"/>
      <c r="D2887" s="69"/>
      <c r="E2887" s="75"/>
      <c r="F2887" s="94" t="str">
        <f>IF(OR(E2887=0,E2887="jiné")," ",IF(E2887="13a","info o cenách CK",VLOOKUP(E2887,'Pokyny k vyplnění'!B$8:D$18,3)))</f>
        <v xml:space="preserve"> </v>
      </c>
      <c r="G2887" s="53"/>
      <c r="H2887" s="96" t="str">
        <f>IF(G2887=0," ",VLOOKUP(G2887,'Pokyny k vyplnění'!B2921:D2924,3))</f>
        <v xml:space="preserve"> </v>
      </c>
      <c r="I2887" s="54"/>
      <c r="J2887" s="55"/>
      <c r="K2887" s="56"/>
      <c r="L2887" s="59"/>
      <c r="M2887" s="61"/>
      <c r="N2887" s="40"/>
      <c r="O2887" s="41"/>
      <c r="P2887" s="42"/>
      <c r="Q2887" s="57"/>
      <c r="R2887" s="58"/>
      <c r="S2887" s="56"/>
      <c r="T2887" s="56"/>
      <c r="U2887" s="29"/>
      <c r="V2887" s="60"/>
      <c r="W2887" s="50"/>
      <c r="X2887" s="51"/>
      <c r="Y2887" s="32"/>
      <c r="Z2887" s="61"/>
      <c r="AA2887" s="62"/>
    </row>
    <row r="2888" spans="1:27" ht="12.75">
      <c r="A2888" s="91" t="str">
        <f t="shared" si="45"/>
        <v xml:space="preserve"> </v>
      </c>
      <c r="B2888" s="52"/>
      <c r="C2888" s="53"/>
      <c r="D2888" s="69"/>
      <c r="E2888" s="75"/>
      <c r="F2888" s="94" t="str">
        <f>IF(OR(E2888=0,E2888="jiné")," ",IF(E2888="13a","info o cenách CK",VLOOKUP(E2888,'Pokyny k vyplnění'!B$8:D$18,3)))</f>
        <v xml:space="preserve"> </v>
      </c>
      <c r="G2888" s="53"/>
      <c r="H2888" s="96" t="str">
        <f>IF(G2888=0," ",VLOOKUP(G2888,'Pokyny k vyplnění'!B2922:D2925,3))</f>
        <v xml:space="preserve"> </v>
      </c>
      <c r="I2888" s="54"/>
      <c r="J2888" s="55"/>
      <c r="K2888" s="56"/>
      <c r="L2888" s="59"/>
      <c r="M2888" s="61"/>
      <c r="N2888" s="40"/>
      <c r="O2888" s="41"/>
      <c r="P2888" s="42"/>
      <c r="Q2888" s="57"/>
      <c r="R2888" s="58"/>
      <c r="S2888" s="56"/>
      <c r="T2888" s="56"/>
      <c r="U2888" s="29"/>
      <c r="V2888" s="60"/>
      <c r="W2888" s="50"/>
      <c r="X2888" s="51"/>
      <c r="Y2888" s="32"/>
      <c r="Z2888" s="61"/>
      <c r="AA2888" s="62"/>
    </row>
    <row r="2889" spans="1:27" ht="12.75">
      <c r="A2889" s="91" t="str">
        <f t="shared" si="45"/>
        <v xml:space="preserve"> </v>
      </c>
      <c r="B2889" s="52"/>
      <c r="C2889" s="53"/>
      <c r="D2889" s="69"/>
      <c r="E2889" s="75"/>
      <c r="F2889" s="94" t="str">
        <f>IF(OR(E2889=0,E2889="jiné")," ",IF(E2889="13a","info o cenách CK",VLOOKUP(E2889,'Pokyny k vyplnění'!B$8:D$18,3)))</f>
        <v xml:space="preserve"> </v>
      </c>
      <c r="G2889" s="53"/>
      <c r="H2889" s="96" t="str">
        <f>IF(G2889=0," ",VLOOKUP(G2889,'Pokyny k vyplnění'!B2923:D2926,3))</f>
        <v xml:space="preserve"> </v>
      </c>
      <c r="I2889" s="54"/>
      <c r="J2889" s="55"/>
      <c r="K2889" s="56"/>
      <c r="L2889" s="59"/>
      <c r="M2889" s="61"/>
      <c r="N2889" s="40"/>
      <c r="O2889" s="41"/>
      <c r="P2889" s="42"/>
      <c r="Q2889" s="57"/>
      <c r="R2889" s="58"/>
      <c r="S2889" s="56"/>
      <c r="T2889" s="56"/>
      <c r="U2889" s="29"/>
      <c r="V2889" s="60"/>
      <c r="W2889" s="50"/>
      <c r="X2889" s="51"/>
      <c r="Y2889" s="32"/>
      <c r="Z2889" s="61"/>
      <c r="AA2889" s="62"/>
    </row>
    <row r="2890" spans="1:27" ht="12.75">
      <c r="A2890" s="91" t="str">
        <f t="shared" si="45"/>
        <v xml:space="preserve"> </v>
      </c>
      <c r="B2890" s="52"/>
      <c r="C2890" s="53"/>
      <c r="D2890" s="69"/>
      <c r="E2890" s="75"/>
      <c r="F2890" s="94" t="str">
        <f>IF(OR(E2890=0,E2890="jiné")," ",IF(E2890="13a","info o cenách CK",VLOOKUP(E2890,'Pokyny k vyplnění'!B$8:D$18,3)))</f>
        <v xml:space="preserve"> </v>
      </c>
      <c r="G2890" s="53"/>
      <c r="H2890" s="96" t="str">
        <f>IF(G2890=0," ",VLOOKUP(G2890,'Pokyny k vyplnění'!B2924:D2927,3))</f>
        <v xml:space="preserve"> </v>
      </c>
      <c r="I2890" s="54"/>
      <c r="J2890" s="55"/>
      <c r="K2890" s="56"/>
      <c r="L2890" s="59"/>
      <c r="M2890" s="61"/>
      <c r="N2890" s="40"/>
      <c r="O2890" s="41"/>
      <c r="P2890" s="42"/>
      <c r="Q2890" s="57"/>
      <c r="R2890" s="58"/>
      <c r="S2890" s="56"/>
      <c r="T2890" s="56"/>
      <c r="U2890" s="29"/>
      <c r="V2890" s="60"/>
      <c r="W2890" s="50"/>
      <c r="X2890" s="51"/>
      <c r="Y2890" s="32"/>
      <c r="Z2890" s="61"/>
      <c r="AA2890" s="62"/>
    </row>
    <row r="2891" spans="1:27" ht="12.75">
      <c r="A2891" s="91" t="str">
        <f t="shared" si="45"/>
        <v xml:space="preserve"> </v>
      </c>
      <c r="B2891" s="52"/>
      <c r="C2891" s="53"/>
      <c r="D2891" s="69"/>
      <c r="E2891" s="75"/>
      <c r="F2891" s="94" t="str">
        <f>IF(OR(E2891=0,E2891="jiné")," ",IF(E2891="13a","info o cenách CK",VLOOKUP(E2891,'Pokyny k vyplnění'!B$8:D$18,3)))</f>
        <v xml:space="preserve"> </v>
      </c>
      <c r="G2891" s="53"/>
      <c r="H2891" s="96" t="str">
        <f>IF(G2891=0," ",VLOOKUP(G2891,'Pokyny k vyplnění'!B2925:D2928,3))</f>
        <v xml:space="preserve"> </v>
      </c>
      <c r="I2891" s="54"/>
      <c r="J2891" s="55"/>
      <c r="K2891" s="56"/>
      <c r="L2891" s="59"/>
      <c r="M2891" s="61"/>
      <c r="N2891" s="40"/>
      <c r="O2891" s="41"/>
      <c r="P2891" s="42"/>
      <c r="Q2891" s="57"/>
      <c r="R2891" s="58"/>
      <c r="S2891" s="56"/>
      <c r="T2891" s="56"/>
      <c r="U2891" s="29"/>
      <c r="V2891" s="60"/>
      <c r="W2891" s="50"/>
      <c r="X2891" s="51"/>
      <c r="Y2891" s="32"/>
      <c r="Z2891" s="61"/>
      <c r="AA2891" s="62"/>
    </row>
    <row r="2892" spans="1:27" ht="12.75">
      <c r="A2892" s="91" t="str">
        <f t="shared" si="45"/>
        <v xml:space="preserve"> </v>
      </c>
      <c r="B2892" s="52"/>
      <c r="C2892" s="53"/>
      <c r="D2892" s="69"/>
      <c r="E2892" s="75"/>
      <c r="F2892" s="94" t="str">
        <f>IF(OR(E2892=0,E2892="jiné")," ",IF(E2892="13a","info o cenách CK",VLOOKUP(E2892,'Pokyny k vyplnění'!B$8:D$18,3)))</f>
        <v xml:space="preserve"> </v>
      </c>
      <c r="G2892" s="53"/>
      <c r="H2892" s="96" t="str">
        <f>IF(G2892=0," ",VLOOKUP(G2892,'Pokyny k vyplnění'!B2926:D2929,3))</f>
        <v xml:space="preserve"> </v>
      </c>
      <c r="I2892" s="54"/>
      <c r="J2892" s="55"/>
      <c r="K2892" s="56"/>
      <c r="L2892" s="59"/>
      <c r="M2892" s="61"/>
      <c r="N2892" s="40"/>
      <c r="O2892" s="41"/>
      <c r="P2892" s="42"/>
      <c r="Q2892" s="57"/>
      <c r="R2892" s="58"/>
      <c r="S2892" s="56"/>
      <c r="T2892" s="56"/>
      <c r="U2892" s="29"/>
      <c r="V2892" s="60"/>
      <c r="W2892" s="50"/>
      <c r="X2892" s="51"/>
      <c r="Y2892" s="32"/>
      <c r="Z2892" s="61"/>
      <c r="AA2892" s="62"/>
    </row>
    <row r="2893" spans="1:27" ht="12.75">
      <c r="A2893" s="91" t="str">
        <f t="shared" si="45"/>
        <v xml:space="preserve"> </v>
      </c>
      <c r="B2893" s="52"/>
      <c r="C2893" s="53"/>
      <c r="D2893" s="69"/>
      <c r="E2893" s="75"/>
      <c r="F2893" s="94" t="str">
        <f>IF(OR(E2893=0,E2893="jiné")," ",IF(E2893="13a","info o cenách CK",VLOOKUP(E2893,'Pokyny k vyplnění'!B$8:D$18,3)))</f>
        <v xml:space="preserve"> </v>
      </c>
      <c r="G2893" s="53"/>
      <c r="H2893" s="96" t="str">
        <f>IF(G2893=0," ",VLOOKUP(G2893,'Pokyny k vyplnění'!B2927:D2930,3))</f>
        <v xml:space="preserve"> </v>
      </c>
      <c r="I2893" s="54"/>
      <c r="J2893" s="55"/>
      <c r="K2893" s="56"/>
      <c r="L2893" s="59"/>
      <c r="M2893" s="61"/>
      <c r="N2893" s="40"/>
      <c r="O2893" s="41"/>
      <c r="P2893" s="42"/>
      <c r="Q2893" s="57"/>
      <c r="R2893" s="58"/>
      <c r="S2893" s="56"/>
      <c r="T2893" s="56"/>
      <c r="U2893" s="29"/>
      <c r="V2893" s="60"/>
      <c r="W2893" s="50"/>
      <c r="X2893" s="51"/>
      <c r="Y2893" s="32"/>
      <c r="Z2893" s="61"/>
      <c r="AA2893" s="62"/>
    </row>
    <row r="2894" spans="1:27" ht="12.75">
      <c r="A2894" s="91" t="str">
        <f t="shared" si="45"/>
        <v xml:space="preserve"> </v>
      </c>
      <c r="B2894" s="52"/>
      <c r="C2894" s="53"/>
      <c r="D2894" s="69"/>
      <c r="E2894" s="75"/>
      <c r="F2894" s="94" t="str">
        <f>IF(OR(E2894=0,E2894="jiné")," ",IF(E2894="13a","info o cenách CK",VLOOKUP(E2894,'Pokyny k vyplnění'!B$8:D$18,3)))</f>
        <v xml:space="preserve"> </v>
      </c>
      <c r="G2894" s="53"/>
      <c r="H2894" s="96" t="str">
        <f>IF(G2894=0," ",VLOOKUP(G2894,'Pokyny k vyplnění'!B2928:D2931,3))</f>
        <v xml:space="preserve"> </v>
      </c>
      <c r="I2894" s="54"/>
      <c r="J2894" s="55"/>
      <c r="K2894" s="56"/>
      <c r="L2894" s="59"/>
      <c r="M2894" s="61"/>
      <c r="N2894" s="40"/>
      <c r="O2894" s="41"/>
      <c r="P2894" s="42"/>
      <c r="Q2894" s="57"/>
      <c r="R2894" s="58"/>
      <c r="S2894" s="56"/>
      <c r="T2894" s="56"/>
      <c r="U2894" s="29"/>
      <c r="V2894" s="60"/>
      <c r="W2894" s="50"/>
      <c r="X2894" s="51"/>
      <c r="Y2894" s="32"/>
      <c r="Z2894" s="61"/>
      <c r="AA2894" s="62"/>
    </row>
    <row r="2895" spans="1:27" ht="12.75">
      <c r="A2895" s="91" t="str">
        <f t="shared" si="45"/>
        <v xml:space="preserve"> </v>
      </c>
      <c r="B2895" s="52"/>
      <c r="C2895" s="53"/>
      <c r="D2895" s="69"/>
      <c r="E2895" s="75"/>
      <c r="F2895" s="94" t="str">
        <f>IF(OR(E2895=0,E2895="jiné")," ",IF(E2895="13a","info o cenách CK",VLOOKUP(E2895,'Pokyny k vyplnění'!B$8:D$18,3)))</f>
        <v xml:space="preserve"> </v>
      </c>
      <c r="G2895" s="53"/>
      <c r="H2895" s="96" t="str">
        <f>IF(G2895=0," ",VLOOKUP(G2895,'Pokyny k vyplnění'!B2929:D2932,3))</f>
        <v xml:space="preserve"> </v>
      </c>
      <c r="I2895" s="54"/>
      <c r="J2895" s="55"/>
      <c r="K2895" s="56"/>
      <c r="L2895" s="59"/>
      <c r="M2895" s="61"/>
      <c r="N2895" s="40"/>
      <c r="O2895" s="41"/>
      <c r="P2895" s="42"/>
      <c r="Q2895" s="57"/>
      <c r="R2895" s="58"/>
      <c r="S2895" s="56"/>
      <c r="T2895" s="56"/>
      <c r="U2895" s="29"/>
      <c r="V2895" s="60"/>
      <c r="W2895" s="50"/>
      <c r="X2895" s="51"/>
      <c r="Y2895" s="32"/>
      <c r="Z2895" s="61"/>
      <c r="AA2895" s="62"/>
    </row>
    <row r="2896" spans="1:27" ht="12.75">
      <c r="A2896" s="91" t="str">
        <f t="shared" si="45"/>
        <v xml:space="preserve"> </v>
      </c>
      <c r="B2896" s="52"/>
      <c r="C2896" s="53"/>
      <c r="D2896" s="69"/>
      <c r="E2896" s="75"/>
      <c r="F2896" s="94" t="str">
        <f>IF(OR(E2896=0,E2896="jiné")," ",IF(E2896="13a","info o cenách CK",VLOOKUP(E2896,'Pokyny k vyplnění'!B$8:D$18,3)))</f>
        <v xml:space="preserve"> </v>
      </c>
      <c r="G2896" s="53"/>
      <c r="H2896" s="96" t="str">
        <f>IF(G2896=0," ",VLOOKUP(G2896,'Pokyny k vyplnění'!B2930:D2933,3))</f>
        <v xml:space="preserve"> </v>
      </c>
      <c r="I2896" s="54"/>
      <c r="J2896" s="55"/>
      <c r="K2896" s="56"/>
      <c r="L2896" s="59"/>
      <c r="M2896" s="61"/>
      <c r="N2896" s="40"/>
      <c r="O2896" s="41"/>
      <c r="P2896" s="42"/>
      <c r="Q2896" s="57"/>
      <c r="R2896" s="58"/>
      <c r="S2896" s="56"/>
      <c r="T2896" s="56"/>
      <c r="U2896" s="29"/>
      <c r="V2896" s="60"/>
      <c r="W2896" s="50"/>
      <c r="X2896" s="51"/>
      <c r="Y2896" s="32"/>
      <c r="Z2896" s="61"/>
      <c r="AA2896" s="62"/>
    </row>
    <row r="2897" spans="1:27" ht="12.75">
      <c r="A2897" s="91" t="str">
        <f t="shared" si="45"/>
        <v xml:space="preserve"> </v>
      </c>
      <c r="B2897" s="52"/>
      <c r="C2897" s="53"/>
      <c r="D2897" s="69"/>
      <c r="E2897" s="75"/>
      <c r="F2897" s="94" t="str">
        <f>IF(OR(E2897=0,E2897="jiné")," ",IF(E2897="13a","info o cenách CK",VLOOKUP(E2897,'Pokyny k vyplnění'!B$8:D$18,3)))</f>
        <v xml:space="preserve"> </v>
      </c>
      <c r="G2897" s="53"/>
      <c r="H2897" s="96" t="str">
        <f>IF(G2897=0," ",VLOOKUP(G2897,'Pokyny k vyplnění'!B2931:D2934,3))</f>
        <v xml:space="preserve"> </v>
      </c>
      <c r="I2897" s="54"/>
      <c r="J2897" s="55"/>
      <c r="K2897" s="56"/>
      <c r="L2897" s="59"/>
      <c r="M2897" s="61"/>
      <c r="N2897" s="40"/>
      <c r="O2897" s="41"/>
      <c r="P2897" s="42"/>
      <c r="Q2897" s="57"/>
      <c r="R2897" s="58"/>
      <c r="S2897" s="56"/>
      <c r="T2897" s="56"/>
      <c r="U2897" s="29"/>
      <c r="V2897" s="60"/>
      <c r="W2897" s="50"/>
      <c r="X2897" s="51"/>
      <c r="Y2897" s="32"/>
      <c r="Z2897" s="61"/>
      <c r="AA2897" s="62"/>
    </row>
    <row r="2898" spans="1:27" ht="12.75">
      <c r="A2898" s="91" t="str">
        <f t="shared" si="45"/>
        <v xml:space="preserve"> </v>
      </c>
      <c r="B2898" s="52"/>
      <c r="C2898" s="53"/>
      <c r="D2898" s="69"/>
      <c r="E2898" s="75"/>
      <c r="F2898" s="94" t="str">
        <f>IF(OR(E2898=0,E2898="jiné")," ",IF(E2898="13a","info o cenách CK",VLOOKUP(E2898,'Pokyny k vyplnění'!B$8:D$18,3)))</f>
        <v xml:space="preserve"> </v>
      </c>
      <c r="G2898" s="53"/>
      <c r="H2898" s="96" t="str">
        <f>IF(G2898=0," ",VLOOKUP(G2898,'Pokyny k vyplnění'!B2932:D2935,3))</f>
        <v xml:space="preserve"> </v>
      </c>
      <c r="I2898" s="54"/>
      <c r="J2898" s="55"/>
      <c r="K2898" s="56"/>
      <c r="L2898" s="59"/>
      <c r="M2898" s="61"/>
      <c r="N2898" s="40"/>
      <c r="O2898" s="41"/>
      <c r="P2898" s="42"/>
      <c r="Q2898" s="57"/>
      <c r="R2898" s="58"/>
      <c r="S2898" s="56"/>
      <c r="T2898" s="56"/>
      <c r="U2898" s="29"/>
      <c r="V2898" s="60"/>
      <c r="W2898" s="50"/>
      <c r="X2898" s="51"/>
      <c r="Y2898" s="32"/>
      <c r="Z2898" s="61"/>
      <c r="AA2898" s="62"/>
    </row>
    <row r="2899" spans="1:27" ht="12.75">
      <c r="A2899" s="91" t="str">
        <f t="shared" si="45"/>
        <v xml:space="preserve"> </v>
      </c>
      <c r="B2899" s="52"/>
      <c r="C2899" s="53"/>
      <c r="D2899" s="69"/>
      <c r="E2899" s="75"/>
      <c r="F2899" s="94" t="str">
        <f>IF(OR(E2899=0,E2899="jiné")," ",IF(E2899="13a","info o cenách CK",VLOOKUP(E2899,'Pokyny k vyplnění'!B$8:D$18,3)))</f>
        <v xml:space="preserve"> </v>
      </c>
      <c r="G2899" s="53"/>
      <c r="H2899" s="96" t="str">
        <f>IF(G2899=0," ",VLOOKUP(G2899,'Pokyny k vyplnění'!B2933:D2936,3))</f>
        <v xml:space="preserve"> </v>
      </c>
      <c r="I2899" s="54"/>
      <c r="J2899" s="55"/>
      <c r="K2899" s="56"/>
      <c r="L2899" s="59"/>
      <c r="M2899" s="61"/>
      <c r="N2899" s="40"/>
      <c r="O2899" s="41"/>
      <c r="P2899" s="42"/>
      <c r="Q2899" s="57"/>
      <c r="R2899" s="58"/>
      <c r="S2899" s="56"/>
      <c r="T2899" s="56"/>
      <c r="U2899" s="29"/>
      <c r="V2899" s="60"/>
      <c r="W2899" s="50"/>
      <c r="X2899" s="51"/>
      <c r="Y2899" s="32"/>
      <c r="Z2899" s="61"/>
      <c r="AA2899" s="62"/>
    </row>
    <row r="2900" spans="1:27" ht="12.75">
      <c r="A2900" s="91" t="str">
        <f t="shared" si="45"/>
        <v xml:space="preserve"> </v>
      </c>
      <c r="B2900" s="52"/>
      <c r="C2900" s="53"/>
      <c r="D2900" s="69"/>
      <c r="E2900" s="75"/>
      <c r="F2900" s="94" t="str">
        <f>IF(OR(E2900=0,E2900="jiné")," ",IF(E2900="13a","info o cenách CK",VLOOKUP(E2900,'Pokyny k vyplnění'!B$8:D$18,3)))</f>
        <v xml:space="preserve"> </v>
      </c>
      <c r="G2900" s="53"/>
      <c r="H2900" s="96" t="str">
        <f>IF(G2900=0," ",VLOOKUP(G2900,'Pokyny k vyplnění'!B2934:D2937,3))</f>
        <v xml:space="preserve"> </v>
      </c>
      <c r="I2900" s="54"/>
      <c r="J2900" s="55"/>
      <c r="K2900" s="56"/>
      <c r="L2900" s="59"/>
      <c r="M2900" s="61"/>
      <c r="N2900" s="40"/>
      <c r="O2900" s="41"/>
      <c r="P2900" s="42"/>
      <c r="Q2900" s="57"/>
      <c r="R2900" s="58"/>
      <c r="S2900" s="56"/>
      <c r="T2900" s="56"/>
      <c r="U2900" s="29"/>
      <c r="V2900" s="60"/>
      <c r="W2900" s="50"/>
      <c r="X2900" s="51"/>
      <c r="Y2900" s="32"/>
      <c r="Z2900" s="61"/>
      <c r="AA2900" s="62"/>
    </row>
    <row r="2901" spans="1:27" ht="12.75">
      <c r="A2901" s="91" t="str">
        <f t="shared" si="45"/>
        <v xml:space="preserve"> </v>
      </c>
      <c r="B2901" s="52"/>
      <c r="C2901" s="53"/>
      <c r="D2901" s="69"/>
      <c r="E2901" s="75"/>
      <c r="F2901" s="94" t="str">
        <f>IF(OR(E2901=0,E2901="jiné")," ",IF(E2901="13a","info o cenách CK",VLOOKUP(E2901,'Pokyny k vyplnění'!B$8:D$18,3)))</f>
        <v xml:space="preserve"> </v>
      </c>
      <c r="G2901" s="53"/>
      <c r="H2901" s="96" t="str">
        <f>IF(G2901=0," ",VLOOKUP(G2901,'Pokyny k vyplnění'!B2935:D2938,3))</f>
        <v xml:space="preserve"> </v>
      </c>
      <c r="I2901" s="54"/>
      <c r="J2901" s="55"/>
      <c r="K2901" s="56"/>
      <c r="L2901" s="59"/>
      <c r="M2901" s="61"/>
      <c r="N2901" s="40"/>
      <c r="O2901" s="41"/>
      <c r="P2901" s="42"/>
      <c r="Q2901" s="57"/>
      <c r="R2901" s="58"/>
      <c r="S2901" s="56"/>
      <c r="T2901" s="56"/>
      <c r="U2901" s="29"/>
      <c r="V2901" s="60"/>
      <c r="W2901" s="50"/>
      <c r="X2901" s="51"/>
      <c r="Y2901" s="32"/>
      <c r="Z2901" s="61"/>
      <c r="AA2901" s="62"/>
    </row>
    <row r="2902" spans="1:27" ht="12.75">
      <c r="A2902" s="91" t="str">
        <f t="shared" si="45"/>
        <v xml:space="preserve"> </v>
      </c>
      <c r="B2902" s="52"/>
      <c r="C2902" s="53"/>
      <c r="D2902" s="69"/>
      <c r="E2902" s="75"/>
      <c r="F2902" s="94" t="str">
        <f>IF(OR(E2902=0,E2902="jiné")," ",IF(E2902="13a","info o cenách CK",VLOOKUP(E2902,'Pokyny k vyplnění'!B$8:D$18,3)))</f>
        <v xml:space="preserve"> </v>
      </c>
      <c r="G2902" s="53"/>
      <c r="H2902" s="96" t="str">
        <f>IF(G2902=0," ",VLOOKUP(G2902,'Pokyny k vyplnění'!B2936:D2939,3))</f>
        <v xml:space="preserve"> </v>
      </c>
      <c r="I2902" s="54"/>
      <c r="J2902" s="55"/>
      <c r="K2902" s="56"/>
      <c r="L2902" s="59"/>
      <c r="M2902" s="61"/>
      <c r="N2902" s="40"/>
      <c r="O2902" s="41"/>
      <c r="P2902" s="42"/>
      <c r="Q2902" s="57"/>
      <c r="R2902" s="58"/>
      <c r="S2902" s="56"/>
      <c r="T2902" s="56"/>
      <c r="U2902" s="29"/>
      <c r="V2902" s="60"/>
      <c r="W2902" s="50"/>
      <c r="X2902" s="51"/>
      <c r="Y2902" s="32"/>
      <c r="Z2902" s="61"/>
      <c r="AA2902" s="62"/>
    </row>
    <row r="2903" spans="1:27" ht="12.75">
      <c r="A2903" s="91" t="str">
        <f t="shared" si="45"/>
        <v xml:space="preserve"> </v>
      </c>
      <c r="B2903" s="52"/>
      <c r="C2903" s="53"/>
      <c r="D2903" s="69"/>
      <c r="E2903" s="75"/>
      <c r="F2903" s="94" t="str">
        <f>IF(OR(E2903=0,E2903="jiné")," ",IF(E2903="13a","info o cenách CK",VLOOKUP(E2903,'Pokyny k vyplnění'!B$8:D$18,3)))</f>
        <v xml:space="preserve"> </v>
      </c>
      <c r="G2903" s="53"/>
      <c r="H2903" s="96" t="str">
        <f>IF(G2903=0," ",VLOOKUP(G2903,'Pokyny k vyplnění'!B2937:D2940,3))</f>
        <v xml:space="preserve"> </v>
      </c>
      <c r="I2903" s="54"/>
      <c r="J2903" s="55"/>
      <c r="K2903" s="56"/>
      <c r="L2903" s="59"/>
      <c r="M2903" s="61"/>
      <c r="N2903" s="40"/>
      <c r="O2903" s="41"/>
      <c r="P2903" s="42"/>
      <c r="Q2903" s="57"/>
      <c r="R2903" s="58"/>
      <c r="S2903" s="56"/>
      <c r="T2903" s="56"/>
      <c r="U2903" s="29"/>
      <c r="V2903" s="60"/>
      <c r="W2903" s="50"/>
      <c r="X2903" s="51"/>
      <c r="Y2903" s="32"/>
      <c r="Z2903" s="61"/>
      <c r="AA2903" s="62"/>
    </row>
    <row r="2904" spans="1:27" ht="12.75">
      <c r="A2904" s="91" t="str">
        <f t="shared" si="45"/>
        <v xml:space="preserve"> </v>
      </c>
      <c r="B2904" s="52"/>
      <c r="C2904" s="53"/>
      <c r="D2904" s="69"/>
      <c r="E2904" s="75"/>
      <c r="F2904" s="94" t="str">
        <f>IF(OR(E2904=0,E2904="jiné")," ",IF(E2904="13a","info o cenách CK",VLOOKUP(E2904,'Pokyny k vyplnění'!B$8:D$18,3)))</f>
        <v xml:space="preserve"> </v>
      </c>
      <c r="G2904" s="53"/>
      <c r="H2904" s="96" t="str">
        <f>IF(G2904=0," ",VLOOKUP(G2904,'Pokyny k vyplnění'!B2938:D2941,3))</f>
        <v xml:space="preserve"> </v>
      </c>
      <c r="I2904" s="54"/>
      <c r="J2904" s="55"/>
      <c r="K2904" s="56"/>
      <c r="L2904" s="59"/>
      <c r="M2904" s="61"/>
      <c r="N2904" s="40"/>
      <c r="O2904" s="41"/>
      <c r="P2904" s="42"/>
      <c r="Q2904" s="57"/>
      <c r="R2904" s="58"/>
      <c r="S2904" s="56"/>
      <c r="T2904" s="56"/>
      <c r="U2904" s="29"/>
      <c r="V2904" s="60"/>
      <c r="W2904" s="50"/>
      <c r="X2904" s="51"/>
      <c r="Y2904" s="32"/>
      <c r="Z2904" s="61"/>
      <c r="AA2904" s="62"/>
    </row>
    <row r="2905" spans="1:27" ht="12.75">
      <c r="A2905" s="91" t="str">
        <f t="shared" si="45"/>
        <v xml:space="preserve"> </v>
      </c>
      <c r="B2905" s="52"/>
      <c r="C2905" s="53"/>
      <c r="D2905" s="69"/>
      <c r="E2905" s="75"/>
      <c r="F2905" s="94" t="str">
        <f>IF(OR(E2905=0,E2905="jiné")," ",IF(E2905="13a","info o cenách CK",VLOOKUP(E2905,'Pokyny k vyplnění'!B$8:D$18,3)))</f>
        <v xml:space="preserve"> </v>
      </c>
      <c r="G2905" s="53"/>
      <c r="H2905" s="96" t="str">
        <f>IF(G2905=0," ",VLOOKUP(G2905,'Pokyny k vyplnění'!B2939:D2942,3))</f>
        <v xml:space="preserve"> </v>
      </c>
      <c r="I2905" s="54"/>
      <c r="J2905" s="55"/>
      <c r="K2905" s="56"/>
      <c r="L2905" s="59"/>
      <c r="M2905" s="61"/>
      <c r="N2905" s="40"/>
      <c r="O2905" s="41"/>
      <c r="P2905" s="42"/>
      <c r="Q2905" s="57"/>
      <c r="R2905" s="58"/>
      <c r="S2905" s="56"/>
      <c r="T2905" s="56"/>
      <c r="U2905" s="29"/>
      <c r="V2905" s="60"/>
      <c r="W2905" s="50"/>
      <c r="X2905" s="51"/>
      <c r="Y2905" s="32"/>
      <c r="Z2905" s="61"/>
      <c r="AA2905" s="62"/>
    </row>
    <row r="2906" spans="1:27" ht="12.75">
      <c r="A2906" s="91" t="str">
        <f t="shared" si="45"/>
        <v xml:space="preserve"> </v>
      </c>
      <c r="B2906" s="52"/>
      <c r="C2906" s="53"/>
      <c r="D2906" s="69"/>
      <c r="E2906" s="75"/>
      <c r="F2906" s="94" t="str">
        <f>IF(OR(E2906=0,E2906="jiné")," ",IF(E2906="13a","info o cenách CK",VLOOKUP(E2906,'Pokyny k vyplnění'!B$8:D$18,3)))</f>
        <v xml:space="preserve"> </v>
      </c>
      <c r="G2906" s="53"/>
      <c r="H2906" s="96" t="str">
        <f>IF(G2906=0," ",VLOOKUP(G2906,'Pokyny k vyplnění'!B2940:D2943,3))</f>
        <v xml:space="preserve"> </v>
      </c>
      <c r="I2906" s="54"/>
      <c r="J2906" s="55"/>
      <c r="K2906" s="56"/>
      <c r="L2906" s="59"/>
      <c r="M2906" s="61"/>
      <c r="N2906" s="40"/>
      <c r="O2906" s="41"/>
      <c r="P2906" s="42"/>
      <c r="Q2906" s="57"/>
      <c r="R2906" s="58"/>
      <c r="S2906" s="56"/>
      <c r="T2906" s="56"/>
      <c r="U2906" s="29"/>
      <c r="V2906" s="60"/>
      <c r="W2906" s="50"/>
      <c r="X2906" s="51"/>
      <c r="Y2906" s="32"/>
      <c r="Z2906" s="61"/>
      <c r="AA2906" s="62"/>
    </row>
    <row r="2907" spans="1:27" ht="12.75">
      <c r="A2907" s="91" t="str">
        <f t="shared" si="45"/>
        <v xml:space="preserve"> </v>
      </c>
      <c r="B2907" s="52"/>
      <c r="C2907" s="53"/>
      <c r="D2907" s="69"/>
      <c r="E2907" s="75"/>
      <c r="F2907" s="94" t="str">
        <f>IF(OR(E2907=0,E2907="jiné")," ",IF(E2907="13a","info o cenách CK",VLOOKUP(E2907,'Pokyny k vyplnění'!B$8:D$18,3)))</f>
        <v xml:space="preserve"> </v>
      </c>
      <c r="G2907" s="53"/>
      <c r="H2907" s="96" t="str">
        <f>IF(G2907=0," ",VLOOKUP(G2907,'Pokyny k vyplnění'!B2941:D2944,3))</f>
        <v xml:space="preserve"> </v>
      </c>
      <c r="I2907" s="54"/>
      <c r="J2907" s="55"/>
      <c r="K2907" s="56"/>
      <c r="L2907" s="59"/>
      <c r="M2907" s="61"/>
      <c r="N2907" s="40"/>
      <c r="O2907" s="41"/>
      <c r="P2907" s="42"/>
      <c r="Q2907" s="57"/>
      <c r="R2907" s="58"/>
      <c r="S2907" s="56"/>
      <c r="T2907" s="56"/>
      <c r="U2907" s="29"/>
      <c r="V2907" s="60"/>
      <c r="W2907" s="50"/>
      <c r="X2907" s="51"/>
      <c r="Y2907" s="32"/>
      <c r="Z2907" s="61"/>
      <c r="AA2907" s="62"/>
    </row>
    <row r="2908" spans="1:27" ht="12.75">
      <c r="A2908" s="91" t="str">
        <f t="shared" si="45"/>
        <v xml:space="preserve"> </v>
      </c>
      <c r="B2908" s="52"/>
      <c r="C2908" s="53"/>
      <c r="D2908" s="69"/>
      <c r="E2908" s="75"/>
      <c r="F2908" s="94" t="str">
        <f>IF(OR(E2908=0,E2908="jiné")," ",IF(E2908="13a","info o cenách CK",VLOOKUP(E2908,'Pokyny k vyplnění'!B$8:D$18,3)))</f>
        <v xml:space="preserve"> </v>
      </c>
      <c r="G2908" s="53"/>
      <c r="H2908" s="96" t="str">
        <f>IF(G2908=0," ",VLOOKUP(G2908,'Pokyny k vyplnění'!B2942:D2945,3))</f>
        <v xml:space="preserve"> </v>
      </c>
      <c r="I2908" s="54"/>
      <c r="J2908" s="55"/>
      <c r="K2908" s="56"/>
      <c r="L2908" s="59"/>
      <c r="M2908" s="61"/>
      <c r="N2908" s="40"/>
      <c r="O2908" s="41"/>
      <c r="P2908" s="42"/>
      <c r="Q2908" s="57"/>
      <c r="R2908" s="58"/>
      <c r="S2908" s="56"/>
      <c r="T2908" s="56"/>
      <c r="U2908" s="29"/>
      <c r="V2908" s="60"/>
      <c r="W2908" s="50"/>
      <c r="X2908" s="51"/>
      <c r="Y2908" s="32"/>
      <c r="Z2908" s="61"/>
      <c r="AA2908" s="62"/>
    </row>
    <row r="2909" spans="1:27" ht="12.75">
      <c r="A2909" s="91" t="str">
        <f t="shared" si="45"/>
        <v xml:space="preserve"> </v>
      </c>
      <c r="B2909" s="52"/>
      <c r="C2909" s="53"/>
      <c r="D2909" s="69"/>
      <c r="E2909" s="75"/>
      <c r="F2909" s="94" t="str">
        <f>IF(OR(E2909=0,E2909="jiné")," ",IF(E2909="13a","info o cenách CK",VLOOKUP(E2909,'Pokyny k vyplnění'!B$8:D$18,3)))</f>
        <v xml:space="preserve"> </v>
      </c>
      <c r="G2909" s="53"/>
      <c r="H2909" s="96" t="str">
        <f>IF(G2909=0," ",VLOOKUP(G2909,'Pokyny k vyplnění'!B2943:D2946,3))</f>
        <v xml:space="preserve"> </v>
      </c>
      <c r="I2909" s="54"/>
      <c r="J2909" s="55"/>
      <c r="K2909" s="56"/>
      <c r="L2909" s="59"/>
      <c r="M2909" s="61"/>
      <c r="N2909" s="40"/>
      <c r="O2909" s="41"/>
      <c r="P2909" s="42"/>
      <c r="Q2909" s="57"/>
      <c r="R2909" s="58"/>
      <c r="S2909" s="56"/>
      <c r="T2909" s="56"/>
      <c r="U2909" s="29"/>
      <c r="V2909" s="60"/>
      <c r="W2909" s="50"/>
      <c r="X2909" s="51"/>
      <c r="Y2909" s="32"/>
      <c r="Z2909" s="61"/>
      <c r="AA2909" s="62"/>
    </row>
    <row r="2910" spans="1:27" ht="12.75">
      <c r="A2910" s="91" t="str">
        <f t="shared" si="45"/>
        <v xml:space="preserve"> </v>
      </c>
      <c r="B2910" s="52"/>
      <c r="C2910" s="53"/>
      <c r="D2910" s="69"/>
      <c r="E2910" s="75"/>
      <c r="F2910" s="94" t="str">
        <f>IF(OR(E2910=0,E2910="jiné")," ",IF(E2910="13a","info o cenách CK",VLOOKUP(E2910,'Pokyny k vyplnění'!B$8:D$18,3)))</f>
        <v xml:space="preserve"> </v>
      </c>
      <c r="G2910" s="53"/>
      <c r="H2910" s="96" t="str">
        <f>IF(G2910=0," ",VLOOKUP(G2910,'Pokyny k vyplnění'!B2944:D2947,3))</f>
        <v xml:space="preserve"> </v>
      </c>
      <c r="I2910" s="54"/>
      <c r="J2910" s="55"/>
      <c r="K2910" s="56"/>
      <c r="L2910" s="59"/>
      <c r="M2910" s="61"/>
      <c r="N2910" s="40"/>
      <c r="O2910" s="41"/>
      <c r="P2910" s="42"/>
      <c r="Q2910" s="57"/>
      <c r="R2910" s="58"/>
      <c r="S2910" s="56"/>
      <c r="T2910" s="56"/>
      <c r="U2910" s="29"/>
      <c r="V2910" s="60"/>
      <c r="W2910" s="50"/>
      <c r="X2910" s="51"/>
      <c r="Y2910" s="32"/>
      <c r="Z2910" s="61"/>
      <c r="AA2910" s="62"/>
    </row>
    <row r="2911" spans="1:27" ht="12.75">
      <c r="A2911" s="91" t="str">
        <f t="shared" si="45"/>
        <v xml:space="preserve"> </v>
      </c>
      <c r="B2911" s="52"/>
      <c r="C2911" s="53"/>
      <c r="D2911" s="69"/>
      <c r="E2911" s="75"/>
      <c r="F2911" s="94" t="str">
        <f>IF(OR(E2911=0,E2911="jiné")," ",IF(E2911="13a","info o cenách CK",VLOOKUP(E2911,'Pokyny k vyplnění'!B$8:D$18,3)))</f>
        <v xml:space="preserve"> </v>
      </c>
      <c r="G2911" s="53"/>
      <c r="H2911" s="96" t="str">
        <f>IF(G2911=0," ",VLOOKUP(G2911,'Pokyny k vyplnění'!B2945:D2948,3))</f>
        <v xml:space="preserve"> </v>
      </c>
      <c r="I2911" s="54"/>
      <c r="J2911" s="55"/>
      <c r="K2911" s="56"/>
      <c r="L2911" s="59"/>
      <c r="M2911" s="61"/>
      <c r="N2911" s="40"/>
      <c r="O2911" s="41"/>
      <c r="P2911" s="42"/>
      <c r="Q2911" s="57"/>
      <c r="R2911" s="58"/>
      <c r="S2911" s="56"/>
      <c r="T2911" s="56"/>
      <c r="U2911" s="29"/>
      <c r="V2911" s="60"/>
      <c r="W2911" s="50"/>
      <c r="X2911" s="51"/>
      <c r="Y2911" s="32"/>
      <c r="Z2911" s="61"/>
      <c r="AA2911" s="62"/>
    </row>
    <row r="2912" spans="1:27" ht="12.75">
      <c r="A2912" s="91" t="str">
        <f t="shared" si="45"/>
        <v xml:space="preserve"> </v>
      </c>
      <c r="B2912" s="52"/>
      <c r="C2912" s="53"/>
      <c r="D2912" s="69"/>
      <c r="E2912" s="75"/>
      <c r="F2912" s="94" t="str">
        <f>IF(OR(E2912=0,E2912="jiné")," ",IF(E2912="13a","info o cenách CK",VLOOKUP(E2912,'Pokyny k vyplnění'!B$8:D$18,3)))</f>
        <v xml:space="preserve"> </v>
      </c>
      <c r="G2912" s="53"/>
      <c r="H2912" s="96" t="str">
        <f>IF(G2912=0," ",VLOOKUP(G2912,'Pokyny k vyplnění'!B2946:D2949,3))</f>
        <v xml:space="preserve"> </v>
      </c>
      <c r="I2912" s="54"/>
      <c r="J2912" s="55"/>
      <c r="K2912" s="56"/>
      <c r="L2912" s="59"/>
      <c r="M2912" s="61"/>
      <c r="N2912" s="40"/>
      <c r="O2912" s="41"/>
      <c r="P2912" s="42"/>
      <c r="Q2912" s="57"/>
      <c r="R2912" s="58"/>
      <c r="S2912" s="56"/>
      <c r="T2912" s="56"/>
      <c r="U2912" s="29"/>
      <c r="V2912" s="60"/>
      <c r="W2912" s="50"/>
      <c r="X2912" s="51"/>
      <c r="Y2912" s="32"/>
      <c r="Z2912" s="61"/>
      <c r="AA2912" s="62"/>
    </row>
    <row r="2913" spans="1:27" ht="12.75">
      <c r="A2913" s="91" t="str">
        <f t="shared" si="45"/>
        <v xml:space="preserve"> </v>
      </c>
      <c r="B2913" s="52"/>
      <c r="C2913" s="53"/>
      <c r="D2913" s="69"/>
      <c r="E2913" s="75"/>
      <c r="F2913" s="94" t="str">
        <f>IF(OR(E2913=0,E2913="jiné")," ",IF(E2913="13a","info o cenách CK",VLOOKUP(E2913,'Pokyny k vyplnění'!B$8:D$18,3)))</f>
        <v xml:space="preserve"> </v>
      </c>
      <c r="G2913" s="53"/>
      <c r="H2913" s="96" t="str">
        <f>IF(G2913=0," ",VLOOKUP(G2913,'Pokyny k vyplnění'!B2947:D2950,3))</f>
        <v xml:space="preserve"> </v>
      </c>
      <c r="I2913" s="54"/>
      <c r="J2913" s="55"/>
      <c r="K2913" s="56"/>
      <c r="L2913" s="59"/>
      <c r="M2913" s="61"/>
      <c r="N2913" s="40"/>
      <c r="O2913" s="41"/>
      <c r="P2913" s="42"/>
      <c r="Q2913" s="57"/>
      <c r="R2913" s="58"/>
      <c r="S2913" s="56"/>
      <c r="T2913" s="56"/>
      <c r="U2913" s="29"/>
      <c r="V2913" s="60"/>
      <c r="W2913" s="50"/>
      <c r="X2913" s="51"/>
      <c r="Y2913" s="32"/>
      <c r="Z2913" s="61"/>
      <c r="AA2913" s="62"/>
    </row>
    <row r="2914" spans="1:27" ht="12.75">
      <c r="A2914" s="91" t="str">
        <f t="shared" si="45"/>
        <v xml:space="preserve"> </v>
      </c>
      <c r="B2914" s="52"/>
      <c r="C2914" s="53"/>
      <c r="D2914" s="69"/>
      <c r="E2914" s="75"/>
      <c r="F2914" s="94" t="str">
        <f>IF(OR(E2914=0,E2914="jiné")," ",IF(E2914="13a","info o cenách CK",VLOOKUP(E2914,'Pokyny k vyplnění'!B$8:D$18,3)))</f>
        <v xml:space="preserve"> </v>
      </c>
      <c r="G2914" s="53"/>
      <c r="H2914" s="96" t="str">
        <f>IF(G2914=0," ",VLOOKUP(G2914,'Pokyny k vyplnění'!B2948:D2951,3))</f>
        <v xml:space="preserve"> </v>
      </c>
      <c r="I2914" s="54"/>
      <c r="J2914" s="55"/>
      <c r="K2914" s="56"/>
      <c r="L2914" s="59"/>
      <c r="M2914" s="61"/>
      <c r="N2914" s="40"/>
      <c r="O2914" s="41"/>
      <c r="P2914" s="42"/>
      <c r="Q2914" s="57"/>
      <c r="R2914" s="58"/>
      <c r="S2914" s="56"/>
      <c r="T2914" s="56"/>
      <c r="U2914" s="29"/>
      <c r="V2914" s="60"/>
      <c r="W2914" s="50"/>
      <c r="X2914" s="51"/>
      <c r="Y2914" s="32"/>
      <c r="Z2914" s="61"/>
      <c r="AA2914" s="62"/>
    </row>
    <row r="2915" spans="1:27" ht="12.75">
      <c r="A2915" s="91" t="str">
        <f t="shared" si="45"/>
        <v xml:space="preserve"> </v>
      </c>
      <c r="B2915" s="52"/>
      <c r="C2915" s="53"/>
      <c r="D2915" s="69"/>
      <c r="E2915" s="75"/>
      <c r="F2915" s="94" t="str">
        <f>IF(OR(E2915=0,E2915="jiné")," ",IF(E2915="13a","info o cenách CK",VLOOKUP(E2915,'Pokyny k vyplnění'!B$8:D$18,3)))</f>
        <v xml:space="preserve"> </v>
      </c>
      <c r="G2915" s="53"/>
      <c r="H2915" s="96" t="str">
        <f>IF(G2915=0," ",VLOOKUP(G2915,'Pokyny k vyplnění'!B2949:D2952,3))</f>
        <v xml:space="preserve"> </v>
      </c>
      <c r="I2915" s="54"/>
      <c r="J2915" s="55"/>
      <c r="K2915" s="56"/>
      <c r="L2915" s="59"/>
      <c r="M2915" s="61"/>
      <c r="N2915" s="40"/>
      <c r="O2915" s="41"/>
      <c r="P2915" s="42"/>
      <c r="Q2915" s="57"/>
      <c r="R2915" s="58"/>
      <c r="S2915" s="56"/>
      <c r="T2915" s="56"/>
      <c r="U2915" s="29"/>
      <c r="V2915" s="60"/>
      <c r="W2915" s="50"/>
      <c r="X2915" s="51"/>
      <c r="Y2915" s="32"/>
      <c r="Z2915" s="61"/>
      <c r="AA2915" s="62"/>
    </row>
    <row r="2916" spans="1:27" ht="12.75">
      <c r="A2916" s="91" t="str">
        <f t="shared" si="45"/>
        <v xml:space="preserve"> </v>
      </c>
      <c r="B2916" s="52"/>
      <c r="C2916" s="53"/>
      <c r="D2916" s="69"/>
      <c r="E2916" s="75"/>
      <c r="F2916" s="94" t="str">
        <f>IF(OR(E2916=0,E2916="jiné")," ",IF(E2916="13a","info o cenách CK",VLOOKUP(E2916,'Pokyny k vyplnění'!B$8:D$18,3)))</f>
        <v xml:space="preserve"> </v>
      </c>
      <c r="G2916" s="53"/>
      <c r="H2916" s="96" t="str">
        <f>IF(G2916=0," ",VLOOKUP(G2916,'Pokyny k vyplnění'!B2950:D2953,3))</f>
        <v xml:space="preserve"> </v>
      </c>
      <c r="I2916" s="54"/>
      <c r="J2916" s="55"/>
      <c r="K2916" s="56"/>
      <c r="L2916" s="59"/>
      <c r="M2916" s="61"/>
      <c r="N2916" s="40"/>
      <c r="O2916" s="41"/>
      <c r="P2916" s="42"/>
      <c r="Q2916" s="57"/>
      <c r="R2916" s="58"/>
      <c r="S2916" s="56"/>
      <c r="T2916" s="56"/>
      <c r="U2916" s="29"/>
      <c r="V2916" s="60"/>
      <c r="W2916" s="50"/>
      <c r="X2916" s="51"/>
      <c r="Y2916" s="32"/>
      <c r="Z2916" s="61"/>
      <c r="AA2916" s="62"/>
    </row>
    <row r="2917" spans="1:27" ht="12.75">
      <c r="A2917" s="91" t="str">
        <f t="shared" si="45"/>
        <v xml:space="preserve"> </v>
      </c>
      <c r="B2917" s="52"/>
      <c r="C2917" s="53"/>
      <c r="D2917" s="69"/>
      <c r="E2917" s="75"/>
      <c r="F2917" s="94" t="str">
        <f>IF(OR(E2917=0,E2917="jiné")," ",IF(E2917="13a","info o cenách CK",VLOOKUP(E2917,'Pokyny k vyplnění'!B$8:D$18,3)))</f>
        <v xml:space="preserve"> </v>
      </c>
      <c r="G2917" s="53"/>
      <c r="H2917" s="96" t="str">
        <f>IF(G2917=0," ",VLOOKUP(G2917,'Pokyny k vyplnění'!B2951:D2954,3))</f>
        <v xml:space="preserve"> </v>
      </c>
      <c r="I2917" s="54"/>
      <c r="J2917" s="55"/>
      <c r="K2917" s="56"/>
      <c r="L2917" s="59"/>
      <c r="M2917" s="61"/>
      <c r="N2917" s="40"/>
      <c r="O2917" s="41"/>
      <c r="P2917" s="42"/>
      <c r="Q2917" s="57"/>
      <c r="R2917" s="58"/>
      <c r="S2917" s="56"/>
      <c r="T2917" s="56"/>
      <c r="U2917" s="29"/>
      <c r="V2917" s="60"/>
      <c r="W2917" s="50"/>
      <c r="X2917" s="51"/>
      <c r="Y2917" s="32"/>
      <c r="Z2917" s="61"/>
      <c r="AA2917" s="62"/>
    </row>
    <row r="2918" spans="1:27" ht="12.75">
      <c r="A2918" s="91" t="str">
        <f t="shared" si="45"/>
        <v xml:space="preserve"> </v>
      </c>
      <c r="B2918" s="52"/>
      <c r="C2918" s="53"/>
      <c r="D2918" s="69"/>
      <c r="E2918" s="75"/>
      <c r="F2918" s="94" t="str">
        <f>IF(OR(E2918=0,E2918="jiné")," ",IF(E2918="13a","info o cenách CK",VLOOKUP(E2918,'Pokyny k vyplnění'!B$8:D$18,3)))</f>
        <v xml:space="preserve"> </v>
      </c>
      <c r="G2918" s="53"/>
      <c r="H2918" s="96" t="str">
        <f>IF(G2918=0," ",VLOOKUP(G2918,'Pokyny k vyplnění'!B2952:D2955,3))</f>
        <v xml:space="preserve"> </v>
      </c>
      <c r="I2918" s="54"/>
      <c r="J2918" s="55"/>
      <c r="K2918" s="56"/>
      <c r="L2918" s="59"/>
      <c r="M2918" s="61"/>
      <c r="N2918" s="40"/>
      <c r="O2918" s="41"/>
      <c r="P2918" s="42"/>
      <c r="Q2918" s="57"/>
      <c r="R2918" s="58"/>
      <c r="S2918" s="56"/>
      <c r="T2918" s="56"/>
      <c r="U2918" s="29"/>
      <c r="V2918" s="60"/>
      <c r="W2918" s="50"/>
      <c r="X2918" s="51"/>
      <c r="Y2918" s="32"/>
      <c r="Z2918" s="61"/>
      <c r="AA2918" s="62"/>
    </row>
    <row r="2919" spans="1:27" ht="12.75">
      <c r="A2919" s="91" t="str">
        <f t="shared" si="45"/>
        <v xml:space="preserve"> </v>
      </c>
      <c r="B2919" s="52"/>
      <c r="C2919" s="53"/>
      <c r="D2919" s="69"/>
      <c r="E2919" s="75"/>
      <c r="F2919" s="94" t="str">
        <f>IF(OR(E2919=0,E2919="jiné")," ",IF(E2919="13a","info o cenách CK",VLOOKUP(E2919,'Pokyny k vyplnění'!B$8:D$18,3)))</f>
        <v xml:space="preserve"> </v>
      </c>
      <c r="G2919" s="53"/>
      <c r="H2919" s="96" t="str">
        <f>IF(G2919=0," ",VLOOKUP(G2919,'Pokyny k vyplnění'!B2953:D2956,3))</f>
        <v xml:space="preserve"> </v>
      </c>
      <c r="I2919" s="54"/>
      <c r="J2919" s="55"/>
      <c r="K2919" s="56"/>
      <c r="L2919" s="59"/>
      <c r="M2919" s="61"/>
      <c r="N2919" s="40"/>
      <c r="O2919" s="41"/>
      <c r="P2919" s="42"/>
      <c r="Q2919" s="57"/>
      <c r="R2919" s="58"/>
      <c r="S2919" s="56"/>
      <c r="T2919" s="56"/>
      <c r="U2919" s="29"/>
      <c r="V2919" s="60"/>
      <c r="W2919" s="50"/>
      <c r="X2919" s="51"/>
      <c r="Y2919" s="32"/>
      <c r="Z2919" s="61"/>
      <c r="AA2919" s="62"/>
    </row>
    <row r="2920" spans="1:27" ht="12.75">
      <c r="A2920" s="91" t="str">
        <f t="shared" si="45"/>
        <v xml:space="preserve"> </v>
      </c>
      <c r="B2920" s="52"/>
      <c r="C2920" s="53"/>
      <c r="D2920" s="69"/>
      <c r="E2920" s="75"/>
      <c r="F2920" s="94" t="str">
        <f>IF(OR(E2920=0,E2920="jiné")," ",IF(E2920="13a","info o cenách CK",VLOOKUP(E2920,'Pokyny k vyplnění'!B$8:D$18,3)))</f>
        <v xml:space="preserve"> </v>
      </c>
      <c r="G2920" s="53"/>
      <c r="H2920" s="96" t="str">
        <f>IF(G2920=0," ",VLOOKUP(G2920,'Pokyny k vyplnění'!B2954:D2957,3))</f>
        <v xml:space="preserve"> </v>
      </c>
      <c r="I2920" s="54"/>
      <c r="J2920" s="55"/>
      <c r="K2920" s="56"/>
      <c r="L2920" s="59"/>
      <c r="M2920" s="61"/>
      <c r="N2920" s="40"/>
      <c r="O2920" s="41"/>
      <c r="P2920" s="42"/>
      <c r="Q2920" s="57"/>
      <c r="R2920" s="58"/>
      <c r="S2920" s="56"/>
      <c r="T2920" s="56"/>
      <c r="U2920" s="29"/>
      <c r="V2920" s="60"/>
      <c r="W2920" s="50"/>
      <c r="X2920" s="51"/>
      <c r="Y2920" s="32"/>
      <c r="Z2920" s="61"/>
      <c r="AA2920" s="62"/>
    </row>
    <row r="2921" spans="1:27" ht="12.75">
      <c r="A2921" s="91" t="str">
        <f t="shared" si="45"/>
        <v xml:space="preserve"> </v>
      </c>
      <c r="B2921" s="52"/>
      <c r="C2921" s="53"/>
      <c r="D2921" s="69"/>
      <c r="E2921" s="75"/>
      <c r="F2921" s="94" t="str">
        <f>IF(OR(E2921=0,E2921="jiné")," ",IF(E2921="13a","info o cenách CK",VLOOKUP(E2921,'Pokyny k vyplnění'!B$8:D$18,3)))</f>
        <v xml:space="preserve"> </v>
      </c>
      <c r="G2921" s="53"/>
      <c r="H2921" s="96" t="str">
        <f>IF(G2921=0," ",VLOOKUP(G2921,'Pokyny k vyplnění'!B2955:D2958,3))</f>
        <v xml:space="preserve"> </v>
      </c>
      <c r="I2921" s="54"/>
      <c r="J2921" s="55"/>
      <c r="K2921" s="56"/>
      <c r="L2921" s="59"/>
      <c r="M2921" s="61"/>
      <c r="N2921" s="40"/>
      <c r="O2921" s="41"/>
      <c r="P2921" s="42"/>
      <c r="Q2921" s="57"/>
      <c r="R2921" s="58"/>
      <c r="S2921" s="56"/>
      <c r="T2921" s="56"/>
      <c r="U2921" s="29"/>
      <c r="V2921" s="60"/>
      <c r="W2921" s="50"/>
      <c r="X2921" s="51"/>
      <c r="Y2921" s="32"/>
      <c r="Z2921" s="61"/>
      <c r="AA2921" s="62"/>
    </row>
    <row r="2922" spans="1:27" ht="12.75">
      <c r="A2922" s="91" t="str">
        <f t="shared" si="45"/>
        <v xml:space="preserve"> </v>
      </c>
      <c r="B2922" s="52"/>
      <c r="C2922" s="53"/>
      <c r="D2922" s="69"/>
      <c r="E2922" s="75"/>
      <c r="F2922" s="94" t="str">
        <f>IF(OR(E2922=0,E2922="jiné")," ",IF(E2922="13a","info o cenách CK",VLOOKUP(E2922,'Pokyny k vyplnění'!B$8:D$18,3)))</f>
        <v xml:space="preserve"> </v>
      </c>
      <c r="G2922" s="53"/>
      <c r="H2922" s="96" t="str">
        <f>IF(G2922=0," ",VLOOKUP(G2922,'Pokyny k vyplnění'!B2956:D2959,3))</f>
        <v xml:space="preserve"> </v>
      </c>
      <c r="I2922" s="54"/>
      <c r="J2922" s="55"/>
      <c r="K2922" s="56"/>
      <c r="L2922" s="59"/>
      <c r="M2922" s="61"/>
      <c r="N2922" s="40"/>
      <c r="O2922" s="41"/>
      <c r="P2922" s="42"/>
      <c r="Q2922" s="57"/>
      <c r="R2922" s="58"/>
      <c r="S2922" s="56"/>
      <c r="T2922" s="56"/>
      <c r="U2922" s="29"/>
      <c r="V2922" s="60"/>
      <c r="W2922" s="50"/>
      <c r="X2922" s="51"/>
      <c r="Y2922" s="32"/>
      <c r="Z2922" s="61"/>
      <c r="AA2922" s="62"/>
    </row>
    <row r="2923" spans="1:27" ht="12.75">
      <c r="A2923" s="91" t="str">
        <f t="shared" si="45"/>
        <v xml:space="preserve"> </v>
      </c>
      <c r="B2923" s="52"/>
      <c r="C2923" s="53"/>
      <c r="D2923" s="69"/>
      <c r="E2923" s="75"/>
      <c r="F2923" s="94" t="str">
        <f>IF(OR(E2923=0,E2923="jiné")," ",IF(E2923="13a","info o cenách CK",VLOOKUP(E2923,'Pokyny k vyplnění'!B$8:D$18,3)))</f>
        <v xml:space="preserve"> </v>
      </c>
      <c r="G2923" s="53"/>
      <c r="H2923" s="96" t="str">
        <f>IF(G2923=0," ",VLOOKUP(G2923,'Pokyny k vyplnění'!B2957:D2960,3))</f>
        <v xml:space="preserve"> </v>
      </c>
      <c r="I2923" s="54"/>
      <c r="J2923" s="55"/>
      <c r="K2923" s="56"/>
      <c r="L2923" s="59"/>
      <c r="M2923" s="61"/>
      <c r="N2923" s="40"/>
      <c r="O2923" s="41"/>
      <c r="P2923" s="42"/>
      <c r="Q2923" s="57"/>
      <c r="R2923" s="58"/>
      <c r="S2923" s="56"/>
      <c r="T2923" s="56"/>
      <c r="U2923" s="29"/>
      <c r="V2923" s="60"/>
      <c r="W2923" s="50"/>
      <c r="X2923" s="51"/>
      <c r="Y2923" s="32"/>
      <c r="Z2923" s="61"/>
      <c r="AA2923" s="62"/>
    </row>
    <row r="2924" spans="1:27" ht="12.75">
      <c r="A2924" s="91" t="str">
        <f t="shared" si="45"/>
        <v xml:space="preserve"> </v>
      </c>
      <c r="B2924" s="52"/>
      <c r="C2924" s="53"/>
      <c r="D2924" s="69"/>
      <c r="E2924" s="75"/>
      <c r="F2924" s="94" t="str">
        <f>IF(OR(E2924=0,E2924="jiné")," ",IF(E2924="13a","info o cenách CK",VLOOKUP(E2924,'Pokyny k vyplnění'!B$8:D$18,3)))</f>
        <v xml:space="preserve"> </v>
      </c>
      <c r="G2924" s="53"/>
      <c r="H2924" s="96" t="str">
        <f>IF(G2924=0," ",VLOOKUP(G2924,'Pokyny k vyplnění'!B2958:D2961,3))</f>
        <v xml:space="preserve"> </v>
      </c>
      <c r="I2924" s="54"/>
      <c r="J2924" s="55"/>
      <c r="K2924" s="56"/>
      <c r="L2924" s="59"/>
      <c r="M2924" s="61"/>
      <c r="N2924" s="40"/>
      <c r="O2924" s="41"/>
      <c r="P2924" s="42"/>
      <c r="Q2924" s="57"/>
      <c r="R2924" s="58"/>
      <c r="S2924" s="56"/>
      <c r="T2924" s="56"/>
      <c r="U2924" s="29"/>
      <c r="V2924" s="60"/>
      <c r="W2924" s="50"/>
      <c r="X2924" s="51"/>
      <c r="Y2924" s="32"/>
      <c r="Z2924" s="61"/>
      <c r="AA2924" s="62"/>
    </row>
    <row r="2925" spans="1:27" ht="12.75">
      <c r="A2925" s="91" t="str">
        <f t="shared" si="45"/>
        <v xml:space="preserve"> </v>
      </c>
      <c r="B2925" s="52"/>
      <c r="C2925" s="53"/>
      <c r="D2925" s="69"/>
      <c r="E2925" s="75"/>
      <c r="F2925" s="94" t="str">
        <f>IF(OR(E2925=0,E2925="jiné")," ",IF(E2925="13a","info o cenách CK",VLOOKUP(E2925,'Pokyny k vyplnění'!B$8:D$18,3)))</f>
        <v xml:space="preserve"> </v>
      </c>
      <c r="G2925" s="53"/>
      <c r="H2925" s="96" t="str">
        <f>IF(G2925=0," ",VLOOKUP(G2925,'Pokyny k vyplnění'!B2959:D2962,3))</f>
        <v xml:space="preserve"> </v>
      </c>
      <c r="I2925" s="54"/>
      <c r="J2925" s="55"/>
      <c r="K2925" s="56"/>
      <c r="L2925" s="59"/>
      <c r="M2925" s="61"/>
      <c r="N2925" s="40"/>
      <c r="O2925" s="41"/>
      <c r="P2925" s="42"/>
      <c r="Q2925" s="57"/>
      <c r="R2925" s="58"/>
      <c r="S2925" s="56"/>
      <c r="T2925" s="56"/>
      <c r="U2925" s="29"/>
      <c r="V2925" s="60"/>
      <c r="W2925" s="50"/>
      <c r="X2925" s="51"/>
      <c r="Y2925" s="32"/>
      <c r="Z2925" s="61"/>
      <c r="AA2925" s="62"/>
    </row>
    <row r="2926" spans="1:27" ht="12.75">
      <c r="A2926" s="91" t="str">
        <f t="shared" si="45"/>
        <v xml:space="preserve"> </v>
      </c>
      <c r="B2926" s="52"/>
      <c r="C2926" s="53"/>
      <c r="D2926" s="69"/>
      <c r="E2926" s="75"/>
      <c r="F2926" s="94" t="str">
        <f>IF(OR(E2926=0,E2926="jiné")," ",IF(E2926="13a","info o cenách CK",VLOOKUP(E2926,'Pokyny k vyplnění'!B$8:D$18,3)))</f>
        <v xml:space="preserve"> </v>
      </c>
      <c r="G2926" s="53"/>
      <c r="H2926" s="96" t="str">
        <f>IF(G2926=0," ",VLOOKUP(G2926,'Pokyny k vyplnění'!B2960:D2963,3))</f>
        <v xml:space="preserve"> </v>
      </c>
      <c r="I2926" s="54"/>
      <c r="J2926" s="55"/>
      <c r="K2926" s="56"/>
      <c r="L2926" s="59"/>
      <c r="M2926" s="61"/>
      <c r="N2926" s="40"/>
      <c r="O2926" s="41"/>
      <c r="P2926" s="42"/>
      <c r="Q2926" s="57"/>
      <c r="R2926" s="58"/>
      <c r="S2926" s="56"/>
      <c r="T2926" s="56"/>
      <c r="U2926" s="29"/>
      <c r="V2926" s="60"/>
      <c r="W2926" s="50"/>
      <c r="X2926" s="51"/>
      <c r="Y2926" s="32"/>
      <c r="Z2926" s="61"/>
      <c r="AA2926" s="62"/>
    </row>
    <row r="2927" spans="1:27" ht="12.75">
      <c r="A2927" s="91" t="str">
        <f t="shared" si="45"/>
        <v xml:space="preserve"> </v>
      </c>
      <c r="B2927" s="52"/>
      <c r="C2927" s="53"/>
      <c r="D2927" s="69"/>
      <c r="E2927" s="75"/>
      <c r="F2927" s="94" t="str">
        <f>IF(OR(E2927=0,E2927="jiné")," ",IF(E2927="13a","info o cenách CK",VLOOKUP(E2927,'Pokyny k vyplnění'!B$8:D$18,3)))</f>
        <v xml:space="preserve"> </v>
      </c>
      <c r="G2927" s="53"/>
      <c r="H2927" s="96" t="str">
        <f>IF(G2927=0," ",VLOOKUP(G2927,'Pokyny k vyplnění'!B2961:D2964,3))</f>
        <v xml:space="preserve"> </v>
      </c>
      <c r="I2927" s="54"/>
      <c r="J2927" s="55"/>
      <c r="K2927" s="56"/>
      <c r="L2927" s="59"/>
      <c r="M2927" s="61"/>
      <c r="N2927" s="40"/>
      <c r="O2927" s="41"/>
      <c r="P2927" s="42"/>
      <c r="Q2927" s="57"/>
      <c r="R2927" s="58"/>
      <c r="S2927" s="56"/>
      <c r="T2927" s="56"/>
      <c r="U2927" s="29"/>
      <c r="V2927" s="60"/>
      <c r="W2927" s="50"/>
      <c r="X2927" s="51"/>
      <c r="Y2927" s="32"/>
      <c r="Z2927" s="61"/>
      <c r="AA2927" s="62"/>
    </row>
    <row r="2928" spans="1:27" ht="12.75">
      <c r="A2928" s="91" t="str">
        <f t="shared" si="45"/>
        <v xml:space="preserve"> </v>
      </c>
      <c r="B2928" s="52"/>
      <c r="C2928" s="53"/>
      <c r="D2928" s="69"/>
      <c r="E2928" s="75"/>
      <c r="F2928" s="94" t="str">
        <f>IF(OR(E2928=0,E2928="jiné")," ",IF(E2928="13a","info o cenách CK",VLOOKUP(E2928,'Pokyny k vyplnění'!B$8:D$18,3)))</f>
        <v xml:space="preserve"> </v>
      </c>
      <c r="G2928" s="53"/>
      <c r="H2928" s="96" t="str">
        <f>IF(G2928=0," ",VLOOKUP(G2928,'Pokyny k vyplnění'!B2962:D2965,3))</f>
        <v xml:space="preserve"> </v>
      </c>
      <c r="I2928" s="54"/>
      <c r="J2928" s="55"/>
      <c r="K2928" s="56"/>
      <c r="L2928" s="59"/>
      <c r="M2928" s="61"/>
      <c r="N2928" s="40"/>
      <c r="O2928" s="41"/>
      <c r="P2928" s="42"/>
      <c r="Q2928" s="57"/>
      <c r="R2928" s="58"/>
      <c r="S2928" s="56"/>
      <c r="T2928" s="56"/>
      <c r="U2928" s="29"/>
      <c r="V2928" s="60"/>
      <c r="W2928" s="50"/>
      <c r="X2928" s="51"/>
      <c r="Y2928" s="32"/>
      <c r="Z2928" s="61"/>
      <c r="AA2928" s="62"/>
    </row>
    <row r="2929" spans="1:27" ht="12.75">
      <c r="A2929" s="91" t="str">
        <f t="shared" si="45"/>
        <v xml:space="preserve"> </v>
      </c>
      <c r="B2929" s="52"/>
      <c r="C2929" s="53"/>
      <c r="D2929" s="69"/>
      <c r="E2929" s="75"/>
      <c r="F2929" s="94" t="str">
        <f>IF(OR(E2929=0,E2929="jiné")," ",IF(E2929="13a","info o cenách CK",VLOOKUP(E2929,'Pokyny k vyplnění'!B$8:D$18,3)))</f>
        <v xml:space="preserve"> </v>
      </c>
      <c r="G2929" s="53"/>
      <c r="H2929" s="96" t="str">
        <f>IF(G2929=0," ",VLOOKUP(G2929,'Pokyny k vyplnění'!B2963:D2966,3))</f>
        <v xml:space="preserve"> </v>
      </c>
      <c r="I2929" s="54"/>
      <c r="J2929" s="55"/>
      <c r="K2929" s="56"/>
      <c r="L2929" s="59"/>
      <c r="M2929" s="61"/>
      <c r="N2929" s="40"/>
      <c r="O2929" s="41"/>
      <c r="P2929" s="42"/>
      <c r="Q2929" s="57"/>
      <c r="R2929" s="58"/>
      <c r="S2929" s="56"/>
      <c r="T2929" s="56"/>
      <c r="U2929" s="29"/>
      <c r="V2929" s="60"/>
      <c r="W2929" s="50"/>
      <c r="X2929" s="51"/>
      <c r="Y2929" s="32"/>
      <c r="Z2929" s="61"/>
      <c r="AA2929" s="62"/>
    </row>
    <row r="2930" spans="1:27" ht="12.75">
      <c r="A2930" s="91" t="str">
        <f t="shared" si="45"/>
        <v xml:space="preserve"> </v>
      </c>
      <c r="B2930" s="52"/>
      <c r="C2930" s="53"/>
      <c r="D2930" s="69"/>
      <c r="E2930" s="75"/>
      <c r="F2930" s="94" t="str">
        <f>IF(OR(E2930=0,E2930="jiné")," ",IF(E2930="13a","info o cenách CK",VLOOKUP(E2930,'Pokyny k vyplnění'!B$8:D$18,3)))</f>
        <v xml:space="preserve"> </v>
      </c>
      <c r="G2930" s="53"/>
      <c r="H2930" s="96" t="str">
        <f>IF(G2930=0," ",VLOOKUP(G2930,'Pokyny k vyplnění'!B2964:D2967,3))</f>
        <v xml:space="preserve"> </v>
      </c>
      <c r="I2930" s="54"/>
      <c r="J2930" s="55"/>
      <c r="K2930" s="56"/>
      <c r="L2930" s="59"/>
      <c r="M2930" s="61"/>
      <c r="N2930" s="40"/>
      <c r="O2930" s="41"/>
      <c r="P2930" s="42"/>
      <c r="Q2930" s="57"/>
      <c r="R2930" s="58"/>
      <c r="S2930" s="56"/>
      <c r="T2930" s="56"/>
      <c r="U2930" s="29"/>
      <c r="V2930" s="60"/>
      <c r="W2930" s="50"/>
      <c r="X2930" s="51"/>
      <c r="Y2930" s="32"/>
      <c r="Z2930" s="61"/>
      <c r="AA2930" s="62"/>
    </row>
    <row r="2931" spans="1:27" ht="12.75">
      <c r="A2931" s="91" t="str">
        <f t="shared" si="45"/>
        <v xml:space="preserve"> </v>
      </c>
      <c r="B2931" s="52"/>
      <c r="C2931" s="53"/>
      <c r="D2931" s="69"/>
      <c r="E2931" s="75"/>
      <c r="F2931" s="94" t="str">
        <f>IF(OR(E2931=0,E2931="jiné")," ",IF(E2931="13a","info o cenách CK",VLOOKUP(E2931,'Pokyny k vyplnění'!B$8:D$18,3)))</f>
        <v xml:space="preserve"> </v>
      </c>
      <c r="G2931" s="53"/>
      <c r="H2931" s="96" t="str">
        <f>IF(G2931=0," ",VLOOKUP(G2931,'Pokyny k vyplnění'!B2965:D2968,3))</f>
        <v xml:space="preserve"> </v>
      </c>
      <c r="I2931" s="54"/>
      <c r="J2931" s="55"/>
      <c r="K2931" s="56"/>
      <c r="L2931" s="59"/>
      <c r="M2931" s="61"/>
      <c r="N2931" s="40"/>
      <c r="O2931" s="41"/>
      <c r="P2931" s="42"/>
      <c r="Q2931" s="57"/>
      <c r="R2931" s="58"/>
      <c r="S2931" s="56"/>
      <c r="T2931" s="56"/>
      <c r="U2931" s="29"/>
      <c r="V2931" s="60"/>
      <c r="W2931" s="50"/>
      <c r="X2931" s="51"/>
      <c r="Y2931" s="32"/>
      <c r="Z2931" s="61"/>
      <c r="AA2931" s="62"/>
    </row>
    <row r="2932" spans="1:27" ht="12.75">
      <c r="A2932" s="91" t="str">
        <f t="shared" si="45"/>
        <v xml:space="preserve"> </v>
      </c>
      <c r="B2932" s="52"/>
      <c r="C2932" s="53"/>
      <c r="D2932" s="69"/>
      <c r="E2932" s="75"/>
      <c r="F2932" s="94" t="str">
        <f>IF(OR(E2932=0,E2932="jiné")," ",IF(E2932="13a","info o cenách CK",VLOOKUP(E2932,'Pokyny k vyplnění'!B$8:D$18,3)))</f>
        <v xml:space="preserve"> </v>
      </c>
      <c r="G2932" s="53"/>
      <c r="H2932" s="96" t="str">
        <f>IF(G2932=0," ",VLOOKUP(G2932,'Pokyny k vyplnění'!B2966:D2969,3))</f>
        <v xml:space="preserve"> </v>
      </c>
      <c r="I2932" s="54"/>
      <c r="J2932" s="55"/>
      <c r="K2932" s="56"/>
      <c r="L2932" s="59"/>
      <c r="M2932" s="61"/>
      <c r="N2932" s="40"/>
      <c r="O2932" s="41"/>
      <c r="P2932" s="42"/>
      <c r="Q2932" s="57"/>
      <c r="R2932" s="58"/>
      <c r="S2932" s="56"/>
      <c r="T2932" s="56"/>
      <c r="U2932" s="29"/>
      <c r="V2932" s="60"/>
      <c r="W2932" s="50"/>
      <c r="X2932" s="51"/>
      <c r="Y2932" s="32"/>
      <c r="Z2932" s="61"/>
      <c r="AA2932" s="62"/>
    </row>
    <row r="2933" spans="1:27" ht="12.75">
      <c r="A2933" s="91" t="str">
        <f t="shared" si="46" ref="A2933:A2996">IF(B2933=0," ",ROW(B2933)-5)</f>
        <v xml:space="preserve"> </v>
      </c>
      <c r="B2933" s="52"/>
      <c r="C2933" s="53"/>
      <c r="D2933" s="69"/>
      <c r="E2933" s="75"/>
      <c r="F2933" s="94" t="str">
        <f>IF(OR(E2933=0,E2933="jiné")," ",IF(E2933="13a","info o cenách CK",VLOOKUP(E2933,'Pokyny k vyplnění'!B$8:D$18,3)))</f>
        <v xml:space="preserve"> </v>
      </c>
      <c r="G2933" s="53"/>
      <c r="H2933" s="96" t="str">
        <f>IF(G2933=0," ",VLOOKUP(G2933,'Pokyny k vyplnění'!B2967:D2970,3))</f>
        <v xml:space="preserve"> </v>
      </c>
      <c r="I2933" s="54"/>
      <c r="J2933" s="55"/>
      <c r="K2933" s="56"/>
      <c r="L2933" s="59"/>
      <c r="M2933" s="61"/>
      <c r="N2933" s="40"/>
      <c r="O2933" s="41"/>
      <c r="P2933" s="42"/>
      <c r="Q2933" s="57"/>
      <c r="R2933" s="58"/>
      <c r="S2933" s="56"/>
      <c r="T2933" s="56"/>
      <c r="U2933" s="29"/>
      <c r="V2933" s="60"/>
      <c r="W2933" s="50"/>
      <c r="X2933" s="51"/>
      <c r="Y2933" s="32"/>
      <c r="Z2933" s="61"/>
      <c r="AA2933" s="62"/>
    </row>
    <row r="2934" spans="1:27" ht="12.75">
      <c r="A2934" s="91" t="str">
        <f t="shared" si="46"/>
        <v xml:space="preserve"> </v>
      </c>
      <c r="B2934" s="52"/>
      <c r="C2934" s="53"/>
      <c r="D2934" s="69"/>
      <c r="E2934" s="75"/>
      <c r="F2934" s="94" t="str">
        <f>IF(OR(E2934=0,E2934="jiné")," ",IF(E2934="13a","info o cenách CK",VLOOKUP(E2934,'Pokyny k vyplnění'!B$8:D$18,3)))</f>
        <v xml:space="preserve"> </v>
      </c>
      <c r="G2934" s="53"/>
      <c r="H2934" s="96" t="str">
        <f>IF(G2934=0," ",VLOOKUP(G2934,'Pokyny k vyplnění'!B2968:D2971,3))</f>
        <v xml:space="preserve"> </v>
      </c>
      <c r="I2934" s="54"/>
      <c r="J2934" s="55"/>
      <c r="K2934" s="56"/>
      <c r="L2934" s="59"/>
      <c r="M2934" s="61"/>
      <c r="N2934" s="40"/>
      <c r="O2934" s="41"/>
      <c r="P2934" s="42"/>
      <c r="Q2934" s="57"/>
      <c r="R2934" s="58"/>
      <c r="S2934" s="56"/>
      <c r="T2934" s="56"/>
      <c r="U2934" s="29"/>
      <c r="V2934" s="60"/>
      <c r="W2934" s="50"/>
      <c r="X2934" s="51"/>
      <c r="Y2934" s="32"/>
      <c r="Z2934" s="61"/>
      <c r="AA2934" s="62"/>
    </row>
    <row r="2935" spans="1:27" ht="12.75">
      <c r="A2935" s="91" t="str">
        <f t="shared" si="46"/>
        <v xml:space="preserve"> </v>
      </c>
      <c r="B2935" s="52"/>
      <c r="C2935" s="53"/>
      <c r="D2935" s="69"/>
      <c r="E2935" s="75"/>
      <c r="F2935" s="94" t="str">
        <f>IF(OR(E2935=0,E2935="jiné")," ",IF(E2935="13a","info o cenách CK",VLOOKUP(E2935,'Pokyny k vyplnění'!B$8:D$18,3)))</f>
        <v xml:space="preserve"> </v>
      </c>
      <c r="G2935" s="53"/>
      <c r="H2935" s="96" t="str">
        <f>IF(G2935=0," ",VLOOKUP(G2935,'Pokyny k vyplnění'!B2969:D2972,3))</f>
        <v xml:space="preserve"> </v>
      </c>
      <c r="I2935" s="54"/>
      <c r="J2935" s="55"/>
      <c r="K2935" s="56"/>
      <c r="L2935" s="59"/>
      <c r="M2935" s="61"/>
      <c r="N2935" s="40"/>
      <c r="O2935" s="41"/>
      <c r="P2935" s="42"/>
      <c r="Q2935" s="57"/>
      <c r="R2935" s="58"/>
      <c r="S2935" s="56"/>
      <c r="T2935" s="56"/>
      <c r="U2935" s="29"/>
      <c r="V2935" s="60"/>
      <c r="W2935" s="50"/>
      <c r="X2935" s="51"/>
      <c r="Y2935" s="32"/>
      <c r="Z2935" s="61"/>
      <c r="AA2935" s="62"/>
    </row>
    <row r="2936" spans="1:27" ht="12.75">
      <c r="A2936" s="91" t="str">
        <f t="shared" si="46"/>
        <v xml:space="preserve"> </v>
      </c>
      <c r="B2936" s="52"/>
      <c r="C2936" s="53"/>
      <c r="D2936" s="69"/>
      <c r="E2936" s="75"/>
      <c r="F2936" s="94" t="str">
        <f>IF(OR(E2936=0,E2936="jiné")," ",IF(E2936="13a","info o cenách CK",VLOOKUP(E2936,'Pokyny k vyplnění'!B$8:D$18,3)))</f>
        <v xml:space="preserve"> </v>
      </c>
      <c r="G2936" s="53"/>
      <c r="H2936" s="96" t="str">
        <f>IF(G2936=0," ",VLOOKUP(G2936,'Pokyny k vyplnění'!B2970:D2973,3))</f>
        <v xml:space="preserve"> </v>
      </c>
      <c r="I2936" s="54"/>
      <c r="J2936" s="55"/>
      <c r="K2936" s="56"/>
      <c r="L2936" s="59"/>
      <c r="M2936" s="61"/>
      <c r="N2936" s="40"/>
      <c r="O2936" s="41"/>
      <c r="P2936" s="42"/>
      <c r="Q2936" s="57"/>
      <c r="R2936" s="58"/>
      <c r="S2936" s="56"/>
      <c r="T2936" s="56"/>
      <c r="U2936" s="29"/>
      <c r="V2936" s="60"/>
      <c r="W2936" s="50"/>
      <c r="X2936" s="51"/>
      <c r="Y2936" s="32"/>
      <c r="Z2936" s="61"/>
      <c r="AA2936" s="62"/>
    </row>
    <row r="2937" spans="1:27" ht="12.75">
      <c r="A2937" s="91" t="str">
        <f t="shared" si="46"/>
        <v xml:space="preserve"> </v>
      </c>
      <c r="B2937" s="52"/>
      <c r="C2937" s="53"/>
      <c r="D2937" s="69"/>
      <c r="E2937" s="75"/>
      <c r="F2937" s="94" t="str">
        <f>IF(OR(E2937=0,E2937="jiné")," ",IF(E2937="13a","info o cenách CK",VLOOKUP(E2937,'Pokyny k vyplnění'!B$8:D$18,3)))</f>
        <v xml:space="preserve"> </v>
      </c>
      <c r="G2937" s="53"/>
      <c r="H2937" s="96" t="str">
        <f>IF(G2937=0," ",VLOOKUP(G2937,'Pokyny k vyplnění'!B2971:D2974,3))</f>
        <v xml:space="preserve"> </v>
      </c>
      <c r="I2937" s="54"/>
      <c r="J2937" s="55"/>
      <c r="K2937" s="56"/>
      <c r="L2937" s="59"/>
      <c r="M2937" s="61"/>
      <c r="N2937" s="40"/>
      <c r="O2937" s="41"/>
      <c r="P2937" s="42"/>
      <c r="Q2937" s="57"/>
      <c r="R2937" s="58"/>
      <c r="S2937" s="56"/>
      <c r="T2937" s="56"/>
      <c r="U2937" s="29"/>
      <c r="V2937" s="60"/>
      <c r="W2937" s="50"/>
      <c r="X2937" s="51"/>
      <c r="Y2937" s="32"/>
      <c r="Z2937" s="61"/>
      <c r="AA2937" s="62"/>
    </row>
    <row r="2938" spans="1:27" ht="12.75">
      <c r="A2938" s="91" t="str">
        <f t="shared" si="46"/>
        <v xml:space="preserve"> </v>
      </c>
      <c r="B2938" s="52"/>
      <c r="C2938" s="53"/>
      <c r="D2938" s="69"/>
      <c r="E2938" s="75"/>
      <c r="F2938" s="94" t="str">
        <f>IF(OR(E2938=0,E2938="jiné")," ",IF(E2938="13a","info o cenách CK",VLOOKUP(E2938,'Pokyny k vyplnění'!B$8:D$18,3)))</f>
        <v xml:space="preserve"> </v>
      </c>
      <c r="G2938" s="53"/>
      <c r="H2938" s="96" t="str">
        <f>IF(G2938=0," ",VLOOKUP(G2938,'Pokyny k vyplnění'!B2972:D2975,3))</f>
        <v xml:space="preserve"> </v>
      </c>
      <c r="I2938" s="54"/>
      <c r="J2938" s="55"/>
      <c r="K2938" s="56"/>
      <c r="L2938" s="59"/>
      <c r="M2938" s="61"/>
      <c r="N2938" s="40"/>
      <c r="O2938" s="41"/>
      <c r="P2938" s="42"/>
      <c r="Q2938" s="57"/>
      <c r="R2938" s="58"/>
      <c r="S2938" s="56"/>
      <c r="T2938" s="56"/>
      <c r="U2938" s="29"/>
      <c r="V2938" s="60"/>
      <c r="W2938" s="50"/>
      <c r="X2938" s="51"/>
      <c r="Y2938" s="32"/>
      <c r="Z2938" s="61"/>
      <c r="AA2938" s="62"/>
    </row>
    <row r="2939" spans="1:27" ht="12.75">
      <c r="A2939" s="91" t="str">
        <f t="shared" si="46"/>
        <v xml:space="preserve"> </v>
      </c>
      <c r="B2939" s="52"/>
      <c r="C2939" s="53"/>
      <c r="D2939" s="69"/>
      <c r="E2939" s="75"/>
      <c r="F2939" s="94" t="str">
        <f>IF(OR(E2939=0,E2939="jiné")," ",IF(E2939="13a","info o cenách CK",VLOOKUP(E2939,'Pokyny k vyplnění'!B$8:D$18,3)))</f>
        <v xml:space="preserve"> </v>
      </c>
      <c r="G2939" s="53"/>
      <c r="H2939" s="96" t="str">
        <f>IF(G2939=0," ",VLOOKUP(G2939,'Pokyny k vyplnění'!B2973:D2976,3))</f>
        <v xml:space="preserve"> </v>
      </c>
      <c r="I2939" s="54"/>
      <c r="J2939" s="55"/>
      <c r="K2939" s="56"/>
      <c r="L2939" s="59"/>
      <c r="M2939" s="61"/>
      <c r="N2939" s="40"/>
      <c r="O2939" s="41"/>
      <c r="P2939" s="42"/>
      <c r="Q2939" s="57"/>
      <c r="R2939" s="58"/>
      <c r="S2939" s="56"/>
      <c r="T2939" s="56"/>
      <c r="U2939" s="29"/>
      <c r="V2939" s="60"/>
      <c r="W2939" s="50"/>
      <c r="X2939" s="51"/>
      <c r="Y2939" s="32"/>
      <c r="Z2939" s="61"/>
      <c r="AA2939" s="62"/>
    </row>
    <row r="2940" spans="1:27" ht="12.75">
      <c r="A2940" s="91" t="str">
        <f t="shared" si="46"/>
        <v xml:space="preserve"> </v>
      </c>
      <c r="B2940" s="52"/>
      <c r="C2940" s="53"/>
      <c r="D2940" s="69"/>
      <c r="E2940" s="75"/>
      <c r="F2940" s="94" t="str">
        <f>IF(OR(E2940=0,E2940="jiné")," ",IF(E2940="13a","info o cenách CK",VLOOKUP(E2940,'Pokyny k vyplnění'!B$8:D$18,3)))</f>
        <v xml:space="preserve"> </v>
      </c>
      <c r="G2940" s="53"/>
      <c r="H2940" s="96" t="str">
        <f>IF(G2940=0," ",VLOOKUP(G2940,'Pokyny k vyplnění'!B2974:D2977,3))</f>
        <v xml:space="preserve"> </v>
      </c>
      <c r="I2940" s="54"/>
      <c r="J2940" s="55"/>
      <c r="K2940" s="56"/>
      <c r="L2940" s="59"/>
      <c r="M2940" s="61"/>
      <c r="N2940" s="40"/>
      <c r="O2940" s="41"/>
      <c r="P2940" s="42"/>
      <c r="Q2940" s="57"/>
      <c r="R2940" s="58"/>
      <c r="S2940" s="56"/>
      <c r="T2940" s="56"/>
      <c r="U2940" s="29"/>
      <c r="V2940" s="60"/>
      <c r="W2940" s="50"/>
      <c r="X2940" s="51"/>
      <c r="Y2940" s="32"/>
      <c r="Z2940" s="61"/>
      <c r="AA2940" s="62"/>
    </row>
    <row r="2941" spans="1:27" ht="12.75">
      <c r="A2941" s="91" t="str">
        <f t="shared" si="46"/>
        <v xml:space="preserve"> </v>
      </c>
      <c r="B2941" s="52"/>
      <c r="C2941" s="53"/>
      <c r="D2941" s="69"/>
      <c r="E2941" s="75"/>
      <c r="F2941" s="94" t="str">
        <f>IF(OR(E2941=0,E2941="jiné")," ",IF(E2941="13a","info o cenách CK",VLOOKUP(E2941,'Pokyny k vyplnění'!B$8:D$18,3)))</f>
        <v xml:space="preserve"> </v>
      </c>
      <c r="G2941" s="53"/>
      <c r="H2941" s="96" t="str">
        <f>IF(G2941=0," ",VLOOKUP(G2941,'Pokyny k vyplnění'!B2975:D2978,3))</f>
        <v xml:space="preserve"> </v>
      </c>
      <c r="I2941" s="54"/>
      <c r="J2941" s="55"/>
      <c r="K2941" s="56"/>
      <c r="L2941" s="59"/>
      <c r="M2941" s="61"/>
      <c r="N2941" s="40"/>
      <c r="O2941" s="41"/>
      <c r="P2941" s="42"/>
      <c r="Q2941" s="57"/>
      <c r="R2941" s="58"/>
      <c r="S2941" s="56"/>
      <c r="T2941" s="56"/>
      <c r="U2941" s="29"/>
      <c r="V2941" s="60"/>
      <c r="W2941" s="50"/>
      <c r="X2941" s="51"/>
      <c r="Y2941" s="32"/>
      <c r="Z2941" s="61"/>
      <c r="AA2941" s="62"/>
    </row>
    <row r="2942" spans="1:27" ht="12.75">
      <c r="A2942" s="91" t="str">
        <f t="shared" si="46"/>
        <v xml:space="preserve"> </v>
      </c>
      <c r="B2942" s="52"/>
      <c r="C2942" s="53"/>
      <c r="D2942" s="69"/>
      <c r="E2942" s="75"/>
      <c r="F2942" s="94" t="str">
        <f>IF(OR(E2942=0,E2942="jiné")," ",IF(E2942="13a","info o cenách CK",VLOOKUP(E2942,'Pokyny k vyplnění'!B$8:D$18,3)))</f>
        <v xml:space="preserve"> </v>
      </c>
      <c r="G2942" s="53"/>
      <c r="H2942" s="96" t="str">
        <f>IF(G2942=0," ",VLOOKUP(G2942,'Pokyny k vyplnění'!B2976:D2979,3))</f>
        <v xml:space="preserve"> </v>
      </c>
      <c r="I2942" s="54"/>
      <c r="J2942" s="55"/>
      <c r="K2942" s="56"/>
      <c r="L2942" s="59"/>
      <c r="M2942" s="61"/>
      <c r="N2942" s="40"/>
      <c r="O2942" s="41"/>
      <c r="P2942" s="42"/>
      <c r="Q2942" s="57"/>
      <c r="R2942" s="58"/>
      <c r="S2942" s="56"/>
      <c r="T2942" s="56"/>
      <c r="U2942" s="29"/>
      <c r="V2942" s="60"/>
      <c r="W2942" s="50"/>
      <c r="X2942" s="51"/>
      <c r="Y2942" s="32"/>
      <c r="Z2942" s="61"/>
      <c r="AA2942" s="62"/>
    </row>
    <row r="2943" spans="1:27" ht="12.75">
      <c r="A2943" s="91" t="str">
        <f t="shared" si="46"/>
        <v xml:space="preserve"> </v>
      </c>
      <c r="B2943" s="52"/>
      <c r="C2943" s="53"/>
      <c r="D2943" s="69"/>
      <c r="E2943" s="75"/>
      <c r="F2943" s="94" t="str">
        <f>IF(OR(E2943=0,E2943="jiné")," ",IF(E2943="13a","info o cenách CK",VLOOKUP(E2943,'Pokyny k vyplnění'!B$8:D$18,3)))</f>
        <v xml:space="preserve"> </v>
      </c>
      <c r="G2943" s="53"/>
      <c r="H2943" s="96" t="str">
        <f>IF(G2943=0," ",VLOOKUP(G2943,'Pokyny k vyplnění'!B2977:D2980,3))</f>
        <v xml:space="preserve"> </v>
      </c>
      <c r="I2943" s="54"/>
      <c r="J2943" s="55"/>
      <c r="K2943" s="56"/>
      <c r="L2943" s="59"/>
      <c r="M2943" s="61"/>
      <c r="N2943" s="40"/>
      <c r="O2943" s="41"/>
      <c r="P2943" s="42"/>
      <c r="Q2943" s="57"/>
      <c r="R2943" s="58"/>
      <c r="S2943" s="56"/>
      <c r="T2943" s="56"/>
      <c r="U2943" s="29"/>
      <c r="V2943" s="60"/>
      <c r="W2943" s="50"/>
      <c r="X2943" s="51"/>
      <c r="Y2943" s="32"/>
      <c r="Z2943" s="61"/>
      <c r="AA2943" s="62"/>
    </row>
    <row r="2944" spans="1:27" ht="12.75">
      <c r="A2944" s="91" t="str">
        <f t="shared" si="46"/>
        <v xml:space="preserve"> </v>
      </c>
      <c r="B2944" s="52"/>
      <c r="C2944" s="53"/>
      <c r="D2944" s="69"/>
      <c r="E2944" s="75"/>
      <c r="F2944" s="94" t="str">
        <f>IF(OR(E2944=0,E2944="jiné")," ",IF(E2944="13a","info o cenách CK",VLOOKUP(E2944,'Pokyny k vyplnění'!B$8:D$18,3)))</f>
        <v xml:space="preserve"> </v>
      </c>
      <c r="G2944" s="53"/>
      <c r="H2944" s="96" t="str">
        <f>IF(G2944=0," ",VLOOKUP(G2944,'Pokyny k vyplnění'!B2978:D2981,3))</f>
        <v xml:space="preserve"> </v>
      </c>
      <c r="I2944" s="54"/>
      <c r="J2944" s="55"/>
      <c r="K2944" s="56"/>
      <c r="L2944" s="59"/>
      <c r="M2944" s="61"/>
      <c r="N2944" s="40"/>
      <c r="O2944" s="41"/>
      <c r="P2944" s="42"/>
      <c r="Q2944" s="57"/>
      <c r="R2944" s="58"/>
      <c r="S2944" s="56"/>
      <c r="T2944" s="56"/>
      <c r="U2944" s="29"/>
      <c r="V2944" s="60"/>
      <c r="W2944" s="50"/>
      <c r="X2944" s="51"/>
      <c r="Y2944" s="32"/>
      <c r="Z2944" s="61"/>
      <c r="AA2944" s="62"/>
    </row>
    <row r="2945" spans="1:27" ht="12.75">
      <c r="A2945" s="91" t="str">
        <f t="shared" si="46"/>
        <v xml:space="preserve"> </v>
      </c>
      <c r="B2945" s="52"/>
      <c r="C2945" s="53"/>
      <c r="D2945" s="69"/>
      <c r="E2945" s="75"/>
      <c r="F2945" s="94" t="str">
        <f>IF(OR(E2945=0,E2945="jiné")," ",IF(E2945="13a","info o cenách CK",VLOOKUP(E2945,'Pokyny k vyplnění'!B$8:D$18,3)))</f>
        <v xml:space="preserve"> </v>
      </c>
      <c r="G2945" s="53"/>
      <c r="H2945" s="96" t="str">
        <f>IF(G2945=0," ",VLOOKUP(G2945,'Pokyny k vyplnění'!B2979:D2982,3))</f>
        <v xml:space="preserve"> </v>
      </c>
      <c r="I2945" s="54"/>
      <c r="J2945" s="55"/>
      <c r="K2945" s="56"/>
      <c r="L2945" s="59"/>
      <c r="M2945" s="61"/>
      <c r="N2945" s="40"/>
      <c r="O2945" s="41"/>
      <c r="P2945" s="42"/>
      <c r="Q2945" s="57"/>
      <c r="R2945" s="58"/>
      <c r="S2945" s="56"/>
      <c r="T2945" s="56"/>
      <c r="U2945" s="29"/>
      <c r="V2945" s="60"/>
      <c r="W2945" s="50"/>
      <c r="X2945" s="51"/>
      <c r="Y2945" s="32"/>
      <c r="Z2945" s="61"/>
      <c r="AA2945" s="62"/>
    </row>
    <row r="2946" spans="1:27" ht="12.75">
      <c r="A2946" s="91" t="str">
        <f t="shared" si="46"/>
        <v xml:space="preserve"> </v>
      </c>
      <c r="B2946" s="52"/>
      <c r="C2946" s="53"/>
      <c r="D2946" s="69"/>
      <c r="E2946" s="75"/>
      <c r="F2946" s="94" t="str">
        <f>IF(OR(E2946=0,E2946="jiné")," ",IF(E2946="13a","info o cenách CK",VLOOKUP(E2946,'Pokyny k vyplnění'!B$8:D$18,3)))</f>
        <v xml:space="preserve"> </v>
      </c>
      <c r="G2946" s="53"/>
      <c r="H2946" s="96" t="str">
        <f>IF(G2946=0," ",VLOOKUP(G2946,'Pokyny k vyplnění'!B2980:D2983,3))</f>
        <v xml:space="preserve"> </v>
      </c>
      <c r="I2946" s="54"/>
      <c r="J2946" s="55"/>
      <c r="K2946" s="56"/>
      <c r="L2946" s="59"/>
      <c r="M2946" s="61"/>
      <c r="N2946" s="40"/>
      <c r="O2946" s="41"/>
      <c r="P2946" s="42"/>
      <c r="Q2946" s="57"/>
      <c r="R2946" s="58"/>
      <c r="S2946" s="56"/>
      <c r="T2946" s="56"/>
      <c r="U2946" s="29"/>
      <c r="V2946" s="60"/>
      <c r="W2946" s="50"/>
      <c r="X2946" s="51"/>
      <c r="Y2946" s="32"/>
      <c r="Z2946" s="61"/>
      <c r="AA2946" s="62"/>
    </row>
    <row r="2947" spans="1:27" ht="12.75">
      <c r="A2947" s="91" t="str">
        <f t="shared" si="46"/>
        <v xml:space="preserve"> </v>
      </c>
      <c r="B2947" s="52"/>
      <c r="C2947" s="53"/>
      <c r="D2947" s="69"/>
      <c r="E2947" s="75"/>
      <c r="F2947" s="94" t="str">
        <f>IF(OR(E2947=0,E2947="jiné")," ",IF(E2947="13a","info o cenách CK",VLOOKUP(E2947,'Pokyny k vyplnění'!B$8:D$18,3)))</f>
        <v xml:space="preserve"> </v>
      </c>
      <c r="G2947" s="53"/>
      <c r="H2947" s="96" t="str">
        <f>IF(G2947=0," ",VLOOKUP(G2947,'Pokyny k vyplnění'!B2981:D2984,3))</f>
        <v xml:space="preserve"> </v>
      </c>
      <c r="I2947" s="54"/>
      <c r="J2947" s="55"/>
      <c r="K2947" s="56"/>
      <c r="L2947" s="59"/>
      <c r="M2947" s="61"/>
      <c r="N2947" s="40"/>
      <c r="O2947" s="41"/>
      <c r="P2947" s="42"/>
      <c r="Q2947" s="57"/>
      <c r="R2947" s="58"/>
      <c r="S2947" s="56"/>
      <c r="T2947" s="56"/>
      <c r="U2947" s="29"/>
      <c r="V2947" s="60"/>
      <c r="W2947" s="50"/>
      <c r="X2947" s="51"/>
      <c r="Y2947" s="32"/>
      <c r="Z2947" s="61"/>
      <c r="AA2947" s="62"/>
    </row>
    <row r="2948" spans="1:27" ht="12.75">
      <c r="A2948" s="91" t="str">
        <f t="shared" si="46"/>
        <v xml:space="preserve"> </v>
      </c>
      <c r="B2948" s="52"/>
      <c r="C2948" s="53"/>
      <c r="D2948" s="69"/>
      <c r="E2948" s="75"/>
      <c r="F2948" s="94" t="str">
        <f>IF(OR(E2948=0,E2948="jiné")," ",IF(E2948="13a","info o cenách CK",VLOOKUP(E2948,'Pokyny k vyplnění'!B$8:D$18,3)))</f>
        <v xml:space="preserve"> </v>
      </c>
      <c r="G2948" s="53"/>
      <c r="H2948" s="96" t="str">
        <f>IF(G2948=0," ",VLOOKUP(G2948,'Pokyny k vyplnění'!B2982:D2985,3))</f>
        <v xml:space="preserve"> </v>
      </c>
      <c r="I2948" s="54"/>
      <c r="J2948" s="55"/>
      <c r="K2948" s="56"/>
      <c r="L2948" s="59"/>
      <c r="M2948" s="61"/>
      <c r="N2948" s="40"/>
      <c r="O2948" s="41"/>
      <c r="P2948" s="42"/>
      <c r="Q2948" s="57"/>
      <c r="R2948" s="58"/>
      <c r="S2948" s="56"/>
      <c r="T2948" s="56"/>
      <c r="U2948" s="29"/>
      <c r="V2948" s="60"/>
      <c r="W2948" s="50"/>
      <c r="X2948" s="51"/>
      <c r="Y2948" s="32"/>
      <c r="Z2948" s="61"/>
      <c r="AA2948" s="62"/>
    </row>
    <row r="2949" spans="1:27" ht="12.75">
      <c r="A2949" s="91" t="str">
        <f t="shared" si="46"/>
        <v xml:space="preserve"> </v>
      </c>
      <c r="B2949" s="52"/>
      <c r="C2949" s="53"/>
      <c r="D2949" s="69"/>
      <c r="E2949" s="75"/>
      <c r="F2949" s="94" t="str">
        <f>IF(OR(E2949=0,E2949="jiné")," ",IF(E2949="13a","info o cenách CK",VLOOKUP(E2949,'Pokyny k vyplnění'!B$8:D$18,3)))</f>
        <v xml:space="preserve"> </v>
      </c>
      <c r="G2949" s="53"/>
      <c r="H2949" s="96" t="str">
        <f>IF(G2949=0," ",VLOOKUP(G2949,'Pokyny k vyplnění'!B2983:D2986,3))</f>
        <v xml:space="preserve"> </v>
      </c>
      <c r="I2949" s="54"/>
      <c r="J2949" s="55"/>
      <c r="K2949" s="56"/>
      <c r="L2949" s="59"/>
      <c r="M2949" s="61"/>
      <c r="N2949" s="40"/>
      <c r="O2949" s="41"/>
      <c r="P2949" s="42"/>
      <c r="Q2949" s="57"/>
      <c r="R2949" s="58"/>
      <c r="S2949" s="56"/>
      <c r="T2949" s="56"/>
      <c r="U2949" s="29"/>
      <c r="V2949" s="60"/>
      <c r="W2949" s="50"/>
      <c r="X2949" s="51"/>
      <c r="Y2949" s="32"/>
      <c r="Z2949" s="61"/>
      <c r="AA2949" s="62"/>
    </row>
    <row r="2950" spans="1:27" ht="12.75">
      <c r="A2950" s="91" t="str">
        <f t="shared" si="46"/>
        <v xml:space="preserve"> </v>
      </c>
      <c r="B2950" s="52"/>
      <c r="C2950" s="53"/>
      <c r="D2950" s="69"/>
      <c r="E2950" s="75"/>
      <c r="F2950" s="94" t="str">
        <f>IF(OR(E2950=0,E2950="jiné")," ",IF(E2950="13a","info o cenách CK",VLOOKUP(E2950,'Pokyny k vyplnění'!B$8:D$18,3)))</f>
        <v xml:space="preserve"> </v>
      </c>
      <c r="G2950" s="53"/>
      <c r="H2950" s="96" t="str">
        <f>IF(G2950=0," ",VLOOKUP(G2950,'Pokyny k vyplnění'!B2984:D2987,3))</f>
        <v xml:space="preserve"> </v>
      </c>
      <c r="I2950" s="54"/>
      <c r="J2950" s="55"/>
      <c r="K2950" s="56"/>
      <c r="L2950" s="59"/>
      <c r="M2950" s="61"/>
      <c r="N2950" s="40"/>
      <c r="O2950" s="41"/>
      <c r="P2950" s="42"/>
      <c r="Q2950" s="57"/>
      <c r="R2950" s="58"/>
      <c r="S2950" s="56"/>
      <c r="T2950" s="56"/>
      <c r="U2950" s="29"/>
      <c r="V2950" s="60"/>
      <c r="W2950" s="50"/>
      <c r="X2950" s="51"/>
      <c r="Y2950" s="32"/>
      <c r="Z2950" s="61"/>
      <c r="AA2950" s="62"/>
    </row>
    <row r="2951" spans="1:27" ht="12.75">
      <c r="A2951" s="91" t="str">
        <f t="shared" si="46"/>
        <v xml:space="preserve"> </v>
      </c>
      <c r="B2951" s="52"/>
      <c r="C2951" s="53"/>
      <c r="D2951" s="69"/>
      <c r="E2951" s="75"/>
      <c r="F2951" s="94" t="str">
        <f>IF(OR(E2951=0,E2951="jiné")," ",IF(E2951="13a","info o cenách CK",VLOOKUP(E2951,'Pokyny k vyplnění'!B$8:D$18,3)))</f>
        <v xml:space="preserve"> </v>
      </c>
      <c r="G2951" s="53"/>
      <c r="H2951" s="96" t="str">
        <f>IF(G2951=0," ",VLOOKUP(G2951,'Pokyny k vyplnění'!B2985:D2988,3))</f>
        <v xml:space="preserve"> </v>
      </c>
      <c r="I2951" s="54"/>
      <c r="J2951" s="55"/>
      <c r="K2951" s="56"/>
      <c r="L2951" s="59"/>
      <c r="M2951" s="61"/>
      <c r="N2951" s="40"/>
      <c r="O2951" s="41"/>
      <c r="P2951" s="42"/>
      <c r="Q2951" s="57"/>
      <c r="R2951" s="58"/>
      <c r="S2951" s="56"/>
      <c r="T2951" s="56"/>
      <c r="U2951" s="29"/>
      <c r="V2951" s="60"/>
      <c r="W2951" s="50"/>
      <c r="X2951" s="51"/>
      <c r="Y2951" s="32"/>
      <c r="Z2951" s="61"/>
      <c r="AA2951" s="62"/>
    </row>
    <row r="2952" spans="1:27" ht="12.75">
      <c r="A2952" s="91" t="str">
        <f t="shared" si="46"/>
        <v xml:space="preserve"> </v>
      </c>
      <c r="B2952" s="52"/>
      <c r="C2952" s="53"/>
      <c r="D2952" s="69"/>
      <c r="E2952" s="75"/>
      <c r="F2952" s="94" t="str">
        <f>IF(OR(E2952=0,E2952="jiné")," ",IF(E2952="13a","info o cenách CK",VLOOKUP(E2952,'Pokyny k vyplnění'!B$8:D$18,3)))</f>
        <v xml:space="preserve"> </v>
      </c>
      <c r="G2952" s="53"/>
      <c r="H2952" s="96" t="str">
        <f>IF(G2952=0," ",VLOOKUP(G2952,'Pokyny k vyplnění'!B2986:D2989,3))</f>
        <v xml:space="preserve"> </v>
      </c>
      <c r="I2952" s="54"/>
      <c r="J2952" s="55"/>
      <c r="K2952" s="56"/>
      <c r="L2952" s="59"/>
      <c r="M2952" s="61"/>
      <c r="N2952" s="40"/>
      <c r="O2952" s="41"/>
      <c r="P2952" s="42"/>
      <c r="Q2952" s="57"/>
      <c r="R2952" s="58"/>
      <c r="S2952" s="56"/>
      <c r="T2952" s="56"/>
      <c r="U2952" s="29"/>
      <c r="V2952" s="60"/>
      <c r="W2952" s="50"/>
      <c r="X2952" s="51"/>
      <c r="Y2952" s="32"/>
      <c r="Z2952" s="61"/>
      <c r="AA2952" s="62"/>
    </row>
    <row r="2953" spans="1:27" ht="12.75">
      <c r="A2953" s="91" t="str">
        <f t="shared" si="46"/>
        <v xml:space="preserve"> </v>
      </c>
      <c r="B2953" s="52"/>
      <c r="C2953" s="53"/>
      <c r="D2953" s="69"/>
      <c r="E2953" s="75"/>
      <c r="F2953" s="94" t="str">
        <f>IF(OR(E2953=0,E2953="jiné")," ",IF(E2953="13a","info o cenách CK",VLOOKUP(E2953,'Pokyny k vyplnění'!B$8:D$18,3)))</f>
        <v xml:space="preserve"> </v>
      </c>
      <c r="G2953" s="53"/>
      <c r="H2953" s="96" t="str">
        <f>IF(G2953=0," ",VLOOKUP(G2953,'Pokyny k vyplnění'!B2987:D2990,3))</f>
        <v xml:space="preserve"> </v>
      </c>
      <c r="I2953" s="54"/>
      <c r="J2953" s="55"/>
      <c r="K2953" s="56"/>
      <c r="L2953" s="59"/>
      <c r="M2953" s="61"/>
      <c r="N2953" s="40"/>
      <c r="O2953" s="41"/>
      <c r="P2953" s="42"/>
      <c r="Q2953" s="57"/>
      <c r="R2953" s="58"/>
      <c r="S2953" s="56"/>
      <c r="T2953" s="56"/>
      <c r="U2953" s="29"/>
      <c r="V2953" s="60"/>
      <c r="W2953" s="50"/>
      <c r="X2953" s="51"/>
      <c r="Y2953" s="32"/>
      <c r="Z2953" s="61"/>
      <c r="AA2953" s="62"/>
    </row>
    <row r="2954" spans="1:27" ht="12.75">
      <c r="A2954" s="91" t="str">
        <f t="shared" si="46"/>
        <v xml:space="preserve"> </v>
      </c>
      <c r="B2954" s="52"/>
      <c r="C2954" s="53"/>
      <c r="D2954" s="69"/>
      <c r="E2954" s="75"/>
      <c r="F2954" s="94" t="str">
        <f>IF(OR(E2954=0,E2954="jiné")," ",IF(E2954="13a","info o cenách CK",VLOOKUP(E2954,'Pokyny k vyplnění'!B$8:D$18,3)))</f>
        <v xml:space="preserve"> </v>
      </c>
      <c r="G2954" s="53"/>
      <c r="H2954" s="96" t="str">
        <f>IF(G2954=0," ",VLOOKUP(G2954,'Pokyny k vyplnění'!B2988:D2991,3))</f>
        <v xml:space="preserve"> </v>
      </c>
      <c r="I2954" s="54"/>
      <c r="J2954" s="55"/>
      <c r="K2954" s="56"/>
      <c r="L2954" s="59"/>
      <c r="M2954" s="61"/>
      <c r="N2954" s="40"/>
      <c r="O2954" s="41"/>
      <c r="P2954" s="42"/>
      <c r="Q2954" s="57"/>
      <c r="R2954" s="58"/>
      <c r="S2954" s="56"/>
      <c r="T2954" s="56"/>
      <c r="U2954" s="29"/>
      <c r="V2954" s="60"/>
      <c r="W2954" s="50"/>
      <c r="X2954" s="51"/>
      <c r="Y2954" s="32"/>
      <c r="Z2954" s="61"/>
      <c r="AA2954" s="62"/>
    </row>
    <row r="2955" spans="1:27" ht="12.75">
      <c r="A2955" s="91" t="str">
        <f t="shared" si="46"/>
        <v xml:space="preserve"> </v>
      </c>
      <c r="B2955" s="52"/>
      <c r="C2955" s="53"/>
      <c r="D2955" s="69"/>
      <c r="E2955" s="75"/>
      <c r="F2955" s="94" t="str">
        <f>IF(OR(E2955=0,E2955="jiné")," ",IF(E2955="13a","info o cenách CK",VLOOKUP(E2955,'Pokyny k vyplnění'!B$8:D$18,3)))</f>
        <v xml:space="preserve"> </v>
      </c>
      <c r="G2955" s="53"/>
      <c r="H2955" s="96" t="str">
        <f>IF(G2955=0," ",VLOOKUP(G2955,'Pokyny k vyplnění'!B2989:D2992,3))</f>
        <v xml:space="preserve"> </v>
      </c>
      <c r="I2955" s="54"/>
      <c r="J2955" s="55"/>
      <c r="K2955" s="56"/>
      <c r="L2955" s="59"/>
      <c r="M2955" s="61"/>
      <c r="N2955" s="40"/>
      <c r="O2955" s="41"/>
      <c r="P2955" s="42"/>
      <c r="Q2955" s="57"/>
      <c r="R2955" s="58"/>
      <c r="S2955" s="56"/>
      <c r="T2955" s="56"/>
      <c r="U2955" s="29"/>
      <c r="V2955" s="60"/>
      <c r="W2955" s="50"/>
      <c r="X2955" s="51"/>
      <c r="Y2955" s="32"/>
      <c r="Z2955" s="61"/>
      <c r="AA2955" s="62"/>
    </row>
    <row r="2956" spans="1:27" ht="12.75">
      <c r="A2956" s="91" t="str">
        <f t="shared" si="46"/>
        <v xml:space="preserve"> </v>
      </c>
      <c r="B2956" s="52"/>
      <c r="C2956" s="53"/>
      <c r="D2956" s="69"/>
      <c r="E2956" s="75"/>
      <c r="F2956" s="94" t="str">
        <f>IF(OR(E2956=0,E2956="jiné")," ",IF(E2956="13a","info o cenách CK",VLOOKUP(E2956,'Pokyny k vyplnění'!B$8:D$18,3)))</f>
        <v xml:space="preserve"> </v>
      </c>
      <c r="G2956" s="53"/>
      <c r="H2956" s="96" t="str">
        <f>IF(G2956=0," ",VLOOKUP(G2956,'Pokyny k vyplnění'!B2990:D2993,3))</f>
        <v xml:space="preserve"> </v>
      </c>
      <c r="I2956" s="54"/>
      <c r="J2956" s="55"/>
      <c r="K2956" s="56"/>
      <c r="L2956" s="59"/>
      <c r="M2956" s="61"/>
      <c r="N2956" s="40"/>
      <c r="O2956" s="41"/>
      <c r="P2956" s="42"/>
      <c r="Q2956" s="57"/>
      <c r="R2956" s="58"/>
      <c r="S2956" s="56"/>
      <c r="T2956" s="56"/>
      <c r="U2956" s="29"/>
      <c r="V2956" s="60"/>
      <c r="W2956" s="50"/>
      <c r="X2956" s="51"/>
      <c r="Y2956" s="32"/>
      <c r="Z2956" s="61"/>
      <c r="AA2956" s="62"/>
    </row>
    <row r="2957" spans="1:27" ht="12.75">
      <c r="A2957" s="91" t="str">
        <f t="shared" si="46"/>
        <v xml:space="preserve"> </v>
      </c>
      <c r="B2957" s="52"/>
      <c r="C2957" s="53"/>
      <c r="D2957" s="69"/>
      <c r="E2957" s="75"/>
      <c r="F2957" s="94" t="str">
        <f>IF(OR(E2957=0,E2957="jiné")," ",IF(E2957="13a","info o cenách CK",VLOOKUP(E2957,'Pokyny k vyplnění'!B$8:D$18,3)))</f>
        <v xml:space="preserve"> </v>
      </c>
      <c r="G2957" s="53"/>
      <c r="H2957" s="96" t="str">
        <f>IF(G2957=0," ",VLOOKUP(G2957,'Pokyny k vyplnění'!B2991:D2994,3))</f>
        <v xml:space="preserve"> </v>
      </c>
      <c r="I2957" s="54"/>
      <c r="J2957" s="55"/>
      <c r="K2957" s="56"/>
      <c r="L2957" s="59"/>
      <c r="M2957" s="61"/>
      <c r="N2957" s="40"/>
      <c r="O2957" s="41"/>
      <c r="P2957" s="42"/>
      <c r="Q2957" s="57"/>
      <c r="R2957" s="58"/>
      <c r="S2957" s="56"/>
      <c r="T2957" s="56"/>
      <c r="U2957" s="29"/>
      <c r="V2957" s="60"/>
      <c r="W2957" s="50"/>
      <c r="X2957" s="51"/>
      <c r="Y2957" s="32"/>
      <c r="Z2957" s="61"/>
      <c r="AA2957" s="62"/>
    </row>
    <row r="2958" spans="1:27" ht="12.75">
      <c r="A2958" s="91" t="str">
        <f t="shared" si="46"/>
        <v xml:space="preserve"> </v>
      </c>
      <c r="B2958" s="52"/>
      <c r="C2958" s="53"/>
      <c r="D2958" s="69"/>
      <c r="E2958" s="75"/>
      <c r="F2958" s="94" t="str">
        <f>IF(OR(E2958=0,E2958="jiné")," ",IF(E2958="13a","info o cenách CK",VLOOKUP(E2958,'Pokyny k vyplnění'!B$8:D$18,3)))</f>
        <v xml:space="preserve"> </v>
      </c>
      <c r="G2958" s="53"/>
      <c r="H2958" s="96" t="str">
        <f>IF(G2958=0," ",VLOOKUP(G2958,'Pokyny k vyplnění'!B2992:D2995,3))</f>
        <v xml:space="preserve"> </v>
      </c>
      <c r="I2958" s="54"/>
      <c r="J2958" s="55"/>
      <c r="K2958" s="56"/>
      <c r="L2958" s="59"/>
      <c r="M2958" s="61"/>
      <c r="N2958" s="40"/>
      <c r="O2958" s="41"/>
      <c r="P2958" s="42"/>
      <c r="Q2958" s="57"/>
      <c r="R2958" s="58"/>
      <c r="S2958" s="56"/>
      <c r="T2958" s="56"/>
      <c r="U2958" s="29"/>
      <c r="V2958" s="60"/>
      <c r="W2958" s="50"/>
      <c r="X2958" s="51"/>
      <c r="Y2958" s="32"/>
      <c r="Z2958" s="61"/>
      <c r="AA2958" s="62"/>
    </row>
    <row r="2959" spans="1:27" ht="12.75">
      <c r="A2959" s="91" t="str">
        <f t="shared" si="46"/>
        <v xml:space="preserve"> </v>
      </c>
      <c r="B2959" s="52"/>
      <c r="C2959" s="53"/>
      <c r="D2959" s="69"/>
      <c r="E2959" s="75"/>
      <c r="F2959" s="94" t="str">
        <f>IF(OR(E2959=0,E2959="jiné")," ",IF(E2959="13a","info o cenách CK",VLOOKUP(E2959,'Pokyny k vyplnění'!B$8:D$18,3)))</f>
        <v xml:space="preserve"> </v>
      </c>
      <c r="G2959" s="53"/>
      <c r="H2959" s="96" t="str">
        <f>IF(G2959=0," ",VLOOKUP(G2959,'Pokyny k vyplnění'!B2993:D2996,3))</f>
        <v xml:space="preserve"> </v>
      </c>
      <c r="I2959" s="54"/>
      <c r="J2959" s="55"/>
      <c r="K2959" s="56"/>
      <c r="L2959" s="59"/>
      <c r="M2959" s="61"/>
      <c r="N2959" s="40"/>
      <c r="O2959" s="41"/>
      <c r="P2959" s="42"/>
      <c r="Q2959" s="57"/>
      <c r="R2959" s="58"/>
      <c r="S2959" s="56"/>
      <c r="T2959" s="56"/>
      <c r="U2959" s="29"/>
      <c r="V2959" s="60"/>
      <c r="W2959" s="50"/>
      <c r="X2959" s="51"/>
      <c r="Y2959" s="32"/>
      <c r="Z2959" s="61"/>
      <c r="AA2959" s="62"/>
    </row>
    <row r="2960" spans="1:27" ht="12.75">
      <c r="A2960" s="91" t="str">
        <f t="shared" si="46"/>
        <v xml:space="preserve"> </v>
      </c>
      <c r="B2960" s="52"/>
      <c r="C2960" s="53"/>
      <c r="D2960" s="69"/>
      <c r="E2960" s="75"/>
      <c r="F2960" s="94" t="str">
        <f>IF(OR(E2960=0,E2960="jiné")," ",IF(E2960="13a","info o cenách CK",VLOOKUP(E2960,'Pokyny k vyplnění'!B$8:D$18,3)))</f>
        <v xml:space="preserve"> </v>
      </c>
      <c r="G2960" s="53"/>
      <c r="H2960" s="96" t="str">
        <f>IF(G2960=0," ",VLOOKUP(G2960,'Pokyny k vyplnění'!B2994:D2997,3))</f>
        <v xml:space="preserve"> </v>
      </c>
      <c r="I2960" s="54"/>
      <c r="J2960" s="55"/>
      <c r="K2960" s="56"/>
      <c r="L2960" s="59"/>
      <c r="M2960" s="61"/>
      <c r="N2960" s="40"/>
      <c r="O2960" s="41"/>
      <c r="P2960" s="42"/>
      <c r="Q2960" s="57"/>
      <c r="R2960" s="58"/>
      <c r="S2960" s="56"/>
      <c r="T2960" s="56"/>
      <c r="U2960" s="29"/>
      <c r="V2960" s="60"/>
      <c r="W2960" s="50"/>
      <c r="X2960" s="51"/>
      <c r="Y2960" s="32"/>
      <c r="Z2960" s="61"/>
      <c r="AA2960" s="62"/>
    </row>
    <row r="2961" spans="1:27" ht="12.75">
      <c r="A2961" s="91" t="str">
        <f t="shared" si="46"/>
        <v xml:space="preserve"> </v>
      </c>
      <c r="B2961" s="52"/>
      <c r="C2961" s="53"/>
      <c r="D2961" s="69"/>
      <c r="E2961" s="75"/>
      <c r="F2961" s="94" t="str">
        <f>IF(OR(E2961=0,E2961="jiné")," ",IF(E2961="13a","info o cenách CK",VLOOKUP(E2961,'Pokyny k vyplnění'!B$8:D$18,3)))</f>
        <v xml:space="preserve"> </v>
      </c>
      <c r="G2961" s="53"/>
      <c r="H2961" s="96" t="str">
        <f>IF(G2961=0," ",VLOOKUP(G2961,'Pokyny k vyplnění'!B2995:D2998,3))</f>
        <v xml:space="preserve"> </v>
      </c>
      <c r="I2961" s="54"/>
      <c r="J2961" s="55"/>
      <c r="K2961" s="56"/>
      <c r="L2961" s="59"/>
      <c r="M2961" s="61"/>
      <c r="N2961" s="40"/>
      <c r="O2961" s="41"/>
      <c r="P2961" s="42"/>
      <c r="Q2961" s="57"/>
      <c r="R2961" s="58"/>
      <c r="S2961" s="56"/>
      <c r="T2961" s="56"/>
      <c r="U2961" s="29"/>
      <c r="V2961" s="60"/>
      <c r="W2961" s="50"/>
      <c r="X2961" s="51"/>
      <c r="Y2961" s="32"/>
      <c r="Z2961" s="61"/>
      <c r="AA2961" s="62"/>
    </row>
    <row r="2962" spans="1:27" ht="12.75">
      <c r="A2962" s="91" t="str">
        <f t="shared" si="46"/>
        <v xml:space="preserve"> </v>
      </c>
      <c r="B2962" s="52"/>
      <c r="C2962" s="53"/>
      <c r="D2962" s="69"/>
      <c r="E2962" s="75"/>
      <c r="F2962" s="94" t="str">
        <f>IF(OR(E2962=0,E2962="jiné")," ",IF(E2962="13a","info o cenách CK",VLOOKUP(E2962,'Pokyny k vyplnění'!B$8:D$18,3)))</f>
        <v xml:space="preserve"> </v>
      </c>
      <c r="G2962" s="53"/>
      <c r="H2962" s="96" t="str">
        <f>IF(G2962=0," ",VLOOKUP(G2962,'Pokyny k vyplnění'!B2996:D2999,3))</f>
        <v xml:space="preserve"> </v>
      </c>
      <c r="I2962" s="54"/>
      <c r="J2962" s="55"/>
      <c r="K2962" s="56"/>
      <c r="L2962" s="59"/>
      <c r="M2962" s="61"/>
      <c r="N2962" s="40"/>
      <c r="O2962" s="41"/>
      <c r="P2962" s="42"/>
      <c r="Q2962" s="57"/>
      <c r="R2962" s="58"/>
      <c r="S2962" s="56"/>
      <c r="T2962" s="56"/>
      <c r="U2962" s="29"/>
      <c r="V2962" s="60"/>
      <c r="W2962" s="50"/>
      <c r="X2962" s="51"/>
      <c r="Y2962" s="32"/>
      <c r="Z2962" s="61"/>
      <c r="AA2962" s="62"/>
    </row>
    <row r="2963" spans="1:27" ht="12.75">
      <c r="A2963" s="91" t="str">
        <f t="shared" si="46"/>
        <v xml:space="preserve"> </v>
      </c>
      <c r="B2963" s="52"/>
      <c r="C2963" s="53"/>
      <c r="D2963" s="69"/>
      <c r="E2963" s="75"/>
      <c r="F2963" s="94" t="str">
        <f>IF(OR(E2963=0,E2963="jiné")," ",IF(E2963="13a","info o cenách CK",VLOOKUP(E2963,'Pokyny k vyplnění'!B$8:D$18,3)))</f>
        <v xml:space="preserve"> </v>
      </c>
      <c r="G2963" s="53"/>
      <c r="H2963" s="96" t="str">
        <f>IF(G2963=0," ",VLOOKUP(G2963,'Pokyny k vyplnění'!B2997:D3000,3))</f>
        <v xml:space="preserve"> </v>
      </c>
      <c r="I2963" s="54"/>
      <c r="J2963" s="55"/>
      <c r="K2963" s="56"/>
      <c r="L2963" s="59"/>
      <c r="M2963" s="61"/>
      <c r="N2963" s="40"/>
      <c r="O2963" s="41"/>
      <c r="P2963" s="42"/>
      <c r="Q2963" s="57"/>
      <c r="R2963" s="58"/>
      <c r="S2963" s="56"/>
      <c r="T2963" s="56"/>
      <c r="U2963" s="29"/>
      <c r="V2963" s="60"/>
      <c r="W2963" s="50"/>
      <c r="X2963" s="51"/>
      <c r="Y2963" s="32"/>
      <c r="Z2963" s="61"/>
      <c r="AA2963" s="62"/>
    </row>
    <row r="2964" spans="1:27" ht="12.75">
      <c r="A2964" s="91" t="str">
        <f t="shared" si="46"/>
        <v xml:space="preserve"> </v>
      </c>
      <c r="B2964" s="52"/>
      <c r="C2964" s="53"/>
      <c r="D2964" s="69"/>
      <c r="E2964" s="75"/>
      <c r="F2964" s="94" t="str">
        <f>IF(OR(E2964=0,E2964="jiné")," ",IF(E2964="13a","info o cenách CK",VLOOKUP(E2964,'Pokyny k vyplnění'!B$8:D$18,3)))</f>
        <v xml:space="preserve"> </v>
      </c>
      <c r="G2964" s="53"/>
      <c r="H2964" s="96" t="str">
        <f>IF(G2964=0," ",VLOOKUP(G2964,'Pokyny k vyplnění'!B2998:D3001,3))</f>
        <v xml:space="preserve"> </v>
      </c>
      <c r="I2964" s="54"/>
      <c r="J2964" s="55"/>
      <c r="K2964" s="56"/>
      <c r="L2964" s="59"/>
      <c r="M2964" s="61"/>
      <c r="N2964" s="40"/>
      <c r="O2964" s="41"/>
      <c r="P2964" s="42"/>
      <c r="Q2964" s="57"/>
      <c r="R2964" s="58"/>
      <c r="S2964" s="56"/>
      <c r="T2964" s="56"/>
      <c r="U2964" s="29"/>
      <c r="V2964" s="60"/>
      <c r="W2964" s="50"/>
      <c r="X2964" s="51"/>
      <c r="Y2964" s="32"/>
      <c r="Z2964" s="61"/>
      <c r="AA2964" s="62"/>
    </row>
    <row r="2965" spans="1:27" ht="12.75">
      <c r="A2965" s="91" t="str">
        <f t="shared" si="46"/>
        <v xml:space="preserve"> </v>
      </c>
      <c r="B2965" s="52"/>
      <c r="C2965" s="53"/>
      <c r="D2965" s="69"/>
      <c r="E2965" s="75"/>
      <c r="F2965" s="94" t="str">
        <f>IF(OR(E2965=0,E2965="jiné")," ",IF(E2965="13a","info o cenách CK",VLOOKUP(E2965,'Pokyny k vyplnění'!B$8:D$18,3)))</f>
        <v xml:space="preserve"> </v>
      </c>
      <c r="G2965" s="53"/>
      <c r="H2965" s="96" t="str">
        <f>IF(G2965=0," ",VLOOKUP(G2965,'Pokyny k vyplnění'!B2999:D3002,3))</f>
        <v xml:space="preserve"> </v>
      </c>
      <c r="I2965" s="54"/>
      <c r="J2965" s="55"/>
      <c r="K2965" s="56"/>
      <c r="L2965" s="59"/>
      <c r="M2965" s="61"/>
      <c r="N2965" s="40"/>
      <c r="O2965" s="41"/>
      <c r="P2965" s="42"/>
      <c r="Q2965" s="57"/>
      <c r="R2965" s="58"/>
      <c r="S2965" s="56"/>
      <c r="T2965" s="56"/>
      <c r="U2965" s="29"/>
      <c r="V2965" s="60"/>
      <c r="W2965" s="50"/>
      <c r="X2965" s="51"/>
      <c r="Y2965" s="32"/>
      <c r="Z2965" s="61"/>
      <c r="AA2965" s="62"/>
    </row>
    <row r="2966" spans="1:27" ht="12.75">
      <c r="A2966" s="91" t="str">
        <f t="shared" si="46"/>
        <v xml:space="preserve"> </v>
      </c>
      <c r="B2966" s="52"/>
      <c r="C2966" s="53"/>
      <c r="D2966" s="69"/>
      <c r="E2966" s="75"/>
      <c r="F2966" s="94" t="str">
        <f>IF(OR(E2966=0,E2966="jiné")," ",IF(E2966="13a","info o cenách CK",VLOOKUP(E2966,'Pokyny k vyplnění'!B$8:D$18,3)))</f>
        <v xml:space="preserve"> </v>
      </c>
      <c r="G2966" s="53"/>
      <c r="H2966" s="96" t="str">
        <f>IF(G2966=0," ",VLOOKUP(G2966,'Pokyny k vyplnění'!B3000:D3003,3))</f>
        <v xml:space="preserve"> </v>
      </c>
      <c r="I2966" s="54"/>
      <c r="J2966" s="55"/>
      <c r="K2966" s="56"/>
      <c r="L2966" s="59"/>
      <c r="M2966" s="61"/>
      <c r="N2966" s="40"/>
      <c r="O2966" s="41"/>
      <c r="P2966" s="42"/>
      <c r="Q2966" s="57"/>
      <c r="R2966" s="58"/>
      <c r="S2966" s="56"/>
      <c r="T2966" s="56"/>
      <c r="U2966" s="29"/>
      <c r="V2966" s="60"/>
      <c r="W2966" s="50"/>
      <c r="X2966" s="51"/>
      <c r="Y2966" s="32"/>
      <c r="Z2966" s="61"/>
      <c r="AA2966" s="62"/>
    </row>
    <row r="2967" spans="1:27" ht="12.75">
      <c r="A2967" s="91" t="str">
        <f t="shared" si="46"/>
        <v xml:space="preserve"> </v>
      </c>
      <c r="B2967" s="52"/>
      <c r="C2967" s="53"/>
      <c r="D2967" s="69"/>
      <c r="E2967" s="75"/>
      <c r="F2967" s="94" t="str">
        <f>IF(OR(E2967=0,E2967="jiné")," ",IF(E2967="13a","info o cenách CK",VLOOKUP(E2967,'Pokyny k vyplnění'!B$8:D$18,3)))</f>
        <v xml:space="preserve"> </v>
      </c>
      <c r="G2967" s="53"/>
      <c r="H2967" s="96" t="str">
        <f>IF(G2967=0," ",VLOOKUP(G2967,'Pokyny k vyplnění'!B3001:D3004,3))</f>
        <v xml:space="preserve"> </v>
      </c>
      <c r="I2967" s="54"/>
      <c r="J2967" s="55"/>
      <c r="K2967" s="56"/>
      <c r="L2967" s="59"/>
      <c r="M2967" s="61"/>
      <c r="N2967" s="40"/>
      <c r="O2967" s="41"/>
      <c r="P2967" s="42"/>
      <c r="Q2967" s="57"/>
      <c r="R2967" s="58"/>
      <c r="S2967" s="56"/>
      <c r="T2967" s="56"/>
      <c r="U2967" s="29"/>
      <c r="V2967" s="60"/>
      <c r="W2967" s="50"/>
      <c r="X2967" s="51"/>
      <c r="Y2967" s="32"/>
      <c r="Z2967" s="61"/>
      <c r="AA2967" s="62"/>
    </row>
    <row r="2968" spans="1:27" ht="12.75">
      <c r="A2968" s="91" t="str">
        <f t="shared" si="46"/>
        <v xml:space="preserve"> </v>
      </c>
      <c r="B2968" s="52"/>
      <c r="C2968" s="53"/>
      <c r="D2968" s="69"/>
      <c r="E2968" s="75"/>
      <c r="F2968" s="94" t="str">
        <f>IF(OR(E2968=0,E2968="jiné")," ",IF(E2968="13a","info o cenách CK",VLOOKUP(E2968,'Pokyny k vyplnění'!B$8:D$18,3)))</f>
        <v xml:space="preserve"> </v>
      </c>
      <c r="G2968" s="53"/>
      <c r="H2968" s="96" t="str">
        <f>IF(G2968=0," ",VLOOKUP(G2968,'Pokyny k vyplnění'!B3002:D3005,3))</f>
        <v xml:space="preserve"> </v>
      </c>
      <c r="I2968" s="54"/>
      <c r="J2968" s="55"/>
      <c r="K2968" s="56"/>
      <c r="L2968" s="59"/>
      <c r="M2968" s="61"/>
      <c r="N2968" s="40"/>
      <c r="O2968" s="41"/>
      <c r="P2968" s="42"/>
      <c r="Q2968" s="57"/>
      <c r="R2968" s="58"/>
      <c r="S2968" s="56"/>
      <c r="T2968" s="56"/>
      <c r="U2968" s="29"/>
      <c r="V2968" s="60"/>
      <c r="W2968" s="50"/>
      <c r="X2968" s="51"/>
      <c r="Y2968" s="32"/>
      <c r="Z2968" s="61"/>
      <c r="AA2968" s="62"/>
    </row>
    <row r="2969" spans="1:27" ht="12.75">
      <c r="A2969" s="91" t="str">
        <f t="shared" si="46"/>
        <v xml:space="preserve"> </v>
      </c>
      <c r="B2969" s="52"/>
      <c r="C2969" s="53"/>
      <c r="D2969" s="69"/>
      <c r="E2969" s="75"/>
      <c r="F2969" s="94" t="str">
        <f>IF(OR(E2969=0,E2969="jiné")," ",IF(E2969="13a","info o cenách CK",VLOOKUP(E2969,'Pokyny k vyplnění'!B$8:D$18,3)))</f>
        <v xml:space="preserve"> </v>
      </c>
      <c r="G2969" s="53"/>
      <c r="H2969" s="96" t="str">
        <f>IF(G2969=0," ",VLOOKUP(G2969,'Pokyny k vyplnění'!B3003:D3006,3))</f>
        <v xml:space="preserve"> </v>
      </c>
      <c r="I2969" s="54"/>
      <c r="J2969" s="55"/>
      <c r="K2969" s="56"/>
      <c r="L2969" s="59"/>
      <c r="M2969" s="61"/>
      <c r="N2969" s="40"/>
      <c r="O2969" s="41"/>
      <c r="P2969" s="42"/>
      <c r="Q2969" s="57"/>
      <c r="R2969" s="58"/>
      <c r="S2969" s="56"/>
      <c r="T2969" s="56"/>
      <c r="U2969" s="29"/>
      <c r="V2969" s="60"/>
      <c r="W2969" s="50"/>
      <c r="X2969" s="51"/>
      <c r="Y2969" s="32"/>
      <c r="Z2969" s="61"/>
      <c r="AA2969" s="62"/>
    </row>
    <row r="2970" spans="1:27" ht="12.75">
      <c r="A2970" s="91" t="str">
        <f t="shared" si="46"/>
        <v xml:space="preserve"> </v>
      </c>
      <c r="B2970" s="52"/>
      <c r="C2970" s="53"/>
      <c r="D2970" s="69"/>
      <c r="E2970" s="75"/>
      <c r="F2970" s="94" t="str">
        <f>IF(OR(E2970=0,E2970="jiné")," ",IF(E2970="13a","info o cenách CK",VLOOKUP(E2970,'Pokyny k vyplnění'!B$8:D$18,3)))</f>
        <v xml:space="preserve"> </v>
      </c>
      <c r="G2970" s="53"/>
      <c r="H2970" s="96" t="str">
        <f>IF(G2970=0," ",VLOOKUP(G2970,'Pokyny k vyplnění'!B3004:D3007,3))</f>
        <v xml:space="preserve"> </v>
      </c>
      <c r="I2970" s="54"/>
      <c r="J2970" s="55"/>
      <c r="K2970" s="56"/>
      <c r="L2970" s="59"/>
      <c r="M2970" s="61"/>
      <c r="N2970" s="40"/>
      <c r="O2970" s="41"/>
      <c r="P2970" s="42"/>
      <c r="Q2970" s="57"/>
      <c r="R2970" s="58"/>
      <c r="S2970" s="56"/>
      <c r="T2970" s="56"/>
      <c r="U2970" s="29"/>
      <c r="V2970" s="60"/>
      <c r="W2970" s="50"/>
      <c r="X2970" s="51"/>
      <c r="Y2970" s="32"/>
      <c r="Z2970" s="61"/>
      <c r="AA2970" s="62"/>
    </row>
    <row r="2971" spans="1:27" ht="12.75">
      <c r="A2971" s="91" t="str">
        <f t="shared" si="46"/>
        <v xml:space="preserve"> </v>
      </c>
      <c r="B2971" s="52"/>
      <c r="C2971" s="53"/>
      <c r="D2971" s="69"/>
      <c r="E2971" s="75"/>
      <c r="F2971" s="94" t="str">
        <f>IF(OR(E2971=0,E2971="jiné")," ",IF(E2971="13a","info o cenách CK",VLOOKUP(E2971,'Pokyny k vyplnění'!B$8:D$18,3)))</f>
        <v xml:space="preserve"> </v>
      </c>
      <c r="G2971" s="53"/>
      <c r="H2971" s="96" t="str">
        <f>IF(G2971=0," ",VLOOKUP(G2971,'Pokyny k vyplnění'!B3005:D3008,3))</f>
        <v xml:space="preserve"> </v>
      </c>
      <c r="I2971" s="54"/>
      <c r="J2971" s="55"/>
      <c r="K2971" s="56"/>
      <c r="L2971" s="59"/>
      <c r="M2971" s="61"/>
      <c r="N2971" s="40"/>
      <c r="O2971" s="41"/>
      <c r="P2971" s="42"/>
      <c r="Q2971" s="57"/>
      <c r="R2971" s="58"/>
      <c r="S2971" s="56"/>
      <c r="T2971" s="56"/>
      <c r="U2971" s="29"/>
      <c r="V2971" s="60"/>
      <c r="W2971" s="50"/>
      <c r="X2971" s="51"/>
      <c r="Y2971" s="32"/>
      <c r="Z2971" s="61"/>
      <c r="AA2971" s="62"/>
    </row>
    <row r="2972" spans="1:27" ht="12.75">
      <c r="A2972" s="91" t="str">
        <f t="shared" si="46"/>
        <v xml:space="preserve"> </v>
      </c>
      <c r="B2972" s="52"/>
      <c r="C2972" s="53"/>
      <c r="D2972" s="69"/>
      <c r="E2972" s="75"/>
      <c r="F2972" s="94" t="str">
        <f>IF(OR(E2972=0,E2972="jiné")," ",IF(E2972="13a","info o cenách CK",VLOOKUP(E2972,'Pokyny k vyplnění'!B$8:D$18,3)))</f>
        <v xml:space="preserve"> </v>
      </c>
      <c r="G2972" s="53"/>
      <c r="H2972" s="96" t="str">
        <f>IF(G2972=0," ",VLOOKUP(G2972,'Pokyny k vyplnění'!B3006:D3009,3))</f>
        <v xml:space="preserve"> </v>
      </c>
      <c r="I2972" s="54"/>
      <c r="J2972" s="55"/>
      <c r="K2972" s="56"/>
      <c r="L2972" s="59"/>
      <c r="M2972" s="61"/>
      <c r="N2972" s="40"/>
      <c r="O2972" s="41"/>
      <c r="P2972" s="42"/>
      <c r="Q2972" s="57"/>
      <c r="R2972" s="58"/>
      <c r="S2972" s="56"/>
      <c r="T2972" s="56"/>
      <c r="U2972" s="29"/>
      <c r="V2972" s="60"/>
      <c r="W2972" s="50"/>
      <c r="X2972" s="51"/>
      <c r="Y2972" s="32"/>
      <c r="Z2972" s="61"/>
      <c r="AA2972" s="62"/>
    </row>
    <row r="2973" spans="1:27" ht="12.75">
      <c r="A2973" s="91" t="str">
        <f t="shared" si="46"/>
        <v xml:space="preserve"> </v>
      </c>
      <c r="B2973" s="52"/>
      <c r="C2973" s="53"/>
      <c r="D2973" s="69"/>
      <c r="E2973" s="75"/>
      <c r="F2973" s="94" t="str">
        <f>IF(OR(E2973=0,E2973="jiné")," ",IF(E2973="13a","info o cenách CK",VLOOKUP(E2973,'Pokyny k vyplnění'!B$8:D$18,3)))</f>
        <v xml:space="preserve"> </v>
      </c>
      <c r="G2973" s="53"/>
      <c r="H2973" s="96" t="str">
        <f>IF(G2973=0," ",VLOOKUP(G2973,'Pokyny k vyplnění'!B3007:D3010,3))</f>
        <v xml:space="preserve"> </v>
      </c>
      <c r="I2973" s="54"/>
      <c r="J2973" s="55"/>
      <c r="K2973" s="56"/>
      <c r="L2973" s="59"/>
      <c r="M2973" s="61"/>
      <c r="N2973" s="40"/>
      <c r="O2973" s="41"/>
      <c r="P2973" s="42"/>
      <c r="Q2973" s="57"/>
      <c r="R2973" s="58"/>
      <c r="S2973" s="56"/>
      <c r="T2973" s="56"/>
      <c r="U2973" s="29"/>
      <c r="V2973" s="60"/>
      <c r="W2973" s="50"/>
      <c r="X2973" s="51"/>
      <c r="Y2973" s="32"/>
      <c r="Z2973" s="61"/>
      <c r="AA2973" s="62"/>
    </row>
    <row r="2974" spans="1:27" ht="12.75">
      <c r="A2974" s="91" t="str">
        <f t="shared" si="46"/>
        <v xml:space="preserve"> </v>
      </c>
      <c r="B2974" s="52"/>
      <c r="C2974" s="53"/>
      <c r="D2974" s="69"/>
      <c r="E2974" s="75"/>
      <c r="F2974" s="94" t="str">
        <f>IF(OR(E2974=0,E2974="jiné")," ",IF(E2974="13a","info o cenách CK",VLOOKUP(E2974,'Pokyny k vyplnění'!B$8:D$18,3)))</f>
        <v xml:space="preserve"> </v>
      </c>
      <c r="G2974" s="53"/>
      <c r="H2974" s="96" t="str">
        <f>IF(G2974=0," ",VLOOKUP(G2974,'Pokyny k vyplnění'!B3008:D3011,3))</f>
        <v xml:space="preserve"> </v>
      </c>
      <c r="I2974" s="54"/>
      <c r="J2974" s="55"/>
      <c r="K2974" s="56"/>
      <c r="L2974" s="59"/>
      <c r="M2974" s="61"/>
      <c r="N2974" s="40"/>
      <c r="O2974" s="41"/>
      <c r="P2974" s="42"/>
      <c r="Q2974" s="57"/>
      <c r="R2974" s="58"/>
      <c r="S2974" s="56"/>
      <c r="T2974" s="56"/>
      <c r="U2974" s="29"/>
      <c r="V2974" s="60"/>
      <c r="W2974" s="50"/>
      <c r="X2974" s="51"/>
      <c r="Y2974" s="32"/>
      <c r="Z2974" s="61"/>
      <c r="AA2974" s="62"/>
    </row>
    <row r="2975" spans="1:27" ht="12.75">
      <c r="A2975" s="91" t="str">
        <f t="shared" si="46"/>
        <v xml:space="preserve"> </v>
      </c>
      <c r="B2975" s="52"/>
      <c r="C2975" s="53"/>
      <c r="D2975" s="69"/>
      <c r="E2975" s="75"/>
      <c r="F2975" s="94" t="str">
        <f>IF(OR(E2975=0,E2975="jiné")," ",IF(E2975="13a","info o cenách CK",VLOOKUP(E2975,'Pokyny k vyplnění'!B$8:D$18,3)))</f>
        <v xml:space="preserve"> </v>
      </c>
      <c r="G2975" s="53"/>
      <c r="H2975" s="96" t="str">
        <f>IF(G2975=0," ",VLOOKUP(G2975,'Pokyny k vyplnění'!B3009:D3012,3))</f>
        <v xml:space="preserve"> </v>
      </c>
      <c r="I2975" s="54"/>
      <c r="J2975" s="55"/>
      <c r="K2975" s="56"/>
      <c r="L2975" s="59"/>
      <c r="M2975" s="61"/>
      <c r="N2975" s="40"/>
      <c r="O2975" s="41"/>
      <c r="P2975" s="42"/>
      <c r="Q2975" s="57"/>
      <c r="R2975" s="58"/>
      <c r="S2975" s="56"/>
      <c r="T2975" s="56"/>
      <c r="U2975" s="29"/>
      <c r="V2975" s="60"/>
      <c r="W2975" s="50"/>
      <c r="X2975" s="51"/>
      <c r="Y2975" s="32"/>
      <c r="Z2975" s="61"/>
      <c r="AA2975" s="62"/>
    </row>
    <row r="2976" spans="1:27" ht="12.75">
      <c r="A2976" s="91" t="str">
        <f t="shared" si="46"/>
        <v xml:space="preserve"> </v>
      </c>
      <c r="B2976" s="52"/>
      <c r="C2976" s="53"/>
      <c r="D2976" s="69"/>
      <c r="E2976" s="75"/>
      <c r="F2976" s="94" t="str">
        <f>IF(OR(E2976=0,E2976="jiné")," ",IF(E2976="13a","info o cenách CK",VLOOKUP(E2976,'Pokyny k vyplnění'!B$8:D$18,3)))</f>
        <v xml:space="preserve"> </v>
      </c>
      <c r="G2976" s="53"/>
      <c r="H2976" s="96" t="str">
        <f>IF(G2976=0," ",VLOOKUP(G2976,'Pokyny k vyplnění'!B3010:D3013,3))</f>
        <v xml:space="preserve"> </v>
      </c>
      <c r="I2976" s="54"/>
      <c r="J2976" s="55"/>
      <c r="K2976" s="56"/>
      <c r="L2976" s="59"/>
      <c r="M2976" s="61"/>
      <c r="N2976" s="40"/>
      <c r="O2976" s="41"/>
      <c r="P2976" s="42"/>
      <c r="Q2976" s="57"/>
      <c r="R2976" s="58"/>
      <c r="S2976" s="56"/>
      <c r="T2976" s="56"/>
      <c r="U2976" s="29"/>
      <c r="V2976" s="60"/>
      <c r="W2976" s="50"/>
      <c r="X2976" s="51"/>
      <c r="Y2976" s="32"/>
      <c r="Z2976" s="61"/>
      <c r="AA2976" s="62"/>
    </row>
    <row r="2977" spans="1:27" ht="12.75">
      <c r="A2977" s="91" t="str">
        <f t="shared" si="46"/>
        <v xml:space="preserve"> </v>
      </c>
      <c r="B2977" s="52"/>
      <c r="C2977" s="53"/>
      <c r="D2977" s="69"/>
      <c r="E2977" s="75"/>
      <c r="F2977" s="94" t="str">
        <f>IF(OR(E2977=0,E2977="jiné")," ",IF(E2977="13a","info o cenách CK",VLOOKUP(E2977,'Pokyny k vyplnění'!B$8:D$18,3)))</f>
        <v xml:space="preserve"> </v>
      </c>
      <c r="G2977" s="53"/>
      <c r="H2977" s="96" t="str">
        <f>IF(G2977=0," ",VLOOKUP(G2977,'Pokyny k vyplnění'!B3011:D3014,3))</f>
        <v xml:space="preserve"> </v>
      </c>
      <c r="I2977" s="54"/>
      <c r="J2977" s="55"/>
      <c r="K2977" s="56"/>
      <c r="L2977" s="59"/>
      <c r="M2977" s="61"/>
      <c r="N2977" s="40"/>
      <c r="O2977" s="41"/>
      <c r="P2977" s="42"/>
      <c r="Q2977" s="57"/>
      <c r="R2977" s="58"/>
      <c r="S2977" s="56"/>
      <c r="T2977" s="56"/>
      <c r="U2977" s="29"/>
      <c r="V2977" s="60"/>
      <c r="W2977" s="50"/>
      <c r="X2977" s="51"/>
      <c r="Y2977" s="32"/>
      <c r="Z2977" s="61"/>
      <c r="AA2977" s="62"/>
    </row>
    <row r="2978" spans="1:27" ht="12.75">
      <c r="A2978" s="91" t="str">
        <f t="shared" si="46"/>
        <v xml:space="preserve"> </v>
      </c>
      <c r="B2978" s="52"/>
      <c r="C2978" s="53"/>
      <c r="D2978" s="69"/>
      <c r="E2978" s="75"/>
      <c r="F2978" s="94" t="str">
        <f>IF(OR(E2978=0,E2978="jiné")," ",IF(E2978="13a","info o cenách CK",VLOOKUP(E2978,'Pokyny k vyplnění'!B$8:D$18,3)))</f>
        <v xml:space="preserve"> </v>
      </c>
      <c r="G2978" s="53"/>
      <c r="H2978" s="96" t="str">
        <f>IF(G2978=0," ",VLOOKUP(G2978,'Pokyny k vyplnění'!B3012:D3015,3))</f>
        <v xml:space="preserve"> </v>
      </c>
      <c r="I2978" s="54"/>
      <c r="J2978" s="55"/>
      <c r="K2978" s="56"/>
      <c r="L2978" s="59"/>
      <c r="M2978" s="61"/>
      <c r="N2978" s="40"/>
      <c r="O2978" s="41"/>
      <c r="P2978" s="42"/>
      <c r="Q2978" s="57"/>
      <c r="R2978" s="58"/>
      <c r="S2978" s="56"/>
      <c r="T2978" s="56"/>
      <c r="U2978" s="29"/>
      <c r="V2978" s="60"/>
      <c r="W2978" s="50"/>
      <c r="X2978" s="51"/>
      <c r="Y2978" s="32"/>
      <c r="Z2978" s="61"/>
      <c r="AA2978" s="62"/>
    </row>
    <row r="2979" spans="1:27" ht="12.75">
      <c r="A2979" s="91" t="str">
        <f t="shared" si="46"/>
        <v xml:space="preserve"> </v>
      </c>
      <c r="B2979" s="52"/>
      <c r="C2979" s="53"/>
      <c r="D2979" s="69"/>
      <c r="E2979" s="75"/>
      <c r="F2979" s="94" t="str">
        <f>IF(OR(E2979=0,E2979="jiné")," ",IF(E2979="13a","info o cenách CK",VLOOKUP(E2979,'Pokyny k vyplnění'!B$8:D$18,3)))</f>
        <v xml:space="preserve"> </v>
      </c>
      <c r="G2979" s="53"/>
      <c r="H2979" s="96" t="str">
        <f>IF(G2979=0," ",VLOOKUP(G2979,'Pokyny k vyplnění'!B3013:D3016,3))</f>
        <v xml:space="preserve"> </v>
      </c>
      <c r="I2979" s="54"/>
      <c r="J2979" s="55"/>
      <c r="K2979" s="56"/>
      <c r="L2979" s="59"/>
      <c r="M2979" s="61"/>
      <c r="N2979" s="40"/>
      <c r="O2979" s="41"/>
      <c r="P2979" s="42"/>
      <c r="Q2979" s="57"/>
      <c r="R2979" s="58"/>
      <c r="S2979" s="56"/>
      <c r="T2979" s="56"/>
      <c r="U2979" s="29"/>
      <c r="V2979" s="60"/>
      <c r="W2979" s="50"/>
      <c r="X2979" s="51"/>
      <c r="Y2979" s="32"/>
      <c r="Z2979" s="61"/>
      <c r="AA2979" s="62"/>
    </row>
    <row r="2980" spans="1:27" ht="12.75">
      <c r="A2980" s="91" t="str">
        <f t="shared" si="46"/>
        <v xml:space="preserve"> </v>
      </c>
      <c r="B2980" s="52"/>
      <c r="C2980" s="53"/>
      <c r="D2980" s="69"/>
      <c r="E2980" s="75"/>
      <c r="F2980" s="94" t="str">
        <f>IF(OR(E2980=0,E2980="jiné")," ",IF(E2980="13a","info o cenách CK",VLOOKUP(E2980,'Pokyny k vyplnění'!B$8:D$18,3)))</f>
        <v xml:space="preserve"> </v>
      </c>
      <c r="G2980" s="53"/>
      <c r="H2980" s="96" t="str">
        <f>IF(G2980=0," ",VLOOKUP(G2980,'Pokyny k vyplnění'!B3014:D3017,3))</f>
        <v xml:space="preserve"> </v>
      </c>
      <c r="I2980" s="54"/>
      <c r="J2980" s="55"/>
      <c r="K2980" s="56"/>
      <c r="L2980" s="59"/>
      <c r="M2980" s="61"/>
      <c r="N2980" s="40"/>
      <c r="O2980" s="41"/>
      <c r="P2980" s="42"/>
      <c r="Q2980" s="57"/>
      <c r="R2980" s="58"/>
      <c r="S2980" s="56"/>
      <c r="T2980" s="56"/>
      <c r="U2980" s="29"/>
      <c r="V2980" s="60"/>
      <c r="W2980" s="50"/>
      <c r="X2980" s="51"/>
      <c r="Y2980" s="32"/>
      <c r="Z2980" s="61"/>
      <c r="AA2980" s="62"/>
    </row>
    <row r="2981" spans="1:27" ht="12.75">
      <c r="A2981" s="91" t="str">
        <f t="shared" si="46"/>
        <v xml:space="preserve"> </v>
      </c>
      <c r="B2981" s="52"/>
      <c r="C2981" s="53"/>
      <c r="D2981" s="69"/>
      <c r="E2981" s="75"/>
      <c r="F2981" s="94" t="str">
        <f>IF(OR(E2981=0,E2981="jiné")," ",IF(E2981="13a","info o cenách CK",VLOOKUP(E2981,'Pokyny k vyplnění'!B$8:D$18,3)))</f>
        <v xml:space="preserve"> </v>
      </c>
      <c r="G2981" s="53"/>
      <c r="H2981" s="96" t="str">
        <f>IF(G2981=0," ",VLOOKUP(G2981,'Pokyny k vyplnění'!B3015:D3018,3))</f>
        <v xml:space="preserve"> </v>
      </c>
      <c r="I2981" s="54"/>
      <c r="J2981" s="55"/>
      <c r="K2981" s="56"/>
      <c r="L2981" s="59"/>
      <c r="M2981" s="61"/>
      <c r="N2981" s="40"/>
      <c r="O2981" s="41"/>
      <c r="P2981" s="42"/>
      <c r="Q2981" s="57"/>
      <c r="R2981" s="58"/>
      <c r="S2981" s="56"/>
      <c r="T2981" s="56"/>
      <c r="U2981" s="29"/>
      <c r="V2981" s="60"/>
      <c r="W2981" s="50"/>
      <c r="X2981" s="51"/>
      <c r="Y2981" s="32"/>
      <c r="Z2981" s="61"/>
      <c r="AA2981" s="62"/>
    </row>
    <row r="2982" spans="1:27" ht="12.75">
      <c r="A2982" s="91" t="str">
        <f t="shared" si="46"/>
        <v xml:space="preserve"> </v>
      </c>
      <c r="B2982" s="52"/>
      <c r="C2982" s="53"/>
      <c r="D2982" s="69"/>
      <c r="E2982" s="75"/>
      <c r="F2982" s="94" t="str">
        <f>IF(OR(E2982=0,E2982="jiné")," ",IF(E2982="13a","info o cenách CK",VLOOKUP(E2982,'Pokyny k vyplnění'!B$8:D$18,3)))</f>
        <v xml:space="preserve"> </v>
      </c>
      <c r="G2982" s="53"/>
      <c r="H2982" s="96" t="str">
        <f>IF(G2982=0," ",VLOOKUP(G2982,'Pokyny k vyplnění'!B3016:D3019,3))</f>
        <v xml:space="preserve"> </v>
      </c>
      <c r="I2982" s="54"/>
      <c r="J2982" s="55"/>
      <c r="K2982" s="56"/>
      <c r="L2982" s="59"/>
      <c r="M2982" s="61"/>
      <c r="N2982" s="40"/>
      <c r="O2982" s="41"/>
      <c r="P2982" s="42"/>
      <c r="Q2982" s="57"/>
      <c r="R2982" s="58"/>
      <c r="S2982" s="56"/>
      <c r="T2982" s="56"/>
      <c r="U2982" s="29"/>
      <c r="V2982" s="60"/>
      <c r="W2982" s="50"/>
      <c r="X2982" s="51"/>
      <c r="Y2982" s="32"/>
      <c r="Z2982" s="61"/>
      <c r="AA2982" s="62"/>
    </row>
    <row r="2983" spans="1:27" ht="12.75">
      <c r="A2983" s="91" t="str">
        <f t="shared" si="46"/>
        <v xml:space="preserve"> </v>
      </c>
      <c r="B2983" s="52"/>
      <c r="C2983" s="53"/>
      <c r="D2983" s="69"/>
      <c r="E2983" s="75"/>
      <c r="F2983" s="94" t="str">
        <f>IF(OR(E2983=0,E2983="jiné")," ",IF(E2983="13a","info o cenách CK",VLOOKUP(E2983,'Pokyny k vyplnění'!B$8:D$18,3)))</f>
        <v xml:space="preserve"> </v>
      </c>
      <c r="G2983" s="53"/>
      <c r="H2983" s="96" t="str">
        <f>IF(G2983=0," ",VLOOKUP(G2983,'Pokyny k vyplnění'!B3017:D3020,3))</f>
        <v xml:space="preserve"> </v>
      </c>
      <c r="I2983" s="54"/>
      <c r="J2983" s="55"/>
      <c r="K2983" s="56"/>
      <c r="L2983" s="59"/>
      <c r="M2983" s="61"/>
      <c r="N2983" s="40"/>
      <c r="O2983" s="41"/>
      <c r="P2983" s="42"/>
      <c r="Q2983" s="57"/>
      <c r="R2983" s="58"/>
      <c r="S2983" s="56"/>
      <c r="T2983" s="56"/>
      <c r="U2983" s="29"/>
      <c r="V2983" s="60"/>
      <c r="W2983" s="50"/>
      <c r="X2983" s="51"/>
      <c r="Y2983" s="32"/>
      <c r="Z2983" s="61"/>
      <c r="AA2983" s="62"/>
    </row>
    <row r="2984" spans="1:27" ht="12.75">
      <c r="A2984" s="91" t="str">
        <f t="shared" si="46"/>
        <v xml:space="preserve"> </v>
      </c>
      <c r="B2984" s="52"/>
      <c r="C2984" s="53"/>
      <c r="D2984" s="69"/>
      <c r="E2984" s="75"/>
      <c r="F2984" s="94" t="str">
        <f>IF(OR(E2984=0,E2984="jiné")," ",IF(E2984="13a","info o cenách CK",VLOOKUP(E2984,'Pokyny k vyplnění'!B$8:D$18,3)))</f>
        <v xml:space="preserve"> </v>
      </c>
      <c r="G2984" s="53"/>
      <c r="H2984" s="96" t="str">
        <f>IF(G2984=0," ",VLOOKUP(G2984,'Pokyny k vyplnění'!B3018:D3021,3))</f>
        <v xml:space="preserve"> </v>
      </c>
      <c r="I2984" s="54"/>
      <c r="J2984" s="55"/>
      <c r="K2984" s="56"/>
      <c r="L2984" s="59"/>
      <c r="M2984" s="61"/>
      <c r="N2984" s="40"/>
      <c r="O2984" s="41"/>
      <c r="P2984" s="42"/>
      <c r="Q2984" s="57"/>
      <c r="R2984" s="58"/>
      <c r="S2984" s="56"/>
      <c r="T2984" s="56"/>
      <c r="U2984" s="29"/>
      <c r="V2984" s="60"/>
      <c r="W2984" s="50"/>
      <c r="X2984" s="51"/>
      <c r="Y2984" s="32"/>
      <c r="Z2984" s="61"/>
      <c r="AA2984" s="62"/>
    </row>
    <row r="2985" spans="1:27" ht="12.75">
      <c r="A2985" s="91" t="str">
        <f t="shared" si="46"/>
        <v xml:space="preserve"> </v>
      </c>
      <c r="B2985" s="52"/>
      <c r="C2985" s="53"/>
      <c r="D2985" s="69"/>
      <c r="E2985" s="75"/>
      <c r="F2985" s="94" t="str">
        <f>IF(OR(E2985=0,E2985="jiné")," ",IF(E2985="13a","info o cenách CK",VLOOKUP(E2985,'Pokyny k vyplnění'!B$8:D$18,3)))</f>
        <v xml:space="preserve"> </v>
      </c>
      <c r="G2985" s="53"/>
      <c r="H2985" s="96" t="str">
        <f>IF(G2985=0," ",VLOOKUP(G2985,'Pokyny k vyplnění'!B3019:D3022,3))</f>
        <v xml:space="preserve"> </v>
      </c>
      <c r="I2985" s="54"/>
      <c r="J2985" s="55"/>
      <c r="K2985" s="56"/>
      <c r="L2985" s="59"/>
      <c r="M2985" s="61"/>
      <c r="N2985" s="40"/>
      <c r="O2985" s="41"/>
      <c r="P2985" s="42"/>
      <c r="Q2985" s="57"/>
      <c r="R2985" s="58"/>
      <c r="S2985" s="56"/>
      <c r="T2985" s="56"/>
      <c r="U2985" s="29"/>
      <c r="V2985" s="60"/>
      <c r="W2985" s="50"/>
      <c r="X2985" s="51"/>
      <c r="Y2985" s="32"/>
      <c r="Z2985" s="61"/>
      <c r="AA2985" s="62"/>
    </row>
    <row r="2986" spans="1:27" ht="12.75">
      <c r="A2986" s="91" t="str">
        <f t="shared" si="46"/>
        <v xml:space="preserve"> </v>
      </c>
      <c r="B2986" s="52"/>
      <c r="C2986" s="53"/>
      <c r="D2986" s="69"/>
      <c r="E2986" s="75"/>
      <c r="F2986" s="94" t="str">
        <f>IF(OR(E2986=0,E2986="jiné")," ",IF(E2986="13a","info o cenách CK",VLOOKUP(E2986,'Pokyny k vyplnění'!B$8:D$18,3)))</f>
        <v xml:space="preserve"> </v>
      </c>
      <c r="G2986" s="53"/>
      <c r="H2986" s="96" t="str">
        <f>IF(G2986=0," ",VLOOKUP(G2986,'Pokyny k vyplnění'!B3020:D3023,3))</f>
        <v xml:space="preserve"> </v>
      </c>
      <c r="I2986" s="54"/>
      <c r="J2986" s="55"/>
      <c r="K2986" s="56"/>
      <c r="L2986" s="59"/>
      <c r="M2986" s="61"/>
      <c r="N2986" s="40"/>
      <c r="O2986" s="41"/>
      <c r="P2986" s="42"/>
      <c r="Q2986" s="57"/>
      <c r="R2986" s="58"/>
      <c r="S2986" s="56"/>
      <c r="T2986" s="56"/>
      <c r="U2986" s="29"/>
      <c r="V2986" s="60"/>
      <c r="W2986" s="50"/>
      <c r="X2986" s="51"/>
      <c r="Y2986" s="32"/>
      <c r="Z2986" s="61"/>
      <c r="AA2986" s="62"/>
    </row>
    <row r="2987" spans="1:27" ht="12.75">
      <c r="A2987" s="91" t="str">
        <f t="shared" si="46"/>
        <v xml:space="preserve"> </v>
      </c>
      <c r="B2987" s="52"/>
      <c r="C2987" s="53"/>
      <c r="D2987" s="69"/>
      <c r="E2987" s="75"/>
      <c r="F2987" s="94" t="str">
        <f>IF(OR(E2987=0,E2987="jiné")," ",IF(E2987="13a","info o cenách CK",VLOOKUP(E2987,'Pokyny k vyplnění'!B$8:D$18,3)))</f>
        <v xml:space="preserve"> </v>
      </c>
      <c r="G2987" s="53"/>
      <c r="H2987" s="96" t="str">
        <f>IF(G2987=0," ",VLOOKUP(G2987,'Pokyny k vyplnění'!B3021:D3024,3))</f>
        <v xml:space="preserve"> </v>
      </c>
      <c r="I2987" s="54"/>
      <c r="J2987" s="55"/>
      <c r="K2987" s="56"/>
      <c r="L2987" s="59"/>
      <c r="M2987" s="61"/>
      <c r="N2987" s="40"/>
      <c r="O2987" s="41"/>
      <c r="P2987" s="42"/>
      <c r="Q2987" s="57"/>
      <c r="R2987" s="58"/>
      <c r="S2987" s="56"/>
      <c r="T2987" s="56"/>
      <c r="U2987" s="29"/>
      <c r="V2987" s="60"/>
      <c r="W2987" s="50"/>
      <c r="X2987" s="51"/>
      <c r="Y2987" s="32"/>
      <c r="Z2987" s="61"/>
      <c r="AA2987" s="62"/>
    </row>
    <row r="2988" spans="1:27" ht="12.75">
      <c r="A2988" s="91" t="str">
        <f t="shared" si="46"/>
        <v xml:space="preserve"> </v>
      </c>
      <c r="B2988" s="52"/>
      <c r="C2988" s="53"/>
      <c r="D2988" s="69"/>
      <c r="E2988" s="75"/>
      <c r="F2988" s="94" t="str">
        <f>IF(OR(E2988=0,E2988="jiné")," ",IF(E2988="13a","info o cenách CK",VLOOKUP(E2988,'Pokyny k vyplnění'!B$8:D$18,3)))</f>
        <v xml:space="preserve"> </v>
      </c>
      <c r="G2988" s="53"/>
      <c r="H2988" s="96" t="str">
        <f>IF(G2988=0," ",VLOOKUP(G2988,'Pokyny k vyplnění'!B3022:D3025,3))</f>
        <v xml:space="preserve"> </v>
      </c>
      <c r="I2988" s="54"/>
      <c r="J2988" s="55"/>
      <c r="K2988" s="56"/>
      <c r="L2988" s="59"/>
      <c r="M2988" s="61"/>
      <c r="N2988" s="40"/>
      <c r="O2988" s="41"/>
      <c r="P2988" s="42"/>
      <c r="Q2988" s="57"/>
      <c r="R2988" s="58"/>
      <c r="S2988" s="56"/>
      <c r="T2988" s="56"/>
      <c r="U2988" s="29"/>
      <c r="V2988" s="60"/>
      <c r="W2988" s="50"/>
      <c r="X2988" s="51"/>
      <c r="Y2988" s="32"/>
      <c r="Z2988" s="61"/>
      <c r="AA2988" s="62"/>
    </row>
    <row r="2989" spans="1:27" ht="12.75">
      <c r="A2989" s="91" t="str">
        <f t="shared" si="46"/>
        <v xml:space="preserve"> </v>
      </c>
      <c r="B2989" s="52"/>
      <c r="C2989" s="53"/>
      <c r="D2989" s="69"/>
      <c r="E2989" s="75"/>
      <c r="F2989" s="94" t="str">
        <f>IF(OR(E2989=0,E2989="jiné")," ",IF(E2989="13a","info o cenách CK",VLOOKUP(E2989,'Pokyny k vyplnění'!B$8:D$18,3)))</f>
        <v xml:space="preserve"> </v>
      </c>
      <c r="G2989" s="53"/>
      <c r="H2989" s="96" t="str">
        <f>IF(G2989=0," ",VLOOKUP(G2989,'Pokyny k vyplnění'!B3023:D3026,3))</f>
        <v xml:space="preserve"> </v>
      </c>
      <c r="I2989" s="54"/>
      <c r="J2989" s="55"/>
      <c r="K2989" s="56"/>
      <c r="L2989" s="59"/>
      <c r="M2989" s="61"/>
      <c r="N2989" s="40"/>
      <c r="O2989" s="41"/>
      <c r="P2989" s="42"/>
      <c r="Q2989" s="57"/>
      <c r="R2989" s="58"/>
      <c r="S2989" s="56"/>
      <c r="T2989" s="56"/>
      <c r="U2989" s="29"/>
      <c r="V2989" s="60"/>
      <c r="W2989" s="50"/>
      <c r="X2989" s="51"/>
      <c r="Y2989" s="32"/>
      <c r="Z2989" s="61"/>
      <c r="AA2989" s="62"/>
    </row>
    <row r="2990" spans="1:27" ht="12.75">
      <c r="A2990" s="91" t="str">
        <f t="shared" si="46"/>
        <v xml:space="preserve"> </v>
      </c>
      <c r="B2990" s="52"/>
      <c r="C2990" s="53"/>
      <c r="D2990" s="69"/>
      <c r="E2990" s="75"/>
      <c r="F2990" s="94" t="str">
        <f>IF(OR(E2990=0,E2990="jiné")," ",IF(E2990="13a","info o cenách CK",VLOOKUP(E2990,'Pokyny k vyplnění'!B$8:D$18,3)))</f>
        <v xml:space="preserve"> </v>
      </c>
      <c r="G2990" s="53"/>
      <c r="H2990" s="96" t="str">
        <f>IF(G2990=0," ",VLOOKUP(G2990,'Pokyny k vyplnění'!B3024:D3027,3))</f>
        <v xml:space="preserve"> </v>
      </c>
      <c r="I2990" s="54"/>
      <c r="J2990" s="55"/>
      <c r="K2990" s="56"/>
      <c r="L2990" s="59"/>
      <c r="M2990" s="61"/>
      <c r="N2990" s="40"/>
      <c r="O2990" s="41"/>
      <c r="P2990" s="42"/>
      <c r="Q2990" s="57"/>
      <c r="R2990" s="58"/>
      <c r="S2990" s="56"/>
      <c r="T2990" s="56"/>
      <c r="U2990" s="29"/>
      <c r="V2990" s="60"/>
      <c r="W2990" s="50"/>
      <c r="X2990" s="51"/>
      <c r="Y2990" s="32"/>
      <c r="Z2990" s="61"/>
      <c r="AA2990" s="62"/>
    </row>
    <row r="2991" spans="1:27" ht="12.75">
      <c r="A2991" s="91" t="str">
        <f t="shared" si="46"/>
        <v xml:space="preserve"> </v>
      </c>
      <c r="B2991" s="52"/>
      <c r="C2991" s="53"/>
      <c r="D2991" s="69"/>
      <c r="E2991" s="75"/>
      <c r="F2991" s="94" t="str">
        <f>IF(OR(E2991=0,E2991="jiné")," ",IF(E2991="13a","info o cenách CK",VLOOKUP(E2991,'Pokyny k vyplnění'!B$8:D$18,3)))</f>
        <v xml:space="preserve"> </v>
      </c>
      <c r="G2991" s="53"/>
      <c r="H2991" s="96" t="str">
        <f>IF(G2991=0," ",VLOOKUP(G2991,'Pokyny k vyplnění'!B3025:D3028,3))</f>
        <v xml:space="preserve"> </v>
      </c>
      <c r="I2991" s="54"/>
      <c r="J2991" s="55"/>
      <c r="K2991" s="56"/>
      <c r="L2991" s="59"/>
      <c r="M2991" s="61"/>
      <c r="N2991" s="40"/>
      <c r="O2991" s="41"/>
      <c r="P2991" s="42"/>
      <c r="Q2991" s="57"/>
      <c r="R2991" s="58"/>
      <c r="S2991" s="56"/>
      <c r="T2991" s="56"/>
      <c r="U2991" s="29"/>
      <c r="V2991" s="60"/>
      <c r="W2991" s="50"/>
      <c r="X2991" s="51"/>
      <c r="Y2991" s="32"/>
      <c r="Z2991" s="61"/>
      <c r="AA2991" s="62"/>
    </row>
    <row r="2992" spans="1:27" ht="12.75">
      <c r="A2992" s="91" t="str">
        <f t="shared" si="46"/>
        <v xml:space="preserve"> </v>
      </c>
      <c r="B2992" s="52"/>
      <c r="C2992" s="53"/>
      <c r="D2992" s="69"/>
      <c r="E2992" s="75"/>
      <c r="F2992" s="94" t="str">
        <f>IF(OR(E2992=0,E2992="jiné")," ",IF(E2992="13a","info o cenách CK",VLOOKUP(E2992,'Pokyny k vyplnění'!B$8:D$18,3)))</f>
        <v xml:space="preserve"> </v>
      </c>
      <c r="G2992" s="53"/>
      <c r="H2992" s="96" t="str">
        <f>IF(G2992=0," ",VLOOKUP(G2992,'Pokyny k vyplnění'!B3026:D3029,3))</f>
        <v xml:space="preserve"> </v>
      </c>
      <c r="I2992" s="54"/>
      <c r="J2992" s="55"/>
      <c r="K2992" s="56"/>
      <c r="L2992" s="59"/>
      <c r="M2992" s="61"/>
      <c r="N2992" s="40"/>
      <c r="O2992" s="41"/>
      <c r="P2992" s="42"/>
      <c r="Q2992" s="57"/>
      <c r="R2992" s="58"/>
      <c r="S2992" s="56"/>
      <c r="T2992" s="56"/>
      <c r="U2992" s="29"/>
      <c r="V2992" s="60"/>
      <c r="W2992" s="50"/>
      <c r="X2992" s="51"/>
      <c r="Y2992" s="32"/>
      <c r="Z2992" s="61"/>
      <c r="AA2992" s="62"/>
    </row>
    <row r="2993" spans="1:27" ht="12.75">
      <c r="A2993" s="91" t="str">
        <f t="shared" si="46"/>
        <v xml:space="preserve"> </v>
      </c>
      <c r="B2993" s="52"/>
      <c r="C2993" s="53"/>
      <c r="D2993" s="69"/>
      <c r="E2993" s="75"/>
      <c r="F2993" s="94" t="str">
        <f>IF(OR(E2993=0,E2993="jiné")," ",IF(E2993="13a","info o cenách CK",VLOOKUP(E2993,'Pokyny k vyplnění'!B$8:D$18,3)))</f>
        <v xml:space="preserve"> </v>
      </c>
      <c r="G2993" s="53"/>
      <c r="H2993" s="96" t="str">
        <f>IF(G2993=0," ",VLOOKUP(G2993,'Pokyny k vyplnění'!B3027:D3030,3))</f>
        <v xml:space="preserve"> </v>
      </c>
      <c r="I2993" s="54"/>
      <c r="J2993" s="55"/>
      <c r="K2993" s="56"/>
      <c r="L2993" s="59"/>
      <c r="M2993" s="61"/>
      <c r="N2993" s="40"/>
      <c r="O2993" s="41"/>
      <c r="P2993" s="42"/>
      <c r="Q2993" s="57"/>
      <c r="R2993" s="58"/>
      <c r="S2993" s="56"/>
      <c r="T2993" s="56"/>
      <c r="U2993" s="29"/>
      <c r="V2993" s="60"/>
      <c r="W2993" s="50"/>
      <c r="X2993" s="51"/>
      <c r="Y2993" s="32"/>
      <c r="Z2993" s="61"/>
      <c r="AA2993" s="62"/>
    </row>
    <row r="2994" spans="1:27" ht="12.75">
      <c r="A2994" s="91" t="str">
        <f t="shared" si="46"/>
        <v xml:space="preserve"> </v>
      </c>
      <c r="B2994" s="52"/>
      <c r="C2994" s="53"/>
      <c r="D2994" s="69"/>
      <c r="E2994" s="75"/>
      <c r="F2994" s="94" t="str">
        <f>IF(OR(E2994=0,E2994="jiné")," ",IF(E2994="13a","info o cenách CK",VLOOKUP(E2994,'Pokyny k vyplnění'!B$8:D$18,3)))</f>
        <v xml:space="preserve"> </v>
      </c>
      <c r="G2994" s="53"/>
      <c r="H2994" s="96" t="str">
        <f>IF(G2994=0," ",VLOOKUP(G2994,'Pokyny k vyplnění'!B3028:D3031,3))</f>
        <v xml:space="preserve"> </v>
      </c>
      <c r="I2994" s="54"/>
      <c r="J2994" s="55"/>
      <c r="K2994" s="56"/>
      <c r="L2994" s="59"/>
      <c r="M2994" s="61"/>
      <c r="N2994" s="40"/>
      <c r="O2994" s="41"/>
      <c r="P2994" s="42"/>
      <c r="Q2994" s="57"/>
      <c r="R2994" s="58"/>
      <c r="S2994" s="56"/>
      <c r="T2994" s="56"/>
      <c r="U2994" s="29"/>
      <c r="V2994" s="60"/>
      <c r="W2994" s="50"/>
      <c r="X2994" s="51"/>
      <c r="Y2994" s="32"/>
      <c r="Z2994" s="61"/>
      <c r="AA2994" s="62"/>
    </row>
    <row r="2995" spans="1:27" ht="12.75">
      <c r="A2995" s="91" t="str">
        <f t="shared" si="46"/>
        <v xml:space="preserve"> </v>
      </c>
      <c r="B2995" s="52"/>
      <c r="C2995" s="53"/>
      <c r="D2995" s="69"/>
      <c r="E2995" s="75"/>
      <c r="F2995" s="94" t="str">
        <f>IF(OR(E2995=0,E2995="jiné")," ",IF(E2995="13a","info o cenách CK",VLOOKUP(E2995,'Pokyny k vyplnění'!B$8:D$18,3)))</f>
        <v xml:space="preserve"> </v>
      </c>
      <c r="G2995" s="53"/>
      <c r="H2995" s="96" t="str">
        <f>IF(G2995=0," ",VLOOKUP(G2995,'Pokyny k vyplnění'!B3029:D3032,3))</f>
        <v xml:space="preserve"> </v>
      </c>
      <c r="I2995" s="54"/>
      <c r="J2995" s="55"/>
      <c r="K2995" s="56"/>
      <c r="L2995" s="59"/>
      <c r="M2995" s="61"/>
      <c r="N2995" s="40"/>
      <c r="O2995" s="41"/>
      <c r="P2995" s="42"/>
      <c r="Q2995" s="57"/>
      <c r="R2995" s="58"/>
      <c r="S2995" s="56"/>
      <c r="T2995" s="56"/>
      <c r="U2995" s="29"/>
      <c r="V2995" s="60"/>
      <c r="W2995" s="50"/>
      <c r="X2995" s="51"/>
      <c r="Y2995" s="32"/>
      <c r="Z2995" s="61"/>
      <c r="AA2995" s="62"/>
    </row>
    <row r="2996" spans="1:27" ht="12.75">
      <c r="A2996" s="91" t="str">
        <f t="shared" si="46"/>
        <v xml:space="preserve"> </v>
      </c>
      <c r="B2996" s="52"/>
      <c r="C2996" s="53"/>
      <c r="D2996" s="69"/>
      <c r="E2996" s="75"/>
      <c r="F2996" s="94" t="str">
        <f>IF(OR(E2996=0,E2996="jiné")," ",IF(E2996="13a","info o cenách CK",VLOOKUP(E2996,'Pokyny k vyplnění'!B$8:D$18,3)))</f>
        <v xml:space="preserve"> </v>
      </c>
      <c r="G2996" s="53"/>
      <c r="H2996" s="96" t="str">
        <f>IF(G2996=0," ",VLOOKUP(G2996,'Pokyny k vyplnění'!B3030:D3033,3))</f>
        <v xml:space="preserve"> </v>
      </c>
      <c r="I2996" s="54"/>
      <c r="J2996" s="55"/>
      <c r="K2996" s="56"/>
      <c r="L2996" s="59"/>
      <c r="M2996" s="61"/>
      <c r="N2996" s="40"/>
      <c r="O2996" s="41"/>
      <c r="P2996" s="42"/>
      <c r="Q2996" s="57"/>
      <c r="R2996" s="58"/>
      <c r="S2996" s="56"/>
      <c r="T2996" s="56"/>
      <c r="U2996" s="29"/>
      <c r="V2996" s="60"/>
      <c r="W2996" s="50"/>
      <c r="X2996" s="51"/>
      <c r="Y2996" s="32"/>
      <c r="Z2996" s="61"/>
      <c r="AA2996" s="62"/>
    </row>
    <row r="2997" spans="1:27" ht="12.75">
      <c r="A2997" s="91" t="str">
        <f t="shared" si="47" ref="A2997:A3060">IF(B2997=0," ",ROW(B2997)-5)</f>
        <v xml:space="preserve"> </v>
      </c>
      <c r="B2997" s="52"/>
      <c r="C2997" s="53"/>
      <c r="D2997" s="69"/>
      <c r="E2997" s="75"/>
      <c r="F2997" s="94" t="str">
        <f>IF(OR(E2997=0,E2997="jiné")," ",IF(E2997="13a","info o cenách CK",VLOOKUP(E2997,'Pokyny k vyplnění'!B$8:D$18,3)))</f>
        <v xml:space="preserve"> </v>
      </c>
      <c r="G2997" s="53"/>
      <c r="H2997" s="96" t="str">
        <f>IF(G2997=0," ",VLOOKUP(G2997,'Pokyny k vyplnění'!B3031:D3034,3))</f>
        <v xml:space="preserve"> </v>
      </c>
      <c r="I2997" s="54"/>
      <c r="J2997" s="55"/>
      <c r="K2997" s="56"/>
      <c r="L2997" s="59"/>
      <c r="M2997" s="61"/>
      <c r="N2997" s="40"/>
      <c r="O2997" s="41"/>
      <c r="P2997" s="42"/>
      <c r="Q2997" s="57"/>
      <c r="R2997" s="58"/>
      <c r="S2997" s="56"/>
      <c r="T2997" s="56"/>
      <c r="U2997" s="29"/>
      <c r="V2997" s="60"/>
      <c r="W2997" s="50"/>
      <c r="X2997" s="51"/>
      <c r="Y2997" s="32"/>
      <c r="Z2997" s="61"/>
      <c r="AA2997" s="62"/>
    </row>
    <row r="2998" spans="1:27" ht="12.75">
      <c r="A2998" s="91" t="str">
        <f t="shared" si="47"/>
        <v xml:space="preserve"> </v>
      </c>
      <c r="B2998" s="52"/>
      <c r="C2998" s="53"/>
      <c r="D2998" s="69"/>
      <c r="E2998" s="75"/>
      <c r="F2998" s="94" t="str">
        <f>IF(OR(E2998=0,E2998="jiné")," ",IF(E2998="13a","info o cenách CK",VLOOKUP(E2998,'Pokyny k vyplnění'!B$8:D$18,3)))</f>
        <v xml:space="preserve"> </v>
      </c>
      <c r="G2998" s="53"/>
      <c r="H2998" s="96" t="str">
        <f>IF(G2998=0," ",VLOOKUP(G2998,'Pokyny k vyplnění'!B3032:D3035,3))</f>
        <v xml:space="preserve"> </v>
      </c>
      <c r="I2998" s="54"/>
      <c r="J2998" s="55"/>
      <c r="K2998" s="56"/>
      <c r="L2998" s="59"/>
      <c r="M2998" s="61"/>
      <c r="N2998" s="40"/>
      <c r="O2998" s="41"/>
      <c r="P2998" s="42"/>
      <c r="Q2998" s="57"/>
      <c r="R2998" s="58"/>
      <c r="S2998" s="56"/>
      <c r="T2998" s="56"/>
      <c r="U2998" s="29"/>
      <c r="V2998" s="60"/>
      <c r="W2998" s="50"/>
      <c r="X2998" s="51"/>
      <c r="Y2998" s="32"/>
      <c r="Z2998" s="61"/>
      <c r="AA2998" s="62"/>
    </row>
    <row r="2999" spans="1:27" ht="12.75">
      <c r="A2999" s="91" t="str">
        <f t="shared" si="47"/>
        <v xml:space="preserve"> </v>
      </c>
      <c r="B2999" s="52"/>
      <c r="C2999" s="53"/>
      <c r="D2999" s="69"/>
      <c r="E2999" s="75"/>
      <c r="F2999" s="94" t="str">
        <f>IF(OR(E2999=0,E2999="jiné")," ",IF(E2999="13a","info o cenách CK",VLOOKUP(E2999,'Pokyny k vyplnění'!B$8:D$18,3)))</f>
        <v xml:space="preserve"> </v>
      </c>
      <c r="G2999" s="53"/>
      <c r="H2999" s="96" t="str">
        <f>IF(G2999=0," ",VLOOKUP(G2999,'Pokyny k vyplnění'!B3033:D3036,3))</f>
        <v xml:space="preserve"> </v>
      </c>
      <c r="I2999" s="54"/>
      <c r="J2999" s="55"/>
      <c r="K2999" s="56"/>
      <c r="L2999" s="59"/>
      <c r="M2999" s="61"/>
      <c r="N2999" s="40"/>
      <c r="O2999" s="41"/>
      <c r="P2999" s="42"/>
      <c r="Q2999" s="57"/>
      <c r="R2999" s="58"/>
      <c r="S2999" s="56"/>
      <c r="T2999" s="56"/>
      <c r="U2999" s="29"/>
      <c r="V2999" s="60"/>
      <c r="W2999" s="50"/>
      <c r="X2999" s="51"/>
      <c r="Y2999" s="32"/>
      <c r="Z2999" s="61"/>
      <c r="AA2999" s="62"/>
    </row>
    <row r="3000" spans="1:27" ht="12.75">
      <c r="A3000" s="91" t="str">
        <f t="shared" si="47"/>
        <v xml:space="preserve"> </v>
      </c>
      <c r="B3000" s="52"/>
      <c r="C3000" s="53"/>
      <c r="D3000" s="69"/>
      <c r="E3000" s="75"/>
      <c r="F3000" s="94" t="str">
        <f>IF(OR(E3000=0,E3000="jiné")," ",IF(E3000="13a","info o cenách CK",VLOOKUP(E3000,'Pokyny k vyplnění'!B$8:D$18,3)))</f>
        <v xml:space="preserve"> </v>
      </c>
      <c r="G3000" s="53"/>
      <c r="H3000" s="96" t="str">
        <f>IF(G3000=0," ",VLOOKUP(G3000,'Pokyny k vyplnění'!B3034:D3037,3))</f>
        <v xml:space="preserve"> </v>
      </c>
      <c r="I3000" s="54"/>
      <c r="J3000" s="55"/>
      <c r="K3000" s="56"/>
      <c r="L3000" s="59"/>
      <c r="M3000" s="61"/>
      <c r="N3000" s="40"/>
      <c r="O3000" s="41"/>
      <c r="P3000" s="42"/>
      <c r="Q3000" s="57"/>
      <c r="R3000" s="58"/>
      <c r="S3000" s="56"/>
      <c r="T3000" s="56"/>
      <c r="U3000" s="29"/>
      <c r="V3000" s="60"/>
      <c r="W3000" s="50"/>
      <c r="X3000" s="51"/>
      <c r="Y3000" s="32"/>
      <c r="Z3000" s="61"/>
      <c r="AA3000" s="62"/>
    </row>
    <row r="3001" spans="1:27" ht="12.75">
      <c r="A3001" s="91" t="str">
        <f t="shared" si="47"/>
        <v xml:space="preserve"> </v>
      </c>
      <c r="B3001" s="52"/>
      <c r="C3001" s="53"/>
      <c r="D3001" s="69"/>
      <c r="E3001" s="75"/>
      <c r="F3001" s="94" t="str">
        <f>IF(OR(E3001=0,E3001="jiné")," ",IF(E3001="13a","info o cenách CK",VLOOKUP(E3001,'Pokyny k vyplnění'!B$8:D$18,3)))</f>
        <v xml:space="preserve"> </v>
      </c>
      <c r="G3001" s="53"/>
      <c r="H3001" s="96" t="str">
        <f>IF(G3001=0," ",VLOOKUP(G3001,'Pokyny k vyplnění'!B3035:D3038,3))</f>
        <v xml:space="preserve"> </v>
      </c>
      <c r="I3001" s="54"/>
      <c r="J3001" s="55"/>
      <c r="K3001" s="56"/>
      <c r="L3001" s="59"/>
      <c r="M3001" s="61"/>
      <c r="N3001" s="40"/>
      <c r="O3001" s="41"/>
      <c r="P3001" s="42"/>
      <c r="Q3001" s="57"/>
      <c r="R3001" s="58"/>
      <c r="S3001" s="56"/>
      <c r="T3001" s="56"/>
      <c r="U3001" s="29"/>
      <c r="V3001" s="60"/>
      <c r="W3001" s="50"/>
      <c r="X3001" s="51"/>
      <c r="Y3001" s="32"/>
      <c r="Z3001" s="61"/>
      <c r="AA3001" s="62"/>
    </row>
    <row r="3002" spans="1:27" ht="12.75">
      <c r="A3002" s="91" t="str">
        <f t="shared" si="47"/>
        <v xml:space="preserve"> </v>
      </c>
      <c r="B3002" s="52"/>
      <c r="C3002" s="53"/>
      <c r="D3002" s="69"/>
      <c r="E3002" s="75"/>
      <c r="F3002" s="94" t="str">
        <f>IF(OR(E3002=0,E3002="jiné")," ",IF(E3002="13a","info o cenách CK",VLOOKUP(E3002,'Pokyny k vyplnění'!B$8:D$18,3)))</f>
        <v xml:space="preserve"> </v>
      </c>
      <c r="G3002" s="53"/>
      <c r="H3002" s="96" t="str">
        <f>IF(G3002=0," ",VLOOKUP(G3002,'Pokyny k vyplnění'!B3036:D3039,3))</f>
        <v xml:space="preserve"> </v>
      </c>
      <c r="I3002" s="54"/>
      <c r="J3002" s="55"/>
      <c r="K3002" s="56"/>
      <c r="L3002" s="59"/>
      <c r="M3002" s="61"/>
      <c r="N3002" s="40"/>
      <c r="O3002" s="41"/>
      <c r="P3002" s="42"/>
      <c r="Q3002" s="57"/>
      <c r="R3002" s="58"/>
      <c r="S3002" s="56"/>
      <c r="T3002" s="56"/>
      <c r="U3002" s="29"/>
      <c r="V3002" s="60"/>
      <c r="W3002" s="50"/>
      <c r="X3002" s="51"/>
      <c r="Y3002" s="32"/>
      <c r="Z3002" s="61"/>
      <c r="AA3002" s="62"/>
    </row>
    <row r="3003" spans="1:27" ht="12.75">
      <c r="A3003" s="91" t="str">
        <f t="shared" si="47"/>
        <v xml:space="preserve"> </v>
      </c>
      <c r="B3003" s="52"/>
      <c r="C3003" s="53"/>
      <c r="D3003" s="69"/>
      <c r="E3003" s="75"/>
      <c r="F3003" s="94" t="str">
        <f>IF(OR(E3003=0,E3003="jiné")," ",IF(E3003="13a","info o cenách CK",VLOOKUP(E3003,'Pokyny k vyplnění'!B$8:D$18,3)))</f>
        <v xml:space="preserve"> </v>
      </c>
      <c r="G3003" s="53"/>
      <c r="H3003" s="96" t="str">
        <f>IF(G3003=0," ",VLOOKUP(G3003,'Pokyny k vyplnění'!B3037:D3040,3))</f>
        <v xml:space="preserve"> </v>
      </c>
      <c r="I3003" s="54"/>
      <c r="J3003" s="55"/>
      <c r="K3003" s="56"/>
      <c r="L3003" s="59"/>
      <c r="M3003" s="61"/>
      <c r="N3003" s="40"/>
      <c r="O3003" s="41"/>
      <c r="P3003" s="42"/>
      <c r="Q3003" s="57"/>
      <c r="R3003" s="58"/>
      <c r="S3003" s="56"/>
      <c r="T3003" s="56"/>
      <c r="U3003" s="29"/>
      <c r="V3003" s="60"/>
      <c r="W3003" s="50"/>
      <c r="X3003" s="51"/>
      <c r="Y3003" s="32"/>
      <c r="Z3003" s="61"/>
      <c r="AA3003" s="62"/>
    </row>
    <row r="3004" spans="1:27" ht="12.75">
      <c r="A3004" s="91" t="str">
        <f t="shared" si="47"/>
        <v xml:space="preserve"> </v>
      </c>
      <c r="B3004" s="52"/>
      <c r="C3004" s="53"/>
      <c r="D3004" s="69"/>
      <c r="E3004" s="75"/>
      <c r="F3004" s="94" t="str">
        <f>IF(OR(E3004=0,E3004="jiné")," ",IF(E3004="13a","info o cenách CK",VLOOKUP(E3004,'Pokyny k vyplnění'!B$8:D$18,3)))</f>
        <v xml:space="preserve"> </v>
      </c>
      <c r="G3004" s="53"/>
      <c r="H3004" s="96" t="str">
        <f>IF(G3004=0," ",VLOOKUP(G3004,'Pokyny k vyplnění'!B3038:D3041,3))</f>
        <v xml:space="preserve"> </v>
      </c>
      <c r="I3004" s="54"/>
      <c r="J3004" s="55"/>
      <c r="K3004" s="56"/>
      <c r="L3004" s="59"/>
      <c r="M3004" s="61"/>
      <c r="N3004" s="40"/>
      <c r="O3004" s="41"/>
      <c r="P3004" s="42"/>
      <c r="Q3004" s="57"/>
      <c r="R3004" s="58"/>
      <c r="S3004" s="56"/>
      <c r="T3004" s="56"/>
      <c r="U3004" s="29"/>
      <c r="V3004" s="60"/>
      <c r="W3004" s="50"/>
      <c r="X3004" s="51"/>
      <c r="Y3004" s="32"/>
      <c r="Z3004" s="61"/>
      <c r="AA3004" s="62"/>
    </row>
    <row r="3005" spans="1:27" ht="12.75">
      <c r="A3005" s="91" t="str">
        <f t="shared" si="47"/>
        <v xml:space="preserve"> </v>
      </c>
      <c r="B3005" s="52"/>
      <c r="C3005" s="53"/>
      <c r="D3005" s="69"/>
      <c r="E3005" s="75"/>
      <c r="F3005" s="94" t="str">
        <f>IF(OR(E3005=0,E3005="jiné")," ",IF(E3005="13a","info o cenách CK",VLOOKUP(E3005,'Pokyny k vyplnění'!B$8:D$18,3)))</f>
        <v xml:space="preserve"> </v>
      </c>
      <c r="G3005" s="53"/>
      <c r="H3005" s="96" t="str">
        <f>IF(G3005=0," ",VLOOKUP(G3005,'Pokyny k vyplnění'!B3039:D3042,3))</f>
        <v xml:space="preserve"> </v>
      </c>
      <c r="I3005" s="54"/>
      <c r="J3005" s="55"/>
      <c r="K3005" s="56"/>
      <c r="L3005" s="59"/>
      <c r="M3005" s="61"/>
      <c r="N3005" s="40"/>
      <c r="O3005" s="41"/>
      <c r="P3005" s="42"/>
      <c r="Q3005" s="57"/>
      <c r="R3005" s="58"/>
      <c r="S3005" s="56"/>
      <c r="T3005" s="56"/>
      <c r="U3005" s="29"/>
      <c r="V3005" s="60"/>
      <c r="W3005" s="50"/>
      <c r="X3005" s="51"/>
      <c r="Y3005" s="32"/>
      <c r="Z3005" s="61"/>
      <c r="AA3005" s="62"/>
    </row>
    <row r="3006" spans="1:27" ht="12.75">
      <c r="A3006" s="91" t="str">
        <f t="shared" si="47"/>
        <v xml:space="preserve"> </v>
      </c>
      <c r="B3006" s="52"/>
      <c r="C3006" s="53"/>
      <c r="D3006" s="69"/>
      <c r="E3006" s="75"/>
      <c r="F3006" s="94" t="str">
        <f>IF(OR(E3006=0,E3006="jiné")," ",IF(E3006="13a","info o cenách CK",VLOOKUP(E3006,'Pokyny k vyplnění'!B$8:D$18,3)))</f>
        <v xml:space="preserve"> </v>
      </c>
      <c r="G3006" s="53"/>
      <c r="H3006" s="96" t="str">
        <f>IF(G3006=0," ",VLOOKUP(G3006,'Pokyny k vyplnění'!B3040:D3043,3))</f>
        <v xml:space="preserve"> </v>
      </c>
      <c r="I3006" s="54"/>
      <c r="J3006" s="55"/>
      <c r="K3006" s="56"/>
      <c r="L3006" s="59"/>
      <c r="M3006" s="61"/>
      <c r="N3006" s="40"/>
      <c r="O3006" s="41"/>
      <c r="P3006" s="42"/>
      <c r="Q3006" s="57"/>
      <c r="R3006" s="58"/>
      <c r="S3006" s="56"/>
      <c r="T3006" s="56"/>
      <c r="U3006" s="29"/>
      <c r="V3006" s="60"/>
      <c r="W3006" s="50"/>
      <c r="X3006" s="51"/>
      <c r="Y3006" s="32"/>
      <c r="Z3006" s="61"/>
      <c r="AA3006" s="62"/>
    </row>
    <row r="3007" spans="1:27" ht="12.75">
      <c r="A3007" s="91" t="str">
        <f t="shared" si="47"/>
        <v xml:space="preserve"> </v>
      </c>
      <c r="B3007" s="52"/>
      <c r="C3007" s="53"/>
      <c r="D3007" s="69"/>
      <c r="E3007" s="75"/>
      <c r="F3007" s="94" t="str">
        <f>IF(OR(E3007=0,E3007="jiné")," ",IF(E3007="13a","info o cenách CK",VLOOKUP(E3007,'Pokyny k vyplnění'!B$8:D$18,3)))</f>
        <v xml:space="preserve"> </v>
      </c>
      <c r="G3007" s="53"/>
      <c r="H3007" s="96" t="str">
        <f>IF(G3007=0," ",VLOOKUP(G3007,'Pokyny k vyplnění'!B3041:D3044,3))</f>
        <v xml:space="preserve"> </v>
      </c>
      <c r="I3007" s="54"/>
      <c r="J3007" s="55"/>
      <c r="K3007" s="56"/>
      <c r="L3007" s="59"/>
      <c r="M3007" s="61"/>
      <c r="N3007" s="40"/>
      <c r="O3007" s="41"/>
      <c r="P3007" s="42"/>
      <c r="Q3007" s="57"/>
      <c r="R3007" s="58"/>
      <c r="S3007" s="56"/>
      <c r="T3007" s="56"/>
      <c r="U3007" s="29"/>
      <c r="V3007" s="60"/>
      <c r="W3007" s="50"/>
      <c r="X3007" s="51"/>
      <c r="Y3007" s="32"/>
      <c r="Z3007" s="61"/>
      <c r="AA3007" s="62"/>
    </row>
    <row r="3008" spans="1:27" ht="12.75">
      <c r="A3008" s="91" t="str">
        <f t="shared" si="47"/>
        <v xml:space="preserve"> </v>
      </c>
      <c r="B3008" s="52"/>
      <c r="C3008" s="53"/>
      <c r="D3008" s="69"/>
      <c r="E3008" s="75"/>
      <c r="F3008" s="94" t="str">
        <f>IF(OR(E3008=0,E3008="jiné")," ",IF(E3008="13a","info o cenách CK",VLOOKUP(E3008,'Pokyny k vyplnění'!B$8:D$18,3)))</f>
        <v xml:space="preserve"> </v>
      </c>
      <c r="G3008" s="53"/>
      <c r="H3008" s="96" t="str">
        <f>IF(G3008=0," ",VLOOKUP(G3008,'Pokyny k vyplnění'!B3042:D3045,3))</f>
        <v xml:space="preserve"> </v>
      </c>
      <c r="I3008" s="54"/>
      <c r="J3008" s="55"/>
      <c r="K3008" s="56"/>
      <c r="L3008" s="59"/>
      <c r="M3008" s="61"/>
      <c r="N3008" s="40"/>
      <c r="O3008" s="41"/>
      <c r="P3008" s="42"/>
      <c r="Q3008" s="57"/>
      <c r="R3008" s="58"/>
      <c r="S3008" s="56"/>
      <c r="T3008" s="56"/>
      <c r="U3008" s="29"/>
      <c r="V3008" s="60"/>
      <c r="W3008" s="50"/>
      <c r="X3008" s="51"/>
      <c r="Y3008" s="32"/>
      <c r="Z3008" s="61"/>
      <c r="AA3008" s="62"/>
    </row>
    <row r="3009" spans="1:27" ht="12.75">
      <c r="A3009" s="91" t="str">
        <f t="shared" si="47"/>
        <v xml:space="preserve"> </v>
      </c>
      <c r="B3009" s="52"/>
      <c r="C3009" s="53"/>
      <c r="D3009" s="69"/>
      <c r="E3009" s="75"/>
      <c r="F3009" s="94" t="str">
        <f>IF(OR(E3009=0,E3009="jiné")," ",IF(E3009="13a","info o cenách CK",VLOOKUP(E3009,'Pokyny k vyplnění'!B$8:D$18,3)))</f>
        <v xml:space="preserve"> </v>
      </c>
      <c r="G3009" s="53"/>
      <c r="H3009" s="96" t="str">
        <f>IF(G3009=0," ",VLOOKUP(G3009,'Pokyny k vyplnění'!B3043:D3046,3))</f>
        <v xml:space="preserve"> </v>
      </c>
      <c r="I3009" s="54"/>
      <c r="J3009" s="55"/>
      <c r="K3009" s="56"/>
      <c r="L3009" s="59"/>
      <c r="M3009" s="61"/>
      <c r="N3009" s="40"/>
      <c r="O3009" s="41"/>
      <c r="P3009" s="42"/>
      <c r="Q3009" s="57"/>
      <c r="R3009" s="58"/>
      <c r="S3009" s="56"/>
      <c r="T3009" s="56"/>
      <c r="U3009" s="29"/>
      <c r="V3009" s="60"/>
      <c r="W3009" s="50"/>
      <c r="X3009" s="51"/>
      <c r="Y3009" s="32"/>
      <c r="Z3009" s="61"/>
      <c r="AA3009" s="62"/>
    </row>
    <row r="3010" spans="1:27" ht="12.75">
      <c r="A3010" s="91" t="str">
        <f t="shared" si="47"/>
        <v xml:space="preserve"> </v>
      </c>
      <c r="B3010" s="52"/>
      <c r="C3010" s="53"/>
      <c r="D3010" s="69"/>
      <c r="E3010" s="75"/>
      <c r="F3010" s="94" t="str">
        <f>IF(OR(E3010=0,E3010="jiné")," ",IF(E3010="13a","info o cenách CK",VLOOKUP(E3010,'Pokyny k vyplnění'!B$8:D$18,3)))</f>
        <v xml:space="preserve"> </v>
      </c>
      <c r="G3010" s="53"/>
      <c r="H3010" s="96" t="str">
        <f>IF(G3010=0," ",VLOOKUP(G3010,'Pokyny k vyplnění'!B3044:D3047,3))</f>
        <v xml:space="preserve"> </v>
      </c>
      <c r="I3010" s="54"/>
      <c r="J3010" s="55"/>
      <c r="K3010" s="56"/>
      <c r="L3010" s="59"/>
      <c r="M3010" s="61"/>
      <c r="N3010" s="40"/>
      <c r="O3010" s="41"/>
      <c r="P3010" s="42"/>
      <c r="Q3010" s="57"/>
      <c r="R3010" s="58"/>
      <c r="S3010" s="56"/>
      <c r="T3010" s="56"/>
      <c r="U3010" s="29"/>
      <c r="V3010" s="60"/>
      <c r="W3010" s="50"/>
      <c r="X3010" s="51"/>
      <c r="Y3010" s="32"/>
      <c r="Z3010" s="61"/>
      <c r="AA3010" s="62"/>
    </row>
    <row r="3011" spans="1:27" ht="12.75">
      <c r="A3011" s="91" t="str">
        <f t="shared" si="47"/>
        <v xml:space="preserve"> </v>
      </c>
      <c r="B3011" s="52"/>
      <c r="C3011" s="53"/>
      <c r="D3011" s="69"/>
      <c r="E3011" s="75"/>
      <c r="F3011" s="94" t="str">
        <f>IF(OR(E3011=0,E3011="jiné")," ",IF(E3011="13a","info o cenách CK",VLOOKUP(E3011,'Pokyny k vyplnění'!B$8:D$18,3)))</f>
        <v xml:space="preserve"> </v>
      </c>
      <c r="G3011" s="53"/>
      <c r="H3011" s="96" t="str">
        <f>IF(G3011=0," ",VLOOKUP(G3011,'Pokyny k vyplnění'!B3045:D3048,3))</f>
        <v xml:space="preserve"> </v>
      </c>
      <c r="I3011" s="54"/>
      <c r="J3011" s="55"/>
      <c r="K3011" s="56"/>
      <c r="L3011" s="59"/>
      <c r="M3011" s="61"/>
      <c r="N3011" s="40"/>
      <c r="O3011" s="41"/>
      <c r="P3011" s="42"/>
      <c r="Q3011" s="57"/>
      <c r="R3011" s="58"/>
      <c r="S3011" s="56"/>
      <c r="T3011" s="56"/>
      <c r="U3011" s="29"/>
      <c r="V3011" s="60"/>
      <c r="W3011" s="50"/>
      <c r="X3011" s="51"/>
      <c r="Y3011" s="32"/>
      <c r="Z3011" s="61"/>
      <c r="AA3011" s="62"/>
    </row>
    <row r="3012" spans="1:27" ht="12.75">
      <c r="A3012" s="91" t="str">
        <f t="shared" si="47"/>
        <v xml:space="preserve"> </v>
      </c>
      <c r="B3012" s="52"/>
      <c r="C3012" s="53"/>
      <c r="D3012" s="69"/>
      <c r="E3012" s="75"/>
      <c r="F3012" s="94" t="str">
        <f>IF(OR(E3012=0,E3012="jiné")," ",IF(E3012="13a","info o cenách CK",VLOOKUP(E3012,'Pokyny k vyplnění'!B$8:D$18,3)))</f>
        <v xml:space="preserve"> </v>
      </c>
      <c r="G3012" s="53"/>
      <c r="H3012" s="96" t="str">
        <f>IF(G3012=0," ",VLOOKUP(G3012,'Pokyny k vyplnění'!B3046:D3049,3))</f>
        <v xml:space="preserve"> </v>
      </c>
      <c r="I3012" s="54"/>
      <c r="J3012" s="55"/>
      <c r="K3012" s="56"/>
      <c r="L3012" s="59"/>
      <c r="M3012" s="61"/>
      <c r="N3012" s="40"/>
      <c r="O3012" s="41"/>
      <c r="P3012" s="42"/>
      <c r="Q3012" s="57"/>
      <c r="R3012" s="58"/>
      <c r="S3012" s="56"/>
      <c r="T3012" s="56"/>
      <c r="U3012" s="29"/>
      <c r="V3012" s="60"/>
      <c r="W3012" s="50"/>
      <c r="X3012" s="51"/>
      <c r="Y3012" s="32"/>
      <c r="Z3012" s="61"/>
      <c r="AA3012" s="62"/>
    </row>
    <row r="3013" spans="1:27" ht="12.75">
      <c r="A3013" s="91" t="str">
        <f t="shared" si="47"/>
        <v xml:space="preserve"> </v>
      </c>
      <c r="B3013" s="52"/>
      <c r="C3013" s="53"/>
      <c r="D3013" s="69"/>
      <c r="E3013" s="75"/>
      <c r="F3013" s="94" t="str">
        <f>IF(OR(E3013=0,E3013="jiné")," ",IF(E3013="13a","info o cenách CK",VLOOKUP(E3013,'Pokyny k vyplnění'!B$8:D$18,3)))</f>
        <v xml:space="preserve"> </v>
      </c>
      <c r="G3013" s="53"/>
      <c r="H3013" s="96" t="str">
        <f>IF(G3013=0," ",VLOOKUP(G3013,'Pokyny k vyplnění'!B3047:D3050,3))</f>
        <v xml:space="preserve"> </v>
      </c>
      <c r="I3013" s="54"/>
      <c r="J3013" s="55"/>
      <c r="K3013" s="56"/>
      <c r="L3013" s="59"/>
      <c r="M3013" s="61"/>
      <c r="N3013" s="40"/>
      <c r="O3013" s="41"/>
      <c r="P3013" s="42"/>
      <c r="Q3013" s="57"/>
      <c r="R3013" s="58"/>
      <c r="S3013" s="56"/>
      <c r="T3013" s="56"/>
      <c r="U3013" s="29"/>
      <c r="V3013" s="60"/>
      <c r="W3013" s="50"/>
      <c r="X3013" s="51"/>
      <c r="Y3013" s="32"/>
      <c r="Z3013" s="61"/>
      <c r="AA3013" s="62"/>
    </row>
    <row r="3014" spans="1:27" ht="12.75">
      <c r="A3014" s="91" t="str">
        <f t="shared" si="47"/>
        <v xml:space="preserve"> </v>
      </c>
      <c r="B3014" s="52"/>
      <c r="C3014" s="53"/>
      <c r="D3014" s="69"/>
      <c r="E3014" s="75"/>
      <c r="F3014" s="94" t="str">
        <f>IF(OR(E3014=0,E3014="jiné")," ",IF(E3014="13a","info o cenách CK",VLOOKUP(E3014,'Pokyny k vyplnění'!B$8:D$18,3)))</f>
        <v xml:space="preserve"> </v>
      </c>
      <c r="G3014" s="53"/>
      <c r="H3014" s="96" t="str">
        <f>IF(G3014=0," ",VLOOKUP(G3014,'Pokyny k vyplnění'!B3048:D3051,3))</f>
        <v xml:space="preserve"> </v>
      </c>
      <c r="I3014" s="54"/>
      <c r="J3014" s="55"/>
      <c r="K3014" s="56"/>
      <c r="L3014" s="59"/>
      <c r="M3014" s="61"/>
      <c r="N3014" s="40"/>
      <c r="O3014" s="41"/>
      <c r="P3014" s="42"/>
      <c r="Q3014" s="57"/>
      <c r="R3014" s="58"/>
      <c r="S3014" s="56"/>
      <c r="T3014" s="56"/>
      <c r="U3014" s="29"/>
      <c r="V3014" s="60"/>
      <c r="W3014" s="50"/>
      <c r="X3014" s="51"/>
      <c r="Y3014" s="32"/>
      <c r="Z3014" s="61"/>
      <c r="AA3014" s="62"/>
    </row>
    <row r="3015" spans="1:27" ht="12.75">
      <c r="A3015" s="91" t="str">
        <f t="shared" si="47"/>
        <v xml:space="preserve"> </v>
      </c>
      <c r="B3015" s="52"/>
      <c r="C3015" s="53"/>
      <c r="D3015" s="69"/>
      <c r="E3015" s="75"/>
      <c r="F3015" s="94" t="str">
        <f>IF(OR(E3015=0,E3015="jiné")," ",IF(E3015="13a","info o cenách CK",VLOOKUP(E3015,'Pokyny k vyplnění'!B$8:D$18,3)))</f>
        <v xml:space="preserve"> </v>
      </c>
      <c r="G3015" s="53"/>
      <c r="H3015" s="96" t="str">
        <f>IF(G3015=0," ",VLOOKUP(G3015,'Pokyny k vyplnění'!B3049:D3052,3))</f>
        <v xml:space="preserve"> </v>
      </c>
      <c r="I3015" s="54"/>
      <c r="J3015" s="55"/>
      <c r="K3015" s="56"/>
      <c r="L3015" s="59"/>
      <c r="M3015" s="61"/>
      <c r="N3015" s="40"/>
      <c r="O3015" s="41"/>
      <c r="P3015" s="42"/>
      <c r="Q3015" s="57"/>
      <c r="R3015" s="58"/>
      <c r="S3015" s="56"/>
      <c r="T3015" s="56"/>
      <c r="U3015" s="29"/>
      <c r="V3015" s="60"/>
      <c r="W3015" s="50"/>
      <c r="X3015" s="51"/>
      <c r="Y3015" s="32"/>
      <c r="Z3015" s="61"/>
      <c r="AA3015" s="62"/>
    </row>
    <row r="3016" spans="1:27" ht="12.75">
      <c r="A3016" s="91" t="str">
        <f t="shared" si="47"/>
        <v xml:space="preserve"> </v>
      </c>
      <c r="B3016" s="52"/>
      <c r="C3016" s="53"/>
      <c r="D3016" s="69"/>
      <c r="E3016" s="75"/>
      <c r="F3016" s="94" t="str">
        <f>IF(OR(E3016=0,E3016="jiné")," ",IF(E3016="13a","info o cenách CK",VLOOKUP(E3016,'Pokyny k vyplnění'!B$8:D$18,3)))</f>
        <v xml:space="preserve"> </v>
      </c>
      <c r="G3016" s="53"/>
      <c r="H3016" s="96" t="str">
        <f>IF(G3016=0," ",VLOOKUP(G3016,'Pokyny k vyplnění'!B3050:D3053,3))</f>
        <v xml:space="preserve"> </v>
      </c>
      <c r="I3016" s="54"/>
      <c r="J3016" s="55"/>
      <c r="K3016" s="56"/>
      <c r="L3016" s="59"/>
      <c r="M3016" s="61"/>
      <c r="N3016" s="40"/>
      <c r="O3016" s="41"/>
      <c r="P3016" s="42"/>
      <c r="Q3016" s="57"/>
      <c r="R3016" s="58"/>
      <c r="S3016" s="56"/>
      <c r="T3016" s="56"/>
      <c r="U3016" s="29"/>
      <c r="V3016" s="60"/>
      <c r="W3016" s="50"/>
      <c r="X3016" s="51"/>
      <c r="Y3016" s="32"/>
      <c r="Z3016" s="61"/>
      <c r="AA3016" s="62"/>
    </row>
    <row r="3017" spans="1:27" ht="12.75">
      <c r="A3017" s="91" t="str">
        <f t="shared" si="47"/>
        <v xml:space="preserve"> </v>
      </c>
      <c r="B3017" s="52"/>
      <c r="C3017" s="53"/>
      <c r="D3017" s="69"/>
      <c r="E3017" s="75"/>
      <c r="F3017" s="94" t="str">
        <f>IF(OR(E3017=0,E3017="jiné")," ",IF(E3017="13a","info o cenách CK",VLOOKUP(E3017,'Pokyny k vyplnění'!B$8:D$18,3)))</f>
        <v xml:space="preserve"> </v>
      </c>
      <c r="G3017" s="53"/>
      <c r="H3017" s="96" t="str">
        <f>IF(G3017=0," ",VLOOKUP(G3017,'Pokyny k vyplnění'!B3051:D3054,3))</f>
        <v xml:space="preserve"> </v>
      </c>
      <c r="I3017" s="54"/>
      <c r="J3017" s="55"/>
      <c r="K3017" s="56"/>
      <c r="L3017" s="59"/>
      <c r="M3017" s="61"/>
      <c r="N3017" s="40"/>
      <c r="O3017" s="41"/>
      <c r="P3017" s="42"/>
      <c r="Q3017" s="57"/>
      <c r="R3017" s="58"/>
      <c r="S3017" s="56"/>
      <c r="T3017" s="56"/>
      <c r="U3017" s="29"/>
      <c r="V3017" s="60"/>
      <c r="W3017" s="50"/>
      <c r="X3017" s="51"/>
      <c r="Y3017" s="32"/>
      <c r="Z3017" s="61"/>
      <c r="AA3017" s="62"/>
    </row>
    <row r="3018" spans="1:27" ht="12.75">
      <c r="A3018" s="91" t="str">
        <f t="shared" si="47"/>
        <v xml:space="preserve"> </v>
      </c>
      <c r="B3018" s="52"/>
      <c r="C3018" s="53"/>
      <c r="D3018" s="69"/>
      <c r="E3018" s="75"/>
      <c r="F3018" s="94" t="str">
        <f>IF(OR(E3018=0,E3018="jiné")," ",IF(E3018="13a","info o cenách CK",VLOOKUP(E3018,'Pokyny k vyplnění'!B$8:D$18,3)))</f>
        <v xml:space="preserve"> </v>
      </c>
      <c r="G3018" s="53"/>
      <c r="H3018" s="96" t="str">
        <f>IF(G3018=0," ",VLOOKUP(G3018,'Pokyny k vyplnění'!B3052:D3055,3))</f>
        <v xml:space="preserve"> </v>
      </c>
      <c r="I3018" s="54"/>
      <c r="J3018" s="55"/>
      <c r="K3018" s="56"/>
      <c r="L3018" s="59"/>
      <c r="M3018" s="61"/>
      <c r="N3018" s="40"/>
      <c r="O3018" s="41"/>
      <c r="P3018" s="42"/>
      <c r="Q3018" s="57"/>
      <c r="R3018" s="58"/>
      <c r="S3018" s="56"/>
      <c r="T3018" s="56"/>
      <c r="U3018" s="29"/>
      <c r="V3018" s="60"/>
      <c r="W3018" s="50"/>
      <c r="X3018" s="51"/>
      <c r="Y3018" s="32"/>
      <c r="Z3018" s="61"/>
      <c r="AA3018" s="62"/>
    </row>
    <row r="3019" spans="1:27" ht="12.75">
      <c r="A3019" s="91" t="str">
        <f t="shared" si="47"/>
        <v xml:space="preserve"> </v>
      </c>
      <c r="B3019" s="52"/>
      <c r="C3019" s="53"/>
      <c r="D3019" s="69"/>
      <c r="E3019" s="75"/>
      <c r="F3019" s="94" t="str">
        <f>IF(OR(E3019=0,E3019="jiné")," ",IF(E3019="13a","info o cenách CK",VLOOKUP(E3019,'Pokyny k vyplnění'!B$8:D$18,3)))</f>
        <v xml:space="preserve"> </v>
      </c>
      <c r="G3019" s="53"/>
      <c r="H3019" s="96" t="str">
        <f>IF(G3019=0," ",VLOOKUP(G3019,'Pokyny k vyplnění'!B3053:D3056,3))</f>
        <v xml:space="preserve"> </v>
      </c>
      <c r="I3019" s="54"/>
      <c r="J3019" s="55"/>
      <c r="K3019" s="56"/>
      <c r="L3019" s="59"/>
      <c r="M3019" s="61"/>
      <c r="N3019" s="40"/>
      <c r="O3019" s="41"/>
      <c r="P3019" s="42"/>
      <c r="Q3019" s="57"/>
      <c r="R3019" s="58"/>
      <c r="S3019" s="56"/>
      <c r="T3019" s="56"/>
      <c r="U3019" s="29"/>
      <c r="V3019" s="60"/>
      <c r="W3019" s="50"/>
      <c r="X3019" s="51"/>
      <c r="Y3019" s="32"/>
      <c r="Z3019" s="61"/>
      <c r="AA3019" s="62"/>
    </row>
    <row r="3020" spans="1:27" ht="12.75">
      <c r="A3020" s="91" t="str">
        <f t="shared" si="47"/>
        <v xml:space="preserve"> </v>
      </c>
      <c r="B3020" s="52"/>
      <c r="C3020" s="53"/>
      <c r="D3020" s="69"/>
      <c r="E3020" s="75"/>
      <c r="F3020" s="94" t="str">
        <f>IF(OR(E3020=0,E3020="jiné")," ",IF(E3020="13a","info o cenách CK",VLOOKUP(E3020,'Pokyny k vyplnění'!B$8:D$18,3)))</f>
        <v xml:space="preserve"> </v>
      </c>
      <c r="G3020" s="53"/>
      <c r="H3020" s="96" t="str">
        <f>IF(G3020=0," ",VLOOKUP(G3020,'Pokyny k vyplnění'!B3054:D3057,3))</f>
        <v xml:space="preserve"> </v>
      </c>
      <c r="I3020" s="54"/>
      <c r="J3020" s="55"/>
      <c r="K3020" s="56"/>
      <c r="L3020" s="59"/>
      <c r="M3020" s="61"/>
      <c r="N3020" s="40"/>
      <c r="O3020" s="41"/>
      <c r="P3020" s="42"/>
      <c r="Q3020" s="57"/>
      <c r="R3020" s="58"/>
      <c r="S3020" s="56"/>
      <c r="T3020" s="56"/>
      <c r="U3020" s="29"/>
      <c r="V3020" s="60"/>
      <c r="W3020" s="50"/>
      <c r="X3020" s="51"/>
      <c r="Y3020" s="32"/>
      <c r="Z3020" s="61"/>
      <c r="AA3020" s="62"/>
    </row>
    <row r="3021" spans="1:27" ht="12.75">
      <c r="A3021" s="91" t="str">
        <f t="shared" si="47"/>
        <v xml:space="preserve"> </v>
      </c>
      <c r="B3021" s="52"/>
      <c r="C3021" s="53"/>
      <c r="D3021" s="69"/>
      <c r="E3021" s="75"/>
      <c r="F3021" s="94" t="str">
        <f>IF(OR(E3021=0,E3021="jiné")," ",IF(E3021="13a","info o cenách CK",VLOOKUP(E3021,'Pokyny k vyplnění'!B$8:D$18,3)))</f>
        <v xml:space="preserve"> </v>
      </c>
      <c r="G3021" s="53"/>
      <c r="H3021" s="96" t="str">
        <f>IF(G3021=0," ",VLOOKUP(G3021,'Pokyny k vyplnění'!B3055:D3058,3))</f>
        <v xml:space="preserve"> </v>
      </c>
      <c r="I3021" s="54"/>
      <c r="J3021" s="55"/>
      <c r="K3021" s="56"/>
      <c r="L3021" s="59"/>
      <c r="M3021" s="61"/>
      <c r="N3021" s="40"/>
      <c r="O3021" s="41"/>
      <c r="P3021" s="42"/>
      <c r="Q3021" s="57"/>
      <c r="R3021" s="58"/>
      <c r="S3021" s="56"/>
      <c r="T3021" s="56"/>
      <c r="U3021" s="29"/>
      <c r="V3021" s="60"/>
      <c r="W3021" s="50"/>
      <c r="X3021" s="51"/>
      <c r="Y3021" s="32"/>
      <c r="Z3021" s="61"/>
      <c r="AA3021" s="62"/>
    </row>
    <row r="3022" spans="1:27" ht="12.75">
      <c r="A3022" s="91" t="str">
        <f t="shared" si="47"/>
        <v xml:space="preserve"> </v>
      </c>
      <c r="B3022" s="52"/>
      <c r="C3022" s="53"/>
      <c r="D3022" s="69"/>
      <c r="E3022" s="75"/>
      <c r="F3022" s="94" t="str">
        <f>IF(OR(E3022=0,E3022="jiné")," ",IF(E3022="13a","info o cenách CK",VLOOKUP(E3022,'Pokyny k vyplnění'!B$8:D$18,3)))</f>
        <v xml:space="preserve"> </v>
      </c>
      <c r="G3022" s="53"/>
      <c r="H3022" s="96" t="str">
        <f>IF(G3022=0," ",VLOOKUP(G3022,'Pokyny k vyplnění'!B3056:D3059,3))</f>
        <v xml:space="preserve"> </v>
      </c>
      <c r="I3022" s="54"/>
      <c r="J3022" s="55"/>
      <c r="K3022" s="56"/>
      <c r="L3022" s="59"/>
      <c r="M3022" s="61"/>
      <c r="N3022" s="40"/>
      <c r="O3022" s="41"/>
      <c r="P3022" s="42"/>
      <c r="Q3022" s="57"/>
      <c r="R3022" s="58"/>
      <c r="S3022" s="56"/>
      <c r="T3022" s="56"/>
      <c r="U3022" s="29"/>
      <c r="V3022" s="60"/>
      <c r="W3022" s="50"/>
      <c r="X3022" s="51"/>
      <c r="Y3022" s="32"/>
      <c r="Z3022" s="61"/>
      <c r="AA3022" s="62"/>
    </row>
    <row r="3023" spans="1:27" ht="12.75">
      <c r="A3023" s="91" t="str">
        <f t="shared" si="47"/>
        <v xml:space="preserve"> </v>
      </c>
      <c r="B3023" s="52"/>
      <c r="C3023" s="53"/>
      <c r="D3023" s="69"/>
      <c r="E3023" s="75"/>
      <c r="F3023" s="94" t="str">
        <f>IF(OR(E3023=0,E3023="jiné")," ",IF(E3023="13a","info o cenách CK",VLOOKUP(E3023,'Pokyny k vyplnění'!B$8:D$18,3)))</f>
        <v xml:space="preserve"> </v>
      </c>
      <c r="G3023" s="53"/>
      <c r="H3023" s="96" t="str">
        <f>IF(G3023=0," ",VLOOKUP(G3023,'Pokyny k vyplnění'!B3057:D3060,3))</f>
        <v xml:space="preserve"> </v>
      </c>
      <c r="I3023" s="54"/>
      <c r="J3023" s="55"/>
      <c r="K3023" s="56"/>
      <c r="L3023" s="59"/>
      <c r="M3023" s="61"/>
      <c r="N3023" s="40"/>
      <c r="O3023" s="41"/>
      <c r="P3023" s="42"/>
      <c r="Q3023" s="57"/>
      <c r="R3023" s="58"/>
      <c r="S3023" s="56"/>
      <c r="T3023" s="56"/>
      <c r="U3023" s="29"/>
      <c r="V3023" s="60"/>
      <c r="W3023" s="50"/>
      <c r="X3023" s="51"/>
      <c r="Y3023" s="32"/>
      <c r="Z3023" s="61"/>
      <c r="AA3023" s="62"/>
    </row>
    <row r="3024" spans="1:27" ht="12.75">
      <c r="A3024" s="91" t="str">
        <f t="shared" si="47"/>
        <v xml:space="preserve"> </v>
      </c>
      <c r="B3024" s="52"/>
      <c r="C3024" s="53"/>
      <c r="D3024" s="69"/>
      <c r="E3024" s="75"/>
      <c r="F3024" s="94" t="str">
        <f>IF(OR(E3024=0,E3024="jiné")," ",IF(E3024="13a","info o cenách CK",VLOOKUP(E3024,'Pokyny k vyplnění'!B$8:D$18,3)))</f>
        <v xml:space="preserve"> </v>
      </c>
      <c r="G3024" s="53"/>
      <c r="H3024" s="96" t="str">
        <f>IF(G3024=0," ",VLOOKUP(G3024,'Pokyny k vyplnění'!B3058:D3061,3))</f>
        <v xml:space="preserve"> </v>
      </c>
      <c r="I3024" s="54"/>
      <c r="J3024" s="55"/>
      <c r="K3024" s="56"/>
      <c r="L3024" s="59"/>
      <c r="M3024" s="61"/>
      <c r="N3024" s="40"/>
      <c r="O3024" s="41"/>
      <c r="P3024" s="42"/>
      <c r="Q3024" s="57"/>
      <c r="R3024" s="58"/>
      <c r="S3024" s="56"/>
      <c r="T3024" s="56"/>
      <c r="U3024" s="29"/>
      <c r="V3024" s="60"/>
      <c r="W3024" s="50"/>
      <c r="X3024" s="51"/>
      <c r="Y3024" s="32"/>
      <c r="Z3024" s="61"/>
      <c r="AA3024" s="62"/>
    </row>
    <row r="3025" spans="1:27" ht="12.75">
      <c r="A3025" s="91" t="str">
        <f t="shared" si="47"/>
        <v xml:space="preserve"> </v>
      </c>
      <c r="B3025" s="52"/>
      <c r="C3025" s="53"/>
      <c r="D3025" s="69"/>
      <c r="E3025" s="75"/>
      <c r="F3025" s="94" t="str">
        <f>IF(OR(E3025=0,E3025="jiné")," ",IF(E3025="13a","info o cenách CK",VLOOKUP(E3025,'Pokyny k vyplnění'!B$8:D$18,3)))</f>
        <v xml:space="preserve"> </v>
      </c>
      <c r="G3025" s="53"/>
      <c r="H3025" s="96" t="str">
        <f>IF(G3025=0," ",VLOOKUP(G3025,'Pokyny k vyplnění'!B3059:D3062,3))</f>
        <v xml:space="preserve"> </v>
      </c>
      <c r="I3025" s="54"/>
      <c r="J3025" s="55"/>
      <c r="K3025" s="56"/>
      <c r="L3025" s="59"/>
      <c r="M3025" s="61"/>
      <c r="N3025" s="40"/>
      <c r="O3025" s="41"/>
      <c r="P3025" s="42"/>
      <c r="Q3025" s="57"/>
      <c r="R3025" s="58"/>
      <c r="S3025" s="56"/>
      <c r="T3025" s="56"/>
      <c r="U3025" s="29"/>
      <c r="V3025" s="60"/>
      <c r="W3025" s="50"/>
      <c r="X3025" s="51"/>
      <c r="Y3025" s="32"/>
      <c r="Z3025" s="61"/>
      <c r="AA3025" s="62"/>
    </row>
    <row r="3026" spans="1:27" ht="12.75">
      <c r="A3026" s="91" t="str">
        <f t="shared" si="47"/>
        <v xml:space="preserve"> </v>
      </c>
      <c r="B3026" s="52"/>
      <c r="C3026" s="53"/>
      <c r="D3026" s="69"/>
      <c r="E3026" s="75"/>
      <c r="F3026" s="94" t="str">
        <f>IF(OR(E3026=0,E3026="jiné")," ",IF(E3026="13a","info o cenách CK",VLOOKUP(E3026,'Pokyny k vyplnění'!B$8:D$18,3)))</f>
        <v xml:space="preserve"> </v>
      </c>
      <c r="G3026" s="53"/>
      <c r="H3026" s="96" t="str">
        <f>IF(G3026=0," ",VLOOKUP(G3026,'Pokyny k vyplnění'!B3060:D3063,3))</f>
        <v xml:space="preserve"> </v>
      </c>
      <c r="I3026" s="54"/>
      <c r="J3026" s="55"/>
      <c r="K3026" s="56"/>
      <c r="L3026" s="59"/>
      <c r="M3026" s="61"/>
      <c r="N3026" s="40"/>
      <c r="O3026" s="41"/>
      <c r="P3026" s="42"/>
      <c r="Q3026" s="57"/>
      <c r="R3026" s="58"/>
      <c r="S3026" s="56"/>
      <c r="T3026" s="56"/>
      <c r="U3026" s="29"/>
      <c r="V3026" s="60"/>
      <c r="W3026" s="50"/>
      <c r="X3026" s="51"/>
      <c r="Y3026" s="32"/>
      <c r="Z3026" s="61"/>
      <c r="AA3026" s="62"/>
    </row>
    <row r="3027" spans="1:27" ht="12.75">
      <c r="A3027" s="91" t="str">
        <f t="shared" si="47"/>
        <v xml:space="preserve"> </v>
      </c>
      <c r="B3027" s="52"/>
      <c r="C3027" s="53"/>
      <c r="D3027" s="69"/>
      <c r="E3027" s="75"/>
      <c r="F3027" s="94" t="str">
        <f>IF(OR(E3027=0,E3027="jiné")," ",IF(E3027="13a","info o cenách CK",VLOOKUP(E3027,'Pokyny k vyplnění'!B$8:D$18,3)))</f>
        <v xml:space="preserve"> </v>
      </c>
      <c r="G3027" s="53"/>
      <c r="H3027" s="96" t="str">
        <f>IF(G3027=0," ",VLOOKUP(G3027,'Pokyny k vyplnění'!B3061:D3064,3))</f>
        <v xml:space="preserve"> </v>
      </c>
      <c r="I3027" s="54"/>
      <c r="J3027" s="55"/>
      <c r="K3027" s="56"/>
      <c r="L3027" s="59"/>
      <c r="M3027" s="61"/>
      <c r="N3027" s="40"/>
      <c r="O3027" s="41"/>
      <c r="P3027" s="42"/>
      <c r="Q3027" s="57"/>
      <c r="R3027" s="58"/>
      <c r="S3027" s="56"/>
      <c r="T3027" s="56"/>
      <c r="U3027" s="29"/>
      <c r="V3027" s="60"/>
      <c r="W3027" s="50"/>
      <c r="X3027" s="51"/>
      <c r="Y3027" s="32"/>
      <c r="Z3027" s="61"/>
      <c r="AA3027" s="62"/>
    </row>
    <row r="3028" spans="1:27" ht="12.75">
      <c r="A3028" s="91" t="str">
        <f t="shared" si="47"/>
        <v xml:space="preserve"> </v>
      </c>
      <c r="B3028" s="52"/>
      <c r="C3028" s="53"/>
      <c r="D3028" s="69"/>
      <c r="E3028" s="75"/>
      <c r="F3028" s="94" t="str">
        <f>IF(OR(E3028=0,E3028="jiné")," ",IF(E3028="13a","info o cenách CK",VLOOKUP(E3028,'Pokyny k vyplnění'!B$8:D$18,3)))</f>
        <v xml:space="preserve"> </v>
      </c>
      <c r="G3028" s="53"/>
      <c r="H3028" s="96" t="str">
        <f>IF(G3028=0," ",VLOOKUP(G3028,'Pokyny k vyplnění'!B3062:D3065,3))</f>
        <v xml:space="preserve"> </v>
      </c>
      <c r="I3028" s="54"/>
      <c r="J3028" s="55"/>
      <c r="K3028" s="56"/>
      <c r="L3028" s="59"/>
      <c r="M3028" s="61"/>
      <c r="N3028" s="40"/>
      <c r="O3028" s="41"/>
      <c r="P3028" s="42"/>
      <c r="Q3028" s="57"/>
      <c r="R3028" s="58"/>
      <c r="S3028" s="56"/>
      <c r="T3028" s="56"/>
      <c r="U3028" s="29"/>
      <c r="V3028" s="60"/>
      <c r="W3028" s="50"/>
      <c r="X3028" s="51"/>
      <c r="Y3028" s="32"/>
      <c r="Z3028" s="61"/>
      <c r="AA3028" s="62"/>
    </row>
    <row r="3029" spans="1:27" ht="12.75">
      <c r="A3029" s="91" t="str">
        <f t="shared" si="47"/>
        <v xml:space="preserve"> </v>
      </c>
      <c r="B3029" s="52"/>
      <c r="C3029" s="53"/>
      <c r="D3029" s="69"/>
      <c r="E3029" s="75"/>
      <c r="F3029" s="94" t="str">
        <f>IF(OR(E3029=0,E3029="jiné")," ",IF(E3029="13a","info o cenách CK",VLOOKUP(E3029,'Pokyny k vyplnění'!B$8:D$18,3)))</f>
        <v xml:space="preserve"> </v>
      </c>
      <c r="G3029" s="53"/>
      <c r="H3029" s="96" t="str">
        <f>IF(G3029=0," ",VLOOKUP(G3029,'Pokyny k vyplnění'!B3063:D3066,3))</f>
        <v xml:space="preserve"> </v>
      </c>
      <c r="I3029" s="54"/>
      <c r="J3029" s="55"/>
      <c r="K3029" s="56"/>
      <c r="L3029" s="59"/>
      <c r="M3029" s="61"/>
      <c r="N3029" s="40"/>
      <c r="O3029" s="41"/>
      <c r="P3029" s="42"/>
      <c r="Q3029" s="57"/>
      <c r="R3029" s="58"/>
      <c r="S3029" s="56"/>
      <c r="T3029" s="56"/>
      <c r="U3029" s="29"/>
      <c r="V3029" s="60"/>
      <c r="W3029" s="50"/>
      <c r="X3029" s="51"/>
      <c r="Y3029" s="32"/>
      <c r="Z3029" s="61"/>
      <c r="AA3029" s="62"/>
    </row>
    <row r="3030" spans="1:27" ht="12.75">
      <c r="A3030" s="91" t="str">
        <f t="shared" si="47"/>
        <v xml:space="preserve"> </v>
      </c>
      <c r="B3030" s="52"/>
      <c r="C3030" s="53"/>
      <c r="D3030" s="69"/>
      <c r="E3030" s="75"/>
      <c r="F3030" s="94" t="str">
        <f>IF(OR(E3030=0,E3030="jiné")," ",IF(E3030="13a","info o cenách CK",VLOOKUP(E3030,'Pokyny k vyplnění'!B$8:D$18,3)))</f>
        <v xml:space="preserve"> </v>
      </c>
      <c r="G3030" s="53"/>
      <c r="H3030" s="96" t="str">
        <f>IF(G3030=0," ",VLOOKUP(G3030,'Pokyny k vyplnění'!B3064:D3067,3))</f>
        <v xml:space="preserve"> </v>
      </c>
      <c r="I3030" s="54"/>
      <c r="J3030" s="55"/>
      <c r="K3030" s="56"/>
      <c r="L3030" s="59"/>
      <c r="M3030" s="61"/>
      <c r="N3030" s="40"/>
      <c r="O3030" s="41"/>
      <c r="P3030" s="42"/>
      <c r="Q3030" s="57"/>
      <c r="R3030" s="58"/>
      <c r="S3030" s="56"/>
      <c r="T3030" s="56"/>
      <c r="U3030" s="29"/>
      <c r="V3030" s="60"/>
      <c r="W3030" s="50"/>
      <c r="X3030" s="51"/>
      <c r="Y3030" s="32"/>
      <c r="Z3030" s="61"/>
      <c r="AA3030" s="62"/>
    </row>
    <row r="3031" spans="1:27" ht="12.75">
      <c r="A3031" s="91" t="str">
        <f t="shared" si="47"/>
        <v xml:space="preserve"> </v>
      </c>
      <c r="B3031" s="52"/>
      <c r="C3031" s="53"/>
      <c r="D3031" s="69"/>
      <c r="E3031" s="75"/>
      <c r="F3031" s="94" t="str">
        <f>IF(OR(E3031=0,E3031="jiné")," ",IF(E3031="13a","info o cenách CK",VLOOKUP(E3031,'Pokyny k vyplnění'!B$8:D$18,3)))</f>
        <v xml:space="preserve"> </v>
      </c>
      <c r="G3031" s="53"/>
      <c r="H3031" s="96" t="str">
        <f>IF(G3031=0," ",VLOOKUP(G3031,'Pokyny k vyplnění'!B3065:D3068,3))</f>
        <v xml:space="preserve"> </v>
      </c>
      <c r="I3031" s="54"/>
      <c r="J3031" s="55"/>
      <c r="K3031" s="56"/>
      <c r="L3031" s="59"/>
      <c r="M3031" s="61"/>
      <c r="N3031" s="40"/>
      <c r="O3031" s="41"/>
      <c r="P3031" s="42"/>
      <c r="Q3031" s="57"/>
      <c r="R3031" s="58"/>
      <c r="S3031" s="56"/>
      <c r="T3031" s="56"/>
      <c r="U3031" s="29"/>
      <c r="V3031" s="60"/>
      <c r="W3031" s="50"/>
      <c r="X3031" s="51"/>
      <c r="Y3031" s="32"/>
      <c r="Z3031" s="61"/>
      <c r="AA3031" s="62"/>
    </row>
    <row r="3032" spans="1:27" ht="12.75">
      <c r="A3032" s="91" t="str">
        <f t="shared" si="47"/>
        <v xml:space="preserve"> </v>
      </c>
      <c r="B3032" s="52"/>
      <c r="C3032" s="53"/>
      <c r="D3032" s="69"/>
      <c r="E3032" s="75"/>
      <c r="F3032" s="94" t="str">
        <f>IF(OR(E3032=0,E3032="jiné")," ",IF(E3032="13a","info o cenách CK",VLOOKUP(E3032,'Pokyny k vyplnění'!B$8:D$18,3)))</f>
        <v xml:space="preserve"> </v>
      </c>
      <c r="G3032" s="53"/>
      <c r="H3032" s="96" t="str">
        <f>IF(G3032=0," ",VLOOKUP(G3032,'Pokyny k vyplnění'!B3066:D3069,3))</f>
        <v xml:space="preserve"> </v>
      </c>
      <c r="I3032" s="54"/>
      <c r="J3032" s="55"/>
      <c r="K3032" s="56"/>
      <c r="L3032" s="59"/>
      <c r="M3032" s="61"/>
      <c r="N3032" s="40"/>
      <c r="O3032" s="41"/>
      <c r="P3032" s="42"/>
      <c r="Q3032" s="57"/>
      <c r="R3032" s="58"/>
      <c r="S3032" s="56"/>
      <c r="T3032" s="56"/>
      <c r="U3032" s="29"/>
      <c r="V3032" s="60"/>
      <c r="W3032" s="50"/>
      <c r="X3032" s="51"/>
      <c r="Y3032" s="32"/>
      <c r="Z3032" s="61"/>
      <c r="AA3032" s="62"/>
    </row>
    <row r="3033" spans="1:27" ht="12.75">
      <c r="A3033" s="91" t="str">
        <f t="shared" si="47"/>
        <v xml:space="preserve"> </v>
      </c>
      <c r="B3033" s="52"/>
      <c r="C3033" s="53"/>
      <c r="D3033" s="69"/>
      <c r="E3033" s="75"/>
      <c r="F3033" s="94" t="str">
        <f>IF(OR(E3033=0,E3033="jiné")," ",IF(E3033="13a","info o cenách CK",VLOOKUP(E3033,'Pokyny k vyplnění'!B$8:D$18,3)))</f>
        <v xml:space="preserve"> </v>
      </c>
      <c r="G3033" s="53"/>
      <c r="H3033" s="96" t="str">
        <f>IF(G3033=0," ",VLOOKUP(G3033,'Pokyny k vyplnění'!B3067:D3070,3))</f>
        <v xml:space="preserve"> </v>
      </c>
      <c r="I3033" s="54"/>
      <c r="J3033" s="55"/>
      <c r="K3033" s="56"/>
      <c r="L3033" s="59"/>
      <c r="M3033" s="61"/>
      <c r="N3033" s="40"/>
      <c r="O3033" s="41"/>
      <c r="P3033" s="42"/>
      <c r="Q3033" s="57"/>
      <c r="R3033" s="58"/>
      <c r="S3033" s="56"/>
      <c r="T3033" s="56"/>
      <c r="U3033" s="29"/>
      <c r="V3033" s="60"/>
      <c r="W3033" s="50"/>
      <c r="X3033" s="51"/>
      <c r="Y3033" s="32"/>
      <c r="Z3033" s="61"/>
      <c r="AA3033" s="62"/>
    </row>
    <row r="3034" spans="1:27" ht="12.75">
      <c r="A3034" s="91" t="str">
        <f t="shared" si="47"/>
        <v xml:space="preserve"> </v>
      </c>
      <c r="B3034" s="52"/>
      <c r="C3034" s="53"/>
      <c r="D3034" s="69"/>
      <c r="E3034" s="75"/>
      <c r="F3034" s="94" t="str">
        <f>IF(OR(E3034=0,E3034="jiné")," ",IF(E3034="13a","info o cenách CK",VLOOKUP(E3034,'Pokyny k vyplnění'!B$8:D$18,3)))</f>
        <v xml:space="preserve"> </v>
      </c>
      <c r="G3034" s="53"/>
      <c r="H3034" s="96" t="str">
        <f>IF(G3034=0," ",VLOOKUP(G3034,'Pokyny k vyplnění'!B3068:D3071,3))</f>
        <v xml:space="preserve"> </v>
      </c>
      <c r="I3034" s="54"/>
      <c r="J3034" s="55"/>
      <c r="K3034" s="56"/>
      <c r="L3034" s="59"/>
      <c r="M3034" s="61"/>
      <c r="N3034" s="40"/>
      <c r="O3034" s="41"/>
      <c r="P3034" s="42"/>
      <c r="Q3034" s="57"/>
      <c r="R3034" s="58"/>
      <c r="S3034" s="56"/>
      <c r="T3034" s="56"/>
      <c r="U3034" s="29"/>
      <c r="V3034" s="60"/>
      <c r="W3034" s="50"/>
      <c r="X3034" s="51"/>
      <c r="Y3034" s="32"/>
      <c r="Z3034" s="61"/>
      <c r="AA3034" s="62"/>
    </row>
    <row r="3035" spans="1:27" ht="12.75">
      <c r="A3035" s="91" t="str">
        <f t="shared" si="47"/>
        <v xml:space="preserve"> </v>
      </c>
      <c r="B3035" s="52"/>
      <c r="C3035" s="53"/>
      <c r="D3035" s="69"/>
      <c r="E3035" s="75"/>
      <c r="F3035" s="94" t="str">
        <f>IF(OR(E3035=0,E3035="jiné")," ",IF(E3035="13a","info o cenách CK",VLOOKUP(E3035,'Pokyny k vyplnění'!B$8:D$18,3)))</f>
        <v xml:space="preserve"> </v>
      </c>
      <c r="G3035" s="53"/>
      <c r="H3035" s="96" t="str">
        <f>IF(G3035=0," ",VLOOKUP(G3035,'Pokyny k vyplnění'!B3069:D3072,3))</f>
        <v xml:space="preserve"> </v>
      </c>
      <c r="I3035" s="54"/>
      <c r="J3035" s="55"/>
      <c r="K3035" s="56"/>
      <c r="L3035" s="59"/>
      <c r="M3035" s="61"/>
      <c r="N3035" s="40"/>
      <c r="O3035" s="41"/>
      <c r="P3035" s="42"/>
      <c r="Q3035" s="57"/>
      <c r="R3035" s="58"/>
      <c r="S3035" s="56"/>
      <c r="T3035" s="56"/>
      <c r="U3035" s="29"/>
      <c r="V3035" s="60"/>
      <c r="W3035" s="50"/>
      <c r="X3035" s="51"/>
      <c r="Y3035" s="32"/>
      <c r="Z3035" s="61"/>
      <c r="AA3035" s="62"/>
    </row>
    <row r="3036" spans="1:27" ht="12.75">
      <c r="A3036" s="91" t="str">
        <f t="shared" si="47"/>
        <v xml:space="preserve"> </v>
      </c>
      <c r="B3036" s="52"/>
      <c r="C3036" s="53"/>
      <c r="D3036" s="69"/>
      <c r="E3036" s="75"/>
      <c r="F3036" s="94" t="str">
        <f>IF(OR(E3036=0,E3036="jiné")," ",IF(E3036="13a","info o cenách CK",VLOOKUP(E3036,'Pokyny k vyplnění'!B$8:D$18,3)))</f>
        <v xml:space="preserve"> </v>
      </c>
      <c r="G3036" s="53"/>
      <c r="H3036" s="96" t="str">
        <f>IF(G3036=0," ",VLOOKUP(G3036,'Pokyny k vyplnění'!B3070:D3073,3))</f>
        <v xml:space="preserve"> </v>
      </c>
      <c r="I3036" s="54"/>
      <c r="J3036" s="55"/>
      <c r="K3036" s="56"/>
      <c r="L3036" s="59"/>
      <c r="M3036" s="61"/>
      <c r="N3036" s="40"/>
      <c r="O3036" s="41"/>
      <c r="P3036" s="42"/>
      <c r="Q3036" s="57"/>
      <c r="R3036" s="58"/>
      <c r="S3036" s="56"/>
      <c r="T3036" s="56"/>
      <c r="U3036" s="29"/>
      <c r="V3036" s="60"/>
      <c r="W3036" s="50"/>
      <c r="X3036" s="51"/>
      <c r="Y3036" s="32"/>
      <c r="Z3036" s="61"/>
      <c r="AA3036" s="62"/>
    </row>
    <row r="3037" spans="1:27" ht="12.75">
      <c r="A3037" s="91" t="str">
        <f t="shared" si="47"/>
        <v xml:space="preserve"> </v>
      </c>
      <c r="B3037" s="52"/>
      <c r="C3037" s="53"/>
      <c r="D3037" s="69"/>
      <c r="E3037" s="75"/>
      <c r="F3037" s="94" t="str">
        <f>IF(OR(E3037=0,E3037="jiné")," ",IF(E3037="13a","info o cenách CK",VLOOKUP(E3037,'Pokyny k vyplnění'!B$8:D$18,3)))</f>
        <v xml:space="preserve"> </v>
      </c>
      <c r="G3037" s="53"/>
      <c r="H3037" s="96" t="str">
        <f>IF(G3037=0," ",VLOOKUP(G3037,'Pokyny k vyplnění'!B3071:D3074,3))</f>
        <v xml:space="preserve"> </v>
      </c>
      <c r="I3037" s="54"/>
      <c r="J3037" s="55"/>
      <c r="K3037" s="56"/>
      <c r="L3037" s="59"/>
      <c r="M3037" s="61"/>
      <c r="N3037" s="40"/>
      <c r="O3037" s="41"/>
      <c r="P3037" s="42"/>
      <c r="Q3037" s="57"/>
      <c r="R3037" s="58"/>
      <c r="S3037" s="56"/>
      <c r="T3037" s="56"/>
      <c r="U3037" s="29"/>
      <c r="V3037" s="60"/>
      <c r="W3037" s="50"/>
      <c r="X3037" s="51"/>
      <c r="Y3037" s="32"/>
      <c r="Z3037" s="61"/>
      <c r="AA3037" s="62"/>
    </row>
    <row r="3038" spans="1:27" ht="12.75">
      <c r="A3038" s="91" t="str">
        <f t="shared" si="47"/>
        <v xml:space="preserve"> </v>
      </c>
      <c r="B3038" s="52"/>
      <c r="C3038" s="53"/>
      <c r="D3038" s="69"/>
      <c r="E3038" s="75"/>
      <c r="F3038" s="94" t="str">
        <f>IF(OR(E3038=0,E3038="jiné")," ",IF(E3038="13a","info o cenách CK",VLOOKUP(E3038,'Pokyny k vyplnění'!B$8:D$18,3)))</f>
        <v xml:space="preserve"> </v>
      </c>
      <c r="G3038" s="53"/>
      <c r="H3038" s="96" t="str">
        <f>IF(G3038=0," ",VLOOKUP(G3038,'Pokyny k vyplnění'!B3072:D3075,3))</f>
        <v xml:space="preserve"> </v>
      </c>
      <c r="I3038" s="54"/>
      <c r="J3038" s="55"/>
      <c r="K3038" s="56"/>
      <c r="L3038" s="59"/>
      <c r="M3038" s="61"/>
      <c r="N3038" s="40"/>
      <c r="O3038" s="41"/>
      <c r="P3038" s="42"/>
      <c r="Q3038" s="57"/>
      <c r="R3038" s="58"/>
      <c r="S3038" s="56"/>
      <c r="T3038" s="56"/>
      <c r="U3038" s="29"/>
      <c r="V3038" s="60"/>
      <c r="W3038" s="50"/>
      <c r="X3038" s="51"/>
      <c r="Y3038" s="32"/>
      <c r="Z3038" s="61"/>
      <c r="AA3038" s="62"/>
    </row>
    <row r="3039" spans="1:27" ht="12.75">
      <c r="A3039" s="91" t="str">
        <f t="shared" si="47"/>
        <v xml:space="preserve"> </v>
      </c>
      <c r="B3039" s="52"/>
      <c r="C3039" s="53"/>
      <c r="D3039" s="69"/>
      <c r="E3039" s="75"/>
      <c r="F3039" s="94" t="str">
        <f>IF(OR(E3039=0,E3039="jiné")," ",IF(E3039="13a","info o cenách CK",VLOOKUP(E3039,'Pokyny k vyplnění'!B$8:D$18,3)))</f>
        <v xml:space="preserve"> </v>
      </c>
      <c r="G3039" s="53"/>
      <c r="H3039" s="96" t="str">
        <f>IF(G3039=0," ",VLOOKUP(G3039,'Pokyny k vyplnění'!B3073:D3076,3))</f>
        <v xml:space="preserve"> </v>
      </c>
      <c r="I3039" s="54"/>
      <c r="J3039" s="55"/>
      <c r="K3039" s="56"/>
      <c r="L3039" s="59"/>
      <c r="M3039" s="61"/>
      <c r="N3039" s="40"/>
      <c r="O3039" s="41"/>
      <c r="P3039" s="42"/>
      <c r="Q3039" s="57"/>
      <c r="R3039" s="58"/>
      <c r="S3039" s="56"/>
      <c r="T3039" s="56"/>
      <c r="U3039" s="29"/>
      <c r="V3039" s="60"/>
      <c r="W3039" s="50"/>
      <c r="X3039" s="51"/>
      <c r="Y3039" s="32"/>
      <c r="Z3039" s="61"/>
      <c r="AA3039" s="62"/>
    </row>
    <row r="3040" spans="1:27" ht="12.75">
      <c r="A3040" s="91" t="str">
        <f t="shared" si="47"/>
        <v xml:space="preserve"> </v>
      </c>
      <c r="B3040" s="52"/>
      <c r="C3040" s="53"/>
      <c r="D3040" s="69"/>
      <c r="E3040" s="75"/>
      <c r="F3040" s="94" t="str">
        <f>IF(OR(E3040=0,E3040="jiné")," ",IF(E3040="13a","info o cenách CK",VLOOKUP(E3040,'Pokyny k vyplnění'!B$8:D$18,3)))</f>
        <v xml:space="preserve"> </v>
      </c>
      <c r="G3040" s="53"/>
      <c r="H3040" s="96" t="str">
        <f>IF(G3040=0," ",VLOOKUP(G3040,'Pokyny k vyplnění'!B3074:D3077,3))</f>
        <v xml:space="preserve"> </v>
      </c>
      <c r="I3040" s="54"/>
      <c r="J3040" s="55"/>
      <c r="K3040" s="56"/>
      <c r="L3040" s="59"/>
      <c r="M3040" s="61"/>
      <c r="N3040" s="40"/>
      <c r="O3040" s="41"/>
      <c r="P3040" s="42"/>
      <c r="Q3040" s="57"/>
      <c r="R3040" s="58"/>
      <c r="S3040" s="56"/>
      <c r="T3040" s="56"/>
      <c r="U3040" s="29"/>
      <c r="V3040" s="60"/>
      <c r="W3040" s="50"/>
      <c r="X3040" s="51"/>
      <c r="Y3040" s="32"/>
      <c r="Z3040" s="61"/>
      <c r="AA3040" s="62"/>
    </row>
    <row r="3041" spans="1:27" ht="12.75">
      <c r="A3041" s="91" t="str">
        <f t="shared" si="47"/>
        <v xml:space="preserve"> </v>
      </c>
      <c r="B3041" s="52"/>
      <c r="C3041" s="53"/>
      <c r="D3041" s="69"/>
      <c r="E3041" s="75"/>
      <c r="F3041" s="94" t="str">
        <f>IF(OR(E3041=0,E3041="jiné")," ",IF(E3041="13a","info o cenách CK",VLOOKUP(E3041,'Pokyny k vyplnění'!B$8:D$18,3)))</f>
        <v xml:space="preserve"> </v>
      </c>
      <c r="G3041" s="53"/>
      <c r="H3041" s="96" t="str">
        <f>IF(G3041=0," ",VLOOKUP(G3041,'Pokyny k vyplnění'!B3075:D3078,3))</f>
        <v xml:space="preserve"> </v>
      </c>
      <c r="I3041" s="54"/>
      <c r="J3041" s="55"/>
      <c r="K3041" s="56"/>
      <c r="L3041" s="59"/>
      <c r="M3041" s="61"/>
      <c r="N3041" s="40"/>
      <c r="O3041" s="41"/>
      <c r="P3041" s="42"/>
      <c r="Q3041" s="57"/>
      <c r="R3041" s="58"/>
      <c r="S3041" s="56"/>
      <c r="T3041" s="56"/>
      <c r="U3041" s="29"/>
      <c r="V3041" s="60"/>
      <c r="W3041" s="50"/>
      <c r="X3041" s="51"/>
      <c r="Y3041" s="32"/>
      <c r="Z3041" s="61"/>
      <c r="AA3041" s="62"/>
    </row>
    <row r="3042" spans="1:27" ht="12.75">
      <c r="A3042" s="91" t="str">
        <f t="shared" si="47"/>
        <v xml:space="preserve"> </v>
      </c>
      <c r="B3042" s="52"/>
      <c r="C3042" s="53"/>
      <c r="D3042" s="69"/>
      <c r="E3042" s="75"/>
      <c r="F3042" s="94" t="str">
        <f>IF(OR(E3042=0,E3042="jiné")," ",IF(E3042="13a","info o cenách CK",VLOOKUP(E3042,'Pokyny k vyplnění'!B$8:D$18,3)))</f>
        <v xml:space="preserve"> </v>
      </c>
      <c r="G3042" s="53"/>
      <c r="H3042" s="96" t="str">
        <f>IF(G3042=0," ",VLOOKUP(G3042,'Pokyny k vyplnění'!B3076:D3079,3))</f>
        <v xml:space="preserve"> </v>
      </c>
      <c r="I3042" s="54"/>
      <c r="J3042" s="55"/>
      <c r="K3042" s="56"/>
      <c r="L3042" s="59"/>
      <c r="M3042" s="61"/>
      <c r="N3042" s="40"/>
      <c r="O3042" s="41"/>
      <c r="P3042" s="42"/>
      <c r="Q3042" s="57"/>
      <c r="R3042" s="58"/>
      <c r="S3042" s="56"/>
      <c r="T3042" s="56"/>
      <c r="U3042" s="29"/>
      <c r="V3042" s="60"/>
      <c r="W3042" s="50"/>
      <c r="X3042" s="51"/>
      <c r="Y3042" s="32"/>
      <c r="Z3042" s="61"/>
      <c r="AA3042" s="62"/>
    </row>
    <row r="3043" spans="1:27" ht="12.75">
      <c r="A3043" s="91" t="str">
        <f t="shared" si="47"/>
        <v xml:space="preserve"> </v>
      </c>
      <c r="B3043" s="52"/>
      <c r="C3043" s="53"/>
      <c r="D3043" s="69"/>
      <c r="E3043" s="75"/>
      <c r="F3043" s="94" t="str">
        <f>IF(OR(E3043=0,E3043="jiné")," ",IF(E3043="13a","info o cenách CK",VLOOKUP(E3043,'Pokyny k vyplnění'!B$8:D$18,3)))</f>
        <v xml:space="preserve"> </v>
      </c>
      <c r="G3043" s="53"/>
      <c r="H3043" s="96" t="str">
        <f>IF(G3043=0," ",VLOOKUP(G3043,'Pokyny k vyplnění'!B3077:D3080,3))</f>
        <v xml:space="preserve"> </v>
      </c>
      <c r="I3043" s="54"/>
      <c r="J3043" s="55"/>
      <c r="K3043" s="56"/>
      <c r="L3043" s="59"/>
      <c r="M3043" s="61"/>
      <c r="N3043" s="40"/>
      <c r="O3043" s="41"/>
      <c r="P3043" s="42"/>
      <c r="Q3043" s="57"/>
      <c r="R3043" s="58"/>
      <c r="S3043" s="56"/>
      <c r="T3043" s="56"/>
      <c r="U3043" s="29"/>
      <c r="V3043" s="60"/>
      <c r="W3043" s="50"/>
      <c r="X3043" s="51"/>
      <c r="Y3043" s="32"/>
      <c r="Z3043" s="61"/>
      <c r="AA3043" s="62"/>
    </row>
    <row r="3044" spans="1:27" ht="12.75">
      <c r="A3044" s="91" t="str">
        <f t="shared" si="47"/>
        <v xml:space="preserve"> </v>
      </c>
      <c r="B3044" s="52"/>
      <c r="C3044" s="53"/>
      <c r="D3044" s="69"/>
      <c r="E3044" s="75"/>
      <c r="F3044" s="94" t="str">
        <f>IF(OR(E3044=0,E3044="jiné")," ",IF(E3044="13a","info o cenách CK",VLOOKUP(E3044,'Pokyny k vyplnění'!B$8:D$18,3)))</f>
        <v xml:space="preserve"> </v>
      </c>
      <c r="G3044" s="53"/>
      <c r="H3044" s="96" t="str">
        <f>IF(G3044=0," ",VLOOKUP(G3044,'Pokyny k vyplnění'!B3078:D3081,3))</f>
        <v xml:space="preserve"> </v>
      </c>
      <c r="I3044" s="54"/>
      <c r="J3044" s="55"/>
      <c r="K3044" s="56"/>
      <c r="L3044" s="59"/>
      <c r="M3044" s="61"/>
      <c r="N3044" s="40"/>
      <c r="O3044" s="41"/>
      <c r="P3044" s="42"/>
      <c r="Q3044" s="57"/>
      <c r="R3044" s="58"/>
      <c r="S3044" s="56"/>
      <c r="T3044" s="56"/>
      <c r="U3044" s="29"/>
      <c r="V3044" s="60"/>
      <c r="W3044" s="50"/>
      <c r="X3044" s="51"/>
      <c r="Y3044" s="32"/>
      <c r="Z3044" s="61"/>
      <c r="AA3044" s="62"/>
    </row>
    <row r="3045" spans="1:27" ht="12.75">
      <c r="A3045" s="91" t="str">
        <f t="shared" si="47"/>
        <v xml:space="preserve"> </v>
      </c>
      <c r="B3045" s="52"/>
      <c r="C3045" s="53"/>
      <c r="D3045" s="69"/>
      <c r="E3045" s="75"/>
      <c r="F3045" s="94" t="str">
        <f>IF(OR(E3045=0,E3045="jiné")," ",IF(E3045="13a","info o cenách CK",VLOOKUP(E3045,'Pokyny k vyplnění'!B$8:D$18,3)))</f>
        <v xml:space="preserve"> </v>
      </c>
      <c r="G3045" s="53"/>
      <c r="H3045" s="96" t="str">
        <f>IF(G3045=0," ",VLOOKUP(G3045,'Pokyny k vyplnění'!B3079:D3082,3))</f>
        <v xml:space="preserve"> </v>
      </c>
      <c r="I3045" s="54"/>
      <c r="J3045" s="55"/>
      <c r="K3045" s="56"/>
      <c r="L3045" s="59"/>
      <c r="M3045" s="61"/>
      <c r="N3045" s="40"/>
      <c r="O3045" s="41"/>
      <c r="P3045" s="42"/>
      <c r="Q3045" s="57"/>
      <c r="R3045" s="58"/>
      <c r="S3045" s="56"/>
      <c r="T3045" s="56"/>
      <c r="U3045" s="29"/>
      <c r="V3045" s="60"/>
      <c r="W3045" s="50"/>
      <c r="X3045" s="51"/>
      <c r="Y3045" s="32"/>
      <c r="Z3045" s="61"/>
      <c r="AA3045" s="62"/>
    </row>
    <row r="3046" spans="1:27" ht="12.75">
      <c r="A3046" s="91" t="str">
        <f t="shared" si="47"/>
        <v xml:space="preserve"> </v>
      </c>
      <c r="B3046" s="52"/>
      <c r="C3046" s="53"/>
      <c r="D3046" s="69"/>
      <c r="E3046" s="75"/>
      <c r="F3046" s="94" t="str">
        <f>IF(OR(E3046=0,E3046="jiné")," ",IF(E3046="13a","info o cenách CK",VLOOKUP(E3046,'Pokyny k vyplnění'!B$8:D$18,3)))</f>
        <v xml:space="preserve"> </v>
      </c>
      <c r="G3046" s="53"/>
      <c r="H3046" s="96" t="str">
        <f>IF(G3046=0," ",VLOOKUP(G3046,'Pokyny k vyplnění'!B3080:D3083,3))</f>
        <v xml:space="preserve"> </v>
      </c>
      <c r="I3046" s="54"/>
      <c r="J3046" s="55"/>
      <c r="K3046" s="56"/>
      <c r="L3046" s="59"/>
      <c r="M3046" s="61"/>
      <c r="N3046" s="40"/>
      <c r="O3046" s="41"/>
      <c r="P3046" s="42"/>
      <c r="Q3046" s="57"/>
      <c r="R3046" s="58"/>
      <c r="S3046" s="56"/>
      <c r="T3046" s="56"/>
      <c r="U3046" s="29"/>
      <c r="V3046" s="60"/>
      <c r="W3046" s="50"/>
      <c r="X3046" s="51"/>
      <c r="Y3046" s="32"/>
      <c r="Z3046" s="61"/>
      <c r="AA3046" s="62"/>
    </row>
    <row r="3047" spans="1:27" ht="12.75">
      <c r="A3047" s="91" t="str">
        <f t="shared" si="47"/>
        <v xml:space="preserve"> </v>
      </c>
      <c r="B3047" s="52"/>
      <c r="C3047" s="53"/>
      <c r="D3047" s="69"/>
      <c r="E3047" s="75"/>
      <c r="F3047" s="94" t="str">
        <f>IF(OR(E3047=0,E3047="jiné")," ",IF(E3047="13a","info o cenách CK",VLOOKUP(E3047,'Pokyny k vyplnění'!B$8:D$18,3)))</f>
        <v xml:space="preserve"> </v>
      </c>
      <c r="G3047" s="53"/>
      <c r="H3047" s="96" t="str">
        <f>IF(G3047=0," ",VLOOKUP(G3047,'Pokyny k vyplnění'!B3081:D3084,3))</f>
        <v xml:space="preserve"> </v>
      </c>
      <c r="I3047" s="54"/>
      <c r="J3047" s="55"/>
      <c r="K3047" s="56"/>
      <c r="L3047" s="59"/>
      <c r="M3047" s="61"/>
      <c r="N3047" s="40"/>
      <c r="O3047" s="41"/>
      <c r="P3047" s="42"/>
      <c r="Q3047" s="57"/>
      <c r="R3047" s="58"/>
      <c r="S3047" s="56"/>
      <c r="T3047" s="56"/>
      <c r="U3047" s="29"/>
      <c r="V3047" s="60"/>
      <c r="W3047" s="50"/>
      <c r="X3047" s="51"/>
      <c r="Y3047" s="32"/>
      <c r="Z3047" s="61"/>
      <c r="AA3047" s="62"/>
    </row>
    <row r="3048" spans="1:27" ht="12.75">
      <c r="A3048" s="91" t="str">
        <f t="shared" si="47"/>
        <v xml:space="preserve"> </v>
      </c>
      <c r="B3048" s="52"/>
      <c r="C3048" s="53"/>
      <c r="D3048" s="69"/>
      <c r="E3048" s="75"/>
      <c r="F3048" s="94" t="str">
        <f>IF(OR(E3048=0,E3048="jiné")," ",IF(E3048="13a","info o cenách CK",VLOOKUP(E3048,'Pokyny k vyplnění'!B$8:D$18,3)))</f>
        <v xml:space="preserve"> </v>
      </c>
      <c r="G3048" s="53"/>
      <c r="H3048" s="96" t="str">
        <f>IF(G3048=0," ",VLOOKUP(G3048,'Pokyny k vyplnění'!B3082:D3085,3))</f>
        <v xml:space="preserve"> </v>
      </c>
      <c r="I3048" s="54"/>
      <c r="J3048" s="55"/>
      <c r="K3048" s="56"/>
      <c r="L3048" s="59"/>
      <c r="M3048" s="61"/>
      <c r="N3048" s="40"/>
      <c r="O3048" s="41"/>
      <c r="P3048" s="42"/>
      <c r="Q3048" s="57"/>
      <c r="R3048" s="58"/>
      <c r="S3048" s="56"/>
      <c r="T3048" s="56"/>
      <c r="U3048" s="29"/>
      <c r="V3048" s="60"/>
      <c r="W3048" s="50"/>
      <c r="X3048" s="51"/>
      <c r="Y3048" s="32"/>
      <c r="Z3048" s="61"/>
      <c r="AA3048" s="62"/>
    </row>
    <row r="3049" spans="1:27" ht="12.75">
      <c r="A3049" s="91" t="str">
        <f t="shared" si="47"/>
        <v xml:space="preserve"> </v>
      </c>
      <c r="B3049" s="52"/>
      <c r="C3049" s="53"/>
      <c r="D3049" s="69"/>
      <c r="E3049" s="75"/>
      <c r="F3049" s="94" t="str">
        <f>IF(OR(E3049=0,E3049="jiné")," ",IF(E3049="13a","info o cenách CK",VLOOKUP(E3049,'Pokyny k vyplnění'!B$8:D$18,3)))</f>
        <v xml:space="preserve"> </v>
      </c>
      <c r="G3049" s="53"/>
      <c r="H3049" s="96" t="str">
        <f>IF(G3049=0," ",VLOOKUP(G3049,'Pokyny k vyplnění'!B3083:D3086,3))</f>
        <v xml:space="preserve"> </v>
      </c>
      <c r="I3049" s="54"/>
      <c r="J3049" s="55"/>
      <c r="K3049" s="56"/>
      <c r="L3049" s="59"/>
      <c r="M3049" s="61"/>
      <c r="N3049" s="40"/>
      <c r="O3049" s="41"/>
      <c r="P3049" s="42"/>
      <c r="Q3049" s="57"/>
      <c r="R3049" s="58"/>
      <c r="S3049" s="56"/>
      <c r="T3049" s="56"/>
      <c r="U3049" s="29"/>
      <c r="V3049" s="60"/>
      <c r="W3049" s="50"/>
      <c r="X3049" s="51"/>
      <c r="Y3049" s="32"/>
      <c r="Z3049" s="61"/>
      <c r="AA3049" s="62"/>
    </row>
    <row r="3050" spans="1:27" ht="12.75">
      <c r="A3050" s="91" t="str">
        <f t="shared" si="47"/>
        <v xml:space="preserve"> </v>
      </c>
      <c r="B3050" s="52"/>
      <c r="C3050" s="53"/>
      <c r="D3050" s="69"/>
      <c r="E3050" s="75"/>
      <c r="F3050" s="94" t="str">
        <f>IF(OR(E3050=0,E3050="jiné")," ",IF(E3050="13a","info o cenách CK",VLOOKUP(E3050,'Pokyny k vyplnění'!B$8:D$18,3)))</f>
        <v xml:space="preserve"> </v>
      </c>
      <c r="G3050" s="53"/>
      <c r="H3050" s="96" t="str">
        <f>IF(G3050=0," ",VLOOKUP(G3050,'Pokyny k vyplnění'!B3084:D3087,3))</f>
        <v xml:space="preserve"> </v>
      </c>
      <c r="I3050" s="54"/>
      <c r="J3050" s="55"/>
      <c r="K3050" s="56"/>
      <c r="L3050" s="59"/>
      <c r="M3050" s="61"/>
      <c r="N3050" s="40"/>
      <c r="O3050" s="41"/>
      <c r="P3050" s="42"/>
      <c r="Q3050" s="57"/>
      <c r="R3050" s="58"/>
      <c r="S3050" s="56"/>
      <c r="T3050" s="56"/>
      <c r="U3050" s="29"/>
      <c r="V3050" s="60"/>
      <c r="W3050" s="50"/>
      <c r="X3050" s="51"/>
      <c r="Y3050" s="32"/>
      <c r="Z3050" s="61"/>
      <c r="AA3050" s="62"/>
    </row>
    <row r="3051" spans="1:27" ht="12.75">
      <c r="A3051" s="91" t="str">
        <f t="shared" si="47"/>
        <v xml:space="preserve"> </v>
      </c>
      <c r="B3051" s="52"/>
      <c r="C3051" s="53"/>
      <c r="D3051" s="69"/>
      <c r="E3051" s="75"/>
      <c r="F3051" s="94" t="str">
        <f>IF(OR(E3051=0,E3051="jiné")," ",IF(E3051="13a","info o cenách CK",VLOOKUP(E3051,'Pokyny k vyplnění'!B$8:D$18,3)))</f>
        <v xml:space="preserve"> </v>
      </c>
      <c r="G3051" s="53"/>
      <c r="H3051" s="96" t="str">
        <f>IF(G3051=0," ",VLOOKUP(G3051,'Pokyny k vyplnění'!B3085:D3088,3))</f>
        <v xml:space="preserve"> </v>
      </c>
      <c r="I3051" s="54"/>
      <c r="J3051" s="55"/>
      <c r="K3051" s="56"/>
      <c r="L3051" s="59"/>
      <c r="M3051" s="61"/>
      <c r="N3051" s="40"/>
      <c r="O3051" s="41"/>
      <c r="P3051" s="42"/>
      <c r="Q3051" s="57"/>
      <c r="R3051" s="58"/>
      <c r="S3051" s="56"/>
      <c r="T3051" s="56"/>
      <c r="U3051" s="29"/>
      <c r="V3051" s="60"/>
      <c r="W3051" s="50"/>
      <c r="X3051" s="51"/>
      <c r="Y3051" s="32"/>
      <c r="Z3051" s="61"/>
      <c r="AA3051" s="62"/>
    </row>
    <row r="3052" spans="1:27" ht="12.75">
      <c r="A3052" s="91" t="str">
        <f t="shared" si="47"/>
        <v xml:space="preserve"> </v>
      </c>
      <c r="B3052" s="52"/>
      <c r="C3052" s="53"/>
      <c r="D3052" s="69"/>
      <c r="E3052" s="75"/>
      <c r="F3052" s="94" t="str">
        <f>IF(OR(E3052=0,E3052="jiné")," ",IF(E3052="13a","info o cenách CK",VLOOKUP(E3052,'Pokyny k vyplnění'!B$8:D$18,3)))</f>
        <v xml:space="preserve"> </v>
      </c>
      <c r="G3052" s="53"/>
      <c r="H3052" s="96" t="str">
        <f>IF(G3052=0," ",VLOOKUP(G3052,'Pokyny k vyplnění'!B3086:D3089,3))</f>
        <v xml:space="preserve"> </v>
      </c>
      <c r="I3052" s="54"/>
      <c r="J3052" s="55"/>
      <c r="K3052" s="56"/>
      <c r="L3052" s="59"/>
      <c r="M3052" s="61"/>
      <c r="N3052" s="40"/>
      <c r="O3052" s="41"/>
      <c r="P3052" s="42"/>
      <c r="Q3052" s="57"/>
      <c r="R3052" s="58"/>
      <c r="S3052" s="56"/>
      <c r="T3052" s="56"/>
      <c r="U3052" s="29"/>
      <c r="V3052" s="60"/>
      <c r="W3052" s="50"/>
      <c r="X3052" s="51"/>
      <c r="Y3052" s="32"/>
      <c r="Z3052" s="61"/>
      <c r="AA3052" s="62"/>
    </row>
    <row r="3053" spans="1:27" ht="12.75">
      <c r="A3053" s="91" t="str">
        <f t="shared" si="47"/>
        <v xml:space="preserve"> </v>
      </c>
      <c r="B3053" s="52"/>
      <c r="C3053" s="53"/>
      <c r="D3053" s="69"/>
      <c r="E3053" s="75"/>
      <c r="F3053" s="94" t="str">
        <f>IF(OR(E3053=0,E3053="jiné")," ",IF(E3053="13a","info o cenách CK",VLOOKUP(E3053,'Pokyny k vyplnění'!B$8:D$18,3)))</f>
        <v xml:space="preserve"> </v>
      </c>
      <c r="G3053" s="53"/>
      <c r="H3053" s="96" t="str">
        <f>IF(G3053=0," ",VLOOKUP(G3053,'Pokyny k vyplnění'!B3087:D3090,3))</f>
        <v xml:space="preserve"> </v>
      </c>
      <c r="I3053" s="54"/>
      <c r="J3053" s="55"/>
      <c r="K3053" s="56"/>
      <c r="L3053" s="59"/>
      <c r="M3053" s="61"/>
      <c r="N3053" s="40"/>
      <c r="O3053" s="41"/>
      <c r="P3053" s="42"/>
      <c r="Q3053" s="57"/>
      <c r="R3053" s="58"/>
      <c r="S3053" s="56"/>
      <c r="T3053" s="56"/>
      <c r="U3053" s="29"/>
      <c r="V3053" s="60"/>
      <c r="W3053" s="50"/>
      <c r="X3053" s="51"/>
      <c r="Y3053" s="32"/>
      <c r="Z3053" s="61"/>
      <c r="AA3053" s="62"/>
    </row>
    <row r="3054" spans="1:27" ht="12.75">
      <c r="A3054" s="91" t="str">
        <f t="shared" si="47"/>
        <v xml:space="preserve"> </v>
      </c>
      <c r="B3054" s="52"/>
      <c r="C3054" s="53"/>
      <c r="D3054" s="69"/>
      <c r="E3054" s="75"/>
      <c r="F3054" s="94" t="str">
        <f>IF(OR(E3054=0,E3054="jiné")," ",IF(E3054="13a","info o cenách CK",VLOOKUP(E3054,'Pokyny k vyplnění'!B$8:D$18,3)))</f>
        <v xml:space="preserve"> </v>
      </c>
      <c r="G3054" s="53"/>
      <c r="H3054" s="96" t="str">
        <f>IF(G3054=0," ",VLOOKUP(G3054,'Pokyny k vyplnění'!B3088:D3091,3))</f>
        <v xml:space="preserve"> </v>
      </c>
      <c r="I3054" s="54"/>
      <c r="J3054" s="55"/>
      <c r="K3054" s="56"/>
      <c r="L3054" s="59"/>
      <c r="M3054" s="61"/>
      <c r="N3054" s="40"/>
      <c r="O3054" s="41"/>
      <c r="P3054" s="42"/>
      <c r="Q3054" s="57"/>
      <c r="R3054" s="58"/>
      <c r="S3054" s="56"/>
      <c r="T3054" s="56"/>
      <c r="U3054" s="29"/>
      <c r="V3054" s="60"/>
      <c r="W3054" s="50"/>
      <c r="X3054" s="51"/>
      <c r="Y3054" s="32"/>
      <c r="Z3054" s="61"/>
      <c r="AA3054" s="62"/>
    </row>
    <row r="3055" spans="1:27" ht="12.75">
      <c r="A3055" s="91" t="str">
        <f t="shared" si="47"/>
        <v xml:space="preserve"> </v>
      </c>
      <c r="B3055" s="52"/>
      <c r="C3055" s="53"/>
      <c r="D3055" s="69"/>
      <c r="E3055" s="75"/>
      <c r="F3055" s="94" t="str">
        <f>IF(OR(E3055=0,E3055="jiné")," ",IF(E3055="13a","info o cenách CK",VLOOKUP(E3055,'Pokyny k vyplnění'!B$8:D$18,3)))</f>
        <v xml:space="preserve"> </v>
      </c>
      <c r="G3055" s="53"/>
      <c r="H3055" s="96" t="str">
        <f>IF(G3055=0," ",VLOOKUP(G3055,'Pokyny k vyplnění'!B3089:D3092,3))</f>
        <v xml:space="preserve"> </v>
      </c>
      <c r="I3055" s="54"/>
      <c r="J3055" s="55"/>
      <c r="K3055" s="56"/>
      <c r="L3055" s="59"/>
      <c r="M3055" s="61"/>
      <c r="N3055" s="40"/>
      <c r="O3055" s="41"/>
      <c r="P3055" s="42"/>
      <c r="Q3055" s="57"/>
      <c r="R3055" s="58"/>
      <c r="S3055" s="56"/>
      <c r="T3055" s="56"/>
      <c r="U3055" s="29"/>
      <c r="V3055" s="60"/>
      <c r="W3055" s="50"/>
      <c r="X3055" s="51"/>
      <c r="Y3055" s="32"/>
      <c r="Z3055" s="61"/>
      <c r="AA3055" s="62"/>
    </row>
    <row r="3056" spans="1:27" ht="12.75">
      <c r="A3056" s="91" t="str">
        <f t="shared" si="47"/>
        <v xml:space="preserve"> </v>
      </c>
      <c r="B3056" s="52"/>
      <c r="C3056" s="53"/>
      <c r="D3056" s="69"/>
      <c r="E3056" s="75"/>
      <c r="F3056" s="94" t="str">
        <f>IF(OR(E3056=0,E3056="jiné")," ",IF(E3056="13a","info o cenách CK",VLOOKUP(E3056,'Pokyny k vyplnění'!B$8:D$18,3)))</f>
        <v xml:space="preserve"> </v>
      </c>
      <c r="G3056" s="53"/>
      <c r="H3056" s="96" t="str">
        <f>IF(G3056=0," ",VLOOKUP(G3056,'Pokyny k vyplnění'!B3090:D3093,3))</f>
        <v xml:space="preserve"> </v>
      </c>
      <c r="I3056" s="54"/>
      <c r="J3056" s="55"/>
      <c r="K3056" s="56"/>
      <c r="L3056" s="59"/>
      <c r="M3056" s="61"/>
      <c r="N3056" s="40"/>
      <c r="O3056" s="41"/>
      <c r="P3056" s="42"/>
      <c r="Q3056" s="57"/>
      <c r="R3056" s="58"/>
      <c r="S3056" s="56"/>
      <c r="T3056" s="56"/>
      <c r="U3056" s="29"/>
      <c r="V3056" s="60"/>
      <c r="W3056" s="50"/>
      <c r="X3056" s="51"/>
      <c r="Y3056" s="32"/>
      <c r="Z3056" s="61"/>
      <c r="AA3056" s="62"/>
    </row>
    <row r="3057" spans="1:27" ht="12.75">
      <c r="A3057" s="91" t="str">
        <f t="shared" si="47"/>
        <v xml:space="preserve"> </v>
      </c>
      <c r="B3057" s="52"/>
      <c r="C3057" s="53"/>
      <c r="D3057" s="69"/>
      <c r="E3057" s="75"/>
      <c r="F3057" s="94" t="str">
        <f>IF(OR(E3057=0,E3057="jiné")," ",IF(E3057="13a","info o cenách CK",VLOOKUP(E3057,'Pokyny k vyplnění'!B$8:D$18,3)))</f>
        <v xml:space="preserve"> </v>
      </c>
      <c r="G3057" s="53"/>
      <c r="H3057" s="96" t="str">
        <f>IF(G3057=0," ",VLOOKUP(G3057,'Pokyny k vyplnění'!B3091:D3094,3))</f>
        <v xml:space="preserve"> </v>
      </c>
      <c r="I3057" s="54"/>
      <c r="J3057" s="55"/>
      <c r="K3057" s="56"/>
      <c r="L3057" s="59"/>
      <c r="M3057" s="61"/>
      <c r="N3057" s="40"/>
      <c r="O3057" s="41"/>
      <c r="P3057" s="42"/>
      <c r="Q3057" s="57"/>
      <c r="R3057" s="58"/>
      <c r="S3057" s="56"/>
      <c r="T3057" s="56"/>
      <c r="U3057" s="29"/>
      <c r="V3057" s="60"/>
      <c r="W3057" s="50"/>
      <c r="X3057" s="51"/>
      <c r="Y3057" s="32"/>
      <c r="Z3057" s="61"/>
      <c r="AA3057" s="62"/>
    </row>
    <row r="3058" spans="1:27" ht="12.75">
      <c r="A3058" s="91" t="str">
        <f t="shared" si="47"/>
        <v xml:space="preserve"> </v>
      </c>
      <c r="B3058" s="52"/>
      <c r="C3058" s="53"/>
      <c r="D3058" s="69"/>
      <c r="E3058" s="75"/>
      <c r="F3058" s="94" t="str">
        <f>IF(OR(E3058=0,E3058="jiné")," ",IF(E3058="13a","info o cenách CK",VLOOKUP(E3058,'Pokyny k vyplnění'!B$8:D$18,3)))</f>
        <v xml:space="preserve"> </v>
      </c>
      <c r="G3058" s="53"/>
      <c r="H3058" s="96" t="str">
        <f>IF(G3058=0," ",VLOOKUP(G3058,'Pokyny k vyplnění'!B3092:D3095,3))</f>
        <v xml:space="preserve"> </v>
      </c>
      <c r="I3058" s="54"/>
      <c r="J3058" s="55"/>
      <c r="K3058" s="56"/>
      <c r="L3058" s="59"/>
      <c r="M3058" s="61"/>
      <c r="N3058" s="40"/>
      <c r="O3058" s="41"/>
      <c r="P3058" s="42"/>
      <c r="Q3058" s="57"/>
      <c r="R3058" s="58"/>
      <c r="S3058" s="56"/>
      <c r="T3058" s="56"/>
      <c r="U3058" s="29"/>
      <c r="V3058" s="60"/>
      <c r="W3058" s="50"/>
      <c r="X3058" s="51"/>
      <c r="Y3058" s="32"/>
      <c r="Z3058" s="61"/>
      <c r="AA3058" s="62"/>
    </row>
    <row r="3059" spans="1:27" ht="12.75">
      <c r="A3059" s="91" t="str">
        <f t="shared" si="47"/>
        <v xml:space="preserve"> </v>
      </c>
      <c r="B3059" s="52"/>
      <c r="C3059" s="53"/>
      <c r="D3059" s="69"/>
      <c r="E3059" s="75"/>
      <c r="F3059" s="94" t="str">
        <f>IF(OR(E3059=0,E3059="jiné")," ",IF(E3059="13a","info o cenách CK",VLOOKUP(E3059,'Pokyny k vyplnění'!B$8:D$18,3)))</f>
        <v xml:space="preserve"> </v>
      </c>
      <c r="G3059" s="53"/>
      <c r="H3059" s="96" t="str">
        <f>IF(G3059=0," ",VLOOKUP(G3059,'Pokyny k vyplnění'!B3093:D3096,3))</f>
        <v xml:space="preserve"> </v>
      </c>
      <c r="I3059" s="54"/>
      <c r="J3059" s="55"/>
      <c r="K3059" s="56"/>
      <c r="L3059" s="59"/>
      <c r="M3059" s="61"/>
      <c r="N3059" s="40"/>
      <c r="O3059" s="41"/>
      <c r="P3059" s="42"/>
      <c r="Q3059" s="57"/>
      <c r="R3059" s="58"/>
      <c r="S3059" s="56"/>
      <c r="T3059" s="56"/>
      <c r="U3059" s="29"/>
      <c r="V3059" s="60"/>
      <c r="W3059" s="50"/>
      <c r="X3059" s="51"/>
      <c r="Y3059" s="32"/>
      <c r="Z3059" s="61"/>
      <c r="AA3059" s="62"/>
    </row>
    <row r="3060" spans="1:27" ht="12.75">
      <c r="A3060" s="91" t="str">
        <f t="shared" si="47"/>
        <v xml:space="preserve"> </v>
      </c>
      <c r="B3060" s="52"/>
      <c r="C3060" s="53"/>
      <c r="D3060" s="69"/>
      <c r="E3060" s="75"/>
      <c r="F3060" s="94" t="str">
        <f>IF(OR(E3060=0,E3060="jiné")," ",IF(E3060="13a","info o cenách CK",VLOOKUP(E3060,'Pokyny k vyplnění'!B$8:D$18,3)))</f>
        <v xml:space="preserve"> </v>
      </c>
      <c r="G3060" s="53"/>
      <c r="H3060" s="96" t="str">
        <f>IF(G3060=0," ",VLOOKUP(G3060,'Pokyny k vyplnění'!B3094:D3097,3))</f>
        <v xml:space="preserve"> </v>
      </c>
      <c r="I3060" s="54"/>
      <c r="J3060" s="55"/>
      <c r="K3060" s="56"/>
      <c r="L3060" s="59"/>
      <c r="M3060" s="61"/>
      <c r="N3060" s="40"/>
      <c r="O3060" s="41"/>
      <c r="P3060" s="42"/>
      <c r="Q3060" s="57"/>
      <c r="R3060" s="58"/>
      <c r="S3060" s="56"/>
      <c r="T3060" s="56"/>
      <c r="U3060" s="29"/>
      <c r="V3060" s="60"/>
      <c r="W3060" s="50"/>
      <c r="X3060" s="51"/>
      <c r="Y3060" s="32"/>
      <c r="Z3060" s="61"/>
      <c r="AA3060" s="62"/>
    </row>
    <row r="3061" spans="1:27" ht="12.75">
      <c r="A3061" s="91" t="str">
        <f t="shared" si="48" ref="A3061:A3124">IF(B3061=0," ",ROW(B3061)-5)</f>
        <v xml:space="preserve"> </v>
      </c>
      <c r="B3061" s="52"/>
      <c r="C3061" s="53"/>
      <c r="D3061" s="69"/>
      <c r="E3061" s="75"/>
      <c r="F3061" s="94" t="str">
        <f>IF(OR(E3061=0,E3061="jiné")," ",IF(E3061="13a","info o cenách CK",VLOOKUP(E3061,'Pokyny k vyplnění'!B$8:D$18,3)))</f>
        <v xml:space="preserve"> </v>
      </c>
      <c r="G3061" s="53"/>
      <c r="H3061" s="96" t="str">
        <f>IF(G3061=0," ",VLOOKUP(G3061,'Pokyny k vyplnění'!B3095:D3098,3))</f>
        <v xml:space="preserve"> </v>
      </c>
      <c r="I3061" s="54"/>
      <c r="J3061" s="55"/>
      <c r="K3061" s="56"/>
      <c r="L3061" s="59"/>
      <c r="M3061" s="61"/>
      <c r="N3061" s="40"/>
      <c r="O3061" s="41"/>
      <c r="P3061" s="42"/>
      <c r="Q3061" s="57"/>
      <c r="R3061" s="58"/>
      <c r="S3061" s="56"/>
      <c r="T3061" s="56"/>
      <c r="U3061" s="29"/>
      <c r="V3061" s="60"/>
      <c r="W3061" s="50"/>
      <c r="X3061" s="51"/>
      <c r="Y3061" s="32"/>
      <c r="Z3061" s="61"/>
      <c r="AA3061" s="62"/>
    </row>
    <row r="3062" spans="1:27" ht="12.75">
      <c r="A3062" s="91" t="str">
        <f t="shared" si="48"/>
        <v xml:space="preserve"> </v>
      </c>
      <c r="B3062" s="52"/>
      <c r="C3062" s="53"/>
      <c r="D3062" s="69"/>
      <c r="E3062" s="75"/>
      <c r="F3062" s="94" t="str">
        <f>IF(OR(E3062=0,E3062="jiné")," ",IF(E3062="13a","info o cenách CK",VLOOKUP(E3062,'Pokyny k vyplnění'!B$8:D$18,3)))</f>
        <v xml:space="preserve"> </v>
      </c>
      <c r="G3062" s="53"/>
      <c r="H3062" s="96" t="str">
        <f>IF(G3062=0," ",VLOOKUP(G3062,'Pokyny k vyplnění'!B3096:D3099,3))</f>
        <v xml:space="preserve"> </v>
      </c>
      <c r="I3062" s="54"/>
      <c r="J3062" s="55"/>
      <c r="K3062" s="56"/>
      <c r="L3062" s="59"/>
      <c r="M3062" s="61"/>
      <c r="N3062" s="40"/>
      <c r="O3062" s="41"/>
      <c r="P3062" s="42"/>
      <c r="Q3062" s="57"/>
      <c r="R3062" s="58"/>
      <c r="S3062" s="56"/>
      <c r="T3062" s="56"/>
      <c r="U3062" s="29"/>
      <c r="V3062" s="60"/>
      <c r="W3062" s="50"/>
      <c r="X3062" s="51"/>
      <c r="Y3062" s="32"/>
      <c r="Z3062" s="61"/>
      <c r="AA3062" s="62"/>
    </row>
    <row r="3063" spans="1:27" ht="12.75">
      <c r="A3063" s="91" t="str">
        <f t="shared" si="48"/>
        <v xml:space="preserve"> </v>
      </c>
      <c r="B3063" s="52"/>
      <c r="C3063" s="53"/>
      <c r="D3063" s="69"/>
      <c r="E3063" s="75"/>
      <c r="F3063" s="94" t="str">
        <f>IF(OR(E3063=0,E3063="jiné")," ",IF(E3063="13a","info o cenách CK",VLOOKUP(E3063,'Pokyny k vyplnění'!B$8:D$18,3)))</f>
        <v xml:space="preserve"> </v>
      </c>
      <c r="G3063" s="53"/>
      <c r="H3063" s="96" t="str">
        <f>IF(G3063=0," ",VLOOKUP(G3063,'Pokyny k vyplnění'!B3097:D3100,3))</f>
        <v xml:space="preserve"> </v>
      </c>
      <c r="I3063" s="54"/>
      <c r="J3063" s="55"/>
      <c r="K3063" s="56"/>
      <c r="L3063" s="59"/>
      <c r="M3063" s="61"/>
      <c r="N3063" s="40"/>
      <c r="O3063" s="41"/>
      <c r="P3063" s="42"/>
      <c r="Q3063" s="57"/>
      <c r="R3063" s="58"/>
      <c r="S3063" s="56"/>
      <c r="T3063" s="56"/>
      <c r="U3063" s="29"/>
      <c r="V3063" s="60"/>
      <c r="W3063" s="50"/>
      <c r="X3063" s="51"/>
      <c r="Y3063" s="32"/>
      <c r="Z3063" s="61"/>
      <c r="AA3063" s="62"/>
    </row>
    <row r="3064" spans="1:27" ht="12.75">
      <c r="A3064" s="91" t="str">
        <f t="shared" si="48"/>
        <v xml:space="preserve"> </v>
      </c>
      <c r="B3064" s="52"/>
      <c r="C3064" s="53"/>
      <c r="D3064" s="69"/>
      <c r="E3064" s="75"/>
      <c r="F3064" s="94" t="str">
        <f>IF(OR(E3064=0,E3064="jiné")," ",IF(E3064="13a","info o cenách CK",VLOOKUP(E3064,'Pokyny k vyplnění'!B$8:D$18,3)))</f>
        <v xml:space="preserve"> </v>
      </c>
      <c r="G3064" s="53"/>
      <c r="H3064" s="96" t="str">
        <f>IF(G3064=0," ",VLOOKUP(G3064,'Pokyny k vyplnění'!B3098:D3101,3))</f>
        <v xml:space="preserve"> </v>
      </c>
      <c r="I3064" s="54"/>
      <c r="J3064" s="55"/>
      <c r="K3064" s="56"/>
      <c r="L3064" s="59"/>
      <c r="M3064" s="61"/>
      <c r="N3064" s="40"/>
      <c r="O3064" s="41"/>
      <c r="P3064" s="42"/>
      <c r="Q3064" s="57"/>
      <c r="R3064" s="58"/>
      <c r="S3064" s="56"/>
      <c r="T3064" s="56"/>
      <c r="U3064" s="29"/>
      <c r="V3064" s="60"/>
      <c r="W3064" s="50"/>
      <c r="X3064" s="51"/>
      <c r="Y3064" s="32"/>
      <c r="Z3064" s="61"/>
      <c r="AA3064" s="62"/>
    </row>
    <row r="3065" spans="1:27" ht="12.75">
      <c r="A3065" s="91" t="str">
        <f t="shared" si="48"/>
        <v xml:space="preserve"> </v>
      </c>
      <c r="B3065" s="52"/>
      <c r="C3065" s="53"/>
      <c r="D3065" s="69"/>
      <c r="E3065" s="75"/>
      <c r="F3065" s="94" t="str">
        <f>IF(OR(E3065=0,E3065="jiné")," ",IF(E3065="13a","info o cenách CK",VLOOKUP(E3065,'Pokyny k vyplnění'!B$8:D$18,3)))</f>
        <v xml:space="preserve"> </v>
      </c>
      <c r="G3065" s="53"/>
      <c r="H3065" s="96" t="str">
        <f>IF(G3065=0," ",VLOOKUP(G3065,'Pokyny k vyplnění'!B3099:D3102,3))</f>
        <v xml:space="preserve"> </v>
      </c>
      <c r="I3065" s="54"/>
      <c r="J3065" s="55"/>
      <c r="K3065" s="56"/>
      <c r="L3065" s="59"/>
      <c r="M3065" s="61"/>
      <c r="N3065" s="40"/>
      <c r="O3065" s="41"/>
      <c r="P3065" s="42"/>
      <c r="Q3065" s="57"/>
      <c r="R3065" s="58"/>
      <c r="S3065" s="56"/>
      <c r="T3065" s="56"/>
      <c r="U3065" s="29"/>
      <c r="V3065" s="60"/>
      <c r="W3065" s="50"/>
      <c r="X3065" s="51"/>
      <c r="Y3065" s="32"/>
      <c r="Z3065" s="61"/>
      <c r="AA3065" s="62"/>
    </row>
    <row r="3066" spans="1:27" ht="12.75">
      <c r="A3066" s="91" t="str">
        <f t="shared" si="48"/>
        <v xml:space="preserve"> </v>
      </c>
      <c r="B3066" s="52"/>
      <c r="C3066" s="53"/>
      <c r="D3066" s="69"/>
      <c r="E3066" s="75"/>
      <c r="F3066" s="94" t="str">
        <f>IF(OR(E3066=0,E3066="jiné")," ",IF(E3066="13a","info o cenách CK",VLOOKUP(E3066,'Pokyny k vyplnění'!B$8:D$18,3)))</f>
        <v xml:space="preserve"> </v>
      </c>
      <c r="G3066" s="53"/>
      <c r="H3066" s="96" t="str">
        <f>IF(G3066=0," ",VLOOKUP(G3066,'Pokyny k vyplnění'!B3100:D3103,3))</f>
        <v xml:space="preserve"> </v>
      </c>
      <c r="I3066" s="54"/>
      <c r="J3066" s="55"/>
      <c r="K3066" s="56"/>
      <c r="L3066" s="59"/>
      <c r="M3066" s="61"/>
      <c r="N3066" s="40"/>
      <c r="O3066" s="41"/>
      <c r="P3066" s="42"/>
      <c r="Q3066" s="57"/>
      <c r="R3066" s="58"/>
      <c r="S3066" s="56"/>
      <c r="T3066" s="56"/>
      <c r="U3066" s="29"/>
      <c r="V3066" s="60"/>
      <c r="W3066" s="50"/>
      <c r="X3066" s="51"/>
      <c r="Y3066" s="32"/>
      <c r="Z3066" s="61"/>
      <c r="AA3066" s="62"/>
    </row>
    <row r="3067" spans="1:27" ht="12.75">
      <c r="A3067" s="91" t="str">
        <f t="shared" si="48"/>
        <v xml:space="preserve"> </v>
      </c>
      <c r="B3067" s="52"/>
      <c r="C3067" s="53"/>
      <c r="D3067" s="69"/>
      <c r="E3067" s="75"/>
      <c r="F3067" s="94" t="str">
        <f>IF(OR(E3067=0,E3067="jiné")," ",IF(E3067="13a","info o cenách CK",VLOOKUP(E3067,'Pokyny k vyplnění'!B$8:D$18,3)))</f>
        <v xml:space="preserve"> </v>
      </c>
      <c r="G3067" s="53"/>
      <c r="H3067" s="96" t="str">
        <f>IF(G3067=0," ",VLOOKUP(G3067,'Pokyny k vyplnění'!B3101:D3104,3))</f>
        <v xml:space="preserve"> </v>
      </c>
      <c r="I3067" s="54"/>
      <c r="J3067" s="55"/>
      <c r="K3067" s="56"/>
      <c r="L3067" s="59"/>
      <c r="M3067" s="61"/>
      <c r="N3067" s="40"/>
      <c r="O3067" s="41"/>
      <c r="P3067" s="42"/>
      <c r="Q3067" s="57"/>
      <c r="R3067" s="58"/>
      <c r="S3067" s="56"/>
      <c r="T3067" s="56"/>
      <c r="U3067" s="29"/>
      <c r="V3067" s="60"/>
      <c r="W3067" s="50"/>
      <c r="X3067" s="51"/>
      <c r="Y3067" s="32"/>
      <c r="Z3067" s="61"/>
      <c r="AA3067" s="62"/>
    </row>
    <row r="3068" spans="1:27" ht="12.75">
      <c r="A3068" s="91" t="str">
        <f t="shared" si="48"/>
        <v xml:space="preserve"> </v>
      </c>
      <c r="B3068" s="52"/>
      <c r="C3068" s="53"/>
      <c r="D3068" s="69"/>
      <c r="E3068" s="75"/>
      <c r="F3068" s="94" t="str">
        <f>IF(OR(E3068=0,E3068="jiné")," ",IF(E3068="13a","info o cenách CK",VLOOKUP(E3068,'Pokyny k vyplnění'!B$8:D$18,3)))</f>
        <v xml:space="preserve"> </v>
      </c>
      <c r="G3068" s="53"/>
      <c r="H3068" s="96" t="str">
        <f>IF(G3068=0," ",VLOOKUP(G3068,'Pokyny k vyplnění'!B3102:D3105,3))</f>
        <v xml:space="preserve"> </v>
      </c>
      <c r="I3068" s="54"/>
      <c r="J3068" s="55"/>
      <c r="K3068" s="56"/>
      <c r="L3068" s="59"/>
      <c r="M3068" s="61"/>
      <c r="N3068" s="40"/>
      <c r="O3068" s="41"/>
      <c r="P3068" s="42"/>
      <c r="Q3068" s="57"/>
      <c r="R3068" s="58"/>
      <c r="S3068" s="56"/>
      <c r="T3068" s="56"/>
      <c r="U3068" s="29"/>
      <c r="V3068" s="60"/>
      <c r="W3068" s="50"/>
      <c r="X3068" s="51"/>
      <c r="Y3068" s="32"/>
      <c r="Z3068" s="61"/>
      <c r="AA3068" s="62"/>
    </row>
    <row r="3069" spans="1:27" ht="12.75">
      <c r="A3069" s="91" t="str">
        <f t="shared" si="48"/>
        <v xml:space="preserve"> </v>
      </c>
      <c r="B3069" s="52"/>
      <c r="C3069" s="53"/>
      <c r="D3069" s="69"/>
      <c r="E3069" s="75"/>
      <c r="F3069" s="94" t="str">
        <f>IF(OR(E3069=0,E3069="jiné")," ",IF(E3069="13a","info o cenách CK",VLOOKUP(E3069,'Pokyny k vyplnění'!B$8:D$18,3)))</f>
        <v xml:space="preserve"> </v>
      </c>
      <c r="G3069" s="53"/>
      <c r="H3069" s="96" t="str">
        <f>IF(G3069=0," ",VLOOKUP(G3069,'Pokyny k vyplnění'!B3103:D3106,3))</f>
        <v xml:space="preserve"> </v>
      </c>
      <c r="I3069" s="54"/>
      <c r="J3069" s="55"/>
      <c r="K3069" s="56"/>
      <c r="L3069" s="59"/>
      <c r="M3069" s="61"/>
      <c r="N3069" s="40"/>
      <c r="O3069" s="41"/>
      <c r="P3069" s="42"/>
      <c r="Q3069" s="57"/>
      <c r="R3069" s="58"/>
      <c r="S3069" s="56"/>
      <c r="T3069" s="56"/>
      <c r="U3069" s="29"/>
      <c r="V3069" s="60"/>
      <c r="W3069" s="50"/>
      <c r="X3069" s="51"/>
      <c r="Y3069" s="32"/>
      <c r="Z3069" s="61"/>
      <c r="AA3069" s="62"/>
    </row>
    <row r="3070" spans="1:27" ht="12.75">
      <c r="A3070" s="91" t="str">
        <f t="shared" si="48"/>
        <v xml:space="preserve"> </v>
      </c>
      <c r="B3070" s="52"/>
      <c r="C3070" s="53"/>
      <c r="D3070" s="69"/>
      <c r="E3070" s="75"/>
      <c r="F3070" s="94" t="str">
        <f>IF(OR(E3070=0,E3070="jiné")," ",IF(E3070="13a","info o cenách CK",VLOOKUP(E3070,'Pokyny k vyplnění'!B$8:D$18,3)))</f>
        <v xml:space="preserve"> </v>
      </c>
      <c r="G3070" s="53"/>
      <c r="H3070" s="96" t="str">
        <f>IF(G3070=0," ",VLOOKUP(G3070,'Pokyny k vyplnění'!B3104:D3107,3))</f>
        <v xml:space="preserve"> </v>
      </c>
      <c r="I3070" s="54"/>
      <c r="J3070" s="55"/>
      <c r="K3070" s="56"/>
      <c r="L3070" s="59"/>
      <c r="M3070" s="61"/>
      <c r="N3070" s="40"/>
      <c r="O3070" s="41"/>
      <c r="P3070" s="42"/>
      <c r="Q3070" s="57"/>
      <c r="R3070" s="58"/>
      <c r="S3070" s="56"/>
      <c r="T3070" s="56"/>
      <c r="U3070" s="29"/>
      <c r="V3070" s="60"/>
      <c r="W3070" s="50"/>
      <c r="X3070" s="51"/>
      <c r="Y3070" s="32"/>
      <c r="Z3070" s="61"/>
      <c r="AA3070" s="62"/>
    </row>
    <row r="3071" spans="1:27" ht="12.75">
      <c r="A3071" s="91" t="str">
        <f t="shared" si="48"/>
        <v xml:space="preserve"> </v>
      </c>
      <c r="B3071" s="52"/>
      <c r="C3071" s="53"/>
      <c r="D3071" s="69"/>
      <c r="E3071" s="75"/>
      <c r="F3071" s="94" t="str">
        <f>IF(OR(E3071=0,E3071="jiné")," ",IF(E3071="13a","info o cenách CK",VLOOKUP(E3071,'Pokyny k vyplnění'!B$8:D$18,3)))</f>
        <v xml:space="preserve"> </v>
      </c>
      <c r="G3071" s="53"/>
      <c r="H3071" s="96" t="str">
        <f>IF(G3071=0," ",VLOOKUP(G3071,'Pokyny k vyplnění'!B3105:D3108,3))</f>
        <v xml:space="preserve"> </v>
      </c>
      <c r="I3071" s="54"/>
      <c r="J3071" s="55"/>
      <c r="K3071" s="56"/>
      <c r="L3071" s="59"/>
      <c r="M3071" s="61"/>
      <c r="N3071" s="40"/>
      <c r="O3071" s="41"/>
      <c r="P3071" s="42"/>
      <c r="Q3071" s="57"/>
      <c r="R3071" s="58"/>
      <c r="S3071" s="56"/>
      <c r="T3071" s="56"/>
      <c r="U3071" s="29"/>
      <c r="V3071" s="60"/>
      <c r="W3071" s="50"/>
      <c r="X3071" s="51"/>
      <c r="Y3071" s="32"/>
      <c r="Z3071" s="61"/>
      <c r="AA3071" s="62"/>
    </row>
    <row r="3072" spans="1:27" ht="12.75">
      <c r="A3072" s="91" t="str">
        <f t="shared" si="48"/>
        <v xml:space="preserve"> </v>
      </c>
      <c r="B3072" s="52"/>
      <c r="C3072" s="53"/>
      <c r="D3072" s="69"/>
      <c r="E3072" s="75"/>
      <c r="F3072" s="94" t="str">
        <f>IF(OR(E3072=0,E3072="jiné")," ",IF(E3072="13a","info o cenách CK",VLOOKUP(E3072,'Pokyny k vyplnění'!B$8:D$18,3)))</f>
        <v xml:space="preserve"> </v>
      </c>
      <c r="G3072" s="53"/>
      <c r="H3072" s="96" t="str">
        <f>IF(G3072=0," ",VLOOKUP(G3072,'Pokyny k vyplnění'!B3106:D3109,3))</f>
        <v xml:space="preserve"> </v>
      </c>
      <c r="I3072" s="54"/>
      <c r="J3072" s="55"/>
      <c r="K3072" s="56"/>
      <c r="L3072" s="59"/>
      <c r="M3072" s="61"/>
      <c r="N3072" s="40"/>
      <c r="O3072" s="41"/>
      <c r="P3072" s="42"/>
      <c r="Q3072" s="57"/>
      <c r="R3072" s="58"/>
      <c r="S3072" s="56"/>
      <c r="T3072" s="56"/>
      <c r="U3072" s="29"/>
      <c r="V3072" s="60"/>
      <c r="W3072" s="50"/>
      <c r="X3072" s="51"/>
      <c r="Y3072" s="32"/>
      <c r="Z3072" s="61"/>
      <c r="AA3072" s="62"/>
    </row>
    <row r="3073" spans="1:27" ht="12.75">
      <c r="A3073" s="91" t="str">
        <f t="shared" si="48"/>
        <v xml:space="preserve"> </v>
      </c>
      <c r="B3073" s="52"/>
      <c r="C3073" s="53"/>
      <c r="D3073" s="69"/>
      <c r="E3073" s="75"/>
      <c r="F3073" s="94" t="str">
        <f>IF(OR(E3073=0,E3073="jiné")," ",IF(E3073="13a","info o cenách CK",VLOOKUP(E3073,'Pokyny k vyplnění'!B$8:D$18,3)))</f>
        <v xml:space="preserve"> </v>
      </c>
      <c r="G3073" s="53"/>
      <c r="H3073" s="96" t="str">
        <f>IF(G3073=0," ",VLOOKUP(G3073,'Pokyny k vyplnění'!B3107:D3110,3))</f>
        <v xml:space="preserve"> </v>
      </c>
      <c r="I3073" s="54"/>
      <c r="J3073" s="55"/>
      <c r="K3073" s="56"/>
      <c r="L3073" s="59"/>
      <c r="M3073" s="61"/>
      <c r="N3073" s="40"/>
      <c r="O3073" s="41"/>
      <c r="P3073" s="42"/>
      <c r="Q3073" s="57"/>
      <c r="R3073" s="58"/>
      <c r="S3073" s="56"/>
      <c r="T3073" s="56"/>
      <c r="U3073" s="29"/>
      <c r="V3073" s="60"/>
      <c r="W3073" s="50"/>
      <c r="X3073" s="51"/>
      <c r="Y3073" s="32"/>
      <c r="Z3073" s="61"/>
      <c r="AA3073" s="62"/>
    </row>
    <row r="3074" spans="1:27" ht="12.75">
      <c r="A3074" s="91" t="str">
        <f t="shared" si="48"/>
        <v xml:space="preserve"> </v>
      </c>
      <c r="B3074" s="52"/>
      <c r="C3074" s="53"/>
      <c r="D3074" s="69"/>
      <c r="E3074" s="75"/>
      <c r="F3074" s="94" t="str">
        <f>IF(OR(E3074=0,E3074="jiné")," ",IF(E3074="13a","info o cenách CK",VLOOKUP(E3074,'Pokyny k vyplnění'!B$8:D$18,3)))</f>
        <v xml:space="preserve"> </v>
      </c>
      <c r="G3074" s="53"/>
      <c r="H3074" s="96" t="str">
        <f>IF(G3074=0," ",VLOOKUP(G3074,'Pokyny k vyplnění'!B3108:D3111,3))</f>
        <v xml:space="preserve"> </v>
      </c>
      <c r="I3074" s="54"/>
      <c r="J3074" s="55"/>
      <c r="K3074" s="56"/>
      <c r="L3074" s="59"/>
      <c r="M3074" s="61"/>
      <c r="N3074" s="40"/>
      <c r="O3074" s="41"/>
      <c r="P3074" s="42"/>
      <c r="Q3074" s="57"/>
      <c r="R3074" s="58"/>
      <c r="S3074" s="56"/>
      <c r="T3074" s="56"/>
      <c r="U3074" s="29"/>
      <c r="V3074" s="60"/>
      <c r="W3074" s="50"/>
      <c r="X3074" s="51"/>
      <c r="Y3074" s="32"/>
      <c r="Z3074" s="61"/>
      <c r="AA3074" s="62"/>
    </row>
    <row r="3075" spans="1:27" ht="12.75">
      <c r="A3075" s="91" t="str">
        <f t="shared" si="48"/>
        <v xml:space="preserve"> </v>
      </c>
      <c r="B3075" s="52"/>
      <c r="C3075" s="53"/>
      <c r="D3075" s="69"/>
      <c r="E3075" s="75"/>
      <c r="F3075" s="94" t="str">
        <f>IF(OR(E3075=0,E3075="jiné")," ",IF(E3075="13a","info o cenách CK",VLOOKUP(E3075,'Pokyny k vyplnění'!B$8:D$18,3)))</f>
        <v xml:space="preserve"> </v>
      </c>
      <c r="G3075" s="53"/>
      <c r="H3075" s="96" t="str">
        <f>IF(G3075=0," ",VLOOKUP(G3075,'Pokyny k vyplnění'!B3109:D3112,3))</f>
        <v xml:space="preserve"> </v>
      </c>
      <c r="I3075" s="54"/>
      <c r="J3075" s="55"/>
      <c r="K3075" s="56"/>
      <c r="L3075" s="59"/>
      <c r="M3075" s="61"/>
      <c r="N3075" s="40"/>
      <c r="O3075" s="41"/>
      <c r="P3075" s="42"/>
      <c r="Q3075" s="57"/>
      <c r="R3075" s="58"/>
      <c r="S3075" s="56"/>
      <c r="T3075" s="56"/>
      <c r="U3075" s="29"/>
      <c r="V3075" s="60"/>
      <c r="W3075" s="50"/>
      <c r="X3075" s="51"/>
      <c r="Y3075" s="32"/>
      <c r="Z3075" s="61"/>
      <c r="AA3075" s="62"/>
    </row>
    <row r="3076" spans="1:27" ht="12.75">
      <c r="A3076" s="91" t="str">
        <f t="shared" si="48"/>
        <v xml:space="preserve"> </v>
      </c>
      <c r="B3076" s="52"/>
      <c r="C3076" s="53"/>
      <c r="D3076" s="69"/>
      <c r="E3076" s="75"/>
      <c r="F3076" s="94" t="str">
        <f>IF(OR(E3076=0,E3076="jiné")," ",IF(E3076="13a","info o cenách CK",VLOOKUP(E3076,'Pokyny k vyplnění'!B$8:D$18,3)))</f>
        <v xml:space="preserve"> </v>
      </c>
      <c r="G3076" s="53"/>
      <c r="H3076" s="96" t="str">
        <f>IF(G3076=0," ",VLOOKUP(G3076,'Pokyny k vyplnění'!B3110:D3113,3))</f>
        <v xml:space="preserve"> </v>
      </c>
      <c r="I3076" s="54"/>
      <c r="J3076" s="55"/>
      <c r="K3076" s="56"/>
      <c r="L3076" s="59"/>
      <c r="M3076" s="61"/>
      <c r="N3076" s="40"/>
      <c r="O3076" s="41"/>
      <c r="P3076" s="42"/>
      <c r="Q3076" s="57"/>
      <c r="R3076" s="58"/>
      <c r="S3076" s="56"/>
      <c r="T3076" s="56"/>
      <c r="U3076" s="29"/>
      <c r="V3076" s="60"/>
      <c r="W3076" s="50"/>
      <c r="X3076" s="51"/>
      <c r="Y3076" s="32"/>
      <c r="Z3076" s="61"/>
      <c r="AA3076" s="62"/>
    </row>
    <row r="3077" spans="1:27" ht="12.75">
      <c r="A3077" s="91" t="str">
        <f t="shared" si="48"/>
        <v xml:space="preserve"> </v>
      </c>
      <c r="B3077" s="52"/>
      <c r="C3077" s="53"/>
      <c r="D3077" s="69"/>
      <c r="E3077" s="75"/>
      <c r="F3077" s="94" t="str">
        <f>IF(OR(E3077=0,E3077="jiné")," ",IF(E3077="13a","info o cenách CK",VLOOKUP(E3077,'Pokyny k vyplnění'!B$8:D$18,3)))</f>
        <v xml:space="preserve"> </v>
      </c>
      <c r="G3077" s="53"/>
      <c r="H3077" s="96" t="str">
        <f>IF(G3077=0," ",VLOOKUP(G3077,'Pokyny k vyplnění'!B3111:D3114,3))</f>
        <v xml:space="preserve"> </v>
      </c>
      <c r="I3077" s="54"/>
      <c r="J3077" s="55"/>
      <c r="K3077" s="56"/>
      <c r="L3077" s="59"/>
      <c r="M3077" s="61"/>
      <c r="N3077" s="40"/>
      <c r="O3077" s="41"/>
      <c r="P3077" s="42"/>
      <c r="Q3077" s="57"/>
      <c r="R3077" s="58"/>
      <c r="S3077" s="56"/>
      <c r="T3077" s="56"/>
      <c r="U3077" s="29"/>
      <c r="V3077" s="60"/>
      <c r="W3077" s="50"/>
      <c r="X3077" s="51"/>
      <c r="Y3077" s="32"/>
      <c r="Z3077" s="61"/>
      <c r="AA3077" s="62"/>
    </row>
    <row r="3078" spans="1:27" ht="12.75">
      <c r="A3078" s="91" t="str">
        <f t="shared" si="48"/>
        <v xml:space="preserve"> </v>
      </c>
      <c r="B3078" s="52"/>
      <c r="C3078" s="53"/>
      <c r="D3078" s="69"/>
      <c r="E3078" s="75"/>
      <c r="F3078" s="94" t="str">
        <f>IF(OR(E3078=0,E3078="jiné")," ",IF(E3078="13a","info o cenách CK",VLOOKUP(E3078,'Pokyny k vyplnění'!B$8:D$18,3)))</f>
        <v xml:space="preserve"> </v>
      </c>
      <c r="G3078" s="53"/>
      <c r="H3078" s="96" t="str">
        <f>IF(G3078=0," ",VLOOKUP(G3078,'Pokyny k vyplnění'!B3112:D3115,3))</f>
        <v xml:space="preserve"> </v>
      </c>
      <c r="I3078" s="54"/>
      <c r="J3078" s="55"/>
      <c r="K3078" s="56"/>
      <c r="L3078" s="59"/>
      <c r="M3078" s="61"/>
      <c r="N3078" s="40"/>
      <c r="O3078" s="41"/>
      <c r="P3078" s="42"/>
      <c r="Q3078" s="57"/>
      <c r="R3078" s="58"/>
      <c r="S3078" s="56"/>
      <c r="T3078" s="56"/>
      <c r="U3078" s="29"/>
      <c r="V3078" s="60"/>
      <c r="W3078" s="50"/>
      <c r="X3078" s="51"/>
      <c r="Y3078" s="32"/>
      <c r="Z3078" s="61"/>
      <c r="AA3078" s="62"/>
    </row>
    <row r="3079" spans="1:27" ht="12.75">
      <c r="A3079" s="91" t="str">
        <f t="shared" si="48"/>
        <v xml:space="preserve"> </v>
      </c>
      <c r="B3079" s="52"/>
      <c r="C3079" s="53"/>
      <c r="D3079" s="69"/>
      <c r="E3079" s="75"/>
      <c r="F3079" s="94" t="str">
        <f>IF(OR(E3079=0,E3079="jiné")," ",IF(E3079="13a","info o cenách CK",VLOOKUP(E3079,'Pokyny k vyplnění'!B$8:D$18,3)))</f>
        <v xml:space="preserve"> </v>
      </c>
      <c r="G3079" s="53"/>
      <c r="H3079" s="96" t="str">
        <f>IF(G3079=0," ",VLOOKUP(G3079,'Pokyny k vyplnění'!B3113:D3116,3))</f>
        <v xml:space="preserve"> </v>
      </c>
      <c r="I3079" s="54"/>
      <c r="J3079" s="55"/>
      <c r="K3079" s="56"/>
      <c r="L3079" s="59"/>
      <c r="M3079" s="61"/>
      <c r="N3079" s="40"/>
      <c r="O3079" s="41"/>
      <c r="P3079" s="42"/>
      <c r="Q3079" s="57"/>
      <c r="R3079" s="58"/>
      <c r="S3079" s="56"/>
      <c r="T3079" s="56"/>
      <c r="U3079" s="29"/>
      <c r="V3079" s="60"/>
      <c r="W3079" s="50"/>
      <c r="X3079" s="51"/>
      <c r="Y3079" s="32"/>
      <c r="Z3079" s="61"/>
      <c r="AA3079" s="62"/>
    </row>
    <row r="3080" spans="1:27" ht="12.75">
      <c r="A3080" s="91" t="str">
        <f t="shared" si="48"/>
        <v xml:space="preserve"> </v>
      </c>
      <c r="B3080" s="52"/>
      <c r="C3080" s="53"/>
      <c r="D3080" s="69"/>
      <c r="E3080" s="75"/>
      <c r="F3080" s="94" t="str">
        <f>IF(OR(E3080=0,E3080="jiné")," ",IF(E3080="13a","info o cenách CK",VLOOKUP(E3080,'Pokyny k vyplnění'!B$8:D$18,3)))</f>
        <v xml:space="preserve"> </v>
      </c>
      <c r="G3080" s="53"/>
      <c r="H3080" s="96" t="str">
        <f>IF(G3080=0," ",VLOOKUP(G3080,'Pokyny k vyplnění'!B3114:D3117,3))</f>
        <v xml:space="preserve"> </v>
      </c>
      <c r="I3080" s="54"/>
      <c r="J3080" s="55"/>
      <c r="K3080" s="56"/>
      <c r="L3080" s="59"/>
      <c r="M3080" s="61"/>
      <c r="N3080" s="40"/>
      <c r="O3080" s="41"/>
      <c r="P3080" s="42"/>
      <c r="Q3080" s="57"/>
      <c r="R3080" s="58"/>
      <c r="S3080" s="56"/>
      <c r="T3080" s="56"/>
      <c r="U3080" s="29"/>
      <c r="V3080" s="60"/>
      <c r="W3080" s="50"/>
      <c r="X3080" s="51"/>
      <c r="Y3080" s="32"/>
      <c r="Z3080" s="61"/>
      <c r="AA3080" s="62"/>
    </row>
    <row r="3081" spans="1:27" ht="12.75">
      <c r="A3081" s="91" t="str">
        <f t="shared" si="48"/>
        <v xml:space="preserve"> </v>
      </c>
      <c r="B3081" s="52"/>
      <c r="C3081" s="53"/>
      <c r="D3081" s="69"/>
      <c r="E3081" s="75"/>
      <c r="F3081" s="94" t="str">
        <f>IF(OR(E3081=0,E3081="jiné")," ",IF(E3081="13a","info o cenách CK",VLOOKUP(E3081,'Pokyny k vyplnění'!B$8:D$18,3)))</f>
        <v xml:space="preserve"> </v>
      </c>
      <c r="G3081" s="53"/>
      <c r="H3081" s="96" t="str">
        <f>IF(G3081=0," ",VLOOKUP(G3081,'Pokyny k vyplnění'!B3115:D3118,3))</f>
        <v xml:space="preserve"> </v>
      </c>
      <c r="I3081" s="54"/>
      <c r="J3081" s="55"/>
      <c r="K3081" s="56"/>
      <c r="L3081" s="59"/>
      <c r="M3081" s="61"/>
      <c r="N3081" s="40"/>
      <c r="O3081" s="41"/>
      <c r="P3081" s="42"/>
      <c r="Q3081" s="57"/>
      <c r="R3081" s="58"/>
      <c r="S3081" s="56"/>
      <c r="T3081" s="56"/>
      <c r="U3081" s="29"/>
      <c r="V3081" s="60"/>
      <c r="W3081" s="50"/>
      <c r="X3081" s="51"/>
      <c r="Y3081" s="32"/>
      <c r="Z3081" s="61"/>
      <c r="AA3081" s="62"/>
    </row>
    <row r="3082" spans="1:27" ht="12.75">
      <c r="A3082" s="91" t="str">
        <f t="shared" si="48"/>
        <v xml:space="preserve"> </v>
      </c>
      <c r="B3082" s="52"/>
      <c r="C3082" s="53"/>
      <c r="D3082" s="69"/>
      <c r="E3082" s="75"/>
      <c r="F3082" s="94" t="str">
        <f>IF(OR(E3082=0,E3082="jiné")," ",IF(E3082="13a","info o cenách CK",VLOOKUP(E3082,'Pokyny k vyplnění'!B$8:D$18,3)))</f>
        <v xml:space="preserve"> </v>
      </c>
      <c r="G3082" s="53"/>
      <c r="H3082" s="96" t="str">
        <f>IF(G3082=0," ",VLOOKUP(G3082,'Pokyny k vyplnění'!B3116:D3119,3))</f>
        <v xml:space="preserve"> </v>
      </c>
      <c r="I3082" s="54"/>
      <c r="J3082" s="55"/>
      <c r="K3082" s="56"/>
      <c r="L3082" s="59"/>
      <c r="M3082" s="61"/>
      <c r="N3082" s="40"/>
      <c r="O3082" s="41"/>
      <c r="P3082" s="42"/>
      <c r="Q3082" s="57"/>
      <c r="R3082" s="58"/>
      <c r="S3082" s="56"/>
      <c r="T3082" s="56"/>
      <c r="U3082" s="29"/>
      <c r="V3082" s="60"/>
      <c r="W3082" s="50"/>
      <c r="X3082" s="51"/>
      <c r="Y3082" s="32"/>
      <c r="Z3082" s="61"/>
      <c r="AA3082" s="62"/>
    </row>
    <row r="3083" spans="1:27" ht="12.75">
      <c r="A3083" s="91" t="str">
        <f t="shared" si="48"/>
        <v xml:space="preserve"> </v>
      </c>
      <c r="B3083" s="52"/>
      <c r="C3083" s="53"/>
      <c r="D3083" s="69"/>
      <c r="E3083" s="75"/>
      <c r="F3083" s="94" t="str">
        <f>IF(OR(E3083=0,E3083="jiné")," ",IF(E3083="13a","info o cenách CK",VLOOKUP(E3083,'Pokyny k vyplnění'!B$8:D$18,3)))</f>
        <v xml:space="preserve"> </v>
      </c>
      <c r="G3083" s="53"/>
      <c r="H3083" s="96" t="str">
        <f>IF(G3083=0," ",VLOOKUP(G3083,'Pokyny k vyplnění'!B3117:D3120,3))</f>
        <v xml:space="preserve"> </v>
      </c>
      <c r="I3083" s="54"/>
      <c r="J3083" s="55"/>
      <c r="K3083" s="56"/>
      <c r="L3083" s="59"/>
      <c r="M3083" s="61"/>
      <c r="N3083" s="40"/>
      <c r="O3083" s="41"/>
      <c r="P3083" s="42"/>
      <c r="Q3083" s="57"/>
      <c r="R3083" s="58"/>
      <c r="S3083" s="56"/>
      <c r="T3083" s="56"/>
      <c r="U3083" s="29"/>
      <c r="V3083" s="60"/>
      <c r="W3083" s="50"/>
      <c r="X3083" s="51"/>
      <c r="Y3083" s="32"/>
      <c r="Z3083" s="61"/>
      <c r="AA3083" s="62"/>
    </row>
    <row r="3084" spans="1:27" ht="12.75">
      <c r="A3084" s="91" t="str">
        <f t="shared" si="48"/>
        <v xml:space="preserve"> </v>
      </c>
      <c r="B3084" s="52"/>
      <c r="C3084" s="53"/>
      <c r="D3084" s="69"/>
      <c r="E3084" s="75"/>
      <c r="F3084" s="94" t="str">
        <f>IF(OR(E3084=0,E3084="jiné")," ",IF(E3084="13a","info o cenách CK",VLOOKUP(E3084,'Pokyny k vyplnění'!B$8:D$18,3)))</f>
        <v xml:space="preserve"> </v>
      </c>
      <c r="G3084" s="53"/>
      <c r="H3084" s="96" t="str">
        <f>IF(G3084=0," ",VLOOKUP(G3084,'Pokyny k vyplnění'!B3118:D3121,3))</f>
        <v xml:space="preserve"> </v>
      </c>
      <c r="I3084" s="54"/>
      <c r="J3084" s="55"/>
      <c r="K3084" s="56"/>
      <c r="L3084" s="59"/>
      <c r="M3084" s="61"/>
      <c r="N3084" s="40"/>
      <c r="O3084" s="41"/>
      <c r="P3084" s="42"/>
      <c r="Q3084" s="57"/>
      <c r="R3084" s="58"/>
      <c r="S3084" s="56"/>
      <c r="T3084" s="56"/>
      <c r="U3084" s="29"/>
      <c r="V3084" s="60"/>
      <c r="W3084" s="50"/>
      <c r="X3084" s="51"/>
      <c r="Y3084" s="32"/>
      <c r="Z3084" s="61"/>
      <c r="AA3084" s="62"/>
    </row>
    <row r="3085" spans="1:27" ht="12.75">
      <c r="A3085" s="91" t="str">
        <f t="shared" si="48"/>
        <v xml:space="preserve"> </v>
      </c>
      <c r="B3085" s="52"/>
      <c r="C3085" s="53"/>
      <c r="D3085" s="69"/>
      <c r="E3085" s="75"/>
      <c r="F3085" s="94" t="str">
        <f>IF(OR(E3085=0,E3085="jiné")," ",IF(E3085="13a","info o cenách CK",VLOOKUP(E3085,'Pokyny k vyplnění'!B$8:D$18,3)))</f>
        <v xml:space="preserve"> </v>
      </c>
      <c r="G3085" s="53"/>
      <c r="H3085" s="96" t="str">
        <f>IF(G3085=0," ",VLOOKUP(G3085,'Pokyny k vyplnění'!B3119:D3122,3))</f>
        <v xml:space="preserve"> </v>
      </c>
      <c r="I3085" s="54"/>
      <c r="J3085" s="55"/>
      <c r="K3085" s="56"/>
      <c r="L3085" s="59"/>
      <c r="M3085" s="61"/>
      <c r="N3085" s="40"/>
      <c r="O3085" s="41"/>
      <c r="P3085" s="42"/>
      <c r="Q3085" s="57"/>
      <c r="R3085" s="58"/>
      <c r="S3085" s="56"/>
      <c r="T3085" s="56"/>
      <c r="U3085" s="29"/>
      <c r="V3085" s="60"/>
      <c r="W3085" s="50"/>
      <c r="X3085" s="51"/>
      <c r="Y3085" s="32"/>
      <c r="Z3085" s="61"/>
      <c r="AA3085" s="62"/>
    </row>
    <row r="3086" spans="1:27" ht="12.75">
      <c r="A3086" s="91" t="str">
        <f t="shared" si="48"/>
        <v xml:space="preserve"> </v>
      </c>
      <c r="B3086" s="52"/>
      <c r="C3086" s="53"/>
      <c r="D3086" s="69"/>
      <c r="E3086" s="75"/>
      <c r="F3086" s="94" t="str">
        <f>IF(OR(E3086=0,E3086="jiné")," ",IF(E3086="13a","info o cenách CK",VLOOKUP(E3086,'Pokyny k vyplnění'!B$8:D$18,3)))</f>
        <v xml:space="preserve"> </v>
      </c>
      <c r="G3086" s="53"/>
      <c r="H3086" s="96" t="str">
        <f>IF(G3086=0," ",VLOOKUP(G3086,'Pokyny k vyplnění'!B3120:D3123,3))</f>
        <v xml:space="preserve"> </v>
      </c>
      <c r="I3086" s="54"/>
      <c r="J3086" s="55"/>
      <c r="K3086" s="56"/>
      <c r="L3086" s="59"/>
      <c r="M3086" s="61"/>
      <c r="N3086" s="40"/>
      <c r="O3086" s="41"/>
      <c r="P3086" s="42"/>
      <c r="Q3086" s="57"/>
      <c r="R3086" s="58"/>
      <c r="S3086" s="56"/>
      <c r="T3086" s="56"/>
      <c r="U3086" s="29"/>
      <c r="V3086" s="60"/>
      <c r="W3086" s="50"/>
      <c r="X3086" s="51"/>
      <c r="Y3086" s="32"/>
      <c r="Z3086" s="61"/>
      <c r="AA3086" s="62"/>
    </row>
    <row r="3087" spans="1:27" ht="12.75">
      <c r="A3087" s="91" t="str">
        <f t="shared" si="48"/>
        <v xml:space="preserve"> </v>
      </c>
      <c r="B3087" s="52"/>
      <c r="C3087" s="53"/>
      <c r="D3087" s="69"/>
      <c r="E3087" s="75"/>
      <c r="F3087" s="94" t="str">
        <f>IF(OR(E3087=0,E3087="jiné")," ",IF(E3087="13a","info o cenách CK",VLOOKUP(E3087,'Pokyny k vyplnění'!B$8:D$18,3)))</f>
        <v xml:space="preserve"> </v>
      </c>
      <c r="G3087" s="53"/>
      <c r="H3087" s="96" t="str">
        <f>IF(G3087=0," ",VLOOKUP(G3087,'Pokyny k vyplnění'!B3121:D3124,3))</f>
        <v xml:space="preserve"> </v>
      </c>
      <c r="I3087" s="54"/>
      <c r="J3087" s="55"/>
      <c r="K3087" s="56"/>
      <c r="L3087" s="59"/>
      <c r="M3087" s="61"/>
      <c r="N3087" s="40"/>
      <c r="O3087" s="41"/>
      <c r="P3087" s="42"/>
      <c r="Q3087" s="57"/>
      <c r="R3087" s="58"/>
      <c r="S3087" s="56"/>
      <c r="T3087" s="56"/>
      <c r="U3087" s="29"/>
      <c r="V3087" s="60"/>
      <c r="W3087" s="50"/>
      <c r="X3087" s="51"/>
      <c r="Y3087" s="32"/>
      <c r="Z3087" s="61"/>
      <c r="AA3087" s="62"/>
    </row>
    <row r="3088" spans="1:27" ht="12.75">
      <c r="A3088" s="91" t="str">
        <f t="shared" si="48"/>
        <v xml:space="preserve"> </v>
      </c>
      <c r="B3088" s="52"/>
      <c r="C3088" s="53"/>
      <c r="D3088" s="69"/>
      <c r="E3088" s="75"/>
      <c r="F3088" s="94" t="str">
        <f>IF(OR(E3088=0,E3088="jiné")," ",IF(E3088="13a","info o cenách CK",VLOOKUP(E3088,'Pokyny k vyplnění'!B$8:D$18,3)))</f>
        <v xml:space="preserve"> </v>
      </c>
      <c r="G3088" s="53"/>
      <c r="H3088" s="96" t="str">
        <f>IF(G3088=0," ",VLOOKUP(G3088,'Pokyny k vyplnění'!B3122:D3125,3))</f>
        <v xml:space="preserve"> </v>
      </c>
      <c r="I3088" s="54"/>
      <c r="J3088" s="55"/>
      <c r="K3088" s="56"/>
      <c r="L3088" s="59"/>
      <c r="M3088" s="61"/>
      <c r="N3088" s="40"/>
      <c r="O3088" s="41"/>
      <c r="P3088" s="42"/>
      <c r="Q3088" s="57"/>
      <c r="R3088" s="58"/>
      <c r="S3088" s="56"/>
      <c r="T3088" s="56"/>
      <c r="U3088" s="29"/>
      <c r="V3088" s="60"/>
      <c r="W3088" s="50"/>
      <c r="X3088" s="51"/>
      <c r="Y3088" s="32"/>
      <c r="Z3088" s="61"/>
      <c r="AA3088" s="62"/>
    </row>
    <row r="3089" spans="1:27" ht="12.75">
      <c r="A3089" s="91" t="str">
        <f t="shared" si="48"/>
        <v xml:space="preserve"> </v>
      </c>
      <c r="B3089" s="52"/>
      <c r="C3089" s="53"/>
      <c r="D3089" s="69"/>
      <c r="E3089" s="75"/>
      <c r="F3089" s="94" t="str">
        <f>IF(OR(E3089=0,E3089="jiné")," ",IF(E3089="13a","info o cenách CK",VLOOKUP(E3089,'Pokyny k vyplnění'!B$8:D$18,3)))</f>
        <v xml:space="preserve"> </v>
      </c>
      <c r="G3089" s="53"/>
      <c r="H3089" s="96" t="str">
        <f>IF(G3089=0," ",VLOOKUP(G3089,'Pokyny k vyplnění'!B3123:D3126,3))</f>
        <v xml:space="preserve"> </v>
      </c>
      <c r="I3089" s="54"/>
      <c r="J3089" s="55"/>
      <c r="K3089" s="56"/>
      <c r="L3089" s="59"/>
      <c r="M3089" s="61"/>
      <c r="N3089" s="40"/>
      <c r="O3089" s="41"/>
      <c r="P3089" s="42"/>
      <c r="Q3089" s="57"/>
      <c r="R3089" s="58"/>
      <c r="S3089" s="56"/>
      <c r="T3089" s="56"/>
      <c r="U3089" s="29"/>
      <c r="V3089" s="60"/>
      <c r="W3089" s="50"/>
      <c r="X3089" s="51"/>
      <c r="Y3089" s="32"/>
      <c r="Z3089" s="61"/>
      <c r="AA3089" s="62"/>
    </row>
    <row r="3090" spans="1:27" ht="12.75">
      <c r="A3090" s="91" t="str">
        <f t="shared" si="48"/>
        <v xml:space="preserve"> </v>
      </c>
      <c r="B3090" s="52"/>
      <c r="C3090" s="53"/>
      <c r="D3090" s="69"/>
      <c r="E3090" s="75"/>
      <c r="F3090" s="94" t="str">
        <f>IF(OR(E3090=0,E3090="jiné")," ",IF(E3090="13a","info o cenách CK",VLOOKUP(E3090,'Pokyny k vyplnění'!B$8:D$18,3)))</f>
        <v xml:space="preserve"> </v>
      </c>
      <c r="G3090" s="53"/>
      <c r="H3090" s="96" t="str">
        <f>IF(G3090=0," ",VLOOKUP(G3090,'Pokyny k vyplnění'!B3124:D3127,3))</f>
        <v xml:space="preserve"> </v>
      </c>
      <c r="I3090" s="54"/>
      <c r="J3090" s="55"/>
      <c r="K3090" s="56"/>
      <c r="L3090" s="59"/>
      <c r="M3090" s="61"/>
      <c r="N3090" s="40"/>
      <c r="O3090" s="41"/>
      <c r="P3090" s="42"/>
      <c r="Q3090" s="57"/>
      <c r="R3090" s="58"/>
      <c r="S3090" s="56"/>
      <c r="T3090" s="56"/>
      <c r="U3090" s="29"/>
      <c r="V3090" s="60"/>
      <c r="W3090" s="50"/>
      <c r="X3090" s="51"/>
      <c r="Y3090" s="32"/>
      <c r="Z3090" s="61"/>
      <c r="AA3090" s="62"/>
    </row>
    <row r="3091" spans="1:27" ht="12.75">
      <c r="A3091" s="91" t="str">
        <f t="shared" si="48"/>
        <v xml:space="preserve"> </v>
      </c>
      <c r="B3091" s="52"/>
      <c r="C3091" s="53"/>
      <c r="D3091" s="69"/>
      <c r="E3091" s="75"/>
      <c r="F3091" s="94" t="str">
        <f>IF(OR(E3091=0,E3091="jiné")," ",IF(E3091="13a","info o cenách CK",VLOOKUP(E3091,'Pokyny k vyplnění'!B$8:D$18,3)))</f>
        <v xml:space="preserve"> </v>
      </c>
      <c r="G3091" s="53"/>
      <c r="H3091" s="96" t="str">
        <f>IF(G3091=0," ",VLOOKUP(G3091,'Pokyny k vyplnění'!B3125:D3128,3))</f>
        <v xml:space="preserve"> </v>
      </c>
      <c r="I3091" s="54"/>
      <c r="J3091" s="55"/>
      <c r="K3091" s="56"/>
      <c r="L3091" s="59"/>
      <c r="M3091" s="61"/>
      <c r="N3091" s="40"/>
      <c r="O3091" s="41"/>
      <c r="P3091" s="42"/>
      <c r="Q3091" s="57"/>
      <c r="R3091" s="58"/>
      <c r="S3091" s="56"/>
      <c r="T3091" s="56"/>
      <c r="U3091" s="29"/>
      <c r="V3091" s="60"/>
      <c r="W3091" s="50"/>
      <c r="X3091" s="51"/>
      <c r="Y3091" s="32"/>
      <c r="Z3091" s="61"/>
      <c r="AA3091" s="62"/>
    </row>
    <row r="3092" spans="1:27" ht="12.75">
      <c r="A3092" s="91" t="str">
        <f t="shared" si="48"/>
        <v xml:space="preserve"> </v>
      </c>
      <c r="B3092" s="52"/>
      <c r="C3092" s="53"/>
      <c r="D3092" s="69"/>
      <c r="E3092" s="75"/>
      <c r="F3092" s="94" t="str">
        <f>IF(OR(E3092=0,E3092="jiné")," ",IF(E3092="13a","info o cenách CK",VLOOKUP(E3092,'Pokyny k vyplnění'!B$8:D$18,3)))</f>
        <v xml:space="preserve"> </v>
      </c>
      <c r="G3092" s="53"/>
      <c r="H3092" s="96" t="str">
        <f>IF(G3092=0," ",VLOOKUP(G3092,'Pokyny k vyplnění'!B3126:D3129,3))</f>
        <v xml:space="preserve"> </v>
      </c>
      <c r="I3092" s="54"/>
      <c r="J3092" s="55"/>
      <c r="K3092" s="56"/>
      <c r="L3092" s="59"/>
      <c r="M3092" s="61"/>
      <c r="N3092" s="40"/>
      <c r="O3092" s="41"/>
      <c r="P3092" s="42"/>
      <c r="Q3092" s="57"/>
      <c r="R3092" s="58"/>
      <c r="S3092" s="56"/>
      <c r="T3092" s="56"/>
      <c r="U3092" s="29"/>
      <c r="V3092" s="60"/>
      <c r="W3092" s="50"/>
      <c r="X3092" s="51"/>
      <c r="Y3092" s="32"/>
      <c r="Z3092" s="61"/>
      <c r="AA3092" s="62"/>
    </row>
    <row r="3093" spans="1:27" ht="12.75">
      <c r="A3093" s="91" t="str">
        <f t="shared" si="48"/>
        <v xml:space="preserve"> </v>
      </c>
      <c r="B3093" s="52"/>
      <c r="C3093" s="53"/>
      <c r="D3093" s="69"/>
      <c r="E3093" s="75"/>
      <c r="F3093" s="94" t="str">
        <f>IF(OR(E3093=0,E3093="jiné")," ",IF(E3093="13a","info o cenách CK",VLOOKUP(E3093,'Pokyny k vyplnění'!B$8:D$18,3)))</f>
        <v xml:space="preserve"> </v>
      </c>
      <c r="G3093" s="53"/>
      <c r="H3093" s="96" t="str">
        <f>IF(G3093=0," ",VLOOKUP(G3093,'Pokyny k vyplnění'!B3127:D3130,3))</f>
        <v xml:space="preserve"> </v>
      </c>
      <c r="I3093" s="54"/>
      <c r="J3093" s="55"/>
      <c r="K3093" s="56"/>
      <c r="L3093" s="59"/>
      <c r="M3093" s="61"/>
      <c r="N3093" s="40"/>
      <c r="O3093" s="41"/>
      <c r="P3093" s="42"/>
      <c r="Q3093" s="57"/>
      <c r="R3093" s="58"/>
      <c r="S3093" s="56"/>
      <c r="T3093" s="56"/>
      <c r="U3093" s="29"/>
      <c r="V3093" s="60"/>
      <c r="W3093" s="50"/>
      <c r="X3093" s="51"/>
      <c r="Y3093" s="32"/>
      <c r="Z3093" s="61"/>
      <c r="AA3093" s="62"/>
    </row>
    <row r="3094" spans="1:27" ht="12.75">
      <c r="A3094" s="91" t="str">
        <f t="shared" si="48"/>
        <v xml:space="preserve"> </v>
      </c>
      <c r="B3094" s="52"/>
      <c r="C3094" s="53"/>
      <c r="D3094" s="69"/>
      <c r="E3094" s="75"/>
      <c r="F3094" s="94" t="str">
        <f>IF(OR(E3094=0,E3094="jiné")," ",IF(E3094="13a","info o cenách CK",VLOOKUP(E3094,'Pokyny k vyplnění'!B$8:D$18,3)))</f>
        <v xml:space="preserve"> </v>
      </c>
      <c r="G3094" s="53"/>
      <c r="H3094" s="96" t="str">
        <f>IF(G3094=0," ",VLOOKUP(G3094,'Pokyny k vyplnění'!B3128:D3131,3))</f>
        <v xml:space="preserve"> </v>
      </c>
      <c r="I3094" s="54"/>
      <c r="J3094" s="55"/>
      <c r="K3094" s="56"/>
      <c r="L3094" s="59"/>
      <c r="M3094" s="61"/>
      <c r="N3094" s="40"/>
      <c r="O3094" s="41"/>
      <c r="P3094" s="42"/>
      <c r="Q3094" s="57"/>
      <c r="R3094" s="58"/>
      <c r="S3094" s="56"/>
      <c r="T3094" s="56"/>
      <c r="U3094" s="29"/>
      <c r="V3094" s="60"/>
      <c r="W3094" s="50"/>
      <c r="X3094" s="51"/>
      <c r="Y3094" s="32"/>
      <c r="Z3094" s="61"/>
      <c r="AA3094" s="62"/>
    </row>
    <row r="3095" spans="1:27" ht="12.75">
      <c r="A3095" s="91" t="str">
        <f t="shared" si="48"/>
        <v xml:space="preserve"> </v>
      </c>
      <c r="B3095" s="52"/>
      <c r="C3095" s="53"/>
      <c r="D3095" s="69"/>
      <c r="E3095" s="75"/>
      <c r="F3095" s="94" t="str">
        <f>IF(OR(E3095=0,E3095="jiné")," ",IF(E3095="13a","info o cenách CK",VLOOKUP(E3095,'Pokyny k vyplnění'!B$8:D$18,3)))</f>
        <v xml:space="preserve"> </v>
      </c>
      <c r="G3095" s="53"/>
      <c r="H3095" s="96" t="str">
        <f>IF(G3095=0," ",VLOOKUP(G3095,'Pokyny k vyplnění'!B3129:D3132,3))</f>
        <v xml:space="preserve"> </v>
      </c>
      <c r="I3095" s="54"/>
      <c r="J3095" s="55"/>
      <c r="K3095" s="56"/>
      <c r="L3095" s="59"/>
      <c r="M3095" s="61"/>
      <c r="N3095" s="40"/>
      <c r="O3095" s="41"/>
      <c r="P3095" s="42"/>
      <c r="Q3095" s="57"/>
      <c r="R3095" s="58"/>
      <c r="S3095" s="56"/>
      <c r="T3095" s="56"/>
      <c r="U3095" s="29"/>
      <c r="V3095" s="60"/>
      <c r="W3095" s="50"/>
      <c r="X3095" s="51"/>
      <c r="Y3095" s="32"/>
      <c r="Z3095" s="61"/>
      <c r="AA3095" s="62"/>
    </row>
    <row r="3096" spans="1:27" ht="12.75">
      <c r="A3096" s="91" t="str">
        <f t="shared" si="48"/>
        <v xml:space="preserve"> </v>
      </c>
      <c r="B3096" s="52"/>
      <c r="C3096" s="53"/>
      <c r="D3096" s="69"/>
      <c r="E3096" s="75"/>
      <c r="F3096" s="94" t="str">
        <f>IF(OR(E3096=0,E3096="jiné")," ",IF(E3096="13a","info o cenách CK",VLOOKUP(E3096,'Pokyny k vyplnění'!B$8:D$18,3)))</f>
        <v xml:space="preserve"> </v>
      </c>
      <c r="G3096" s="53"/>
      <c r="H3096" s="96" t="str">
        <f>IF(G3096=0," ",VLOOKUP(G3096,'Pokyny k vyplnění'!B3130:D3133,3))</f>
        <v xml:space="preserve"> </v>
      </c>
      <c r="I3096" s="54"/>
      <c r="J3096" s="55"/>
      <c r="K3096" s="56"/>
      <c r="L3096" s="59"/>
      <c r="M3096" s="61"/>
      <c r="N3096" s="40"/>
      <c r="O3096" s="41"/>
      <c r="P3096" s="42"/>
      <c r="Q3096" s="57"/>
      <c r="R3096" s="58"/>
      <c r="S3096" s="56"/>
      <c r="T3096" s="56"/>
      <c r="U3096" s="29"/>
      <c r="V3096" s="60"/>
      <c r="W3096" s="50"/>
      <c r="X3096" s="51"/>
      <c r="Y3096" s="32"/>
      <c r="Z3096" s="61"/>
      <c r="AA3096" s="62"/>
    </row>
    <row r="3097" spans="1:27" ht="12.75">
      <c r="A3097" s="91" t="str">
        <f t="shared" si="48"/>
        <v xml:space="preserve"> </v>
      </c>
      <c r="B3097" s="52"/>
      <c r="C3097" s="53"/>
      <c r="D3097" s="69"/>
      <c r="E3097" s="75"/>
      <c r="F3097" s="94" t="str">
        <f>IF(OR(E3097=0,E3097="jiné")," ",IF(E3097="13a","info o cenách CK",VLOOKUP(E3097,'Pokyny k vyplnění'!B$8:D$18,3)))</f>
        <v xml:space="preserve"> </v>
      </c>
      <c r="G3097" s="53"/>
      <c r="H3097" s="96" t="str">
        <f>IF(G3097=0," ",VLOOKUP(G3097,'Pokyny k vyplnění'!B3131:D3134,3))</f>
        <v xml:space="preserve"> </v>
      </c>
      <c r="I3097" s="54"/>
      <c r="J3097" s="55"/>
      <c r="K3097" s="56"/>
      <c r="L3097" s="59"/>
      <c r="M3097" s="61"/>
      <c r="N3097" s="40"/>
      <c r="O3097" s="41"/>
      <c r="P3097" s="42"/>
      <c r="Q3097" s="57"/>
      <c r="R3097" s="58"/>
      <c r="S3097" s="56"/>
      <c r="T3097" s="56"/>
      <c r="U3097" s="29"/>
      <c r="V3097" s="60"/>
      <c r="W3097" s="50"/>
      <c r="X3097" s="51"/>
      <c r="Y3097" s="32"/>
      <c r="Z3097" s="61"/>
      <c r="AA3097" s="62"/>
    </row>
    <row r="3098" spans="1:27" ht="12.75">
      <c r="A3098" s="91" t="str">
        <f t="shared" si="48"/>
        <v xml:space="preserve"> </v>
      </c>
      <c r="B3098" s="52"/>
      <c r="C3098" s="53"/>
      <c r="D3098" s="69"/>
      <c r="E3098" s="75"/>
      <c r="F3098" s="94" t="str">
        <f>IF(OR(E3098=0,E3098="jiné")," ",IF(E3098="13a","info o cenách CK",VLOOKUP(E3098,'Pokyny k vyplnění'!B$8:D$18,3)))</f>
        <v xml:space="preserve"> </v>
      </c>
      <c r="G3098" s="53"/>
      <c r="H3098" s="96" t="str">
        <f>IF(G3098=0," ",VLOOKUP(G3098,'Pokyny k vyplnění'!B3132:D3135,3))</f>
        <v xml:space="preserve"> </v>
      </c>
      <c r="I3098" s="54"/>
      <c r="J3098" s="55"/>
      <c r="K3098" s="56"/>
      <c r="L3098" s="59"/>
      <c r="M3098" s="61"/>
      <c r="N3098" s="40"/>
      <c r="O3098" s="41"/>
      <c r="P3098" s="42"/>
      <c r="Q3098" s="57"/>
      <c r="R3098" s="58"/>
      <c r="S3098" s="56"/>
      <c r="T3098" s="56"/>
      <c r="U3098" s="29"/>
      <c r="V3098" s="60"/>
      <c r="W3098" s="50"/>
      <c r="X3098" s="51"/>
      <c r="Y3098" s="32"/>
      <c r="Z3098" s="61"/>
      <c r="AA3098" s="62"/>
    </row>
    <row r="3099" spans="1:27" ht="12.75">
      <c r="A3099" s="91" t="str">
        <f t="shared" si="48"/>
        <v xml:space="preserve"> </v>
      </c>
      <c r="B3099" s="52"/>
      <c r="C3099" s="53"/>
      <c r="D3099" s="69"/>
      <c r="E3099" s="75"/>
      <c r="F3099" s="94" t="str">
        <f>IF(OR(E3099=0,E3099="jiné")," ",IF(E3099="13a","info o cenách CK",VLOOKUP(E3099,'Pokyny k vyplnění'!B$8:D$18,3)))</f>
        <v xml:space="preserve"> </v>
      </c>
      <c r="G3099" s="53"/>
      <c r="H3099" s="96" t="str">
        <f>IF(G3099=0," ",VLOOKUP(G3099,'Pokyny k vyplnění'!B3133:D3136,3))</f>
        <v xml:space="preserve"> </v>
      </c>
      <c r="I3099" s="54"/>
      <c r="J3099" s="55"/>
      <c r="K3099" s="56"/>
      <c r="L3099" s="59"/>
      <c r="M3099" s="61"/>
      <c r="N3099" s="40"/>
      <c r="O3099" s="41"/>
      <c r="P3099" s="42"/>
      <c r="Q3099" s="57"/>
      <c r="R3099" s="58"/>
      <c r="S3099" s="56"/>
      <c r="T3099" s="56"/>
      <c r="U3099" s="29"/>
      <c r="V3099" s="60"/>
      <c r="W3099" s="50"/>
      <c r="X3099" s="51"/>
      <c r="Y3099" s="32"/>
      <c r="Z3099" s="61"/>
      <c r="AA3099" s="62"/>
    </row>
    <row r="3100" spans="1:27" ht="12.75">
      <c r="A3100" s="91" t="str">
        <f t="shared" si="48"/>
        <v xml:space="preserve"> </v>
      </c>
      <c r="B3100" s="52"/>
      <c r="C3100" s="53"/>
      <c r="D3100" s="69"/>
      <c r="E3100" s="75"/>
      <c r="F3100" s="94" t="str">
        <f>IF(OR(E3100=0,E3100="jiné")," ",IF(E3100="13a","info o cenách CK",VLOOKUP(E3100,'Pokyny k vyplnění'!B$8:D$18,3)))</f>
        <v xml:space="preserve"> </v>
      </c>
      <c r="G3100" s="53"/>
      <c r="H3100" s="96" t="str">
        <f>IF(G3100=0," ",VLOOKUP(G3100,'Pokyny k vyplnění'!B3134:D3137,3))</f>
        <v xml:space="preserve"> </v>
      </c>
      <c r="I3100" s="54"/>
      <c r="J3100" s="55"/>
      <c r="K3100" s="56"/>
      <c r="L3100" s="59"/>
      <c r="M3100" s="61"/>
      <c r="N3100" s="40"/>
      <c r="O3100" s="41"/>
      <c r="P3100" s="42"/>
      <c r="Q3100" s="57"/>
      <c r="R3100" s="58"/>
      <c r="S3100" s="56"/>
      <c r="T3100" s="56"/>
      <c r="U3100" s="29"/>
      <c r="V3100" s="60"/>
      <c r="W3100" s="50"/>
      <c r="X3100" s="51"/>
      <c r="Y3100" s="32"/>
      <c r="Z3100" s="61"/>
      <c r="AA3100" s="62"/>
    </row>
    <row r="3101" spans="1:27" ht="12.75">
      <c r="A3101" s="91" t="str">
        <f t="shared" si="48"/>
        <v xml:space="preserve"> </v>
      </c>
      <c r="B3101" s="52"/>
      <c r="C3101" s="53"/>
      <c r="D3101" s="69"/>
      <c r="E3101" s="75"/>
      <c r="F3101" s="94" t="str">
        <f>IF(OR(E3101=0,E3101="jiné")," ",IF(E3101="13a","info o cenách CK",VLOOKUP(E3101,'Pokyny k vyplnění'!B$8:D$18,3)))</f>
        <v xml:space="preserve"> </v>
      </c>
      <c r="G3101" s="53"/>
      <c r="H3101" s="96" t="str">
        <f>IF(G3101=0," ",VLOOKUP(G3101,'Pokyny k vyplnění'!B3135:D3138,3))</f>
        <v xml:space="preserve"> </v>
      </c>
      <c r="I3101" s="54"/>
      <c r="J3101" s="55"/>
      <c r="K3101" s="56"/>
      <c r="L3101" s="59"/>
      <c r="M3101" s="61"/>
      <c r="N3101" s="40"/>
      <c r="O3101" s="41"/>
      <c r="P3101" s="42"/>
      <c r="Q3101" s="57"/>
      <c r="R3101" s="58"/>
      <c r="S3101" s="56"/>
      <c r="T3101" s="56"/>
      <c r="U3101" s="29"/>
      <c r="V3101" s="60"/>
      <c r="W3101" s="50"/>
      <c r="X3101" s="51"/>
      <c r="Y3101" s="32"/>
      <c r="Z3101" s="61"/>
      <c r="AA3101" s="62"/>
    </row>
    <row r="3102" spans="1:27" ht="12.75">
      <c r="A3102" s="91" t="str">
        <f t="shared" si="48"/>
        <v xml:space="preserve"> </v>
      </c>
      <c r="B3102" s="52"/>
      <c r="C3102" s="53"/>
      <c r="D3102" s="69"/>
      <c r="E3102" s="75"/>
      <c r="F3102" s="94" t="str">
        <f>IF(OR(E3102=0,E3102="jiné")," ",IF(E3102="13a","info o cenách CK",VLOOKUP(E3102,'Pokyny k vyplnění'!B$8:D$18,3)))</f>
        <v xml:space="preserve"> </v>
      </c>
      <c r="G3102" s="53"/>
      <c r="H3102" s="96" t="str">
        <f>IF(G3102=0," ",VLOOKUP(G3102,'Pokyny k vyplnění'!B3136:D3139,3))</f>
        <v xml:space="preserve"> </v>
      </c>
      <c r="I3102" s="54"/>
      <c r="J3102" s="55"/>
      <c r="K3102" s="56"/>
      <c r="L3102" s="59"/>
      <c r="M3102" s="61"/>
      <c r="N3102" s="40"/>
      <c r="O3102" s="41"/>
      <c r="P3102" s="42"/>
      <c r="Q3102" s="57"/>
      <c r="R3102" s="58"/>
      <c r="S3102" s="56"/>
      <c r="T3102" s="56"/>
      <c r="U3102" s="29"/>
      <c r="V3102" s="60"/>
      <c r="W3102" s="50"/>
      <c r="X3102" s="51"/>
      <c r="Y3102" s="32"/>
      <c r="Z3102" s="61"/>
      <c r="AA3102" s="62"/>
    </row>
    <row r="3103" spans="1:27" ht="12.75">
      <c r="A3103" s="91" t="str">
        <f t="shared" si="48"/>
        <v xml:space="preserve"> </v>
      </c>
      <c r="B3103" s="52"/>
      <c r="C3103" s="53"/>
      <c r="D3103" s="69"/>
      <c r="E3103" s="75"/>
      <c r="F3103" s="94" t="str">
        <f>IF(OR(E3103=0,E3103="jiné")," ",IF(E3103="13a","info o cenách CK",VLOOKUP(E3103,'Pokyny k vyplnění'!B$8:D$18,3)))</f>
        <v xml:space="preserve"> </v>
      </c>
      <c r="G3103" s="53"/>
      <c r="H3103" s="96" t="str">
        <f>IF(G3103=0," ",VLOOKUP(G3103,'Pokyny k vyplnění'!B3137:D3140,3))</f>
        <v xml:space="preserve"> </v>
      </c>
      <c r="I3103" s="54"/>
      <c r="J3103" s="55"/>
      <c r="K3103" s="56"/>
      <c r="L3103" s="59"/>
      <c r="M3103" s="61"/>
      <c r="N3103" s="40"/>
      <c r="O3103" s="41"/>
      <c r="P3103" s="42"/>
      <c r="Q3103" s="57"/>
      <c r="R3103" s="58"/>
      <c r="S3103" s="56"/>
      <c r="T3103" s="56"/>
      <c r="U3103" s="29"/>
      <c r="V3103" s="60"/>
      <c r="W3103" s="50"/>
      <c r="X3103" s="51"/>
      <c r="Y3103" s="32"/>
      <c r="Z3103" s="61"/>
      <c r="AA3103" s="62"/>
    </row>
    <row r="3104" spans="1:27" ht="12.75">
      <c r="A3104" s="91" t="str">
        <f t="shared" si="48"/>
        <v xml:space="preserve"> </v>
      </c>
      <c r="B3104" s="52"/>
      <c r="C3104" s="53"/>
      <c r="D3104" s="69"/>
      <c r="E3104" s="75"/>
      <c r="F3104" s="94" t="str">
        <f>IF(OR(E3104=0,E3104="jiné")," ",IF(E3104="13a","info o cenách CK",VLOOKUP(E3104,'Pokyny k vyplnění'!B$8:D$18,3)))</f>
        <v xml:space="preserve"> </v>
      </c>
      <c r="G3104" s="53"/>
      <c r="H3104" s="96" t="str">
        <f>IF(G3104=0," ",VLOOKUP(G3104,'Pokyny k vyplnění'!B3138:D3141,3))</f>
        <v xml:space="preserve"> </v>
      </c>
      <c r="I3104" s="54"/>
      <c r="J3104" s="55"/>
      <c r="K3104" s="56"/>
      <c r="L3104" s="59"/>
      <c r="M3104" s="61"/>
      <c r="N3104" s="40"/>
      <c r="O3104" s="41"/>
      <c r="P3104" s="42"/>
      <c r="Q3104" s="57"/>
      <c r="R3104" s="58"/>
      <c r="S3104" s="56"/>
      <c r="T3104" s="56"/>
      <c r="U3104" s="29"/>
      <c r="V3104" s="60"/>
      <c r="W3104" s="50"/>
      <c r="X3104" s="51"/>
      <c r="Y3104" s="32"/>
      <c r="Z3104" s="61"/>
      <c r="AA3104" s="62"/>
    </row>
    <row r="3105" spans="1:27" ht="12.75">
      <c r="A3105" s="91" t="str">
        <f t="shared" si="48"/>
        <v xml:space="preserve"> </v>
      </c>
      <c r="B3105" s="52"/>
      <c r="C3105" s="53"/>
      <c r="D3105" s="69"/>
      <c r="E3105" s="75"/>
      <c r="F3105" s="94" t="str">
        <f>IF(OR(E3105=0,E3105="jiné")," ",IF(E3105="13a","info o cenách CK",VLOOKUP(E3105,'Pokyny k vyplnění'!B$8:D$18,3)))</f>
        <v xml:space="preserve"> </v>
      </c>
      <c r="G3105" s="53"/>
      <c r="H3105" s="96" t="str">
        <f>IF(G3105=0," ",VLOOKUP(G3105,'Pokyny k vyplnění'!B3139:D3142,3))</f>
        <v xml:space="preserve"> </v>
      </c>
      <c r="I3105" s="54"/>
      <c r="J3105" s="55"/>
      <c r="K3105" s="56"/>
      <c r="L3105" s="59"/>
      <c r="M3105" s="61"/>
      <c r="N3105" s="40"/>
      <c r="O3105" s="41"/>
      <c r="P3105" s="42"/>
      <c r="Q3105" s="57"/>
      <c r="R3105" s="58"/>
      <c r="S3105" s="56"/>
      <c r="T3105" s="56"/>
      <c r="U3105" s="29"/>
      <c r="V3105" s="60"/>
      <c r="W3105" s="50"/>
      <c r="X3105" s="51"/>
      <c r="Y3105" s="32"/>
      <c r="Z3105" s="61"/>
      <c r="AA3105" s="62"/>
    </row>
    <row r="3106" spans="1:27" ht="12.75">
      <c r="A3106" s="91" t="str">
        <f t="shared" si="48"/>
        <v xml:space="preserve"> </v>
      </c>
      <c r="B3106" s="52"/>
      <c r="C3106" s="53"/>
      <c r="D3106" s="69"/>
      <c r="E3106" s="75"/>
      <c r="F3106" s="94" t="str">
        <f>IF(OR(E3106=0,E3106="jiné")," ",IF(E3106="13a","info o cenách CK",VLOOKUP(E3106,'Pokyny k vyplnění'!B$8:D$18,3)))</f>
        <v xml:space="preserve"> </v>
      </c>
      <c r="G3106" s="53"/>
      <c r="H3106" s="96" t="str">
        <f>IF(G3106=0," ",VLOOKUP(G3106,'Pokyny k vyplnění'!B3140:D3143,3))</f>
        <v xml:space="preserve"> </v>
      </c>
      <c r="I3106" s="54"/>
      <c r="J3106" s="55"/>
      <c r="K3106" s="56"/>
      <c r="L3106" s="59"/>
      <c r="M3106" s="61"/>
      <c r="N3106" s="40"/>
      <c r="O3106" s="41"/>
      <c r="P3106" s="42"/>
      <c r="Q3106" s="57"/>
      <c r="R3106" s="58"/>
      <c r="S3106" s="56"/>
      <c r="T3106" s="56"/>
      <c r="U3106" s="29"/>
      <c r="V3106" s="60"/>
      <c r="W3106" s="50"/>
      <c r="X3106" s="51"/>
      <c r="Y3106" s="32"/>
      <c r="Z3106" s="61"/>
      <c r="AA3106" s="62"/>
    </row>
    <row r="3107" spans="1:27" ht="12.75">
      <c r="A3107" s="91" t="str">
        <f t="shared" si="48"/>
        <v xml:space="preserve"> </v>
      </c>
      <c r="B3107" s="52"/>
      <c r="C3107" s="53"/>
      <c r="D3107" s="69"/>
      <c r="E3107" s="75"/>
      <c r="F3107" s="94" t="str">
        <f>IF(OR(E3107=0,E3107="jiné")," ",IF(E3107="13a","info o cenách CK",VLOOKUP(E3107,'Pokyny k vyplnění'!B$8:D$18,3)))</f>
        <v xml:space="preserve"> </v>
      </c>
      <c r="G3107" s="53"/>
      <c r="H3107" s="96" t="str">
        <f>IF(G3107=0," ",VLOOKUP(G3107,'Pokyny k vyplnění'!B3141:D3144,3))</f>
        <v xml:space="preserve"> </v>
      </c>
      <c r="I3107" s="54"/>
      <c r="J3107" s="55"/>
      <c r="K3107" s="56"/>
      <c r="L3107" s="59"/>
      <c r="M3107" s="61"/>
      <c r="N3107" s="40"/>
      <c r="O3107" s="41"/>
      <c r="P3107" s="42"/>
      <c r="Q3107" s="57"/>
      <c r="R3107" s="58"/>
      <c r="S3107" s="56"/>
      <c r="T3107" s="56"/>
      <c r="U3107" s="29"/>
      <c r="V3107" s="60"/>
      <c r="W3107" s="50"/>
      <c r="X3107" s="51"/>
      <c r="Y3107" s="32"/>
      <c r="Z3107" s="61"/>
      <c r="AA3107" s="62"/>
    </row>
    <row r="3108" spans="1:27" ht="12.75">
      <c r="A3108" s="91" t="str">
        <f t="shared" si="48"/>
        <v xml:space="preserve"> </v>
      </c>
      <c r="B3108" s="52"/>
      <c r="C3108" s="53"/>
      <c r="D3108" s="69"/>
      <c r="E3108" s="75"/>
      <c r="F3108" s="94" t="str">
        <f>IF(OR(E3108=0,E3108="jiné")," ",IF(E3108="13a","info o cenách CK",VLOOKUP(E3108,'Pokyny k vyplnění'!B$8:D$18,3)))</f>
        <v xml:space="preserve"> </v>
      </c>
      <c r="G3108" s="53"/>
      <c r="H3108" s="96" t="str">
        <f>IF(G3108=0," ",VLOOKUP(G3108,'Pokyny k vyplnění'!B3142:D3145,3))</f>
        <v xml:space="preserve"> </v>
      </c>
      <c r="I3108" s="54"/>
      <c r="J3108" s="55"/>
      <c r="K3108" s="56"/>
      <c r="L3108" s="59"/>
      <c r="M3108" s="61"/>
      <c r="N3108" s="40"/>
      <c r="O3108" s="41"/>
      <c r="P3108" s="42"/>
      <c r="Q3108" s="57"/>
      <c r="R3108" s="58"/>
      <c r="S3108" s="56"/>
      <c r="T3108" s="56"/>
      <c r="U3108" s="29"/>
      <c r="V3108" s="60"/>
      <c r="W3108" s="50"/>
      <c r="X3108" s="51"/>
      <c r="Y3108" s="32"/>
      <c r="Z3108" s="61"/>
      <c r="AA3108" s="62"/>
    </row>
    <row r="3109" spans="1:27" ht="12.75">
      <c r="A3109" s="91" t="str">
        <f t="shared" si="48"/>
        <v xml:space="preserve"> </v>
      </c>
      <c r="B3109" s="52"/>
      <c r="C3109" s="53"/>
      <c r="D3109" s="69"/>
      <c r="E3109" s="75"/>
      <c r="F3109" s="94" t="str">
        <f>IF(OR(E3109=0,E3109="jiné")," ",IF(E3109="13a","info o cenách CK",VLOOKUP(E3109,'Pokyny k vyplnění'!B$8:D$18,3)))</f>
        <v xml:space="preserve"> </v>
      </c>
      <c r="G3109" s="53"/>
      <c r="H3109" s="96" t="str">
        <f>IF(G3109=0," ",VLOOKUP(G3109,'Pokyny k vyplnění'!B3143:D3146,3))</f>
        <v xml:space="preserve"> </v>
      </c>
      <c r="I3109" s="54"/>
      <c r="J3109" s="55"/>
      <c r="K3109" s="56"/>
      <c r="L3109" s="59"/>
      <c r="M3109" s="61"/>
      <c r="N3109" s="40"/>
      <c r="O3109" s="41"/>
      <c r="P3109" s="42"/>
      <c r="Q3109" s="57"/>
      <c r="R3109" s="58"/>
      <c r="S3109" s="56"/>
      <c r="T3109" s="56"/>
      <c r="U3109" s="29"/>
      <c r="V3109" s="60"/>
      <c r="W3109" s="50"/>
      <c r="X3109" s="51"/>
      <c r="Y3109" s="32"/>
      <c r="Z3109" s="61"/>
      <c r="AA3109" s="62"/>
    </row>
    <row r="3110" spans="1:27" ht="12.75">
      <c r="A3110" s="91" t="str">
        <f t="shared" si="48"/>
        <v xml:space="preserve"> </v>
      </c>
      <c r="B3110" s="52"/>
      <c r="C3110" s="53"/>
      <c r="D3110" s="69"/>
      <c r="E3110" s="75"/>
      <c r="F3110" s="94" t="str">
        <f>IF(OR(E3110=0,E3110="jiné")," ",IF(E3110="13a","info o cenách CK",VLOOKUP(E3110,'Pokyny k vyplnění'!B$8:D$18,3)))</f>
        <v xml:space="preserve"> </v>
      </c>
      <c r="G3110" s="53"/>
      <c r="H3110" s="96" t="str">
        <f>IF(G3110=0," ",VLOOKUP(G3110,'Pokyny k vyplnění'!B3144:D3147,3))</f>
        <v xml:space="preserve"> </v>
      </c>
      <c r="I3110" s="54"/>
      <c r="J3110" s="55"/>
      <c r="K3110" s="56"/>
      <c r="L3110" s="59"/>
      <c r="M3110" s="61"/>
      <c r="N3110" s="40"/>
      <c r="O3110" s="41"/>
      <c r="P3110" s="42"/>
      <c r="Q3110" s="57"/>
      <c r="R3110" s="58"/>
      <c r="S3110" s="56"/>
      <c r="T3110" s="56"/>
      <c r="U3110" s="29"/>
      <c r="V3110" s="60"/>
      <c r="W3110" s="50"/>
      <c r="X3110" s="51"/>
      <c r="Y3110" s="32"/>
      <c r="Z3110" s="61"/>
      <c r="AA3110" s="62"/>
    </row>
    <row r="3111" spans="1:27" ht="12.75">
      <c r="A3111" s="91" t="str">
        <f t="shared" si="48"/>
        <v xml:space="preserve"> </v>
      </c>
      <c r="B3111" s="52"/>
      <c r="C3111" s="53"/>
      <c r="D3111" s="69"/>
      <c r="E3111" s="75"/>
      <c r="F3111" s="94" t="str">
        <f>IF(OR(E3111=0,E3111="jiné")," ",IF(E3111="13a","info o cenách CK",VLOOKUP(E3111,'Pokyny k vyplnění'!B$8:D$18,3)))</f>
        <v xml:space="preserve"> </v>
      </c>
      <c r="G3111" s="53"/>
      <c r="H3111" s="96" t="str">
        <f>IF(G3111=0," ",VLOOKUP(G3111,'Pokyny k vyplnění'!B3145:D3148,3))</f>
        <v xml:space="preserve"> </v>
      </c>
      <c r="I3111" s="54"/>
      <c r="J3111" s="55"/>
      <c r="K3111" s="56"/>
      <c r="L3111" s="59"/>
      <c r="M3111" s="61"/>
      <c r="N3111" s="40"/>
      <c r="O3111" s="41"/>
      <c r="P3111" s="42"/>
      <c r="Q3111" s="57"/>
      <c r="R3111" s="58"/>
      <c r="S3111" s="56"/>
      <c r="T3111" s="56"/>
      <c r="U3111" s="29"/>
      <c r="V3111" s="60"/>
      <c r="W3111" s="50"/>
      <c r="X3111" s="51"/>
      <c r="Y3111" s="32"/>
      <c r="Z3111" s="61"/>
      <c r="AA3111" s="62"/>
    </row>
    <row r="3112" spans="1:27" ht="12.75">
      <c r="A3112" s="91" t="str">
        <f t="shared" si="48"/>
        <v xml:space="preserve"> </v>
      </c>
      <c r="B3112" s="52"/>
      <c r="C3112" s="53"/>
      <c r="D3112" s="69"/>
      <c r="E3112" s="75"/>
      <c r="F3112" s="94" t="str">
        <f>IF(OR(E3112=0,E3112="jiné")," ",IF(E3112="13a","info o cenách CK",VLOOKUP(E3112,'Pokyny k vyplnění'!B$8:D$18,3)))</f>
        <v xml:space="preserve"> </v>
      </c>
      <c r="G3112" s="53"/>
      <c r="H3112" s="96" t="str">
        <f>IF(G3112=0," ",VLOOKUP(G3112,'Pokyny k vyplnění'!B3146:D3149,3))</f>
        <v xml:space="preserve"> </v>
      </c>
      <c r="I3112" s="54"/>
      <c r="J3112" s="55"/>
      <c r="K3112" s="56"/>
      <c r="L3112" s="59"/>
      <c r="M3112" s="61"/>
      <c r="N3112" s="40"/>
      <c r="O3112" s="41"/>
      <c r="P3112" s="42"/>
      <c r="Q3112" s="57"/>
      <c r="R3112" s="58"/>
      <c r="S3112" s="56"/>
      <c r="T3112" s="56"/>
      <c r="U3112" s="29"/>
      <c r="V3112" s="60"/>
      <c r="W3112" s="50"/>
      <c r="X3112" s="51"/>
      <c r="Y3112" s="32"/>
      <c r="Z3112" s="61"/>
      <c r="AA3112" s="62"/>
    </row>
    <row r="3113" spans="1:27" ht="12.75">
      <c r="A3113" s="91" t="str">
        <f t="shared" si="48"/>
        <v xml:space="preserve"> </v>
      </c>
      <c r="B3113" s="52"/>
      <c r="C3113" s="53"/>
      <c r="D3113" s="69"/>
      <c r="E3113" s="75"/>
      <c r="F3113" s="94" t="str">
        <f>IF(OR(E3113=0,E3113="jiné")," ",IF(E3113="13a","info o cenách CK",VLOOKUP(E3113,'Pokyny k vyplnění'!B$8:D$18,3)))</f>
        <v xml:space="preserve"> </v>
      </c>
      <c r="G3113" s="53"/>
      <c r="H3113" s="96" t="str">
        <f>IF(G3113=0," ",VLOOKUP(G3113,'Pokyny k vyplnění'!B3147:D3150,3))</f>
        <v xml:space="preserve"> </v>
      </c>
      <c r="I3113" s="54"/>
      <c r="J3113" s="55"/>
      <c r="K3113" s="56"/>
      <c r="L3113" s="59"/>
      <c r="M3113" s="61"/>
      <c r="N3113" s="40"/>
      <c r="O3113" s="41"/>
      <c r="P3113" s="42"/>
      <c r="Q3113" s="57"/>
      <c r="R3113" s="58"/>
      <c r="S3113" s="56"/>
      <c r="T3113" s="56"/>
      <c r="U3113" s="29"/>
      <c r="V3113" s="60"/>
      <c r="W3113" s="50"/>
      <c r="X3113" s="51"/>
      <c r="Y3113" s="32"/>
      <c r="Z3113" s="61"/>
      <c r="AA3113" s="62"/>
    </row>
    <row r="3114" spans="1:27" ht="12.75">
      <c r="A3114" s="91" t="str">
        <f t="shared" si="48"/>
        <v xml:space="preserve"> </v>
      </c>
      <c r="B3114" s="52"/>
      <c r="C3114" s="53"/>
      <c r="D3114" s="69"/>
      <c r="E3114" s="75"/>
      <c r="F3114" s="94" t="str">
        <f>IF(OR(E3114=0,E3114="jiné")," ",IF(E3114="13a","info o cenách CK",VLOOKUP(E3114,'Pokyny k vyplnění'!B$8:D$18,3)))</f>
        <v xml:space="preserve"> </v>
      </c>
      <c r="G3114" s="53"/>
      <c r="H3114" s="96" t="str">
        <f>IF(G3114=0," ",VLOOKUP(G3114,'Pokyny k vyplnění'!B3148:D3151,3))</f>
        <v xml:space="preserve"> </v>
      </c>
      <c r="I3114" s="54"/>
      <c r="J3114" s="55"/>
      <c r="K3114" s="56"/>
      <c r="L3114" s="59"/>
      <c r="M3114" s="61"/>
      <c r="N3114" s="40"/>
      <c r="O3114" s="41"/>
      <c r="P3114" s="42"/>
      <c r="Q3114" s="57"/>
      <c r="R3114" s="58"/>
      <c r="S3114" s="56"/>
      <c r="T3114" s="56"/>
      <c r="U3114" s="29"/>
      <c r="V3114" s="60"/>
      <c r="W3114" s="50"/>
      <c r="X3114" s="51"/>
      <c r="Y3114" s="32"/>
      <c r="Z3114" s="61"/>
      <c r="AA3114" s="62"/>
    </row>
    <row r="3115" spans="1:27" ht="12.75">
      <c r="A3115" s="91" t="str">
        <f t="shared" si="48"/>
        <v xml:space="preserve"> </v>
      </c>
      <c r="B3115" s="52"/>
      <c r="C3115" s="53"/>
      <c r="D3115" s="69"/>
      <c r="E3115" s="75"/>
      <c r="F3115" s="94" t="str">
        <f>IF(OR(E3115=0,E3115="jiné")," ",IF(E3115="13a","info o cenách CK",VLOOKUP(E3115,'Pokyny k vyplnění'!B$8:D$18,3)))</f>
        <v xml:space="preserve"> </v>
      </c>
      <c r="G3115" s="53"/>
      <c r="H3115" s="96" t="str">
        <f>IF(G3115=0," ",VLOOKUP(G3115,'Pokyny k vyplnění'!B3149:D3152,3))</f>
        <v xml:space="preserve"> </v>
      </c>
      <c r="I3115" s="54"/>
      <c r="J3115" s="55"/>
      <c r="K3115" s="56"/>
      <c r="L3115" s="59"/>
      <c r="M3115" s="61"/>
      <c r="N3115" s="40"/>
      <c r="O3115" s="41"/>
      <c r="P3115" s="42"/>
      <c r="Q3115" s="57"/>
      <c r="R3115" s="58"/>
      <c r="S3115" s="56"/>
      <c r="T3115" s="56"/>
      <c r="U3115" s="29"/>
      <c r="V3115" s="60"/>
      <c r="W3115" s="50"/>
      <c r="X3115" s="51"/>
      <c r="Y3115" s="32"/>
      <c r="Z3115" s="61"/>
      <c r="AA3115" s="62"/>
    </row>
    <row r="3116" spans="1:27" ht="12.75">
      <c r="A3116" s="91" t="str">
        <f t="shared" si="48"/>
        <v xml:space="preserve"> </v>
      </c>
      <c r="B3116" s="52"/>
      <c r="C3116" s="53"/>
      <c r="D3116" s="69"/>
      <c r="E3116" s="75"/>
      <c r="F3116" s="94" t="str">
        <f>IF(OR(E3116=0,E3116="jiné")," ",IF(E3116="13a","info o cenách CK",VLOOKUP(E3116,'Pokyny k vyplnění'!B$8:D$18,3)))</f>
        <v xml:space="preserve"> </v>
      </c>
      <c r="G3116" s="53"/>
      <c r="H3116" s="96" t="str">
        <f>IF(G3116=0," ",VLOOKUP(G3116,'Pokyny k vyplnění'!B3150:D3153,3))</f>
        <v xml:space="preserve"> </v>
      </c>
      <c r="I3116" s="54"/>
      <c r="J3116" s="55"/>
      <c r="K3116" s="56"/>
      <c r="L3116" s="59"/>
      <c r="M3116" s="61"/>
      <c r="N3116" s="40"/>
      <c r="O3116" s="41"/>
      <c r="P3116" s="42"/>
      <c r="Q3116" s="57"/>
      <c r="R3116" s="58"/>
      <c r="S3116" s="56"/>
      <c r="T3116" s="56"/>
      <c r="U3116" s="29"/>
      <c r="V3116" s="60"/>
      <c r="W3116" s="50"/>
      <c r="X3116" s="51"/>
      <c r="Y3116" s="32"/>
      <c r="Z3116" s="61"/>
      <c r="AA3116" s="62"/>
    </row>
    <row r="3117" spans="1:27" ht="12.75">
      <c r="A3117" s="91" t="str">
        <f t="shared" si="48"/>
        <v xml:space="preserve"> </v>
      </c>
      <c r="B3117" s="52"/>
      <c r="C3117" s="53"/>
      <c r="D3117" s="69"/>
      <c r="E3117" s="75"/>
      <c r="F3117" s="94" t="str">
        <f>IF(OR(E3117=0,E3117="jiné")," ",IF(E3117="13a","info o cenách CK",VLOOKUP(E3117,'Pokyny k vyplnění'!B$8:D$18,3)))</f>
        <v xml:space="preserve"> </v>
      </c>
      <c r="G3117" s="53"/>
      <c r="H3117" s="96" t="str">
        <f>IF(G3117=0," ",VLOOKUP(G3117,'Pokyny k vyplnění'!B3151:D3154,3))</f>
        <v xml:space="preserve"> </v>
      </c>
      <c r="I3117" s="54"/>
      <c r="J3117" s="55"/>
      <c r="K3117" s="56"/>
      <c r="L3117" s="59"/>
      <c r="M3117" s="61"/>
      <c r="N3117" s="40"/>
      <c r="O3117" s="41"/>
      <c r="P3117" s="42"/>
      <c r="Q3117" s="57"/>
      <c r="R3117" s="58"/>
      <c r="S3117" s="56"/>
      <c r="T3117" s="56"/>
      <c r="U3117" s="29"/>
      <c r="V3117" s="60"/>
      <c r="W3117" s="50"/>
      <c r="X3117" s="51"/>
      <c r="Y3117" s="32"/>
      <c r="Z3117" s="61"/>
      <c r="AA3117" s="62"/>
    </row>
    <row r="3118" spans="1:27" ht="12.75">
      <c r="A3118" s="91" t="str">
        <f t="shared" si="48"/>
        <v xml:space="preserve"> </v>
      </c>
      <c r="B3118" s="52"/>
      <c r="C3118" s="53"/>
      <c r="D3118" s="69"/>
      <c r="E3118" s="75"/>
      <c r="F3118" s="94" t="str">
        <f>IF(OR(E3118=0,E3118="jiné")," ",IF(E3118="13a","info o cenách CK",VLOOKUP(E3118,'Pokyny k vyplnění'!B$8:D$18,3)))</f>
        <v xml:space="preserve"> </v>
      </c>
      <c r="G3118" s="53"/>
      <c r="H3118" s="96" t="str">
        <f>IF(G3118=0," ",VLOOKUP(G3118,'Pokyny k vyplnění'!B3152:D3155,3))</f>
        <v xml:space="preserve"> </v>
      </c>
      <c r="I3118" s="54"/>
      <c r="J3118" s="55"/>
      <c r="K3118" s="56"/>
      <c r="L3118" s="59"/>
      <c r="M3118" s="61"/>
      <c r="N3118" s="40"/>
      <c r="O3118" s="41"/>
      <c r="P3118" s="42"/>
      <c r="Q3118" s="57"/>
      <c r="R3118" s="58"/>
      <c r="S3118" s="56"/>
      <c r="T3118" s="56"/>
      <c r="U3118" s="29"/>
      <c r="V3118" s="60"/>
      <c r="W3118" s="50"/>
      <c r="X3118" s="51"/>
      <c r="Y3118" s="32"/>
      <c r="Z3118" s="61"/>
      <c r="AA3118" s="62"/>
    </row>
    <row r="3119" spans="1:27" ht="12.75">
      <c r="A3119" s="91" t="str">
        <f t="shared" si="48"/>
        <v xml:space="preserve"> </v>
      </c>
      <c r="B3119" s="52"/>
      <c r="C3119" s="53"/>
      <c r="D3119" s="69"/>
      <c r="E3119" s="75"/>
      <c r="F3119" s="94" t="str">
        <f>IF(OR(E3119=0,E3119="jiné")," ",IF(E3119="13a","info o cenách CK",VLOOKUP(E3119,'Pokyny k vyplnění'!B$8:D$18,3)))</f>
        <v xml:space="preserve"> </v>
      </c>
      <c r="G3119" s="53"/>
      <c r="H3119" s="96" t="str">
        <f>IF(G3119=0," ",VLOOKUP(G3119,'Pokyny k vyplnění'!B3153:D3156,3))</f>
        <v xml:space="preserve"> </v>
      </c>
      <c r="I3119" s="54"/>
      <c r="J3119" s="55"/>
      <c r="K3119" s="56"/>
      <c r="L3119" s="59"/>
      <c r="M3119" s="61"/>
      <c r="N3119" s="40"/>
      <c r="O3119" s="41"/>
      <c r="P3119" s="42"/>
      <c r="Q3119" s="57"/>
      <c r="R3119" s="58"/>
      <c r="S3119" s="56"/>
      <c r="T3119" s="56"/>
      <c r="U3119" s="29"/>
      <c r="V3119" s="60"/>
      <c r="W3119" s="50"/>
      <c r="X3119" s="51"/>
      <c r="Y3119" s="32"/>
      <c r="Z3119" s="61"/>
      <c r="AA3119" s="62"/>
    </row>
    <row r="3120" spans="1:27" ht="12.75">
      <c r="A3120" s="91" t="str">
        <f t="shared" si="48"/>
        <v xml:space="preserve"> </v>
      </c>
      <c r="B3120" s="52"/>
      <c r="C3120" s="53"/>
      <c r="D3120" s="69"/>
      <c r="E3120" s="75"/>
      <c r="F3120" s="94" t="str">
        <f>IF(OR(E3120=0,E3120="jiné")," ",IF(E3120="13a","info o cenách CK",VLOOKUP(E3120,'Pokyny k vyplnění'!B$8:D$18,3)))</f>
        <v xml:space="preserve"> </v>
      </c>
      <c r="G3120" s="53"/>
      <c r="H3120" s="96" t="str">
        <f>IF(G3120=0," ",VLOOKUP(G3120,'Pokyny k vyplnění'!B3154:D3157,3))</f>
        <v xml:space="preserve"> </v>
      </c>
      <c r="I3120" s="54"/>
      <c r="J3120" s="55"/>
      <c r="K3120" s="56"/>
      <c r="L3120" s="59"/>
      <c r="M3120" s="61"/>
      <c r="N3120" s="40"/>
      <c r="O3120" s="41"/>
      <c r="P3120" s="42"/>
      <c r="Q3120" s="57"/>
      <c r="R3120" s="58"/>
      <c r="S3120" s="56"/>
      <c r="T3120" s="56"/>
      <c r="U3120" s="29"/>
      <c r="V3120" s="60"/>
      <c r="W3120" s="50"/>
      <c r="X3120" s="51"/>
      <c r="Y3120" s="32"/>
      <c r="Z3120" s="61"/>
      <c r="AA3120" s="62"/>
    </row>
    <row r="3121" spans="1:27" ht="12.75">
      <c r="A3121" s="91" t="str">
        <f t="shared" si="48"/>
        <v xml:space="preserve"> </v>
      </c>
      <c r="B3121" s="52"/>
      <c r="C3121" s="53"/>
      <c r="D3121" s="69"/>
      <c r="E3121" s="75"/>
      <c r="F3121" s="94" t="str">
        <f>IF(OR(E3121=0,E3121="jiné")," ",IF(E3121="13a","info o cenách CK",VLOOKUP(E3121,'Pokyny k vyplnění'!B$8:D$18,3)))</f>
        <v xml:space="preserve"> </v>
      </c>
      <c r="G3121" s="53"/>
      <c r="H3121" s="96" t="str">
        <f>IF(G3121=0," ",VLOOKUP(G3121,'Pokyny k vyplnění'!B3155:D3158,3))</f>
        <v xml:space="preserve"> </v>
      </c>
      <c r="I3121" s="54"/>
      <c r="J3121" s="55"/>
      <c r="K3121" s="56"/>
      <c r="L3121" s="59"/>
      <c r="M3121" s="61"/>
      <c r="N3121" s="40"/>
      <c r="O3121" s="41"/>
      <c r="P3121" s="42"/>
      <c r="Q3121" s="57"/>
      <c r="R3121" s="58"/>
      <c r="S3121" s="56"/>
      <c r="T3121" s="56"/>
      <c r="U3121" s="29"/>
      <c r="V3121" s="60"/>
      <c r="W3121" s="50"/>
      <c r="X3121" s="51"/>
      <c r="Y3121" s="32"/>
      <c r="Z3121" s="61"/>
      <c r="AA3121" s="62"/>
    </row>
    <row r="3122" spans="1:27" ht="12.75">
      <c r="A3122" s="91" t="str">
        <f t="shared" si="48"/>
        <v xml:space="preserve"> </v>
      </c>
      <c r="B3122" s="52"/>
      <c r="C3122" s="53"/>
      <c r="D3122" s="69"/>
      <c r="E3122" s="75"/>
      <c r="F3122" s="94" t="str">
        <f>IF(OR(E3122=0,E3122="jiné")," ",IF(E3122="13a","info o cenách CK",VLOOKUP(E3122,'Pokyny k vyplnění'!B$8:D$18,3)))</f>
        <v xml:space="preserve"> </v>
      </c>
      <c r="G3122" s="53"/>
      <c r="H3122" s="96" t="str">
        <f>IF(G3122=0," ",VLOOKUP(G3122,'Pokyny k vyplnění'!B3156:D3159,3))</f>
        <v xml:space="preserve"> </v>
      </c>
      <c r="I3122" s="54"/>
      <c r="J3122" s="55"/>
      <c r="K3122" s="56"/>
      <c r="L3122" s="59"/>
      <c r="M3122" s="61"/>
      <c r="N3122" s="40"/>
      <c r="O3122" s="41"/>
      <c r="P3122" s="42"/>
      <c r="Q3122" s="57"/>
      <c r="R3122" s="58"/>
      <c r="S3122" s="56"/>
      <c r="T3122" s="56"/>
      <c r="U3122" s="29"/>
      <c r="V3122" s="60"/>
      <c r="W3122" s="50"/>
      <c r="X3122" s="51"/>
      <c r="Y3122" s="32"/>
      <c r="Z3122" s="61"/>
      <c r="AA3122" s="62"/>
    </row>
    <row r="3123" spans="1:27" ht="12.75">
      <c r="A3123" s="91" t="str">
        <f t="shared" si="48"/>
        <v xml:space="preserve"> </v>
      </c>
      <c r="B3123" s="52"/>
      <c r="C3123" s="53"/>
      <c r="D3123" s="69"/>
      <c r="E3123" s="75"/>
      <c r="F3123" s="94" t="str">
        <f>IF(OR(E3123=0,E3123="jiné")," ",IF(E3123="13a","info o cenách CK",VLOOKUP(E3123,'Pokyny k vyplnění'!B$8:D$18,3)))</f>
        <v xml:space="preserve"> </v>
      </c>
      <c r="G3123" s="53"/>
      <c r="H3123" s="96" t="str">
        <f>IF(G3123=0," ",VLOOKUP(G3123,'Pokyny k vyplnění'!B3157:D3160,3))</f>
        <v xml:space="preserve"> </v>
      </c>
      <c r="I3123" s="54"/>
      <c r="J3123" s="55"/>
      <c r="K3123" s="56"/>
      <c r="L3123" s="59"/>
      <c r="M3123" s="61"/>
      <c r="N3123" s="40"/>
      <c r="O3123" s="41"/>
      <c r="P3123" s="42"/>
      <c r="Q3123" s="57"/>
      <c r="R3123" s="58"/>
      <c r="S3123" s="56"/>
      <c r="T3123" s="56"/>
      <c r="U3123" s="29"/>
      <c r="V3123" s="60"/>
      <c r="W3123" s="50"/>
      <c r="X3123" s="51"/>
      <c r="Y3123" s="32"/>
      <c r="Z3123" s="61"/>
      <c r="AA3123" s="62"/>
    </row>
    <row r="3124" spans="1:27" ht="12.75">
      <c r="A3124" s="91" t="str">
        <f t="shared" si="48"/>
        <v xml:space="preserve"> </v>
      </c>
      <c r="B3124" s="52"/>
      <c r="C3124" s="53"/>
      <c r="D3124" s="69"/>
      <c r="E3124" s="75"/>
      <c r="F3124" s="94" t="str">
        <f>IF(OR(E3124=0,E3124="jiné")," ",IF(E3124="13a","info o cenách CK",VLOOKUP(E3124,'Pokyny k vyplnění'!B$8:D$18,3)))</f>
        <v xml:space="preserve"> </v>
      </c>
      <c r="G3124" s="53"/>
      <c r="H3124" s="96" t="str">
        <f>IF(G3124=0," ",VLOOKUP(G3124,'Pokyny k vyplnění'!B3158:D3161,3))</f>
        <v xml:space="preserve"> </v>
      </c>
      <c r="I3124" s="54"/>
      <c r="J3124" s="55"/>
      <c r="K3124" s="56"/>
      <c r="L3124" s="59"/>
      <c r="M3124" s="61"/>
      <c r="N3124" s="40"/>
      <c r="O3124" s="41"/>
      <c r="P3124" s="42"/>
      <c r="Q3124" s="57"/>
      <c r="R3124" s="58"/>
      <c r="S3124" s="56"/>
      <c r="T3124" s="56"/>
      <c r="U3124" s="29"/>
      <c r="V3124" s="60"/>
      <c r="W3124" s="50"/>
      <c r="X3124" s="51"/>
      <c r="Y3124" s="32"/>
      <c r="Z3124" s="61"/>
      <c r="AA3124" s="62"/>
    </row>
    <row r="3125" spans="1:27" ht="12.75">
      <c r="A3125" s="91" t="str">
        <f t="shared" si="49" ref="A3125:A3188">IF(B3125=0," ",ROW(B3125)-5)</f>
        <v xml:space="preserve"> </v>
      </c>
      <c r="B3125" s="52"/>
      <c r="C3125" s="53"/>
      <c r="D3125" s="69"/>
      <c r="E3125" s="75"/>
      <c r="F3125" s="94" t="str">
        <f>IF(OR(E3125=0,E3125="jiné")," ",IF(E3125="13a","info o cenách CK",VLOOKUP(E3125,'Pokyny k vyplnění'!B$8:D$18,3)))</f>
        <v xml:space="preserve"> </v>
      </c>
      <c r="G3125" s="53"/>
      <c r="H3125" s="96" t="str">
        <f>IF(G3125=0," ",VLOOKUP(G3125,'Pokyny k vyplnění'!B3159:D3162,3))</f>
        <v xml:space="preserve"> </v>
      </c>
      <c r="I3125" s="54"/>
      <c r="J3125" s="55"/>
      <c r="K3125" s="56"/>
      <c r="L3125" s="59"/>
      <c r="M3125" s="61"/>
      <c r="N3125" s="40"/>
      <c r="O3125" s="41"/>
      <c r="P3125" s="42"/>
      <c r="Q3125" s="57"/>
      <c r="R3125" s="58"/>
      <c r="S3125" s="56"/>
      <c r="T3125" s="56"/>
      <c r="U3125" s="29"/>
      <c r="V3125" s="60"/>
      <c r="W3125" s="50"/>
      <c r="X3125" s="51"/>
      <c r="Y3125" s="32"/>
      <c r="Z3125" s="61"/>
      <c r="AA3125" s="62"/>
    </row>
    <row r="3126" spans="1:27" ht="12.75">
      <c r="A3126" s="91" t="str">
        <f t="shared" si="49"/>
        <v xml:space="preserve"> </v>
      </c>
      <c r="B3126" s="52"/>
      <c r="C3126" s="53"/>
      <c r="D3126" s="69"/>
      <c r="E3126" s="75"/>
      <c r="F3126" s="94" t="str">
        <f>IF(OR(E3126=0,E3126="jiné")," ",IF(E3126="13a","info o cenách CK",VLOOKUP(E3126,'Pokyny k vyplnění'!B$8:D$18,3)))</f>
        <v xml:space="preserve"> </v>
      </c>
      <c r="G3126" s="53"/>
      <c r="H3126" s="96" t="str">
        <f>IF(G3126=0," ",VLOOKUP(G3126,'Pokyny k vyplnění'!B3160:D3163,3))</f>
        <v xml:space="preserve"> </v>
      </c>
      <c r="I3126" s="54"/>
      <c r="J3126" s="55"/>
      <c r="K3126" s="56"/>
      <c r="L3126" s="59"/>
      <c r="M3126" s="61"/>
      <c r="N3126" s="40"/>
      <c r="O3126" s="41"/>
      <c r="P3126" s="42"/>
      <c r="Q3126" s="57"/>
      <c r="R3126" s="58"/>
      <c r="S3126" s="56"/>
      <c r="T3126" s="56"/>
      <c r="U3126" s="29"/>
      <c r="V3126" s="60"/>
      <c r="W3126" s="50"/>
      <c r="X3126" s="51"/>
      <c r="Y3126" s="32"/>
      <c r="Z3126" s="61"/>
      <c r="AA3126" s="62"/>
    </row>
    <row r="3127" spans="1:27" ht="12.75">
      <c r="A3127" s="91" t="str">
        <f t="shared" si="49"/>
        <v xml:space="preserve"> </v>
      </c>
      <c r="B3127" s="52"/>
      <c r="C3127" s="53"/>
      <c r="D3127" s="69"/>
      <c r="E3127" s="75"/>
      <c r="F3127" s="94" t="str">
        <f>IF(OR(E3127=0,E3127="jiné")," ",IF(E3127="13a","info o cenách CK",VLOOKUP(E3127,'Pokyny k vyplnění'!B$8:D$18,3)))</f>
        <v xml:space="preserve"> </v>
      </c>
      <c r="G3127" s="53"/>
      <c r="H3127" s="96" t="str">
        <f>IF(G3127=0," ",VLOOKUP(G3127,'Pokyny k vyplnění'!B3161:D3164,3))</f>
        <v xml:space="preserve"> </v>
      </c>
      <c r="I3127" s="54"/>
      <c r="J3127" s="55"/>
      <c r="K3127" s="56"/>
      <c r="L3127" s="59"/>
      <c r="M3127" s="61"/>
      <c r="N3127" s="40"/>
      <c r="O3127" s="41"/>
      <c r="P3127" s="42"/>
      <c r="Q3127" s="57"/>
      <c r="R3127" s="58"/>
      <c r="S3127" s="56"/>
      <c r="T3127" s="56"/>
      <c r="U3127" s="29"/>
      <c r="V3127" s="60"/>
      <c r="W3127" s="50"/>
      <c r="X3127" s="51"/>
      <c r="Y3127" s="32"/>
      <c r="Z3127" s="61"/>
      <c r="AA3127" s="62"/>
    </row>
    <row r="3128" spans="1:27" ht="12.75">
      <c r="A3128" s="91" t="str">
        <f t="shared" si="49"/>
        <v xml:space="preserve"> </v>
      </c>
      <c r="B3128" s="52"/>
      <c r="C3128" s="53"/>
      <c r="D3128" s="69"/>
      <c r="E3128" s="75"/>
      <c r="F3128" s="94" t="str">
        <f>IF(OR(E3128=0,E3128="jiné")," ",IF(E3128="13a","info o cenách CK",VLOOKUP(E3128,'Pokyny k vyplnění'!B$8:D$18,3)))</f>
        <v xml:space="preserve"> </v>
      </c>
      <c r="G3128" s="53"/>
      <c r="H3128" s="96" t="str">
        <f>IF(G3128=0," ",VLOOKUP(G3128,'Pokyny k vyplnění'!B3162:D3165,3))</f>
        <v xml:space="preserve"> </v>
      </c>
      <c r="I3128" s="54"/>
      <c r="J3128" s="55"/>
      <c r="K3128" s="56"/>
      <c r="L3128" s="59"/>
      <c r="M3128" s="61"/>
      <c r="N3128" s="40"/>
      <c r="O3128" s="41"/>
      <c r="P3128" s="42"/>
      <c r="Q3128" s="57"/>
      <c r="R3128" s="58"/>
      <c r="S3128" s="56"/>
      <c r="T3128" s="56"/>
      <c r="U3128" s="29"/>
      <c r="V3128" s="60"/>
      <c r="W3128" s="50"/>
      <c r="X3128" s="51"/>
      <c r="Y3128" s="32"/>
      <c r="Z3128" s="61"/>
      <c r="AA3128" s="62"/>
    </row>
    <row r="3129" spans="1:27" ht="12.75">
      <c r="A3129" s="91" t="str">
        <f t="shared" si="49"/>
        <v xml:space="preserve"> </v>
      </c>
      <c r="B3129" s="52"/>
      <c r="C3129" s="53"/>
      <c r="D3129" s="69"/>
      <c r="E3129" s="75"/>
      <c r="F3129" s="94" t="str">
        <f>IF(OR(E3129=0,E3129="jiné")," ",IF(E3129="13a","info o cenách CK",VLOOKUP(E3129,'Pokyny k vyplnění'!B$8:D$18,3)))</f>
        <v xml:space="preserve"> </v>
      </c>
      <c r="G3129" s="53"/>
      <c r="H3129" s="96" t="str">
        <f>IF(G3129=0," ",VLOOKUP(G3129,'Pokyny k vyplnění'!B3163:D3166,3))</f>
        <v xml:space="preserve"> </v>
      </c>
      <c r="I3129" s="54"/>
      <c r="J3129" s="55"/>
      <c r="K3129" s="56"/>
      <c r="L3129" s="59"/>
      <c r="M3129" s="61"/>
      <c r="N3129" s="40"/>
      <c r="O3129" s="41"/>
      <c r="P3129" s="42"/>
      <c r="Q3129" s="57"/>
      <c r="R3129" s="58"/>
      <c r="S3129" s="56"/>
      <c r="T3129" s="56"/>
      <c r="U3129" s="29"/>
      <c r="V3129" s="60"/>
      <c r="W3129" s="50"/>
      <c r="X3129" s="51"/>
      <c r="Y3129" s="32"/>
      <c r="Z3129" s="61"/>
      <c r="AA3129" s="62"/>
    </row>
    <row r="3130" spans="1:27" ht="12.75">
      <c r="A3130" s="91" t="str">
        <f t="shared" si="49"/>
        <v xml:space="preserve"> </v>
      </c>
      <c r="B3130" s="52"/>
      <c r="C3130" s="53"/>
      <c r="D3130" s="69"/>
      <c r="E3130" s="75"/>
      <c r="F3130" s="94" t="str">
        <f>IF(OR(E3130=0,E3130="jiné")," ",IF(E3130="13a","info o cenách CK",VLOOKUP(E3130,'Pokyny k vyplnění'!B$8:D$18,3)))</f>
        <v xml:space="preserve"> </v>
      </c>
      <c r="G3130" s="53"/>
      <c r="H3130" s="96" t="str">
        <f>IF(G3130=0," ",VLOOKUP(G3130,'Pokyny k vyplnění'!B3164:D3167,3))</f>
        <v xml:space="preserve"> </v>
      </c>
      <c r="I3130" s="54"/>
      <c r="J3130" s="55"/>
      <c r="K3130" s="56"/>
      <c r="L3130" s="59"/>
      <c r="M3130" s="61"/>
      <c r="N3130" s="40"/>
      <c r="O3130" s="41"/>
      <c r="P3130" s="42"/>
      <c r="Q3130" s="57"/>
      <c r="R3130" s="58"/>
      <c r="S3130" s="56"/>
      <c r="T3130" s="56"/>
      <c r="U3130" s="29"/>
      <c r="V3130" s="60"/>
      <c r="W3130" s="50"/>
      <c r="X3130" s="51"/>
      <c r="Y3130" s="32"/>
      <c r="Z3130" s="61"/>
      <c r="AA3130" s="62"/>
    </row>
    <row r="3131" spans="1:27" ht="12.75">
      <c r="A3131" s="91" t="str">
        <f t="shared" si="49"/>
        <v xml:space="preserve"> </v>
      </c>
      <c r="B3131" s="52"/>
      <c r="C3131" s="53"/>
      <c r="D3131" s="69"/>
      <c r="E3131" s="75"/>
      <c r="F3131" s="94" t="str">
        <f>IF(OR(E3131=0,E3131="jiné")," ",IF(E3131="13a","info o cenách CK",VLOOKUP(E3131,'Pokyny k vyplnění'!B$8:D$18,3)))</f>
        <v xml:space="preserve"> </v>
      </c>
      <c r="G3131" s="53"/>
      <c r="H3131" s="96" t="str">
        <f>IF(G3131=0," ",VLOOKUP(G3131,'Pokyny k vyplnění'!B3165:D3168,3))</f>
        <v xml:space="preserve"> </v>
      </c>
      <c r="I3131" s="54"/>
      <c r="J3131" s="55"/>
      <c r="K3131" s="56"/>
      <c r="L3131" s="59"/>
      <c r="M3131" s="61"/>
      <c r="N3131" s="40"/>
      <c r="O3131" s="41"/>
      <c r="P3131" s="42"/>
      <c r="Q3131" s="57"/>
      <c r="R3131" s="58"/>
      <c r="S3131" s="56"/>
      <c r="T3131" s="56"/>
      <c r="U3131" s="29"/>
      <c r="V3131" s="60"/>
      <c r="W3131" s="50"/>
      <c r="X3131" s="51"/>
      <c r="Y3131" s="32"/>
      <c r="Z3131" s="61"/>
      <c r="AA3131" s="62"/>
    </row>
    <row r="3132" spans="1:27" ht="12.75">
      <c r="A3132" s="91" t="str">
        <f t="shared" si="49"/>
        <v xml:space="preserve"> </v>
      </c>
      <c r="B3132" s="52"/>
      <c r="C3132" s="53"/>
      <c r="D3132" s="69"/>
      <c r="E3132" s="75"/>
      <c r="F3132" s="94" t="str">
        <f>IF(OR(E3132=0,E3132="jiné")," ",IF(E3132="13a","info o cenách CK",VLOOKUP(E3132,'Pokyny k vyplnění'!B$8:D$18,3)))</f>
        <v xml:space="preserve"> </v>
      </c>
      <c r="G3132" s="53"/>
      <c r="H3132" s="96" t="str">
        <f>IF(G3132=0," ",VLOOKUP(G3132,'Pokyny k vyplnění'!B3166:D3169,3))</f>
        <v xml:space="preserve"> </v>
      </c>
      <c r="I3132" s="54"/>
      <c r="J3132" s="55"/>
      <c r="K3132" s="56"/>
      <c r="L3132" s="59"/>
      <c r="M3132" s="61"/>
      <c r="N3132" s="40"/>
      <c r="O3132" s="41"/>
      <c r="P3132" s="42"/>
      <c r="Q3132" s="57"/>
      <c r="R3132" s="58"/>
      <c r="S3132" s="56"/>
      <c r="T3132" s="56"/>
      <c r="U3132" s="29"/>
      <c r="V3132" s="60"/>
      <c r="W3132" s="50"/>
      <c r="X3132" s="51"/>
      <c r="Y3132" s="32"/>
      <c r="Z3132" s="61"/>
      <c r="AA3132" s="62"/>
    </row>
    <row r="3133" spans="1:27" ht="12.75">
      <c r="A3133" s="91" t="str">
        <f t="shared" si="49"/>
        <v xml:space="preserve"> </v>
      </c>
      <c r="B3133" s="52"/>
      <c r="C3133" s="53"/>
      <c r="D3133" s="69"/>
      <c r="E3133" s="75"/>
      <c r="F3133" s="94" t="str">
        <f>IF(OR(E3133=0,E3133="jiné")," ",IF(E3133="13a","info o cenách CK",VLOOKUP(E3133,'Pokyny k vyplnění'!B$8:D$18,3)))</f>
        <v xml:space="preserve"> </v>
      </c>
      <c r="G3133" s="53"/>
      <c r="H3133" s="96" t="str">
        <f>IF(G3133=0," ",VLOOKUP(G3133,'Pokyny k vyplnění'!B3167:D3170,3))</f>
        <v xml:space="preserve"> </v>
      </c>
      <c r="I3133" s="54"/>
      <c r="J3133" s="55"/>
      <c r="K3133" s="56"/>
      <c r="L3133" s="59"/>
      <c r="M3133" s="61"/>
      <c r="N3133" s="40"/>
      <c r="O3133" s="41"/>
      <c r="P3133" s="42"/>
      <c r="Q3133" s="57"/>
      <c r="R3133" s="58"/>
      <c r="S3133" s="56"/>
      <c r="T3133" s="56"/>
      <c r="U3133" s="29"/>
      <c r="V3133" s="60"/>
      <c r="W3133" s="50"/>
      <c r="X3133" s="51"/>
      <c r="Y3133" s="32"/>
      <c r="Z3133" s="61"/>
      <c r="AA3133" s="62"/>
    </row>
    <row r="3134" spans="1:27" ht="12.75">
      <c r="A3134" s="91" t="str">
        <f t="shared" si="49"/>
        <v xml:space="preserve"> </v>
      </c>
      <c r="B3134" s="52"/>
      <c r="C3134" s="53"/>
      <c r="D3134" s="69"/>
      <c r="E3134" s="75"/>
      <c r="F3134" s="94" t="str">
        <f>IF(OR(E3134=0,E3134="jiné")," ",IF(E3134="13a","info o cenách CK",VLOOKUP(E3134,'Pokyny k vyplnění'!B$8:D$18,3)))</f>
        <v xml:space="preserve"> </v>
      </c>
      <c r="G3134" s="53"/>
      <c r="H3134" s="96" t="str">
        <f>IF(G3134=0," ",VLOOKUP(G3134,'Pokyny k vyplnění'!B3168:D3171,3))</f>
        <v xml:space="preserve"> </v>
      </c>
      <c r="I3134" s="54"/>
      <c r="J3134" s="55"/>
      <c r="K3134" s="56"/>
      <c r="L3134" s="59"/>
      <c r="M3134" s="61"/>
      <c r="N3134" s="40"/>
      <c r="O3134" s="41"/>
      <c r="P3134" s="42"/>
      <c r="Q3134" s="57"/>
      <c r="R3134" s="58"/>
      <c r="S3134" s="56"/>
      <c r="T3134" s="56"/>
      <c r="U3134" s="29"/>
      <c r="V3134" s="60"/>
      <c r="W3134" s="50"/>
      <c r="X3134" s="51"/>
      <c r="Y3134" s="32"/>
      <c r="Z3134" s="61"/>
      <c r="AA3134" s="62"/>
    </row>
    <row r="3135" spans="1:27" ht="12.75">
      <c r="A3135" s="91" t="str">
        <f t="shared" si="49"/>
        <v xml:space="preserve"> </v>
      </c>
      <c r="B3135" s="52"/>
      <c r="C3135" s="53"/>
      <c r="D3135" s="69"/>
      <c r="E3135" s="75"/>
      <c r="F3135" s="94" t="str">
        <f>IF(OR(E3135=0,E3135="jiné")," ",IF(E3135="13a","info o cenách CK",VLOOKUP(E3135,'Pokyny k vyplnění'!B$8:D$18,3)))</f>
        <v xml:space="preserve"> </v>
      </c>
      <c r="G3135" s="53"/>
      <c r="H3135" s="96" t="str">
        <f>IF(G3135=0," ",VLOOKUP(G3135,'Pokyny k vyplnění'!B3169:D3172,3))</f>
        <v xml:space="preserve"> </v>
      </c>
      <c r="I3135" s="54"/>
      <c r="J3135" s="55"/>
      <c r="K3135" s="56"/>
      <c r="L3135" s="59"/>
      <c r="M3135" s="61"/>
      <c r="N3135" s="40"/>
      <c r="O3135" s="41"/>
      <c r="P3135" s="42"/>
      <c r="Q3135" s="57"/>
      <c r="R3135" s="58"/>
      <c r="S3135" s="56"/>
      <c r="T3135" s="56"/>
      <c r="U3135" s="29"/>
      <c r="V3135" s="60"/>
      <c r="W3135" s="50"/>
      <c r="X3135" s="51"/>
      <c r="Y3135" s="32"/>
      <c r="Z3135" s="61"/>
      <c r="AA3135" s="62"/>
    </row>
    <row r="3136" spans="1:27" ht="12.75">
      <c r="A3136" s="91" t="str">
        <f t="shared" si="49"/>
        <v xml:space="preserve"> </v>
      </c>
      <c r="B3136" s="52"/>
      <c r="C3136" s="53"/>
      <c r="D3136" s="69"/>
      <c r="E3136" s="75"/>
      <c r="F3136" s="94" t="str">
        <f>IF(OR(E3136=0,E3136="jiné")," ",IF(E3136="13a","info o cenách CK",VLOOKUP(E3136,'Pokyny k vyplnění'!B$8:D$18,3)))</f>
        <v xml:space="preserve"> </v>
      </c>
      <c r="G3136" s="53"/>
      <c r="H3136" s="96" t="str">
        <f>IF(G3136=0," ",VLOOKUP(G3136,'Pokyny k vyplnění'!B3170:D3173,3))</f>
        <v xml:space="preserve"> </v>
      </c>
      <c r="I3136" s="54"/>
      <c r="J3136" s="55"/>
      <c r="K3136" s="56"/>
      <c r="L3136" s="59"/>
      <c r="M3136" s="61"/>
      <c r="N3136" s="40"/>
      <c r="O3136" s="41"/>
      <c r="P3136" s="42"/>
      <c r="Q3136" s="57"/>
      <c r="R3136" s="58"/>
      <c r="S3136" s="56"/>
      <c r="T3136" s="56"/>
      <c r="U3136" s="29"/>
      <c r="V3136" s="60"/>
      <c r="W3136" s="50"/>
      <c r="X3136" s="51"/>
      <c r="Y3136" s="32"/>
      <c r="Z3136" s="61"/>
      <c r="AA3136" s="62"/>
    </row>
    <row r="3137" spans="1:27" ht="12.75">
      <c r="A3137" s="91" t="str">
        <f t="shared" si="49"/>
        <v xml:space="preserve"> </v>
      </c>
      <c r="B3137" s="52"/>
      <c r="C3137" s="53"/>
      <c r="D3137" s="69"/>
      <c r="E3137" s="75"/>
      <c r="F3137" s="94" t="str">
        <f>IF(OR(E3137=0,E3137="jiné")," ",IF(E3137="13a","info o cenách CK",VLOOKUP(E3137,'Pokyny k vyplnění'!B$8:D$18,3)))</f>
        <v xml:space="preserve"> </v>
      </c>
      <c r="G3137" s="53"/>
      <c r="H3137" s="96" t="str">
        <f>IF(G3137=0," ",VLOOKUP(G3137,'Pokyny k vyplnění'!B3171:D3174,3))</f>
        <v xml:space="preserve"> </v>
      </c>
      <c r="I3137" s="54"/>
      <c r="J3137" s="55"/>
      <c r="K3137" s="56"/>
      <c r="L3137" s="59"/>
      <c r="M3137" s="61"/>
      <c r="N3137" s="40"/>
      <c r="O3137" s="41"/>
      <c r="P3137" s="42"/>
      <c r="Q3137" s="57"/>
      <c r="R3137" s="58"/>
      <c r="S3137" s="56"/>
      <c r="T3137" s="56"/>
      <c r="U3137" s="29"/>
      <c r="V3137" s="60"/>
      <c r="W3137" s="50"/>
      <c r="X3137" s="51"/>
      <c r="Y3137" s="32"/>
      <c r="Z3137" s="61"/>
      <c r="AA3137" s="62"/>
    </row>
    <row r="3138" spans="1:27" ht="12.75">
      <c r="A3138" s="91" t="str">
        <f t="shared" si="49"/>
        <v xml:space="preserve"> </v>
      </c>
      <c r="B3138" s="52"/>
      <c r="C3138" s="53"/>
      <c r="D3138" s="69"/>
      <c r="E3138" s="75"/>
      <c r="F3138" s="94" t="str">
        <f>IF(OR(E3138=0,E3138="jiné")," ",IF(E3138="13a","info o cenách CK",VLOOKUP(E3138,'Pokyny k vyplnění'!B$8:D$18,3)))</f>
        <v xml:space="preserve"> </v>
      </c>
      <c r="G3138" s="53"/>
      <c r="H3138" s="96" t="str">
        <f>IF(G3138=0," ",VLOOKUP(G3138,'Pokyny k vyplnění'!B3172:D3175,3))</f>
        <v xml:space="preserve"> </v>
      </c>
      <c r="I3138" s="54"/>
      <c r="J3138" s="55"/>
      <c r="K3138" s="56"/>
      <c r="L3138" s="59"/>
      <c r="M3138" s="61"/>
      <c r="N3138" s="40"/>
      <c r="O3138" s="41"/>
      <c r="P3138" s="42"/>
      <c r="Q3138" s="57"/>
      <c r="R3138" s="58"/>
      <c r="S3138" s="56"/>
      <c r="T3138" s="56"/>
      <c r="U3138" s="29"/>
      <c r="V3138" s="60"/>
      <c r="W3138" s="50"/>
      <c r="X3138" s="51"/>
      <c r="Y3138" s="32"/>
      <c r="Z3138" s="61"/>
      <c r="AA3138" s="62"/>
    </row>
    <row r="3139" spans="1:27" ht="12.75">
      <c r="A3139" s="91" t="str">
        <f t="shared" si="49"/>
        <v xml:space="preserve"> </v>
      </c>
      <c r="B3139" s="52"/>
      <c r="C3139" s="53"/>
      <c r="D3139" s="69"/>
      <c r="E3139" s="75"/>
      <c r="F3139" s="94" t="str">
        <f>IF(OR(E3139=0,E3139="jiné")," ",IF(E3139="13a","info o cenách CK",VLOOKUP(E3139,'Pokyny k vyplnění'!B$8:D$18,3)))</f>
        <v xml:space="preserve"> </v>
      </c>
      <c r="G3139" s="53"/>
      <c r="H3139" s="96" t="str">
        <f>IF(G3139=0," ",VLOOKUP(G3139,'Pokyny k vyplnění'!B3173:D3176,3))</f>
        <v xml:space="preserve"> </v>
      </c>
      <c r="I3139" s="54"/>
      <c r="J3139" s="55"/>
      <c r="K3139" s="56"/>
      <c r="L3139" s="59"/>
      <c r="M3139" s="61"/>
      <c r="N3139" s="40"/>
      <c r="O3139" s="41"/>
      <c r="P3139" s="42"/>
      <c r="Q3139" s="57"/>
      <c r="R3139" s="58"/>
      <c r="S3139" s="56"/>
      <c r="T3139" s="56"/>
      <c r="U3139" s="29"/>
      <c r="V3139" s="60"/>
      <c r="W3139" s="50"/>
      <c r="X3139" s="51"/>
      <c r="Y3139" s="32"/>
      <c r="Z3139" s="61"/>
      <c r="AA3139" s="62"/>
    </row>
    <row r="3140" spans="1:27" ht="12.75">
      <c r="A3140" s="91" t="str">
        <f t="shared" si="49"/>
        <v xml:space="preserve"> </v>
      </c>
      <c r="B3140" s="52"/>
      <c r="C3140" s="53"/>
      <c r="D3140" s="69"/>
      <c r="E3140" s="75"/>
      <c r="F3140" s="94" t="str">
        <f>IF(OR(E3140=0,E3140="jiné")," ",IF(E3140="13a","info o cenách CK",VLOOKUP(E3140,'Pokyny k vyplnění'!B$8:D$18,3)))</f>
        <v xml:space="preserve"> </v>
      </c>
      <c r="G3140" s="53"/>
      <c r="H3140" s="96" t="str">
        <f>IF(G3140=0," ",VLOOKUP(G3140,'Pokyny k vyplnění'!B3174:D3177,3))</f>
        <v xml:space="preserve"> </v>
      </c>
      <c r="I3140" s="54"/>
      <c r="J3140" s="55"/>
      <c r="K3140" s="56"/>
      <c r="L3140" s="59"/>
      <c r="M3140" s="61"/>
      <c r="N3140" s="40"/>
      <c r="O3140" s="41"/>
      <c r="P3140" s="42"/>
      <c r="Q3140" s="57"/>
      <c r="R3140" s="58"/>
      <c r="S3140" s="56"/>
      <c r="T3140" s="56"/>
      <c r="U3140" s="29"/>
      <c r="V3140" s="60"/>
      <c r="W3140" s="50"/>
      <c r="X3140" s="51"/>
      <c r="Y3140" s="32"/>
      <c r="Z3140" s="61"/>
      <c r="AA3140" s="62"/>
    </row>
    <row r="3141" spans="1:27" ht="12.75">
      <c r="A3141" s="91" t="str">
        <f t="shared" si="49"/>
        <v xml:space="preserve"> </v>
      </c>
      <c r="B3141" s="52"/>
      <c r="C3141" s="53"/>
      <c r="D3141" s="69"/>
      <c r="E3141" s="75"/>
      <c r="F3141" s="94" t="str">
        <f>IF(OR(E3141=0,E3141="jiné")," ",IF(E3141="13a","info o cenách CK",VLOOKUP(E3141,'Pokyny k vyplnění'!B$8:D$18,3)))</f>
        <v xml:space="preserve"> </v>
      </c>
      <c r="G3141" s="53"/>
      <c r="H3141" s="96" t="str">
        <f>IF(G3141=0," ",VLOOKUP(G3141,'Pokyny k vyplnění'!B3175:D3178,3))</f>
        <v xml:space="preserve"> </v>
      </c>
      <c r="I3141" s="54"/>
      <c r="J3141" s="55"/>
      <c r="K3141" s="56"/>
      <c r="L3141" s="59"/>
      <c r="M3141" s="61"/>
      <c r="N3141" s="40"/>
      <c r="O3141" s="41"/>
      <c r="P3141" s="42"/>
      <c r="Q3141" s="57"/>
      <c r="R3141" s="58"/>
      <c r="S3141" s="56"/>
      <c r="T3141" s="56"/>
      <c r="U3141" s="29"/>
      <c r="V3141" s="60"/>
      <c r="W3141" s="50"/>
      <c r="X3141" s="51"/>
      <c r="Y3141" s="32"/>
      <c r="Z3141" s="61"/>
      <c r="AA3141" s="62"/>
    </row>
    <row r="3142" spans="1:27" ht="12.75">
      <c r="A3142" s="91" t="str">
        <f t="shared" si="49"/>
        <v xml:space="preserve"> </v>
      </c>
      <c r="B3142" s="52"/>
      <c r="C3142" s="53"/>
      <c r="D3142" s="69"/>
      <c r="E3142" s="75"/>
      <c r="F3142" s="94" t="str">
        <f>IF(OR(E3142=0,E3142="jiné")," ",IF(E3142="13a","info o cenách CK",VLOOKUP(E3142,'Pokyny k vyplnění'!B$8:D$18,3)))</f>
        <v xml:space="preserve"> </v>
      </c>
      <c r="G3142" s="53"/>
      <c r="H3142" s="96" t="str">
        <f>IF(G3142=0," ",VLOOKUP(G3142,'Pokyny k vyplnění'!B3176:D3179,3))</f>
        <v xml:space="preserve"> </v>
      </c>
      <c r="I3142" s="54"/>
      <c r="J3142" s="55"/>
      <c r="K3142" s="56"/>
      <c r="L3142" s="59"/>
      <c r="M3142" s="61"/>
      <c r="N3142" s="40"/>
      <c r="O3142" s="41"/>
      <c r="P3142" s="42"/>
      <c r="Q3142" s="57"/>
      <c r="R3142" s="58"/>
      <c r="S3142" s="56"/>
      <c r="T3142" s="56"/>
      <c r="U3142" s="29"/>
      <c r="V3142" s="60"/>
      <c r="W3142" s="50"/>
      <c r="X3142" s="51"/>
      <c r="Y3142" s="32"/>
      <c r="Z3142" s="61"/>
      <c r="AA3142" s="62"/>
    </row>
    <row r="3143" spans="1:27" ht="12.75">
      <c r="A3143" s="91" t="str">
        <f t="shared" si="49"/>
        <v xml:space="preserve"> </v>
      </c>
      <c r="B3143" s="52"/>
      <c r="C3143" s="53"/>
      <c r="D3143" s="69"/>
      <c r="E3143" s="75"/>
      <c r="F3143" s="94" t="str">
        <f>IF(OR(E3143=0,E3143="jiné")," ",IF(E3143="13a","info o cenách CK",VLOOKUP(E3143,'Pokyny k vyplnění'!B$8:D$18,3)))</f>
        <v xml:space="preserve"> </v>
      </c>
      <c r="G3143" s="53"/>
      <c r="H3143" s="96" t="str">
        <f>IF(G3143=0," ",VLOOKUP(G3143,'Pokyny k vyplnění'!B3177:D3180,3))</f>
        <v xml:space="preserve"> </v>
      </c>
      <c r="I3143" s="54"/>
      <c r="J3143" s="55"/>
      <c r="K3143" s="56"/>
      <c r="L3143" s="59"/>
      <c r="M3143" s="61"/>
      <c r="N3143" s="40"/>
      <c r="O3143" s="41"/>
      <c r="P3143" s="42"/>
      <c r="Q3143" s="57"/>
      <c r="R3143" s="58"/>
      <c r="S3143" s="56"/>
      <c r="T3143" s="56"/>
      <c r="U3143" s="29"/>
      <c r="V3143" s="60"/>
      <c r="W3143" s="50"/>
      <c r="X3143" s="51"/>
      <c r="Y3143" s="32"/>
      <c r="Z3143" s="61"/>
      <c r="AA3143" s="62"/>
    </row>
    <row r="3144" spans="1:27" ht="12.75">
      <c r="A3144" s="91" t="str">
        <f t="shared" si="49"/>
        <v xml:space="preserve"> </v>
      </c>
      <c r="B3144" s="52"/>
      <c r="C3144" s="53"/>
      <c r="D3144" s="69"/>
      <c r="E3144" s="75"/>
      <c r="F3144" s="94" t="str">
        <f>IF(OR(E3144=0,E3144="jiné")," ",IF(E3144="13a","info o cenách CK",VLOOKUP(E3144,'Pokyny k vyplnění'!B$8:D$18,3)))</f>
        <v xml:space="preserve"> </v>
      </c>
      <c r="G3144" s="53"/>
      <c r="H3144" s="96" t="str">
        <f>IF(G3144=0," ",VLOOKUP(G3144,'Pokyny k vyplnění'!B3178:D3181,3))</f>
        <v xml:space="preserve"> </v>
      </c>
      <c r="I3144" s="54"/>
      <c r="J3144" s="55"/>
      <c r="K3144" s="56"/>
      <c r="L3144" s="59"/>
      <c r="M3144" s="61"/>
      <c r="N3144" s="40"/>
      <c r="O3144" s="41"/>
      <c r="P3144" s="42"/>
      <c r="Q3144" s="57"/>
      <c r="R3144" s="58"/>
      <c r="S3144" s="56"/>
      <c r="T3144" s="56"/>
      <c r="U3144" s="29"/>
      <c r="V3144" s="60"/>
      <c r="W3144" s="50"/>
      <c r="X3144" s="51"/>
      <c r="Y3144" s="32"/>
      <c r="Z3144" s="61"/>
      <c r="AA3144" s="62"/>
    </row>
    <row r="3145" spans="1:27" ht="12.75">
      <c r="A3145" s="91" t="str">
        <f t="shared" si="49"/>
        <v xml:space="preserve"> </v>
      </c>
      <c r="B3145" s="52"/>
      <c r="C3145" s="53"/>
      <c r="D3145" s="69"/>
      <c r="E3145" s="75"/>
      <c r="F3145" s="94" t="str">
        <f>IF(OR(E3145=0,E3145="jiné")," ",IF(E3145="13a","info o cenách CK",VLOOKUP(E3145,'Pokyny k vyplnění'!B$8:D$18,3)))</f>
        <v xml:space="preserve"> </v>
      </c>
      <c r="G3145" s="53"/>
      <c r="H3145" s="96" t="str">
        <f>IF(G3145=0," ",VLOOKUP(G3145,'Pokyny k vyplnění'!B3179:D3182,3))</f>
        <v xml:space="preserve"> </v>
      </c>
      <c r="I3145" s="54"/>
      <c r="J3145" s="55"/>
      <c r="K3145" s="56"/>
      <c r="L3145" s="59"/>
      <c r="M3145" s="61"/>
      <c r="N3145" s="40"/>
      <c r="O3145" s="41"/>
      <c r="P3145" s="42"/>
      <c r="Q3145" s="57"/>
      <c r="R3145" s="58"/>
      <c r="S3145" s="56"/>
      <c r="T3145" s="56"/>
      <c r="U3145" s="29"/>
      <c r="V3145" s="60"/>
      <c r="W3145" s="50"/>
      <c r="X3145" s="51"/>
      <c r="Y3145" s="32"/>
      <c r="Z3145" s="61"/>
      <c r="AA3145" s="62"/>
    </row>
    <row r="3146" spans="1:27" ht="12.75">
      <c r="A3146" s="91" t="str">
        <f t="shared" si="49"/>
        <v xml:space="preserve"> </v>
      </c>
      <c r="B3146" s="52"/>
      <c r="C3146" s="53"/>
      <c r="D3146" s="69"/>
      <c r="E3146" s="75"/>
      <c r="F3146" s="94" t="str">
        <f>IF(OR(E3146=0,E3146="jiné")," ",IF(E3146="13a","info o cenách CK",VLOOKUP(E3146,'Pokyny k vyplnění'!B$8:D$18,3)))</f>
        <v xml:space="preserve"> </v>
      </c>
      <c r="G3146" s="53"/>
      <c r="H3146" s="96" t="str">
        <f>IF(G3146=0," ",VLOOKUP(G3146,'Pokyny k vyplnění'!B3180:D3183,3))</f>
        <v xml:space="preserve"> </v>
      </c>
      <c r="I3146" s="54"/>
      <c r="J3146" s="55"/>
      <c r="K3146" s="56"/>
      <c r="L3146" s="59"/>
      <c r="M3146" s="61"/>
      <c r="N3146" s="40"/>
      <c r="O3146" s="41"/>
      <c r="P3146" s="42"/>
      <c r="Q3146" s="57"/>
      <c r="R3146" s="58"/>
      <c r="S3146" s="56"/>
      <c r="T3146" s="56"/>
      <c r="U3146" s="29"/>
      <c r="V3146" s="60"/>
      <c r="W3146" s="50"/>
      <c r="X3146" s="51"/>
      <c r="Y3146" s="32"/>
      <c r="Z3146" s="61"/>
      <c r="AA3146" s="62"/>
    </row>
    <row r="3147" spans="1:27" ht="12.75">
      <c r="A3147" s="91" t="str">
        <f t="shared" si="49"/>
        <v xml:space="preserve"> </v>
      </c>
      <c r="B3147" s="52"/>
      <c r="C3147" s="53"/>
      <c r="D3147" s="69"/>
      <c r="E3147" s="75"/>
      <c r="F3147" s="94" t="str">
        <f>IF(OR(E3147=0,E3147="jiné")," ",IF(E3147="13a","info o cenách CK",VLOOKUP(E3147,'Pokyny k vyplnění'!B$8:D$18,3)))</f>
        <v xml:space="preserve"> </v>
      </c>
      <c r="G3147" s="53"/>
      <c r="H3147" s="96" t="str">
        <f>IF(G3147=0," ",VLOOKUP(G3147,'Pokyny k vyplnění'!B3181:D3184,3))</f>
        <v xml:space="preserve"> </v>
      </c>
      <c r="I3147" s="54"/>
      <c r="J3147" s="55"/>
      <c r="K3147" s="56"/>
      <c r="L3147" s="59"/>
      <c r="M3147" s="61"/>
      <c r="N3147" s="40"/>
      <c r="O3147" s="41"/>
      <c r="P3147" s="42"/>
      <c r="Q3147" s="57"/>
      <c r="R3147" s="58"/>
      <c r="S3147" s="56"/>
      <c r="T3147" s="56"/>
      <c r="U3147" s="29"/>
      <c r="V3147" s="60"/>
      <c r="W3147" s="50"/>
      <c r="X3147" s="51"/>
      <c r="Y3147" s="32"/>
      <c r="Z3147" s="61"/>
      <c r="AA3147" s="62"/>
    </row>
    <row r="3148" spans="1:27" ht="12.75">
      <c r="A3148" s="91" t="str">
        <f t="shared" si="49"/>
        <v xml:space="preserve"> </v>
      </c>
      <c r="B3148" s="52"/>
      <c r="C3148" s="53"/>
      <c r="D3148" s="69"/>
      <c r="E3148" s="75"/>
      <c r="F3148" s="94" t="str">
        <f>IF(OR(E3148=0,E3148="jiné")," ",IF(E3148="13a","info o cenách CK",VLOOKUP(E3148,'Pokyny k vyplnění'!B$8:D$18,3)))</f>
        <v xml:space="preserve"> </v>
      </c>
      <c r="G3148" s="53"/>
      <c r="H3148" s="96" t="str">
        <f>IF(G3148=0," ",VLOOKUP(G3148,'Pokyny k vyplnění'!B3182:D3185,3))</f>
        <v xml:space="preserve"> </v>
      </c>
      <c r="I3148" s="54"/>
      <c r="J3148" s="55"/>
      <c r="K3148" s="56"/>
      <c r="L3148" s="59"/>
      <c r="M3148" s="61"/>
      <c r="N3148" s="40"/>
      <c r="O3148" s="41"/>
      <c r="P3148" s="42"/>
      <c r="Q3148" s="57"/>
      <c r="R3148" s="58"/>
      <c r="S3148" s="56"/>
      <c r="T3148" s="56"/>
      <c r="U3148" s="29"/>
      <c r="V3148" s="60"/>
      <c r="W3148" s="50"/>
      <c r="X3148" s="51"/>
      <c r="Y3148" s="32"/>
      <c r="Z3148" s="61"/>
      <c r="AA3148" s="62"/>
    </row>
    <row r="3149" spans="1:27" ht="12.75">
      <c r="A3149" s="91" t="str">
        <f t="shared" si="49"/>
        <v xml:space="preserve"> </v>
      </c>
      <c r="B3149" s="52"/>
      <c r="C3149" s="53"/>
      <c r="D3149" s="69"/>
      <c r="E3149" s="75"/>
      <c r="F3149" s="94" t="str">
        <f>IF(OR(E3149=0,E3149="jiné")," ",IF(E3149="13a","info o cenách CK",VLOOKUP(E3149,'Pokyny k vyplnění'!B$8:D$18,3)))</f>
        <v xml:space="preserve"> </v>
      </c>
      <c r="G3149" s="53"/>
      <c r="H3149" s="96" t="str">
        <f>IF(G3149=0," ",VLOOKUP(G3149,'Pokyny k vyplnění'!B3183:D3186,3))</f>
        <v xml:space="preserve"> </v>
      </c>
      <c r="I3149" s="54"/>
      <c r="J3149" s="55"/>
      <c r="K3149" s="56"/>
      <c r="L3149" s="59"/>
      <c r="M3149" s="61"/>
      <c r="N3149" s="40"/>
      <c r="O3149" s="41"/>
      <c r="P3149" s="42"/>
      <c r="Q3149" s="57"/>
      <c r="R3149" s="58"/>
      <c r="S3149" s="56"/>
      <c r="T3149" s="56"/>
      <c r="U3149" s="29"/>
      <c r="V3149" s="60"/>
      <c r="W3149" s="50"/>
      <c r="X3149" s="51"/>
      <c r="Y3149" s="32"/>
      <c r="Z3149" s="61"/>
      <c r="AA3149" s="62"/>
    </row>
    <row r="3150" spans="1:27" ht="12.75">
      <c r="A3150" s="91" t="str">
        <f t="shared" si="49"/>
        <v xml:space="preserve"> </v>
      </c>
      <c r="B3150" s="52"/>
      <c r="C3150" s="53"/>
      <c r="D3150" s="69"/>
      <c r="E3150" s="75"/>
      <c r="F3150" s="94" t="str">
        <f>IF(OR(E3150=0,E3150="jiné")," ",IF(E3150="13a","info o cenách CK",VLOOKUP(E3150,'Pokyny k vyplnění'!B$8:D$18,3)))</f>
        <v xml:space="preserve"> </v>
      </c>
      <c r="G3150" s="53"/>
      <c r="H3150" s="96" t="str">
        <f>IF(G3150=0," ",VLOOKUP(G3150,'Pokyny k vyplnění'!B3184:D3187,3))</f>
        <v xml:space="preserve"> </v>
      </c>
      <c r="I3150" s="54"/>
      <c r="J3150" s="55"/>
      <c r="K3150" s="56"/>
      <c r="L3150" s="59"/>
      <c r="M3150" s="61"/>
      <c r="N3150" s="40"/>
      <c r="O3150" s="41"/>
      <c r="P3150" s="42"/>
      <c r="Q3150" s="57"/>
      <c r="R3150" s="58"/>
      <c r="S3150" s="56"/>
      <c r="T3150" s="56"/>
      <c r="U3150" s="29"/>
      <c r="V3150" s="60"/>
      <c r="W3150" s="50"/>
      <c r="X3150" s="51"/>
      <c r="Y3150" s="32"/>
      <c r="Z3150" s="61"/>
      <c r="AA3150" s="62"/>
    </row>
    <row r="3151" spans="1:27" ht="12.75">
      <c r="A3151" s="91" t="str">
        <f t="shared" si="49"/>
        <v xml:space="preserve"> </v>
      </c>
      <c r="B3151" s="52"/>
      <c r="C3151" s="53"/>
      <c r="D3151" s="69"/>
      <c r="E3151" s="75"/>
      <c r="F3151" s="94" t="str">
        <f>IF(OR(E3151=0,E3151="jiné")," ",IF(E3151="13a","info o cenách CK",VLOOKUP(E3151,'Pokyny k vyplnění'!B$8:D$18,3)))</f>
        <v xml:space="preserve"> </v>
      </c>
      <c r="G3151" s="53"/>
      <c r="H3151" s="96" t="str">
        <f>IF(G3151=0," ",VLOOKUP(G3151,'Pokyny k vyplnění'!B3185:D3188,3))</f>
        <v xml:space="preserve"> </v>
      </c>
      <c r="I3151" s="54"/>
      <c r="J3151" s="55"/>
      <c r="K3151" s="56"/>
      <c r="L3151" s="59"/>
      <c r="M3151" s="61"/>
      <c r="N3151" s="40"/>
      <c r="O3151" s="41"/>
      <c r="P3151" s="42"/>
      <c r="Q3151" s="57"/>
      <c r="R3151" s="58"/>
      <c r="S3151" s="56"/>
      <c r="T3151" s="56"/>
      <c r="U3151" s="29"/>
      <c r="V3151" s="60"/>
      <c r="W3151" s="50"/>
      <c r="X3151" s="51"/>
      <c r="Y3151" s="32"/>
      <c r="Z3151" s="61"/>
      <c r="AA3151" s="62"/>
    </row>
    <row r="3152" spans="1:27" ht="12.75">
      <c r="A3152" s="91" t="str">
        <f t="shared" si="49"/>
        <v xml:space="preserve"> </v>
      </c>
      <c r="B3152" s="52"/>
      <c r="C3152" s="53"/>
      <c r="D3152" s="69"/>
      <c r="E3152" s="75"/>
      <c r="F3152" s="94" t="str">
        <f>IF(OR(E3152=0,E3152="jiné")," ",IF(E3152="13a","info o cenách CK",VLOOKUP(E3152,'Pokyny k vyplnění'!B$8:D$18,3)))</f>
        <v xml:space="preserve"> </v>
      </c>
      <c r="G3152" s="53"/>
      <c r="H3152" s="96" t="str">
        <f>IF(G3152=0," ",VLOOKUP(G3152,'Pokyny k vyplnění'!B3186:D3189,3))</f>
        <v xml:space="preserve"> </v>
      </c>
      <c r="I3152" s="54"/>
      <c r="J3152" s="55"/>
      <c r="K3152" s="56"/>
      <c r="L3152" s="59"/>
      <c r="M3152" s="61"/>
      <c r="N3152" s="40"/>
      <c r="O3152" s="41"/>
      <c r="P3152" s="42"/>
      <c r="Q3152" s="57"/>
      <c r="R3152" s="58"/>
      <c r="S3152" s="56"/>
      <c r="T3152" s="56"/>
      <c r="U3152" s="29"/>
      <c r="V3152" s="60"/>
      <c r="W3152" s="50"/>
      <c r="X3152" s="51"/>
      <c r="Y3152" s="32"/>
      <c r="Z3152" s="61"/>
      <c r="AA3152" s="62"/>
    </row>
    <row r="3153" spans="1:27" ht="12.75">
      <c r="A3153" s="91" t="str">
        <f t="shared" si="49"/>
        <v xml:space="preserve"> </v>
      </c>
      <c r="B3153" s="52"/>
      <c r="C3153" s="53"/>
      <c r="D3153" s="69"/>
      <c r="E3153" s="75"/>
      <c r="F3153" s="94" t="str">
        <f>IF(OR(E3153=0,E3153="jiné")," ",IF(E3153="13a","info o cenách CK",VLOOKUP(E3153,'Pokyny k vyplnění'!B$8:D$18,3)))</f>
        <v xml:space="preserve"> </v>
      </c>
      <c r="G3153" s="53"/>
      <c r="H3153" s="96" t="str">
        <f>IF(G3153=0," ",VLOOKUP(G3153,'Pokyny k vyplnění'!B3187:D3190,3))</f>
        <v xml:space="preserve"> </v>
      </c>
      <c r="I3153" s="54"/>
      <c r="J3153" s="55"/>
      <c r="K3153" s="56"/>
      <c r="L3153" s="59"/>
      <c r="M3153" s="61"/>
      <c r="N3153" s="40"/>
      <c r="O3153" s="41"/>
      <c r="P3153" s="42"/>
      <c r="Q3153" s="57"/>
      <c r="R3153" s="58"/>
      <c r="S3153" s="56"/>
      <c r="T3153" s="56"/>
      <c r="U3153" s="29"/>
      <c r="V3153" s="60"/>
      <c r="W3153" s="50"/>
      <c r="X3153" s="51"/>
      <c r="Y3153" s="32"/>
      <c r="Z3153" s="61"/>
      <c r="AA3153" s="62"/>
    </row>
    <row r="3154" spans="1:27" ht="12.75">
      <c r="A3154" s="91" t="str">
        <f t="shared" si="49"/>
        <v xml:space="preserve"> </v>
      </c>
      <c r="B3154" s="52"/>
      <c r="C3154" s="53"/>
      <c r="D3154" s="69"/>
      <c r="E3154" s="75"/>
      <c r="F3154" s="94" t="str">
        <f>IF(OR(E3154=0,E3154="jiné")," ",IF(E3154="13a","info o cenách CK",VLOOKUP(E3154,'Pokyny k vyplnění'!B$8:D$18,3)))</f>
        <v xml:space="preserve"> </v>
      </c>
      <c r="G3154" s="53"/>
      <c r="H3154" s="96" t="str">
        <f>IF(G3154=0," ",VLOOKUP(G3154,'Pokyny k vyplnění'!B3188:D3191,3))</f>
        <v xml:space="preserve"> </v>
      </c>
      <c r="I3154" s="54"/>
      <c r="J3154" s="55"/>
      <c r="K3154" s="56"/>
      <c r="L3154" s="59"/>
      <c r="M3154" s="61"/>
      <c r="N3154" s="40"/>
      <c r="O3154" s="41"/>
      <c r="P3154" s="42"/>
      <c r="Q3154" s="57"/>
      <c r="R3154" s="58"/>
      <c r="S3154" s="56"/>
      <c r="T3154" s="56"/>
      <c r="U3154" s="29"/>
      <c r="V3154" s="60"/>
      <c r="W3154" s="50"/>
      <c r="X3154" s="51"/>
      <c r="Y3154" s="32"/>
      <c r="Z3154" s="61"/>
      <c r="AA3154" s="62"/>
    </row>
    <row r="3155" spans="1:27" ht="12.75">
      <c r="A3155" s="91" t="str">
        <f t="shared" si="49"/>
        <v xml:space="preserve"> </v>
      </c>
      <c r="B3155" s="52"/>
      <c r="C3155" s="53"/>
      <c r="D3155" s="69"/>
      <c r="E3155" s="75"/>
      <c r="F3155" s="94" t="str">
        <f>IF(OR(E3155=0,E3155="jiné")," ",IF(E3155="13a","info o cenách CK",VLOOKUP(E3155,'Pokyny k vyplnění'!B$8:D$18,3)))</f>
        <v xml:space="preserve"> </v>
      </c>
      <c r="G3155" s="53"/>
      <c r="H3155" s="96" t="str">
        <f>IF(G3155=0," ",VLOOKUP(G3155,'Pokyny k vyplnění'!B3189:D3192,3))</f>
        <v xml:space="preserve"> </v>
      </c>
      <c r="I3155" s="54"/>
      <c r="J3155" s="55"/>
      <c r="K3155" s="56"/>
      <c r="L3155" s="59"/>
      <c r="M3155" s="61"/>
      <c r="N3155" s="40"/>
      <c r="O3155" s="41"/>
      <c r="P3155" s="42"/>
      <c r="Q3155" s="57"/>
      <c r="R3155" s="58"/>
      <c r="S3155" s="56"/>
      <c r="T3155" s="56"/>
      <c r="U3155" s="29"/>
      <c r="V3155" s="60"/>
      <c r="W3155" s="50"/>
      <c r="X3155" s="51"/>
      <c r="Y3155" s="32"/>
      <c r="Z3155" s="61"/>
      <c r="AA3155" s="62"/>
    </row>
    <row r="3156" spans="1:27" ht="12.75">
      <c r="A3156" s="91" t="str">
        <f t="shared" si="49"/>
        <v xml:space="preserve"> </v>
      </c>
      <c r="B3156" s="52"/>
      <c r="C3156" s="53"/>
      <c r="D3156" s="69"/>
      <c r="E3156" s="75"/>
      <c r="F3156" s="94" t="str">
        <f>IF(OR(E3156=0,E3156="jiné")," ",IF(E3156="13a","info o cenách CK",VLOOKUP(E3156,'Pokyny k vyplnění'!B$8:D$18,3)))</f>
        <v xml:space="preserve"> </v>
      </c>
      <c r="G3156" s="53"/>
      <c r="H3156" s="96" t="str">
        <f>IF(G3156=0," ",VLOOKUP(G3156,'Pokyny k vyplnění'!B3190:D3193,3))</f>
        <v xml:space="preserve"> </v>
      </c>
      <c r="I3156" s="54"/>
      <c r="J3156" s="55"/>
      <c r="K3156" s="56"/>
      <c r="L3156" s="59"/>
      <c r="M3156" s="61"/>
      <c r="N3156" s="40"/>
      <c r="O3156" s="41"/>
      <c r="P3156" s="42"/>
      <c r="Q3156" s="57"/>
      <c r="R3156" s="58"/>
      <c r="S3156" s="56"/>
      <c r="T3156" s="56"/>
      <c r="U3156" s="29"/>
      <c r="V3156" s="60"/>
      <c r="W3156" s="50"/>
      <c r="X3156" s="51"/>
      <c r="Y3156" s="32"/>
      <c r="Z3156" s="61"/>
      <c r="AA3156" s="62"/>
    </row>
    <row r="3157" spans="1:27" ht="12.75">
      <c r="A3157" s="91" t="str">
        <f t="shared" si="49"/>
        <v xml:space="preserve"> </v>
      </c>
      <c r="B3157" s="52"/>
      <c r="C3157" s="53"/>
      <c r="D3157" s="69"/>
      <c r="E3157" s="75"/>
      <c r="F3157" s="94" t="str">
        <f>IF(OR(E3157=0,E3157="jiné")," ",IF(E3157="13a","info o cenách CK",VLOOKUP(E3157,'Pokyny k vyplnění'!B$8:D$18,3)))</f>
        <v xml:space="preserve"> </v>
      </c>
      <c r="G3157" s="53"/>
      <c r="H3157" s="96" t="str">
        <f>IF(G3157=0," ",VLOOKUP(G3157,'Pokyny k vyplnění'!B3191:D3194,3))</f>
        <v xml:space="preserve"> </v>
      </c>
      <c r="I3157" s="54"/>
      <c r="J3157" s="55"/>
      <c r="K3157" s="56"/>
      <c r="L3157" s="59"/>
      <c r="M3157" s="61"/>
      <c r="N3157" s="40"/>
      <c r="O3157" s="41"/>
      <c r="P3157" s="42"/>
      <c r="Q3157" s="57"/>
      <c r="R3157" s="58"/>
      <c r="S3157" s="56"/>
      <c r="T3157" s="56"/>
      <c r="U3157" s="29"/>
      <c r="V3157" s="60"/>
      <c r="W3157" s="50"/>
      <c r="X3157" s="51"/>
      <c r="Y3157" s="32"/>
      <c r="Z3157" s="61"/>
      <c r="AA3157" s="62"/>
    </row>
    <row r="3158" spans="1:27" ht="12.75">
      <c r="A3158" s="91" t="str">
        <f t="shared" si="49"/>
        <v xml:space="preserve"> </v>
      </c>
      <c r="B3158" s="52"/>
      <c r="C3158" s="53"/>
      <c r="D3158" s="69"/>
      <c r="E3158" s="75"/>
      <c r="F3158" s="94" t="str">
        <f>IF(OR(E3158=0,E3158="jiné")," ",IF(E3158="13a","info o cenách CK",VLOOKUP(E3158,'Pokyny k vyplnění'!B$8:D$18,3)))</f>
        <v xml:space="preserve"> </v>
      </c>
      <c r="G3158" s="53"/>
      <c r="H3158" s="96" t="str">
        <f>IF(G3158=0," ",VLOOKUP(G3158,'Pokyny k vyplnění'!B3192:D3195,3))</f>
        <v xml:space="preserve"> </v>
      </c>
      <c r="I3158" s="54"/>
      <c r="J3158" s="55"/>
      <c r="K3158" s="56"/>
      <c r="L3158" s="59"/>
      <c r="M3158" s="61"/>
      <c r="N3158" s="40"/>
      <c r="O3158" s="41"/>
      <c r="P3158" s="42"/>
      <c r="Q3158" s="57"/>
      <c r="R3158" s="58"/>
      <c r="S3158" s="56"/>
      <c r="T3158" s="56"/>
      <c r="U3158" s="29"/>
      <c r="V3158" s="60"/>
      <c r="W3158" s="50"/>
      <c r="X3158" s="51"/>
      <c r="Y3158" s="32"/>
      <c r="Z3158" s="61"/>
      <c r="AA3158" s="62"/>
    </row>
    <row r="3159" spans="1:27" ht="12.75">
      <c r="A3159" s="91" t="str">
        <f t="shared" si="49"/>
        <v xml:space="preserve"> </v>
      </c>
      <c r="B3159" s="52"/>
      <c r="C3159" s="53"/>
      <c r="D3159" s="69"/>
      <c r="E3159" s="75"/>
      <c r="F3159" s="94" t="str">
        <f>IF(OR(E3159=0,E3159="jiné")," ",IF(E3159="13a","info o cenách CK",VLOOKUP(E3159,'Pokyny k vyplnění'!B$8:D$18,3)))</f>
        <v xml:space="preserve"> </v>
      </c>
      <c r="G3159" s="53"/>
      <c r="H3159" s="96" t="str">
        <f>IF(G3159=0," ",VLOOKUP(G3159,'Pokyny k vyplnění'!B3193:D3196,3))</f>
        <v xml:space="preserve"> </v>
      </c>
      <c r="I3159" s="54"/>
      <c r="J3159" s="55"/>
      <c r="K3159" s="56"/>
      <c r="L3159" s="59"/>
      <c r="M3159" s="61"/>
      <c r="N3159" s="40"/>
      <c r="O3159" s="41"/>
      <c r="P3159" s="42"/>
      <c r="Q3159" s="57"/>
      <c r="R3159" s="58"/>
      <c r="S3159" s="56"/>
      <c r="T3159" s="56"/>
      <c r="U3159" s="29"/>
      <c r="V3159" s="60"/>
      <c r="W3159" s="50"/>
      <c r="X3159" s="51"/>
      <c r="Y3159" s="32"/>
      <c r="Z3159" s="61"/>
      <c r="AA3159" s="62"/>
    </row>
    <row r="3160" spans="1:27" ht="12.75">
      <c r="A3160" s="91" t="str">
        <f t="shared" si="49"/>
        <v xml:space="preserve"> </v>
      </c>
      <c r="B3160" s="52"/>
      <c r="C3160" s="53"/>
      <c r="D3160" s="69"/>
      <c r="E3160" s="75"/>
      <c r="F3160" s="94" t="str">
        <f>IF(OR(E3160=0,E3160="jiné")," ",IF(E3160="13a","info o cenách CK",VLOOKUP(E3160,'Pokyny k vyplnění'!B$8:D$18,3)))</f>
        <v xml:space="preserve"> </v>
      </c>
      <c r="G3160" s="53"/>
      <c r="H3160" s="96" t="str">
        <f>IF(G3160=0," ",VLOOKUP(G3160,'Pokyny k vyplnění'!B3194:D3197,3))</f>
        <v xml:space="preserve"> </v>
      </c>
      <c r="I3160" s="54"/>
      <c r="J3160" s="55"/>
      <c r="K3160" s="56"/>
      <c r="L3160" s="59"/>
      <c r="M3160" s="61"/>
      <c r="N3160" s="40"/>
      <c r="O3160" s="41"/>
      <c r="P3160" s="42"/>
      <c r="Q3160" s="57"/>
      <c r="R3160" s="58"/>
      <c r="S3160" s="56"/>
      <c r="T3160" s="56"/>
      <c r="U3160" s="29"/>
      <c r="V3160" s="60"/>
      <c r="W3160" s="50"/>
      <c r="X3160" s="51"/>
      <c r="Y3160" s="32"/>
      <c r="Z3160" s="61"/>
      <c r="AA3160" s="62"/>
    </row>
    <row r="3161" spans="1:27" ht="12.75">
      <c r="A3161" s="91" t="str">
        <f t="shared" si="49"/>
        <v xml:space="preserve"> </v>
      </c>
      <c r="B3161" s="52"/>
      <c r="C3161" s="53"/>
      <c r="D3161" s="69"/>
      <c r="E3161" s="75"/>
      <c r="F3161" s="94" t="str">
        <f>IF(OR(E3161=0,E3161="jiné")," ",IF(E3161="13a","info o cenách CK",VLOOKUP(E3161,'Pokyny k vyplnění'!B$8:D$18,3)))</f>
        <v xml:space="preserve"> </v>
      </c>
      <c r="G3161" s="53"/>
      <c r="H3161" s="96" t="str">
        <f>IF(G3161=0," ",VLOOKUP(G3161,'Pokyny k vyplnění'!B3195:D3198,3))</f>
        <v xml:space="preserve"> </v>
      </c>
      <c r="I3161" s="54"/>
      <c r="J3161" s="55"/>
      <c r="K3161" s="56"/>
      <c r="L3161" s="59"/>
      <c r="M3161" s="61"/>
      <c r="N3161" s="40"/>
      <c r="O3161" s="41"/>
      <c r="P3161" s="42"/>
      <c r="Q3161" s="57"/>
      <c r="R3161" s="58"/>
      <c r="S3161" s="56"/>
      <c r="T3161" s="56"/>
      <c r="U3161" s="29"/>
      <c r="V3161" s="60"/>
      <c r="W3161" s="50"/>
      <c r="X3161" s="51"/>
      <c r="Y3161" s="32"/>
      <c r="Z3161" s="61"/>
      <c r="AA3161" s="62"/>
    </row>
    <row r="3162" spans="1:27" ht="12.75">
      <c r="A3162" s="91" t="str">
        <f t="shared" si="49"/>
        <v xml:space="preserve"> </v>
      </c>
      <c r="B3162" s="52"/>
      <c r="C3162" s="53"/>
      <c r="D3162" s="69"/>
      <c r="E3162" s="75"/>
      <c r="F3162" s="94" t="str">
        <f>IF(OR(E3162=0,E3162="jiné")," ",IF(E3162="13a","info o cenách CK",VLOOKUP(E3162,'Pokyny k vyplnění'!B$8:D$18,3)))</f>
        <v xml:space="preserve"> </v>
      </c>
      <c r="G3162" s="53"/>
      <c r="H3162" s="96" t="str">
        <f>IF(G3162=0," ",VLOOKUP(G3162,'Pokyny k vyplnění'!B3196:D3199,3))</f>
        <v xml:space="preserve"> </v>
      </c>
      <c r="I3162" s="54"/>
      <c r="J3162" s="55"/>
      <c r="K3162" s="56"/>
      <c r="L3162" s="59"/>
      <c r="M3162" s="61"/>
      <c r="N3162" s="40"/>
      <c r="O3162" s="41"/>
      <c r="P3162" s="42"/>
      <c r="Q3162" s="57"/>
      <c r="R3162" s="58"/>
      <c r="S3162" s="56"/>
      <c r="T3162" s="56"/>
      <c r="U3162" s="29"/>
      <c r="V3162" s="60"/>
      <c r="W3162" s="50"/>
      <c r="X3162" s="51"/>
      <c r="Y3162" s="32"/>
      <c r="Z3162" s="61"/>
      <c r="AA3162" s="62"/>
    </row>
    <row r="3163" spans="1:27" ht="12.75">
      <c r="A3163" s="91" t="str">
        <f t="shared" si="49"/>
        <v xml:space="preserve"> </v>
      </c>
      <c r="B3163" s="52"/>
      <c r="C3163" s="53"/>
      <c r="D3163" s="69"/>
      <c r="E3163" s="75"/>
      <c r="F3163" s="94" t="str">
        <f>IF(OR(E3163=0,E3163="jiné")," ",IF(E3163="13a","info o cenách CK",VLOOKUP(E3163,'Pokyny k vyplnění'!B$8:D$18,3)))</f>
        <v xml:space="preserve"> </v>
      </c>
      <c r="G3163" s="53"/>
      <c r="H3163" s="96" t="str">
        <f>IF(G3163=0," ",VLOOKUP(G3163,'Pokyny k vyplnění'!B3197:D3200,3))</f>
        <v xml:space="preserve"> </v>
      </c>
      <c r="I3163" s="54"/>
      <c r="J3163" s="55"/>
      <c r="K3163" s="56"/>
      <c r="L3163" s="59"/>
      <c r="M3163" s="61"/>
      <c r="N3163" s="40"/>
      <c r="O3163" s="41"/>
      <c r="P3163" s="42"/>
      <c r="Q3163" s="57"/>
      <c r="R3163" s="58"/>
      <c r="S3163" s="56"/>
      <c r="T3163" s="56"/>
      <c r="U3163" s="29"/>
      <c r="V3163" s="60"/>
      <c r="W3163" s="50"/>
      <c r="X3163" s="51"/>
      <c r="Y3163" s="32"/>
      <c r="Z3163" s="61"/>
      <c r="AA3163" s="62"/>
    </row>
    <row r="3164" spans="1:27" ht="12.75">
      <c r="A3164" s="91" t="str">
        <f t="shared" si="49"/>
        <v xml:space="preserve"> </v>
      </c>
      <c r="B3164" s="52"/>
      <c r="C3164" s="53"/>
      <c r="D3164" s="69"/>
      <c r="E3164" s="75"/>
      <c r="F3164" s="94" t="str">
        <f>IF(OR(E3164=0,E3164="jiné")," ",IF(E3164="13a","info o cenách CK",VLOOKUP(E3164,'Pokyny k vyplnění'!B$8:D$18,3)))</f>
        <v xml:space="preserve"> </v>
      </c>
      <c r="G3164" s="53"/>
      <c r="H3164" s="96" t="str">
        <f>IF(G3164=0," ",VLOOKUP(G3164,'Pokyny k vyplnění'!B3198:D3201,3))</f>
        <v xml:space="preserve"> </v>
      </c>
      <c r="I3164" s="54"/>
      <c r="J3164" s="55"/>
      <c r="K3164" s="56"/>
      <c r="L3164" s="59"/>
      <c r="M3164" s="61"/>
      <c r="N3164" s="40"/>
      <c r="O3164" s="41"/>
      <c r="P3164" s="42"/>
      <c r="Q3164" s="57"/>
      <c r="R3164" s="58"/>
      <c r="S3164" s="56"/>
      <c r="T3164" s="56"/>
      <c r="U3164" s="29"/>
      <c r="V3164" s="60"/>
      <c r="W3164" s="50"/>
      <c r="X3164" s="51"/>
      <c r="Y3164" s="32"/>
      <c r="Z3164" s="61"/>
      <c r="AA3164" s="62"/>
    </row>
    <row r="3165" spans="1:27" ht="12.75">
      <c r="A3165" s="91" t="str">
        <f t="shared" si="49"/>
        <v xml:space="preserve"> </v>
      </c>
      <c r="B3165" s="52"/>
      <c r="C3165" s="53"/>
      <c r="D3165" s="69"/>
      <c r="E3165" s="75"/>
      <c r="F3165" s="94" t="str">
        <f>IF(OR(E3165=0,E3165="jiné")," ",IF(E3165="13a","info o cenách CK",VLOOKUP(E3165,'Pokyny k vyplnění'!B$8:D$18,3)))</f>
        <v xml:space="preserve"> </v>
      </c>
      <c r="G3165" s="53"/>
      <c r="H3165" s="96" t="str">
        <f>IF(G3165=0," ",VLOOKUP(G3165,'Pokyny k vyplnění'!B3199:D3202,3))</f>
        <v xml:space="preserve"> </v>
      </c>
      <c r="I3165" s="54"/>
      <c r="J3165" s="55"/>
      <c r="K3165" s="56"/>
      <c r="L3165" s="59"/>
      <c r="M3165" s="61"/>
      <c r="N3165" s="40"/>
      <c r="O3165" s="41"/>
      <c r="P3165" s="42"/>
      <c r="Q3165" s="57"/>
      <c r="R3165" s="58"/>
      <c r="S3165" s="56"/>
      <c r="T3165" s="56"/>
      <c r="U3165" s="29"/>
      <c r="V3165" s="60"/>
      <c r="W3165" s="50"/>
      <c r="X3165" s="51"/>
      <c r="Y3165" s="32"/>
      <c r="Z3165" s="61"/>
      <c r="AA3165" s="62"/>
    </row>
    <row r="3166" spans="1:27" ht="12.75">
      <c r="A3166" s="91" t="str">
        <f t="shared" si="49"/>
        <v xml:space="preserve"> </v>
      </c>
      <c r="B3166" s="52"/>
      <c r="C3166" s="53"/>
      <c r="D3166" s="69"/>
      <c r="E3166" s="75"/>
      <c r="F3166" s="94" t="str">
        <f>IF(OR(E3166=0,E3166="jiné")," ",IF(E3166="13a","info o cenách CK",VLOOKUP(E3166,'Pokyny k vyplnění'!B$8:D$18,3)))</f>
        <v xml:space="preserve"> </v>
      </c>
      <c r="G3166" s="53"/>
      <c r="H3166" s="96" t="str">
        <f>IF(G3166=0," ",VLOOKUP(G3166,'Pokyny k vyplnění'!B3200:D3203,3))</f>
        <v xml:space="preserve"> </v>
      </c>
      <c r="I3166" s="54"/>
      <c r="J3166" s="55"/>
      <c r="K3166" s="56"/>
      <c r="L3166" s="59"/>
      <c r="M3166" s="61"/>
      <c r="N3166" s="40"/>
      <c r="O3166" s="41"/>
      <c r="P3166" s="42"/>
      <c r="Q3166" s="57"/>
      <c r="R3166" s="58"/>
      <c r="S3166" s="56"/>
      <c r="T3166" s="56"/>
      <c r="U3166" s="29"/>
      <c r="V3166" s="60"/>
      <c r="W3166" s="50"/>
      <c r="X3166" s="51"/>
      <c r="Y3166" s="32"/>
      <c r="Z3166" s="61"/>
      <c r="AA3166" s="62"/>
    </row>
    <row r="3167" spans="1:27" ht="12.75">
      <c r="A3167" s="91" t="str">
        <f t="shared" si="49"/>
        <v xml:space="preserve"> </v>
      </c>
      <c r="B3167" s="52"/>
      <c r="C3167" s="53"/>
      <c r="D3167" s="69"/>
      <c r="E3167" s="75"/>
      <c r="F3167" s="94" t="str">
        <f>IF(OR(E3167=0,E3167="jiné")," ",IF(E3167="13a","info o cenách CK",VLOOKUP(E3167,'Pokyny k vyplnění'!B$8:D$18,3)))</f>
        <v xml:space="preserve"> </v>
      </c>
      <c r="G3167" s="53"/>
      <c r="H3167" s="96" t="str">
        <f>IF(G3167=0," ",VLOOKUP(G3167,'Pokyny k vyplnění'!B3201:D3204,3))</f>
        <v xml:space="preserve"> </v>
      </c>
      <c r="I3167" s="54"/>
      <c r="J3167" s="55"/>
      <c r="K3167" s="56"/>
      <c r="L3167" s="59"/>
      <c r="M3167" s="61"/>
      <c r="N3167" s="40"/>
      <c r="O3167" s="41"/>
      <c r="P3167" s="42"/>
      <c r="Q3167" s="57"/>
      <c r="R3167" s="58"/>
      <c r="S3167" s="56"/>
      <c r="T3167" s="56"/>
      <c r="U3167" s="29"/>
      <c r="V3167" s="60"/>
      <c r="W3167" s="50"/>
      <c r="X3167" s="51"/>
      <c r="Y3167" s="32"/>
      <c r="Z3167" s="61"/>
      <c r="AA3167" s="62"/>
    </row>
    <row r="3168" spans="1:27" ht="12.75">
      <c r="A3168" s="91" t="str">
        <f t="shared" si="49"/>
        <v xml:space="preserve"> </v>
      </c>
      <c r="B3168" s="52"/>
      <c r="C3168" s="53"/>
      <c r="D3168" s="69"/>
      <c r="E3168" s="75"/>
      <c r="F3168" s="94" t="str">
        <f>IF(OR(E3168=0,E3168="jiné")," ",IF(E3168="13a","info o cenách CK",VLOOKUP(E3168,'Pokyny k vyplnění'!B$8:D$18,3)))</f>
        <v xml:space="preserve"> </v>
      </c>
      <c r="G3168" s="53"/>
      <c r="H3168" s="96" t="str">
        <f>IF(G3168=0," ",VLOOKUP(G3168,'Pokyny k vyplnění'!B3202:D3205,3))</f>
        <v xml:space="preserve"> </v>
      </c>
      <c r="I3168" s="54"/>
      <c r="J3168" s="55"/>
      <c r="K3168" s="56"/>
      <c r="L3168" s="59"/>
      <c r="M3168" s="61"/>
      <c r="N3168" s="40"/>
      <c r="O3168" s="41"/>
      <c r="P3168" s="42"/>
      <c r="Q3168" s="57"/>
      <c r="R3168" s="58"/>
      <c r="S3168" s="56"/>
      <c r="T3168" s="56"/>
      <c r="U3168" s="29"/>
      <c r="V3168" s="60"/>
      <c r="W3168" s="50"/>
      <c r="X3168" s="51"/>
      <c r="Y3168" s="32"/>
      <c r="Z3168" s="61"/>
      <c r="AA3168" s="62"/>
    </row>
    <row r="3169" spans="1:27" ht="12.75">
      <c r="A3169" s="91" t="str">
        <f t="shared" si="49"/>
        <v xml:space="preserve"> </v>
      </c>
      <c r="B3169" s="52"/>
      <c r="C3169" s="53"/>
      <c r="D3169" s="69"/>
      <c r="E3169" s="75"/>
      <c r="F3169" s="94" t="str">
        <f>IF(OR(E3169=0,E3169="jiné")," ",IF(E3169="13a","info o cenách CK",VLOOKUP(E3169,'Pokyny k vyplnění'!B$8:D$18,3)))</f>
        <v xml:space="preserve"> </v>
      </c>
      <c r="G3169" s="53"/>
      <c r="H3169" s="96" t="str">
        <f>IF(G3169=0," ",VLOOKUP(G3169,'Pokyny k vyplnění'!B3203:D3206,3))</f>
        <v xml:space="preserve"> </v>
      </c>
      <c r="I3169" s="54"/>
      <c r="J3169" s="55"/>
      <c r="K3169" s="56"/>
      <c r="L3169" s="59"/>
      <c r="M3169" s="61"/>
      <c r="N3169" s="40"/>
      <c r="O3169" s="41"/>
      <c r="P3169" s="42"/>
      <c r="Q3169" s="57"/>
      <c r="R3169" s="58"/>
      <c r="S3169" s="56"/>
      <c r="T3169" s="56"/>
      <c r="U3169" s="29"/>
      <c r="V3169" s="60"/>
      <c r="W3169" s="50"/>
      <c r="X3169" s="51"/>
      <c r="Y3169" s="32"/>
      <c r="Z3169" s="61"/>
      <c r="AA3169" s="62"/>
    </row>
    <row r="3170" spans="1:27" ht="12.75">
      <c r="A3170" s="91" t="str">
        <f t="shared" si="49"/>
        <v xml:space="preserve"> </v>
      </c>
      <c r="B3170" s="52"/>
      <c r="C3170" s="53"/>
      <c r="D3170" s="69"/>
      <c r="E3170" s="75"/>
      <c r="F3170" s="94" t="str">
        <f>IF(OR(E3170=0,E3170="jiné")," ",IF(E3170="13a","info o cenách CK",VLOOKUP(E3170,'Pokyny k vyplnění'!B$8:D$18,3)))</f>
        <v xml:space="preserve"> </v>
      </c>
      <c r="G3170" s="53"/>
      <c r="H3170" s="96" t="str">
        <f>IF(G3170=0," ",VLOOKUP(G3170,'Pokyny k vyplnění'!B3204:D3207,3))</f>
        <v xml:space="preserve"> </v>
      </c>
      <c r="I3170" s="54"/>
      <c r="J3170" s="55"/>
      <c r="K3170" s="56"/>
      <c r="L3170" s="59"/>
      <c r="M3170" s="61"/>
      <c r="N3170" s="40"/>
      <c r="O3170" s="41"/>
      <c r="P3170" s="42"/>
      <c r="Q3170" s="57"/>
      <c r="R3170" s="58"/>
      <c r="S3170" s="56"/>
      <c r="T3170" s="56"/>
      <c r="U3170" s="29"/>
      <c r="V3170" s="60"/>
      <c r="W3170" s="50"/>
      <c r="X3170" s="51"/>
      <c r="Y3170" s="32"/>
      <c r="Z3170" s="61"/>
      <c r="AA3170" s="62"/>
    </row>
    <row r="3171" spans="1:27" ht="12.75">
      <c r="A3171" s="91" t="str">
        <f t="shared" si="49"/>
        <v xml:space="preserve"> </v>
      </c>
      <c r="B3171" s="52"/>
      <c r="C3171" s="53"/>
      <c r="D3171" s="69"/>
      <c r="E3171" s="75"/>
      <c r="F3171" s="94" t="str">
        <f>IF(OR(E3171=0,E3171="jiné")," ",IF(E3171="13a","info o cenách CK",VLOOKUP(E3171,'Pokyny k vyplnění'!B$8:D$18,3)))</f>
        <v xml:space="preserve"> </v>
      </c>
      <c r="G3171" s="53"/>
      <c r="H3171" s="96" t="str">
        <f>IF(G3171=0," ",VLOOKUP(G3171,'Pokyny k vyplnění'!B3205:D3208,3))</f>
        <v xml:space="preserve"> </v>
      </c>
      <c r="I3171" s="54"/>
      <c r="J3171" s="55"/>
      <c r="K3171" s="56"/>
      <c r="L3171" s="59"/>
      <c r="M3171" s="61"/>
      <c r="N3171" s="40"/>
      <c r="O3171" s="41"/>
      <c r="P3171" s="42"/>
      <c r="Q3171" s="57"/>
      <c r="R3171" s="58"/>
      <c r="S3171" s="56"/>
      <c r="T3171" s="56"/>
      <c r="U3171" s="29"/>
      <c r="V3171" s="60"/>
      <c r="W3171" s="50"/>
      <c r="X3171" s="51"/>
      <c r="Y3171" s="32"/>
      <c r="Z3171" s="61"/>
      <c r="AA3171" s="62"/>
    </row>
    <row r="3172" spans="1:27" ht="12.75">
      <c r="A3172" s="91" t="str">
        <f t="shared" si="49"/>
        <v xml:space="preserve"> </v>
      </c>
      <c r="B3172" s="52"/>
      <c r="C3172" s="53"/>
      <c r="D3172" s="69"/>
      <c r="E3172" s="75"/>
      <c r="F3172" s="94" t="str">
        <f>IF(OR(E3172=0,E3172="jiné")," ",IF(E3172="13a","info o cenách CK",VLOOKUP(E3172,'Pokyny k vyplnění'!B$8:D$18,3)))</f>
        <v xml:space="preserve"> </v>
      </c>
      <c r="G3172" s="53"/>
      <c r="H3172" s="96" t="str">
        <f>IF(G3172=0," ",VLOOKUP(G3172,'Pokyny k vyplnění'!B3206:D3209,3))</f>
        <v xml:space="preserve"> </v>
      </c>
      <c r="I3172" s="54"/>
      <c r="J3172" s="55"/>
      <c r="K3172" s="56"/>
      <c r="L3172" s="59"/>
      <c r="M3172" s="61"/>
      <c r="N3172" s="40"/>
      <c r="O3172" s="41"/>
      <c r="P3172" s="42"/>
      <c r="Q3172" s="57"/>
      <c r="R3172" s="58"/>
      <c r="S3172" s="56"/>
      <c r="T3172" s="56"/>
      <c r="U3172" s="29"/>
      <c r="V3172" s="60"/>
      <c r="W3172" s="50"/>
      <c r="X3172" s="51"/>
      <c r="Y3172" s="32"/>
      <c r="Z3172" s="61"/>
      <c r="AA3172" s="62"/>
    </row>
    <row r="3173" spans="1:27" ht="12.75">
      <c r="A3173" s="91" t="str">
        <f t="shared" si="49"/>
        <v xml:space="preserve"> </v>
      </c>
      <c r="B3173" s="52"/>
      <c r="C3173" s="53"/>
      <c r="D3173" s="69"/>
      <c r="E3173" s="75"/>
      <c r="F3173" s="94" t="str">
        <f>IF(OR(E3173=0,E3173="jiné")," ",IF(E3173="13a","info o cenách CK",VLOOKUP(E3173,'Pokyny k vyplnění'!B$8:D$18,3)))</f>
        <v xml:space="preserve"> </v>
      </c>
      <c r="G3173" s="53"/>
      <c r="H3173" s="96" t="str">
        <f>IF(G3173=0," ",VLOOKUP(G3173,'Pokyny k vyplnění'!B3207:D3210,3))</f>
        <v xml:space="preserve"> </v>
      </c>
      <c r="I3173" s="54"/>
      <c r="J3173" s="55"/>
      <c r="K3173" s="56"/>
      <c r="L3173" s="59"/>
      <c r="M3173" s="61"/>
      <c r="N3173" s="40"/>
      <c r="O3173" s="41"/>
      <c r="P3173" s="42"/>
      <c r="Q3173" s="57"/>
      <c r="R3173" s="58"/>
      <c r="S3173" s="56"/>
      <c r="T3173" s="56"/>
      <c r="U3173" s="29"/>
      <c r="V3173" s="60"/>
      <c r="W3173" s="50"/>
      <c r="X3173" s="51"/>
      <c r="Y3173" s="32"/>
      <c r="Z3173" s="61"/>
      <c r="AA3173" s="62"/>
    </row>
    <row r="3174" spans="1:27" ht="12.75">
      <c r="A3174" s="91" t="str">
        <f t="shared" si="49"/>
        <v xml:space="preserve"> </v>
      </c>
      <c r="B3174" s="52"/>
      <c r="C3174" s="53"/>
      <c r="D3174" s="69"/>
      <c r="E3174" s="75"/>
      <c r="F3174" s="94" t="str">
        <f>IF(OR(E3174=0,E3174="jiné")," ",IF(E3174="13a","info o cenách CK",VLOOKUP(E3174,'Pokyny k vyplnění'!B$8:D$18,3)))</f>
        <v xml:space="preserve"> </v>
      </c>
      <c r="G3174" s="53"/>
      <c r="H3174" s="96" t="str">
        <f>IF(G3174=0," ",VLOOKUP(G3174,'Pokyny k vyplnění'!B3208:D3211,3))</f>
        <v xml:space="preserve"> </v>
      </c>
      <c r="I3174" s="54"/>
      <c r="J3174" s="55"/>
      <c r="K3174" s="56"/>
      <c r="L3174" s="59"/>
      <c r="M3174" s="61"/>
      <c r="N3174" s="40"/>
      <c r="O3174" s="41"/>
      <c r="P3174" s="42"/>
      <c r="Q3174" s="57"/>
      <c r="R3174" s="58"/>
      <c r="S3174" s="56"/>
      <c r="T3174" s="56"/>
      <c r="U3174" s="29"/>
      <c r="V3174" s="60"/>
      <c r="W3174" s="50"/>
      <c r="X3174" s="51"/>
      <c r="Y3174" s="32"/>
      <c r="Z3174" s="61"/>
      <c r="AA3174" s="62"/>
    </row>
    <row r="3175" spans="1:27" ht="12.75">
      <c r="A3175" s="91" t="str">
        <f t="shared" si="49"/>
        <v xml:space="preserve"> </v>
      </c>
      <c r="B3175" s="52"/>
      <c r="C3175" s="53"/>
      <c r="D3175" s="69"/>
      <c r="E3175" s="75"/>
      <c r="F3175" s="94" t="str">
        <f>IF(OR(E3175=0,E3175="jiné")," ",IF(E3175="13a","info o cenách CK",VLOOKUP(E3175,'Pokyny k vyplnění'!B$8:D$18,3)))</f>
        <v xml:space="preserve"> </v>
      </c>
      <c r="G3175" s="53"/>
      <c r="H3175" s="96" t="str">
        <f>IF(G3175=0," ",VLOOKUP(G3175,'Pokyny k vyplnění'!B3209:D3212,3))</f>
        <v xml:space="preserve"> </v>
      </c>
      <c r="I3175" s="54"/>
      <c r="J3175" s="55"/>
      <c r="K3175" s="56"/>
      <c r="L3175" s="59"/>
      <c r="M3175" s="61"/>
      <c r="N3175" s="40"/>
      <c r="O3175" s="41"/>
      <c r="P3175" s="42"/>
      <c r="Q3175" s="57"/>
      <c r="R3175" s="58"/>
      <c r="S3175" s="56"/>
      <c r="T3175" s="56"/>
      <c r="U3175" s="29"/>
      <c r="V3175" s="60"/>
      <c r="W3175" s="50"/>
      <c r="X3175" s="51"/>
      <c r="Y3175" s="32"/>
      <c r="Z3175" s="61"/>
      <c r="AA3175" s="62"/>
    </row>
    <row r="3176" spans="1:27" ht="12.75">
      <c r="A3176" s="91" t="str">
        <f t="shared" si="49"/>
        <v xml:space="preserve"> </v>
      </c>
      <c r="B3176" s="52"/>
      <c r="C3176" s="53"/>
      <c r="D3176" s="69"/>
      <c r="E3176" s="75"/>
      <c r="F3176" s="94" t="str">
        <f>IF(OR(E3176=0,E3176="jiné")," ",IF(E3176="13a","info o cenách CK",VLOOKUP(E3176,'Pokyny k vyplnění'!B$8:D$18,3)))</f>
        <v xml:space="preserve"> </v>
      </c>
      <c r="G3176" s="53"/>
      <c r="H3176" s="96" t="str">
        <f>IF(G3176=0," ",VLOOKUP(G3176,'Pokyny k vyplnění'!B3210:D3213,3))</f>
        <v xml:space="preserve"> </v>
      </c>
      <c r="I3176" s="54"/>
      <c r="J3176" s="55"/>
      <c r="K3176" s="56"/>
      <c r="L3176" s="59"/>
      <c r="M3176" s="61"/>
      <c r="N3176" s="40"/>
      <c r="O3176" s="41"/>
      <c r="P3176" s="42"/>
      <c r="Q3176" s="57"/>
      <c r="R3176" s="58"/>
      <c r="S3176" s="56"/>
      <c r="T3176" s="56"/>
      <c r="U3176" s="29"/>
      <c r="V3176" s="60"/>
      <c r="W3176" s="50"/>
      <c r="X3176" s="51"/>
      <c r="Y3176" s="32"/>
      <c r="Z3176" s="61"/>
      <c r="AA3176" s="62"/>
    </row>
    <row r="3177" spans="1:27" ht="12.75">
      <c r="A3177" s="91" t="str">
        <f t="shared" si="49"/>
        <v xml:space="preserve"> </v>
      </c>
      <c r="B3177" s="52"/>
      <c r="C3177" s="53"/>
      <c r="D3177" s="69"/>
      <c r="E3177" s="75"/>
      <c r="F3177" s="94" t="str">
        <f>IF(OR(E3177=0,E3177="jiné")," ",IF(E3177="13a","info o cenách CK",VLOOKUP(E3177,'Pokyny k vyplnění'!B$8:D$18,3)))</f>
        <v xml:space="preserve"> </v>
      </c>
      <c r="G3177" s="53"/>
      <c r="H3177" s="96" t="str">
        <f>IF(G3177=0," ",VLOOKUP(G3177,'Pokyny k vyplnění'!B3211:D3214,3))</f>
        <v xml:space="preserve"> </v>
      </c>
      <c r="I3177" s="54"/>
      <c r="J3177" s="55"/>
      <c r="K3177" s="56"/>
      <c r="L3177" s="59"/>
      <c r="M3177" s="61"/>
      <c r="N3177" s="40"/>
      <c r="O3177" s="41"/>
      <c r="P3177" s="42"/>
      <c r="Q3177" s="57"/>
      <c r="R3177" s="58"/>
      <c r="S3177" s="56"/>
      <c r="T3177" s="56"/>
      <c r="U3177" s="29"/>
      <c r="V3177" s="60"/>
      <c r="W3177" s="50"/>
      <c r="X3177" s="51"/>
      <c r="Y3177" s="32"/>
      <c r="Z3177" s="61"/>
      <c r="AA3177" s="62"/>
    </row>
    <row r="3178" spans="1:27" ht="12.75">
      <c r="A3178" s="91" t="str">
        <f t="shared" si="49"/>
        <v xml:space="preserve"> </v>
      </c>
      <c r="B3178" s="52"/>
      <c r="C3178" s="53"/>
      <c r="D3178" s="69"/>
      <c r="E3178" s="75"/>
      <c r="F3178" s="94" t="str">
        <f>IF(OR(E3178=0,E3178="jiné")," ",IF(E3178="13a","info o cenách CK",VLOOKUP(E3178,'Pokyny k vyplnění'!B$8:D$18,3)))</f>
        <v xml:space="preserve"> </v>
      </c>
      <c r="G3178" s="53"/>
      <c r="H3178" s="96" t="str">
        <f>IF(G3178=0," ",VLOOKUP(G3178,'Pokyny k vyplnění'!B3212:D3215,3))</f>
        <v xml:space="preserve"> </v>
      </c>
      <c r="I3178" s="54"/>
      <c r="J3178" s="55"/>
      <c r="K3178" s="56"/>
      <c r="L3178" s="59"/>
      <c r="M3178" s="61"/>
      <c r="N3178" s="40"/>
      <c r="O3178" s="41"/>
      <c r="P3178" s="42"/>
      <c r="Q3178" s="57"/>
      <c r="R3178" s="58"/>
      <c r="S3178" s="56"/>
      <c r="T3178" s="56"/>
      <c r="U3178" s="29"/>
      <c r="V3178" s="60"/>
      <c r="W3178" s="50"/>
      <c r="X3178" s="51"/>
      <c r="Y3178" s="32"/>
      <c r="Z3178" s="61"/>
      <c r="AA3178" s="62"/>
    </row>
    <row r="3179" spans="1:27" ht="12.75">
      <c r="A3179" s="91" t="str">
        <f t="shared" si="49"/>
        <v xml:space="preserve"> </v>
      </c>
      <c r="B3179" s="52"/>
      <c r="C3179" s="53"/>
      <c r="D3179" s="69"/>
      <c r="E3179" s="75"/>
      <c r="F3179" s="94" t="str">
        <f>IF(OR(E3179=0,E3179="jiné")," ",IF(E3179="13a","info o cenách CK",VLOOKUP(E3179,'Pokyny k vyplnění'!B$8:D$18,3)))</f>
        <v xml:space="preserve"> </v>
      </c>
      <c r="G3179" s="53"/>
      <c r="H3179" s="96" t="str">
        <f>IF(G3179=0," ",VLOOKUP(G3179,'Pokyny k vyplnění'!B3213:D3216,3))</f>
        <v xml:space="preserve"> </v>
      </c>
      <c r="I3179" s="54"/>
      <c r="J3179" s="55"/>
      <c r="K3179" s="56"/>
      <c r="L3179" s="59"/>
      <c r="M3179" s="61"/>
      <c r="N3179" s="40"/>
      <c r="O3179" s="41"/>
      <c r="P3179" s="42"/>
      <c r="Q3179" s="57"/>
      <c r="R3179" s="58"/>
      <c r="S3179" s="56"/>
      <c r="T3179" s="56"/>
      <c r="U3179" s="29"/>
      <c r="V3179" s="60"/>
      <c r="W3179" s="50"/>
      <c r="X3179" s="51"/>
      <c r="Y3179" s="32"/>
      <c r="Z3179" s="61"/>
      <c r="AA3179" s="62"/>
    </row>
    <row r="3180" spans="1:27" ht="12.75">
      <c r="A3180" s="91" t="str">
        <f t="shared" si="49"/>
        <v xml:space="preserve"> </v>
      </c>
      <c r="B3180" s="52"/>
      <c r="C3180" s="53"/>
      <c r="D3180" s="69"/>
      <c r="E3180" s="75"/>
      <c r="F3180" s="94" t="str">
        <f>IF(OR(E3180=0,E3180="jiné")," ",IF(E3180="13a","info o cenách CK",VLOOKUP(E3180,'Pokyny k vyplnění'!B$8:D$18,3)))</f>
        <v xml:space="preserve"> </v>
      </c>
      <c r="G3180" s="53"/>
      <c r="H3180" s="96" t="str">
        <f>IF(G3180=0," ",VLOOKUP(G3180,'Pokyny k vyplnění'!B3214:D3217,3))</f>
        <v xml:space="preserve"> </v>
      </c>
      <c r="I3180" s="54"/>
      <c r="J3180" s="55"/>
      <c r="K3180" s="56"/>
      <c r="L3180" s="59"/>
      <c r="M3180" s="61"/>
      <c r="N3180" s="40"/>
      <c r="O3180" s="41"/>
      <c r="P3180" s="42"/>
      <c r="Q3180" s="57"/>
      <c r="R3180" s="58"/>
      <c r="S3180" s="56"/>
      <c r="T3180" s="56"/>
      <c r="U3180" s="29"/>
      <c r="V3180" s="60"/>
      <c r="W3180" s="50"/>
      <c r="X3180" s="51"/>
      <c r="Y3180" s="32"/>
      <c r="Z3180" s="61"/>
      <c r="AA3180" s="62"/>
    </row>
    <row r="3181" spans="1:27" ht="12.75">
      <c r="A3181" s="91" t="str">
        <f t="shared" si="49"/>
        <v xml:space="preserve"> </v>
      </c>
      <c r="B3181" s="52"/>
      <c r="C3181" s="53"/>
      <c r="D3181" s="69"/>
      <c r="E3181" s="75"/>
      <c r="F3181" s="94" t="str">
        <f>IF(OR(E3181=0,E3181="jiné")," ",IF(E3181="13a","info o cenách CK",VLOOKUP(E3181,'Pokyny k vyplnění'!B$8:D$18,3)))</f>
        <v xml:space="preserve"> </v>
      </c>
      <c r="G3181" s="53"/>
      <c r="H3181" s="96" t="str">
        <f>IF(G3181=0," ",VLOOKUP(G3181,'Pokyny k vyplnění'!B3215:D3218,3))</f>
        <v xml:space="preserve"> </v>
      </c>
      <c r="I3181" s="54"/>
      <c r="J3181" s="55"/>
      <c r="K3181" s="56"/>
      <c r="L3181" s="59"/>
      <c r="M3181" s="61"/>
      <c r="N3181" s="40"/>
      <c r="O3181" s="41"/>
      <c r="P3181" s="42"/>
      <c r="Q3181" s="57"/>
      <c r="R3181" s="58"/>
      <c r="S3181" s="56"/>
      <c r="T3181" s="56"/>
      <c r="U3181" s="29"/>
      <c r="V3181" s="60"/>
      <c r="W3181" s="50"/>
      <c r="X3181" s="51"/>
      <c r="Y3181" s="32"/>
      <c r="Z3181" s="61"/>
      <c r="AA3181" s="62"/>
    </row>
    <row r="3182" spans="1:27" ht="12.75">
      <c r="A3182" s="91" t="str">
        <f t="shared" si="49"/>
        <v xml:space="preserve"> </v>
      </c>
      <c r="B3182" s="52"/>
      <c r="C3182" s="53"/>
      <c r="D3182" s="69"/>
      <c r="E3182" s="75"/>
      <c r="F3182" s="94" t="str">
        <f>IF(OR(E3182=0,E3182="jiné")," ",IF(E3182="13a","info o cenách CK",VLOOKUP(E3182,'Pokyny k vyplnění'!B$8:D$18,3)))</f>
        <v xml:space="preserve"> </v>
      </c>
      <c r="G3182" s="53"/>
      <c r="H3182" s="96" t="str">
        <f>IF(G3182=0," ",VLOOKUP(G3182,'Pokyny k vyplnění'!B3216:D3219,3))</f>
        <v xml:space="preserve"> </v>
      </c>
      <c r="I3182" s="54"/>
      <c r="J3182" s="55"/>
      <c r="K3182" s="56"/>
      <c r="L3182" s="59"/>
      <c r="M3182" s="61"/>
      <c r="N3182" s="40"/>
      <c r="O3182" s="41"/>
      <c r="P3182" s="42"/>
      <c r="Q3182" s="57"/>
      <c r="R3182" s="58"/>
      <c r="S3182" s="56"/>
      <c r="T3182" s="56"/>
      <c r="U3182" s="29"/>
      <c r="V3182" s="60"/>
      <c r="W3182" s="50"/>
      <c r="X3182" s="51"/>
      <c r="Y3182" s="32"/>
      <c r="Z3182" s="61"/>
      <c r="AA3182" s="62"/>
    </row>
    <row r="3183" spans="1:27" ht="12.75">
      <c r="A3183" s="91" t="str">
        <f t="shared" si="49"/>
        <v xml:space="preserve"> </v>
      </c>
      <c r="B3183" s="52"/>
      <c r="C3183" s="53"/>
      <c r="D3183" s="69"/>
      <c r="E3183" s="75"/>
      <c r="F3183" s="94" t="str">
        <f>IF(OR(E3183=0,E3183="jiné")," ",IF(E3183="13a","info o cenách CK",VLOOKUP(E3183,'Pokyny k vyplnění'!B$8:D$18,3)))</f>
        <v xml:space="preserve"> </v>
      </c>
      <c r="G3183" s="53"/>
      <c r="H3183" s="96" t="str">
        <f>IF(G3183=0," ",VLOOKUP(G3183,'Pokyny k vyplnění'!B3217:D3220,3))</f>
        <v xml:space="preserve"> </v>
      </c>
      <c r="I3183" s="54"/>
      <c r="J3183" s="55"/>
      <c r="K3183" s="56"/>
      <c r="L3183" s="59"/>
      <c r="M3183" s="61"/>
      <c r="N3183" s="40"/>
      <c r="O3183" s="41"/>
      <c r="P3183" s="42"/>
      <c r="Q3183" s="57"/>
      <c r="R3183" s="58"/>
      <c r="S3183" s="56"/>
      <c r="T3183" s="56"/>
      <c r="U3183" s="29"/>
      <c r="V3183" s="60"/>
      <c r="W3183" s="50"/>
      <c r="X3183" s="51"/>
      <c r="Y3183" s="32"/>
      <c r="Z3183" s="61"/>
      <c r="AA3183" s="62"/>
    </row>
    <row r="3184" spans="1:27" ht="12.75">
      <c r="A3184" s="91" t="str">
        <f t="shared" si="49"/>
        <v xml:space="preserve"> </v>
      </c>
      <c r="B3184" s="52"/>
      <c r="C3184" s="53"/>
      <c r="D3184" s="69"/>
      <c r="E3184" s="75"/>
      <c r="F3184" s="94" t="str">
        <f>IF(OR(E3184=0,E3184="jiné")," ",IF(E3184="13a","info o cenách CK",VLOOKUP(E3184,'Pokyny k vyplnění'!B$8:D$18,3)))</f>
        <v xml:space="preserve"> </v>
      </c>
      <c r="G3184" s="53"/>
      <c r="H3184" s="96" t="str">
        <f>IF(G3184=0," ",VLOOKUP(G3184,'Pokyny k vyplnění'!B3218:D3221,3))</f>
        <v xml:space="preserve"> </v>
      </c>
      <c r="I3184" s="54"/>
      <c r="J3184" s="55"/>
      <c r="K3184" s="56"/>
      <c r="L3184" s="59"/>
      <c r="M3184" s="61"/>
      <c r="N3184" s="40"/>
      <c r="O3184" s="41"/>
      <c r="P3184" s="42"/>
      <c r="Q3184" s="57"/>
      <c r="R3184" s="58"/>
      <c r="S3184" s="56"/>
      <c r="T3184" s="56"/>
      <c r="U3184" s="29"/>
      <c r="V3184" s="60"/>
      <c r="W3184" s="50"/>
      <c r="X3184" s="51"/>
      <c r="Y3184" s="32"/>
      <c r="Z3184" s="61"/>
      <c r="AA3184" s="62"/>
    </row>
    <row r="3185" spans="1:27" ht="12.75">
      <c r="A3185" s="91" t="str">
        <f t="shared" si="49"/>
        <v xml:space="preserve"> </v>
      </c>
      <c r="B3185" s="52"/>
      <c r="C3185" s="53"/>
      <c r="D3185" s="69"/>
      <c r="E3185" s="75"/>
      <c r="F3185" s="94" t="str">
        <f>IF(OR(E3185=0,E3185="jiné")," ",IF(E3185="13a","info o cenách CK",VLOOKUP(E3185,'Pokyny k vyplnění'!B$8:D$18,3)))</f>
        <v xml:space="preserve"> </v>
      </c>
      <c r="G3185" s="53"/>
      <c r="H3185" s="96" t="str">
        <f>IF(G3185=0," ",VLOOKUP(G3185,'Pokyny k vyplnění'!B3219:D3222,3))</f>
        <v xml:space="preserve"> </v>
      </c>
      <c r="I3185" s="54"/>
      <c r="J3185" s="55"/>
      <c r="K3185" s="56"/>
      <c r="L3185" s="59"/>
      <c r="M3185" s="61"/>
      <c r="N3185" s="40"/>
      <c r="O3185" s="41"/>
      <c r="P3185" s="42"/>
      <c r="Q3185" s="57"/>
      <c r="R3185" s="58"/>
      <c r="S3185" s="56"/>
      <c r="T3185" s="56"/>
      <c r="U3185" s="29"/>
      <c r="V3185" s="60"/>
      <c r="W3185" s="50"/>
      <c r="X3185" s="51"/>
      <c r="Y3185" s="32"/>
      <c r="Z3185" s="61"/>
      <c r="AA3185" s="62"/>
    </row>
    <row r="3186" spans="1:27" ht="12.75">
      <c r="A3186" s="91" t="str">
        <f t="shared" si="49"/>
        <v xml:space="preserve"> </v>
      </c>
      <c r="B3186" s="52"/>
      <c r="C3186" s="53"/>
      <c r="D3186" s="69"/>
      <c r="E3186" s="75"/>
      <c r="F3186" s="94" t="str">
        <f>IF(OR(E3186=0,E3186="jiné")," ",IF(E3186="13a","info o cenách CK",VLOOKUP(E3186,'Pokyny k vyplnění'!B$8:D$18,3)))</f>
        <v xml:space="preserve"> </v>
      </c>
      <c r="G3186" s="53"/>
      <c r="H3186" s="96" t="str">
        <f>IF(G3186=0," ",VLOOKUP(G3186,'Pokyny k vyplnění'!B3220:D3223,3))</f>
        <v xml:space="preserve"> </v>
      </c>
      <c r="I3186" s="54"/>
      <c r="J3186" s="55"/>
      <c r="K3186" s="56"/>
      <c r="L3186" s="59"/>
      <c r="M3186" s="61"/>
      <c r="N3186" s="40"/>
      <c r="O3186" s="41"/>
      <c r="P3186" s="42"/>
      <c r="Q3186" s="57"/>
      <c r="R3186" s="58"/>
      <c r="S3186" s="56"/>
      <c r="T3186" s="56"/>
      <c r="U3186" s="29"/>
      <c r="V3186" s="60"/>
      <c r="W3186" s="50"/>
      <c r="X3186" s="51"/>
      <c r="Y3186" s="32"/>
      <c r="Z3186" s="61"/>
      <c r="AA3186" s="62"/>
    </row>
    <row r="3187" spans="1:27" ht="12.75">
      <c r="A3187" s="91" t="str">
        <f t="shared" si="49"/>
        <v xml:space="preserve"> </v>
      </c>
      <c r="B3187" s="52"/>
      <c r="C3187" s="53"/>
      <c r="D3187" s="69"/>
      <c r="E3187" s="75"/>
      <c r="F3187" s="94" t="str">
        <f>IF(OR(E3187=0,E3187="jiné")," ",IF(E3187="13a","info o cenách CK",VLOOKUP(E3187,'Pokyny k vyplnění'!B$8:D$18,3)))</f>
        <v xml:space="preserve"> </v>
      </c>
      <c r="G3187" s="53"/>
      <c r="H3187" s="96" t="str">
        <f>IF(G3187=0," ",VLOOKUP(G3187,'Pokyny k vyplnění'!B3221:D3224,3))</f>
        <v xml:space="preserve"> </v>
      </c>
      <c r="I3187" s="54"/>
      <c r="J3187" s="55"/>
      <c r="K3187" s="56"/>
      <c r="L3187" s="59"/>
      <c r="M3187" s="61"/>
      <c r="N3187" s="40"/>
      <c r="O3187" s="41"/>
      <c r="P3187" s="42"/>
      <c r="Q3187" s="57"/>
      <c r="R3187" s="58"/>
      <c r="S3187" s="56"/>
      <c r="T3187" s="56"/>
      <c r="U3187" s="29"/>
      <c r="V3187" s="60"/>
      <c r="W3187" s="50"/>
      <c r="X3187" s="51"/>
      <c r="Y3187" s="32"/>
      <c r="Z3187" s="61"/>
      <c r="AA3187" s="62"/>
    </row>
    <row r="3188" spans="1:27" ht="12.75">
      <c r="A3188" s="91" t="str">
        <f t="shared" si="49"/>
        <v xml:space="preserve"> </v>
      </c>
      <c r="B3188" s="52"/>
      <c r="C3188" s="53"/>
      <c r="D3188" s="69"/>
      <c r="E3188" s="75"/>
      <c r="F3188" s="94" t="str">
        <f>IF(OR(E3188=0,E3188="jiné")," ",IF(E3188="13a","info o cenách CK",VLOOKUP(E3188,'Pokyny k vyplnění'!B$8:D$18,3)))</f>
        <v xml:space="preserve"> </v>
      </c>
      <c r="G3188" s="53"/>
      <c r="H3188" s="96" t="str">
        <f>IF(G3188=0," ",VLOOKUP(G3188,'Pokyny k vyplnění'!B3222:D3225,3))</f>
        <v xml:space="preserve"> </v>
      </c>
      <c r="I3188" s="54"/>
      <c r="J3188" s="55"/>
      <c r="K3188" s="56"/>
      <c r="L3188" s="59"/>
      <c r="M3188" s="61"/>
      <c r="N3188" s="40"/>
      <c r="O3188" s="41"/>
      <c r="P3188" s="42"/>
      <c r="Q3188" s="57"/>
      <c r="R3188" s="58"/>
      <c r="S3188" s="56"/>
      <c r="T3188" s="56"/>
      <c r="U3188" s="29"/>
      <c r="V3188" s="60"/>
      <c r="W3188" s="50"/>
      <c r="X3188" s="51"/>
      <c r="Y3188" s="32"/>
      <c r="Z3188" s="61"/>
      <c r="AA3188" s="62"/>
    </row>
    <row r="3189" spans="1:27" ht="12.75">
      <c r="A3189" s="91" t="str">
        <f t="shared" si="50" ref="A3189:A3252">IF(B3189=0," ",ROW(B3189)-5)</f>
        <v xml:space="preserve"> </v>
      </c>
      <c r="B3189" s="52"/>
      <c r="C3189" s="53"/>
      <c r="D3189" s="69"/>
      <c r="E3189" s="75"/>
      <c r="F3189" s="94" t="str">
        <f>IF(OR(E3189=0,E3189="jiné")," ",IF(E3189="13a","info o cenách CK",VLOOKUP(E3189,'Pokyny k vyplnění'!B$8:D$18,3)))</f>
        <v xml:space="preserve"> </v>
      </c>
      <c r="G3189" s="53"/>
      <c r="H3189" s="96" t="str">
        <f>IF(G3189=0," ",VLOOKUP(G3189,'Pokyny k vyplnění'!B3223:D3226,3))</f>
        <v xml:space="preserve"> </v>
      </c>
      <c r="I3189" s="54"/>
      <c r="J3189" s="55"/>
      <c r="K3189" s="56"/>
      <c r="L3189" s="59"/>
      <c r="M3189" s="61"/>
      <c r="N3189" s="40"/>
      <c r="O3189" s="41"/>
      <c r="P3189" s="42"/>
      <c r="Q3189" s="57"/>
      <c r="R3189" s="58"/>
      <c r="S3189" s="56"/>
      <c r="T3189" s="56"/>
      <c r="U3189" s="29"/>
      <c r="V3189" s="60"/>
      <c r="W3189" s="50"/>
      <c r="X3189" s="51"/>
      <c r="Y3189" s="32"/>
      <c r="Z3189" s="61"/>
      <c r="AA3189" s="62"/>
    </row>
    <row r="3190" spans="1:27" ht="12.75">
      <c r="A3190" s="91" t="str">
        <f t="shared" si="50"/>
        <v xml:space="preserve"> </v>
      </c>
      <c r="B3190" s="52"/>
      <c r="C3190" s="53"/>
      <c r="D3190" s="69"/>
      <c r="E3190" s="75"/>
      <c r="F3190" s="94" t="str">
        <f>IF(OR(E3190=0,E3190="jiné")," ",IF(E3190="13a","info o cenách CK",VLOOKUP(E3190,'Pokyny k vyplnění'!B$8:D$18,3)))</f>
        <v xml:space="preserve"> </v>
      </c>
      <c r="G3190" s="53"/>
      <c r="H3190" s="96" t="str">
        <f>IF(G3190=0," ",VLOOKUP(G3190,'Pokyny k vyplnění'!B3224:D3227,3))</f>
        <v xml:space="preserve"> </v>
      </c>
      <c r="I3190" s="54"/>
      <c r="J3190" s="55"/>
      <c r="K3190" s="56"/>
      <c r="L3190" s="59"/>
      <c r="M3190" s="61"/>
      <c r="N3190" s="40"/>
      <c r="O3190" s="41"/>
      <c r="P3190" s="42"/>
      <c r="Q3190" s="57"/>
      <c r="R3190" s="58"/>
      <c r="S3190" s="56"/>
      <c r="T3190" s="56"/>
      <c r="U3190" s="29"/>
      <c r="V3190" s="60"/>
      <c r="W3190" s="50"/>
      <c r="X3190" s="51"/>
      <c r="Y3190" s="32"/>
      <c r="Z3190" s="61"/>
      <c r="AA3190" s="62"/>
    </row>
    <row r="3191" spans="1:27" ht="12.75">
      <c r="A3191" s="91" t="str">
        <f t="shared" si="50"/>
        <v xml:space="preserve"> </v>
      </c>
      <c r="B3191" s="52"/>
      <c r="C3191" s="53"/>
      <c r="D3191" s="69"/>
      <c r="E3191" s="75"/>
      <c r="F3191" s="94" t="str">
        <f>IF(OR(E3191=0,E3191="jiné")," ",IF(E3191="13a","info o cenách CK",VLOOKUP(E3191,'Pokyny k vyplnění'!B$8:D$18,3)))</f>
        <v xml:space="preserve"> </v>
      </c>
      <c r="G3191" s="53"/>
      <c r="H3191" s="96" t="str">
        <f>IF(G3191=0," ",VLOOKUP(G3191,'Pokyny k vyplnění'!B3225:D3228,3))</f>
        <v xml:space="preserve"> </v>
      </c>
      <c r="I3191" s="54"/>
      <c r="J3191" s="55"/>
      <c r="K3191" s="56"/>
      <c r="L3191" s="59"/>
      <c r="M3191" s="61"/>
      <c r="N3191" s="40"/>
      <c r="O3191" s="41"/>
      <c r="P3191" s="42"/>
      <c r="Q3191" s="57"/>
      <c r="R3191" s="58"/>
      <c r="S3191" s="56"/>
      <c r="T3191" s="56"/>
      <c r="U3191" s="29"/>
      <c r="V3191" s="60"/>
      <c r="W3191" s="50"/>
      <c r="X3191" s="51"/>
      <c r="Y3191" s="32"/>
      <c r="Z3191" s="61"/>
      <c r="AA3191" s="62"/>
    </row>
    <row r="3192" spans="1:27" ht="12.75">
      <c r="A3192" s="91" t="str">
        <f t="shared" si="50"/>
        <v xml:space="preserve"> </v>
      </c>
      <c r="B3192" s="52"/>
      <c r="C3192" s="53"/>
      <c r="D3192" s="69"/>
      <c r="E3192" s="75"/>
      <c r="F3192" s="94" t="str">
        <f>IF(OR(E3192=0,E3192="jiné")," ",IF(E3192="13a","info o cenách CK",VLOOKUP(E3192,'Pokyny k vyplnění'!B$8:D$18,3)))</f>
        <v xml:space="preserve"> </v>
      </c>
      <c r="G3192" s="53"/>
      <c r="H3192" s="96" t="str">
        <f>IF(G3192=0," ",VLOOKUP(G3192,'Pokyny k vyplnění'!B3226:D3229,3))</f>
        <v xml:space="preserve"> </v>
      </c>
      <c r="I3192" s="54"/>
      <c r="J3192" s="55"/>
      <c r="K3192" s="56"/>
      <c r="L3192" s="59"/>
      <c r="M3192" s="61"/>
      <c r="N3192" s="40"/>
      <c r="O3192" s="41"/>
      <c r="P3192" s="42"/>
      <c r="Q3192" s="57"/>
      <c r="R3192" s="58"/>
      <c r="S3192" s="56"/>
      <c r="T3192" s="56"/>
      <c r="U3192" s="29"/>
      <c r="V3192" s="60"/>
      <c r="W3192" s="50"/>
      <c r="X3192" s="51"/>
      <c r="Y3192" s="32"/>
      <c r="Z3192" s="61"/>
      <c r="AA3192" s="62"/>
    </row>
    <row r="3193" spans="1:27" ht="12.75">
      <c r="A3193" s="91" t="str">
        <f t="shared" si="50"/>
        <v xml:space="preserve"> </v>
      </c>
      <c r="B3193" s="52"/>
      <c r="C3193" s="53"/>
      <c r="D3193" s="69"/>
      <c r="E3193" s="75"/>
      <c r="F3193" s="94" t="str">
        <f>IF(OR(E3193=0,E3193="jiné")," ",IF(E3193="13a","info o cenách CK",VLOOKUP(E3193,'Pokyny k vyplnění'!B$8:D$18,3)))</f>
        <v xml:space="preserve"> </v>
      </c>
      <c r="G3193" s="53"/>
      <c r="H3193" s="96" t="str">
        <f>IF(G3193=0," ",VLOOKUP(G3193,'Pokyny k vyplnění'!B3227:D3230,3))</f>
        <v xml:space="preserve"> </v>
      </c>
      <c r="I3193" s="54"/>
      <c r="J3193" s="55"/>
      <c r="K3193" s="56"/>
      <c r="L3193" s="59"/>
      <c r="M3193" s="61"/>
      <c r="N3193" s="40"/>
      <c r="O3193" s="41"/>
      <c r="P3193" s="42"/>
      <c r="Q3193" s="57"/>
      <c r="R3193" s="58"/>
      <c r="S3193" s="56"/>
      <c r="T3193" s="56"/>
      <c r="U3193" s="29"/>
      <c r="V3193" s="60"/>
      <c r="W3193" s="50"/>
      <c r="X3193" s="51"/>
      <c r="Y3193" s="32"/>
      <c r="Z3193" s="61"/>
      <c r="AA3193" s="62"/>
    </row>
    <row r="3194" spans="1:27" ht="12.75">
      <c r="A3194" s="91" t="str">
        <f t="shared" si="50"/>
        <v xml:space="preserve"> </v>
      </c>
      <c r="B3194" s="52"/>
      <c r="C3194" s="53"/>
      <c r="D3194" s="69"/>
      <c r="E3194" s="75"/>
      <c r="F3194" s="94" t="str">
        <f>IF(OR(E3194=0,E3194="jiné")," ",IF(E3194="13a","info o cenách CK",VLOOKUP(E3194,'Pokyny k vyplnění'!B$8:D$18,3)))</f>
        <v xml:space="preserve"> </v>
      </c>
      <c r="G3194" s="53"/>
      <c r="H3194" s="96" t="str">
        <f>IF(G3194=0," ",VLOOKUP(G3194,'Pokyny k vyplnění'!B3228:D3231,3))</f>
        <v xml:space="preserve"> </v>
      </c>
      <c r="I3194" s="54"/>
      <c r="J3194" s="55"/>
      <c r="K3194" s="56"/>
      <c r="L3194" s="59"/>
      <c r="M3194" s="61"/>
      <c r="N3194" s="40"/>
      <c r="O3194" s="41"/>
      <c r="P3194" s="42"/>
      <c r="Q3194" s="57"/>
      <c r="R3194" s="58"/>
      <c r="S3194" s="56"/>
      <c r="T3194" s="56"/>
      <c r="U3194" s="29"/>
      <c r="V3194" s="60"/>
      <c r="W3194" s="50"/>
      <c r="X3194" s="51"/>
      <c r="Y3194" s="32"/>
      <c r="Z3194" s="61"/>
      <c r="AA3194" s="62"/>
    </row>
    <row r="3195" spans="1:27" ht="12.75">
      <c r="A3195" s="91" t="str">
        <f t="shared" si="50"/>
        <v xml:space="preserve"> </v>
      </c>
      <c r="B3195" s="52"/>
      <c r="C3195" s="53"/>
      <c r="D3195" s="69"/>
      <c r="E3195" s="75"/>
      <c r="F3195" s="94" t="str">
        <f>IF(OR(E3195=0,E3195="jiné")," ",IF(E3195="13a","info o cenách CK",VLOOKUP(E3195,'Pokyny k vyplnění'!B$8:D$18,3)))</f>
        <v xml:space="preserve"> </v>
      </c>
      <c r="G3195" s="53"/>
      <c r="H3195" s="96" t="str">
        <f>IF(G3195=0," ",VLOOKUP(G3195,'Pokyny k vyplnění'!B3229:D3232,3))</f>
        <v xml:space="preserve"> </v>
      </c>
      <c r="I3195" s="54"/>
      <c r="J3195" s="55"/>
      <c r="K3195" s="56"/>
      <c r="L3195" s="59"/>
      <c r="M3195" s="61"/>
      <c r="N3195" s="40"/>
      <c r="O3195" s="41"/>
      <c r="P3195" s="42"/>
      <c r="Q3195" s="57"/>
      <c r="R3195" s="58"/>
      <c r="S3195" s="56"/>
      <c r="T3195" s="56"/>
      <c r="U3195" s="29"/>
      <c r="V3195" s="60"/>
      <c r="W3195" s="50"/>
      <c r="X3195" s="51"/>
      <c r="Y3195" s="32"/>
      <c r="Z3195" s="61"/>
      <c r="AA3195" s="62"/>
    </row>
    <row r="3196" spans="1:27" ht="12.75">
      <c r="A3196" s="91" t="str">
        <f t="shared" si="50"/>
        <v xml:space="preserve"> </v>
      </c>
      <c r="B3196" s="52"/>
      <c r="C3196" s="53"/>
      <c r="D3196" s="69"/>
      <c r="E3196" s="75"/>
      <c r="F3196" s="94" t="str">
        <f>IF(OR(E3196=0,E3196="jiné")," ",IF(E3196="13a","info o cenách CK",VLOOKUP(E3196,'Pokyny k vyplnění'!B$8:D$18,3)))</f>
        <v xml:space="preserve"> </v>
      </c>
      <c r="G3196" s="53"/>
      <c r="H3196" s="96" t="str">
        <f>IF(G3196=0," ",VLOOKUP(G3196,'Pokyny k vyplnění'!B3230:D3233,3))</f>
        <v xml:space="preserve"> </v>
      </c>
      <c r="I3196" s="54"/>
      <c r="J3196" s="55"/>
      <c r="K3196" s="56"/>
      <c r="L3196" s="59"/>
      <c r="M3196" s="61"/>
      <c r="N3196" s="40"/>
      <c r="O3196" s="41"/>
      <c r="P3196" s="42"/>
      <c r="Q3196" s="57"/>
      <c r="R3196" s="58"/>
      <c r="S3196" s="56"/>
      <c r="T3196" s="56"/>
      <c r="U3196" s="29"/>
      <c r="V3196" s="60"/>
      <c r="W3196" s="50"/>
      <c r="X3196" s="51"/>
      <c r="Y3196" s="32"/>
      <c r="Z3196" s="61"/>
      <c r="AA3196" s="62"/>
    </row>
    <row r="3197" spans="1:27" ht="12.75">
      <c r="A3197" s="91" t="str">
        <f t="shared" si="50"/>
        <v xml:space="preserve"> </v>
      </c>
      <c r="B3197" s="52"/>
      <c r="C3197" s="53"/>
      <c r="D3197" s="69"/>
      <c r="E3197" s="75"/>
      <c r="F3197" s="94" t="str">
        <f>IF(OR(E3197=0,E3197="jiné")," ",IF(E3197="13a","info o cenách CK",VLOOKUP(E3197,'Pokyny k vyplnění'!B$8:D$18,3)))</f>
        <v xml:space="preserve"> </v>
      </c>
      <c r="G3197" s="53"/>
      <c r="H3197" s="96" t="str">
        <f>IF(G3197=0," ",VLOOKUP(G3197,'Pokyny k vyplnění'!B3231:D3234,3))</f>
        <v xml:space="preserve"> </v>
      </c>
      <c r="I3197" s="54"/>
      <c r="J3197" s="55"/>
      <c r="K3197" s="56"/>
      <c r="L3197" s="59"/>
      <c r="M3197" s="61"/>
      <c r="N3197" s="40"/>
      <c r="O3197" s="41"/>
      <c r="P3197" s="42"/>
      <c r="Q3197" s="57"/>
      <c r="R3197" s="58"/>
      <c r="S3197" s="56"/>
      <c r="T3197" s="56"/>
      <c r="U3197" s="29"/>
      <c r="V3197" s="60"/>
      <c r="W3197" s="50"/>
      <c r="X3197" s="51"/>
      <c r="Y3197" s="32"/>
      <c r="Z3197" s="61"/>
      <c r="AA3197" s="62"/>
    </row>
    <row r="3198" spans="1:27" ht="12.75">
      <c r="A3198" s="91" t="str">
        <f t="shared" si="50"/>
        <v xml:space="preserve"> </v>
      </c>
      <c r="B3198" s="52"/>
      <c r="C3198" s="53"/>
      <c r="D3198" s="69"/>
      <c r="E3198" s="75"/>
      <c r="F3198" s="94" t="str">
        <f>IF(OR(E3198=0,E3198="jiné")," ",IF(E3198="13a","info o cenách CK",VLOOKUP(E3198,'Pokyny k vyplnění'!B$8:D$18,3)))</f>
        <v xml:space="preserve"> </v>
      </c>
      <c r="G3198" s="53"/>
      <c r="H3198" s="96" t="str">
        <f>IF(G3198=0," ",VLOOKUP(G3198,'Pokyny k vyplnění'!B3232:D3235,3))</f>
        <v xml:space="preserve"> </v>
      </c>
      <c r="I3198" s="54"/>
      <c r="J3198" s="55"/>
      <c r="K3198" s="56"/>
      <c r="L3198" s="59"/>
      <c r="M3198" s="61"/>
      <c r="N3198" s="40"/>
      <c r="O3198" s="41"/>
      <c r="P3198" s="42"/>
      <c r="Q3198" s="57"/>
      <c r="R3198" s="58"/>
      <c r="S3198" s="56"/>
      <c r="T3198" s="56"/>
      <c r="U3198" s="29"/>
      <c r="V3198" s="60"/>
      <c r="W3198" s="50"/>
      <c r="X3198" s="51"/>
      <c r="Y3198" s="32"/>
      <c r="Z3198" s="61"/>
      <c r="AA3198" s="62"/>
    </row>
    <row r="3199" spans="1:27" ht="12.75">
      <c r="A3199" s="91" t="str">
        <f t="shared" si="50"/>
        <v xml:space="preserve"> </v>
      </c>
      <c r="B3199" s="52"/>
      <c r="C3199" s="53"/>
      <c r="D3199" s="69"/>
      <c r="E3199" s="75"/>
      <c r="F3199" s="94" t="str">
        <f>IF(OR(E3199=0,E3199="jiné")," ",IF(E3199="13a","info o cenách CK",VLOOKUP(E3199,'Pokyny k vyplnění'!B$8:D$18,3)))</f>
        <v xml:space="preserve"> </v>
      </c>
      <c r="G3199" s="53"/>
      <c r="H3199" s="96" t="str">
        <f>IF(G3199=0," ",VLOOKUP(G3199,'Pokyny k vyplnění'!B3233:D3236,3))</f>
        <v xml:space="preserve"> </v>
      </c>
      <c r="I3199" s="54"/>
      <c r="J3199" s="55"/>
      <c r="K3199" s="56"/>
      <c r="L3199" s="59"/>
      <c r="M3199" s="61"/>
      <c r="N3199" s="40"/>
      <c r="O3199" s="41"/>
      <c r="P3199" s="42"/>
      <c r="Q3199" s="57"/>
      <c r="R3199" s="58"/>
      <c r="S3199" s="56"/>
      <c r="T3199" s="56"/>
      <c r="U3199" s="29"/>
      <c r="V3199" s="60"/>
      <c r="W3199" s="50"/>
      <c r="X3199" s="51"/>
      <c r="Y3199" s="32"/>
      <c r="Z3199" s="61"/>
      <c r="AA3199" s="62"/>
    </row>
    <row r="3200" spans="1:27" ht="12.75">
      <c r="A3200" s="91" t="str">
        <f t="shared" si="50"/>
        <v xml:space="preserve"> </v>
      </c>
      <c r="B3200" s="52"/>
      <c r="C3200" s="53"/>
      <c r="D3200" s="69"/>
      <c r="E3200" s="75"/>
      <c r="F3200" s="94" t="str">
        <f>IF(OR(E3200=0,E3200="jiné")," ",IF(E3200="13a","info o cenách CK",VLOOKUP(E3200,'Pokyny k vyplnění'!B$8:D$18,3)))</f>
        <v xml:space="preserve"> </v>
      </c>
      <c r="G3200" s="53"/>
      <c r="H3200" s="96" t="str">
        <f>IF(G3200=0," ",VLOOKUP(G3200,'Pokyny k vyplnění'!B3234:D3237,3))</f>
        <v xml:space="preserve"> </v>
      </c>
      <c r="I3200" s="54"/>
      <c r="J3200" s="55"/>
      <c r="K3200" s="56"/>
      <c r="L3200" s="59"/>
      <c r="M3200" s="61"/>
      <c r="N3200" s="40"/>
      <c r="O3200" s="41"/>
      <c r="P3200" s="42"/>
      <c r="Q3200" s="57"/>
      <c r="R3200" s="58"/>
      <c r="S3200" s="56"/>
      <c r="T3200" s="56"/>
      <c r="U3200" s="29"/>
      <c r="V3200" s="60"/>
      <c r="W3200" s="50"/>
      <c r="X3200" s="51"/>
      <c r="Y3200" s="32"/>
      <c r="Z3200" s="61"/>
      <c r="AA3200" s="62"/>
    </row>
    <row r="3201" spans="1:27" ht="12.75">
      <c r="A3201" s="91" t="str">
        <f t="shared" si="50"/>
        <v xml:space="preserve"> </v>
      </c>
      <c r="B3201" s="52"/>
      <c r="C3201" s="53"/>
      <c r="D3201" s="69"/>
      <c r="E3201" s="75"/>
      <c r="F3201" s="94" t="str">
        <f>IF(OR(E3201=0,E3201="jiné")," ",IF(E3201="13a","info o cenách CK",VLOOKUP(E3201,'Pokyny k vyplnění'!B$8:D$18,3)))</f>
        <v xml:space="preserve"> </v>
      </c>
      <c r="G3201" s="53"/>
      <c r="H3201" s="96" t="str">
        <f>IF(G3201=0," ",VLOOKUP(G3201,'Pokyny k vyplnění'!B3235:D3238,3))</f>
        <v xml:space="preserve"> </v>
      </c>
      <c r="I3201" s="54"/>
      <c r="J3201" s="55"/>
      <c r="K3201" s="56"/>
      <c r="L3201" s="59"/>
      <c r="M3201" s="61"/>
      <c r="N3201" s="40"/>
      <c r="O3201" s="41"/>
      <c r="P3201" s="42"/>
      <c r="Q3201" s="57"/>
      <c r="R3201" s="58"/>
      <c r="S3201" s="56"/>
      <c r="T3201" s="56"/>
      <c r="U3201" s="29"/>
      <c r="V3201" s="60"/>
      <c r="W3201" s="50"/>
      <c r="X3201" s="51"/>
      <c r="Y3201" s="32"/>
      <c r="Z3201" s="61"/>
      <c r="AA3201" s="62"/>
    </row>
    <row r="3202" spans="1:27" ht="12.75">
      <c r="A3202" s="91" t="str">
        <f t="shared" si="50"/>
        <v xml:space="preserve"> </v>
      </c>
      <c r="B3202" s="52"/>
      <c r="C3202" s="53"/>
      <c r="D3202" s="69"/>
      <c r="E3202" s="75"/>
      <c r="F3202" s="94" t="str">
        <f>IF(OR(E3202=0,E3202="jiné")," ",IF(E3202="13a","info o cenách CK",VLOOKUP(E3202,'Pokyny k vyplnění'!B$8:D$18,3)))</f>
        <v xml:space="preserve"> </v>
      </c>
      <c r="G3202" s="53"/>
      <c r="H3202" s="96" t="str">
        <f>IF(G3202=0," ",VLOOKUP(G3202,'Pokyny k vyplnění'!B3236:D3239,3))</f>
        <v xml:space="preserve"> </v>
      </c>
      <c r="I3202" s="54"/>
      <c r="J3202" s="55"/>
      <c r="K3202" s="56"/>
      <c r="L3202" s="59"/>
      <c r="M3202" s="61"/>
      <c r="N3202" s="40"/>
      <c r="O3202" s="41"/>
      <c r="P3202" s="42"/>
      <c r="Q3202" s="57"/>
      <c r="R3202" s="58"/>
      <c r="S3202" s="56"/>
      <c r="T3202" s="56"/>
      <c r="U3202" s="29"/>
      <c r="V3202" s="60"/>
      <c r="W3202" s="50"/>
      <c r="X3202" s="51"/>
      <c r="Y3202" s="32"/>
      <c r="Z3202" s="61"/>
      <c r="AA3202" s="62"/>
    </row>
    <row r="3203" spans="1:27" ht="12.75">
      <c r="A3203" s="91" t="str">
        <f t="shared" si="50"/>
        <v xml:space="preserve"> </v>
      </c>
      <c r="B3203" s="52"/>
      <c r="C3203" s="53"/>
      <c r="D3203" s="69"/>
      <c r="E3203" s="75"/>
      <c r="F3203" s="94" t="str">
        <f>IF(OR(E3203=0,E3203="jiné")," ",IF(E3203="13a","info o cenách CK",VLOOKUP(E3203,'Pokyny k vyplnění'!B$8:D$18,3)))</f>
        <v xml:space="preserve"> </v>
      </c>
      <c r="G3203" s="53"/>
      <c r="H3203" s="96" t="str">
        <f>IF(G3203=0," ",VLOOKUP(G3203,'Pokyny k vyplnění'!B3237:D3240,3))</f>
        <v xml:space="preserve"> </v>
      </c>
      <c r="I3203" s="54"/>
      <c r="J3203" s="55"/>
      <c r="K3203" s="56"/>
      <c r="L3203" s="59"/>
      <c r="M3203" s="61"/>
      <c r="N3203" s="40"/>
      <c r="O3203" s="41"/>
      <c r="P3203" s="42"/>
      <c r="Q3203" s="57"/>
      <c r="R3203" s="58"/>
      <c r="S3203" s="56"/>
      <c r="T3203" s="56"/>
      <c r="U3203" s="29"/>
      <c r="V3203" s="60"/>
      <c r="W3203" s="50"/>
      <c r="X3203" s="51"/>
      <c r="Y3203" s="32"/>
      <c r="Z3203" s="61"/>
      <c r="AA3203" s="62"/>
    </row>
    <row r="3204" spans="1:27" ht="12.75">
      <c r="A3204" s="91" t="str">
        <f t="shared" si="50"/>
        <v xml:space="preserve"> </v>
      </c>
      <c r="B3204" s="52"/>
      <c r="C3204" s="53"/>
      <c r="D3204" s="69"/>
      <c r="E3204" s="75"/>
      <c r="F3204" s="94" t="str">
        <f>IF(OR(E3204=0,E3204="jiné")," ",IF(E3204="13a","info o cenách CK",VLOOKUP(E3204,'Pokyny k vyplnění'!B$8:D$18,3)))</f>
        <v xml:space="preserve"> </v>
      </c>
      <c r="G3204" s="53"/>
      <c r="H3204" s="96" t="str">
        <f>IF(G3204=0," ",VLOOKUP(G3204,'Pokyny k vyplnění'!B3238:D3241,3))</f>
        <v xml:space="preserve"> </v>
      </c>
      <c r="I3204" s="54"/>
      <c r="J3204" s="55"/>
      <c r="K3204" s="56"/>
      <c r="L3204" s="59"/>
      <c r="M3204" s="61"/>
      <c r="N3204" s="40"/>
      <c r="O3204" s="41"/>
      <c r="P3204" s="42"/>
      <c r="Q3204" s="57"/>
      <c r="R3204" s="58"/>
      <c r="S3204" s="56"/>
      <c r="T3204" s="56"/>
      <c r="U3204" s="29"/>
      <c r="V3204" s="60"/>
      <c r="W3204" s="50"/>
      <c r="X3204" s="51"/>
      <c r="Y3204" s="32"/>
      <c r="Z3204" s="61"/>
      <c r="AA3204" s="62"/>
    </row>
    <row r="3205" spans="1:27" ht="12.75">
      <c r="A3205" s="91" t="str">
        <f t="shared" si="50"/>
        <v xml:space="preserve"> </v>
      </c>
      <c r="B3205" s="52"/>
      <c r="C3205" s="53"/>
      <c r="D3205" s="69"/>
      <c r="E3205" s="75"/>
      <c r="F3205" s="94" t="str">
        <f>IF(OR(E3205=0,E3205="jiné")," ",IF(E3205="13a","info o cenách CK",VLOOKUP(E3205,'Pokyny k vyplnění'!B$8:D$18,3)))</f>
        <v xml:space="preserve"> </v>
      </c>
      <c r="G3205" s="53"/>
      <c r="H3205" s="96" t="str">
        <f>IF(G3205=0," ",VLOOKUP(G3205,'Pokyny k vyplnění'!B3239:D3242,3))</f>
        <v xml:space="preserve"> </v>
      </c>
      <c r="I3205" s="54"/>
      <c r="J3205" s="55"/>
      <c r="K3205" s="56"/>
      <c r="L3205" s="59"/>
      <c r="M3205" s="61"/>
      <c r="N3205" s="40"/>
      <c r="O3205" s="41"/>
      <c r="P3205" s="42"/>
      <c r="Q3205" s="57"/>
      <c r="R3205" s="58"/>
      <c r="S3205" s="56"/>
      <c r="T3205" s="56"/>
      <c r="U3205" s="29"/>
      <c r="V3205" s="60"/>
      <c r="W3205" s="50"/>
      <c r="X3205" s="51"/>
      <c r="Y3205" s="32"/>
      <c r="Z3205" s="61"/>
      <c r="AA3205" s="62"/>
    </row>
    <row r="3206" spans="1:27" ht="12.75">
      <c r="A3206" s="91" t="str">
        <f t="shared" si="50"/>
        <v xml:space="preserve"> </v>
      </c>
      <c r="B3206" s="52"/>
      <c r="C3206" s="53"/>
      <c r="D3206" s="69"/>
      <c r="E3206" s="75"/>
      <c r="F3206" s="94" t="str">
        <f>IF(OR(E3206=0,E3206="jiné")," ",IF(E3206="13a","info o cenách CK",VLOOKUP(E3206,'Pokyny k vyplnění'!B$8:D$18,3)))</f>
        <v xml:space="preserve"> </v>
      </c>
      <c r="G3206" s="53"/>
      <c r="H3206" s="96" t="str">
        <f>IF(G3206=0," ",VLOOKUP(G3206,'Pokyny k vyplnění'!B3240:D3243,3))</f>
        <v xml:space="preserve"> </v>
      </c>
      <c r="I3206" s="54"/>
      <c r="J3206" s="55"/>
      <c r="K3206" s="56"/>
      <c r="L3206" s="59"/>
      <c r="M3206" s="61"/>
      <c r="N3206" s="40"/>
      <c r="O3206" s="41"/>
      <c r="P3206" s="42"/>
      <c r="Q3206" s="57"/>
      <c r="R3206" s="58"/>
      <c r="S3206" s="56"/>
      <c r="T3206" s="56"/>
      <c r="U3206" s="29"/>
      <c r="V3206" s="60"/>
      <c r="W3206" s="50"/>
      <c r="X3206" s="51"/>
      <c r="Y3206" s="32"/>
      <c r="Z3206" s="61"/>
      <c r="AA3206" s="62"/>
    </row>
    <row r="3207" spans="1:27" ht="12.75">
      <c r="A3207" s="91" t="str">
        <f t="shared" si="50"/>
        <v xml:space="preserve"> </v>
      </c>
      <c r="B3207" s="52"/>
      <c r="C3207" s="53"/>
      <c r="D3207" s="69"/>
      <c r="E3207" s="75"/>
      <c r="F3207" s="94" t="str">
        <f>IF(OR(E3207=0,E3207="jiné")," ",IF(E3207="13a","info o cenách CK",VLOOKUP(E3207,'Pokyny k vyplnění'!B$8:D$18,3)))</f>
        <v xml:space="preserve"> </v>
      </c>
      <c r="G3207" s="53"/>
      <c r="H3207" s="96" t="str">
        <f>IF(G3207=0," ",VLOOKUP(G3207,'Pokyny k vyplnění'!B3241:D3244,3))</f>
        <v xml:space="preserve"> </v>
      </c>
      <c r="I3207" s="54"/>
      <c r="J3207" s="55"/>
      <c r="K3207" s="56"/>
      <c r="L3207" s="59"/>
      <c r="M3207" s="61"/>
      <c r="N3207" s="40"/>
      <c r="O3207" s="41"/>
      <c r="P3207" s="42"/>
      <c r="Q3207" s="57"/>
      <c r="R3207" s="58"/>
      <c r="S3207" s="56"/>
      <c r="T3207" s="56"/>
      <c r="U3207" s="29"/>
      <c r="V3207" s="60"/>
      <c r="W3207" s="50"/>
      <c r="X3207" s="51"/>
      <c r="Y3207" s="32"/>
      <c r="Z3207" s="61"/>
      <c r="AA3207" s="62"/>
    </row>
    <row r="3208" spans="1:27" ht="12.75">
      <c r="A3208" s="91" t="str">
        <f t="shared" si="50"/>
        <v xml:space="preserve"> </v>
      </c>
      <c r="B3208" s="52"/>
      <c r="C3208" s="53"/>
      <c r="D3208" s="69"/>
      <c r="E3208" s="75"/>
      <c r="F3208" s="94" t="str">
        <f>IF(OR(E3208=0,E3208="jiné")," ",IF(E3208="13a","info o cenách CK",VLOOKUP(E3208,'Pokyny k vyplnění'!B$8:D$18,3)))</f>
        <v xml:space="preserve"> </v>
      </c>
      <c r="G3208" s="53"/>
      <c r="H3208" s="96" t="str">
        <f>IF(G3208=0," ",VLOOKUP(G3208,'Pokyny k vyplnění'!B3242:D3245,3))</f>
        <v xml:space="preserve"> </v>
      </c>
      <c r="I3208" s="54"/>
      <c r="J3208" s="55"/>
      <c r="K3208" s="56"/>
      <c r="L3208" s="59"/>
      <c r="M3208" s="61"/>
      <c r="N3208" s="40"/>
      <c r="O3208" s="41"/>
      <c r="P3208" s="42"/>
      <c r="Q3208" s="57"/>
      <c r="R3208" s="58"/>
      <c r="S3208" s="56"/>
      <c r="T3208" s="56"/>
      <c r="U3208" s="29"/>
      <c r="V3208" s="60"/>
      <c r="W3208" s="50"/>
      <c r="X3208" s="51"/>
      <c r="Y3208" s="32"/>
      <c r="Z3208" s="61"/>
      <c r="AA3208" s="62"/>
    </row>
    <row r="3209" spans="1:27" ht="12.75">
      <c r="A3209" s="91" t="str">
        <f t="shared" si="50"/>
        <v xml:space="preserve"> </v>
      </c>
      <c r="B3209" s="52"/>
      <c r="C3209" s="53"/>
      <c r="D3209" s="69"/>
      <c r="E3209" s="75"/>
      <c r="F3209" s="94" t="str">
        <f>IF(OR(E3209=0,E3209="jiné")," ",IF(E3209="13a","info o cenách CK",VLOOKUP(E3209,'Pokyny k vyplnění'!B$8:D$18,3)))</f>
        <v xml:space="preserve"> </v>
      </c>
      <c r="G3209" s="53"/>
      <c r="H3209" s="96" t="str">
        <f>IF(G3209=0," ",VLOOKUP(G3209,'Pokyny k vyplnění'!B3243:D3246,3))</f>
        <v xml:space="preserve"> </v>
      </c>
      <c r="I3209" s="54"/>
      <c r="J3209" s="55"/>
      <c r="K3209" s="56"/>
      <c r="L3209" s="59"/>
      <c r="M3209" s="61"/>
      <c r="N3209" s="40"/>
      <c r="O3209" s="41"/>
      <c r="P3209" s="42"/>
      <c r="Q3209" s="57"/>
      <c r="R3209" s="58"/>
      <c r="S3209" s="56"/>
      <c r="T3209" s="56"/>
      <c r="U3209" s="29"/>
      <c r="V3209" s="60"/>
      <c r="W3209" s="50"/>
      <c r="X3209" s="51"/>
      <c r="Y3209" s="32"/>
      <c r="Z3209" s="61"/>
      <c r="AA3209" s="62"/>
    </row>
    <row r="3210" spans="1:27" ht="12.75">
      <c r="A3210" s="91" t="str">
        <f t="shared" si="50"/>
        <v xml:space="preserve"> </v>
      </c>
      <c r="B3210" s="52"/>
      <c r="C3210" s="53"/>
      <c r="D3210" s="69"/>
      <c r="E3210" s="75"/>
      <c r="F3210" s="94" t="str">
        <f>IF(OR(E3210=0,E3210="jiné")," ",IF(E3210="13a","info o cenách CK",VLOOKUP(E3210,'Pokyny k vyplnění'!B$8:D$18,3)))</f>
        <v xml:space="preserve"> </v>
      </c>
      <c r="G3210" s="53"/>
      <c r="H3210" s="96" t="str">
        <f>IF(G3210=0," ",VLOOKUP(G3210,'Pokyny k vyplnění'!B3244:D3247,3))</f>
        <v xml:space="preserve"> </v>
      </c>
      <c r="I3210" s="54"/>
      <c r="J3210" s="55"/>
      <c r="K3210" s="56"/>
      <c r="L3210" s="59"/>
      <c r="M3210" s="61"/>
      <c r="N3210" s="40"/>
      <c r="O3210" s="41"/>
      <c r="P3210" s="42"/>
      <c r="Q3210" s="57"/>
      <c r="R3210" s="58"/>
      <c r="S3210" s="56"/>
      <c r="T3210" s="56"/>
      <c r="U3210" s="29"/>
      <c r="V3210" s="60"/>
      <c r="W3210" s="50"/>
      <c r="X3210" s="51"/>
      <c r="Y3210" s="32"/>
      <c r="Z3210" s="61"/>
      <c r="AA3210" s="62"/>
    </row>
    <row r="3211" spans="1:27" ht="12.75">
      <c r="A3211" s="91" t="str">
        <f t="shared" si="50"/>
        <v xml:space="preserve"> </v>
      </c>
      <c r="B3211" s="52"/>
      <c r="C3211" s="53"/>
      <c r="D3211" s="69"/>
      <c r="E3211" s="75"/>
      <c r="F3211" s="94" t="str">
        <f>IF(OR(E3211=0,E3211="jiné")," ",IF(E3211="13a","info o cenách CK",VLOOKUP(E3211,'Pokyny k vyplnění'!B$8:D$18,3)))</f>
        <v xml:space="preserve"> </v>
      </c>
      <c r="G3211" s="53"/>
      <c r="H3211" s="96" t="str">
        <f>IF(G3211=0," ",VLOOKUP(G3211,'Pokyny k vyplnění'!B3245:D3248,3))</f>
        <v xml:space="preserve"> </v>
      </c>
      <c r="I3211" s="54"/>
      <c r="J3211" s="55"/>
      <c r="K3211" s="56"/>
      <c r="L3211" s="59"/>
      <c r="M3211" s="61"/>
      <c r="N3211" s="40"/>
      <c r="O3211" s="41"/>
      <c r="P3211" s="42"/>
      <c r="Q3211" s="57"/>
      <c r="R3211" s="58"/>
      <c r="S3211" s="56"/>
      <c r="T3211" s="56"/>
      <c r="U3211" s="29"/>
      <c r="V3211" s="60"/>
      <c r="W3211" s="50"/>
      <c r="X3211" s="51"/>
      <c r="Y3211" s="32"/>
      <c r="Z3211" s="61"/>
      <c r="AA3211" s="62"/>
    </row>
    <row r="3212" spans="1:27" ht="12.75">
      <c r="A3212" s="91" t="str">
        <f t="shared" si="50"/>
        <v xml:space="preserve"> </v>
      </c>
      <c r="B3212" s="52"/>
      <c r="C3212" s="53"/>
      <c r="D3212" s="69"/>
      <c r="E3212" s="75"/>
      <c r="F3212" s="94" t="str">
        <f>IF(OR(E3212=0,E3212="jiné")," ",IF(E3212="13a","info o cenách CK",VLOOKUP(E3212,'Pokyny k vyplnění'!B$8:D$18,3)))</f>
        <v xml:space="preserve"> </v>
      </c>
      <c r="G3212" s="53"/>
      <c r="H3212" s="96" t="str">
        <f>IF(G3212=0," ",VLOOKUP(G3212,'Pokyny k vyplnění'!B3246:D3249,3))</f>
        <v xml:space="preserve"> </v>
      </c>
      <c r="I3212" s="54"/>
      <c r="J3212" s="55"/>
      <c r="K3212" s="56"/>
      <c r="L3212" s="59"/>
      <c r="M3212" s="61"/>
      <c r="N3212" s="40"/>
      <c r="O3212" s="41"/>
      <c r="P3212" s="42"/>
      <c r="Q3212" s="57"/>
      <c r="R3212" s="58"/>
      <c r="S3212" s="56"/>
      <c r="T3212" s="56"/>
      <c r="U3212" s="29"/>
      <c r="V3212" s="60"/>
      <c r="W3212" s="50"/>
      <c r="X3212" s="51"/>
      <c r="Y3212" s="32"/>
      <c r="Z3212" s="61"/>
      <c r="AA3212" s="62"/>
    </row>
    <row r="3213" spans="1:27" ht="12.75">
      <c r="A3213" s="91" t="str">
        <f t="shared" si="50"/>
        <v xml:space="preserve"> </v>
      </c>
      <c r="B3213" s="52"/>
      <c r="C3213" s="53"/>
      <c r="D3213" s="69"/>
      <c r="E3213" s="75"/>
      <c r="F3213" s="94" t="str">
        <f>IF(OR(E3213=0,E3213="jiné")," ",IF(E3213="13a","info o cenách CK",VLOOKUP(E3213,'Pokyny k vyplnění'!B$8:D$18,3)))</f>
        <v xml:space="preserve"> </v>
      </c>
      <c r="G3213" s="53"/>
      <c r="H3213" s="96" t="str">
        <f>IF(G3213=0," ",VLOOKUP(G3213,'Pokyny k vyplnění'!B3247:D3250,3))</f>
        <v xml:space="preserve"> </v>
      </c>
      <c r="I3213" s="54"/>
      <c r="J3213" s="55"/>
      <c r="K3213" s="56"/>
      <c r="L3213" s="59"/>
      <c r="M3213" s="61"/>
      <c r="N3213" s="40"/>
      <c r="O3213" s="41"/>
      <c r="P3213" s="42"/>
      <c r="Q3213" s="57"/>
      <c r="R3213" s="58"/>
      <c r="S3213" s="56"/>
      <c r="T3213" s="56"/>
      <c r="U3213" s="29"/>
      <c r="V3213" s="60"/>
      <c r="W3213" s="50"/>
      <c r="X3213" s="51"/>
      <c r="Y3213" s="32"/>
      <c r="Z3213" s="61"/>
      <c r="AA3213" s="62"/>
    </row>
    <row r="3214" spans="1:27" ht="12.75">
      <c r="A3214" s="91" t="str">
        <f t="shared" si="50"/>
        <v xml:space="preserve"> </v>
      </c>
      <c r="B3214" s="52"/>
      <c r="C3214" s="53"/>
      <c r="D3214" s="69"/>
      <c r="E3214" s="75"/>
      <c r="F3214" s="94" t="str">
        <f>IF(OR(E3214=0,E3214="jiné")," ",IF(E3214="13a","info o cenách CK",VLOOKUP(E3214,'Pokyny k vyplnění'!B$8:D$18,3)))</f>
        <v xml:space="preserve"> </v>
      </c>
      <c r="G3214" s="53"/>
      <c r="H3214" s="96" t="str">
        <f>IF(G3214=0," ",VLOOKUP(G3214,'Pokyny k vyplnění'!B3248:D3251,3))</f>
        <v xml:space="preserve"> </v>
      </c>
      <c r="I3214" s="54"/>
      <c r="J3214" s="55"/>
      <c r="K3214" s="56"/>
      <c r="L3214" s="59"/>
      <c r="M3214" s="61"/>
      <c r="N3214" s="40"/>
      <c r="O3214" s="41"/>
      <c r="P3214" s="42"/>
      <c r="Q3214" s="57"/>
      <c r="R3214" s="58"/>
      <c r="S3214" s="56"/>
      <c r="T3214" s="56"/>
      <c r="U3214" s="29"/>
      <c r="V3214" s="60"/>
      <c r="W3214" s="50"/>
      <c r="X3214" s="51"/>
      <c r="Y3214" s="32"/>
      <c r="Z3214" s="61"/>
      <c r="AA3214" s="62"/>
    </row>
    <row r="3215" spans="1:27" ht="12.75">
      <c r="A3215" s="91" t="str">
        <f t="shared" si="50"/>
        <v xml:space="preserve"> </v>
      </c>
      <c r="B3215" s="52"/>
      <c r="C3215" s="53"/>
      <c r="D3215" s="69"/>
      <c r="E3215" s="75"/>
      <c r="F3215" s="94" t="str">
        <f>IF(OR(E3215=0,E3215="jiné")," ",IF(E3215="13a","info o cenách CK",VLOOKUP(E3215,'Pokyny k vyplnění'!B$8:D$18,3)))</f>
        <v xml:space="preserve"> </v>
      </c>
      <c r="G3215" s="53"/>
      <c r="H3215" s="96" t="str">
        <f>IF(G3215=0," ",VLOOKUP(G3215,'Pokyny k vyplnění'!B3249:D3252,3))</f>
        <v xml:space="preserve"> </v>
      </c>
      <c r="I3215" s="54"/>
      <c r="J3215" s="55"/>
      <c r="K3215" s="56"/>
      <c r="L3215" s="59"/>
      <c r="M3215" s="61"/>
      <c r="N3215" s="40"/>
      <c r="O3215" s="41"/>
      <c r="P3215" s="42"/>
      <c r="Q3215" s="57"/>
      <c r="R3215" s="58"/>
      <c r="S3215" s="56"/>
      <c r="T3215" s="56"/>
      <c r="U3215" s="29"/>
      <c r="V3215" s="60"/>
      <c r="W3215" s="50"/>
      <c r="X3215" s="51"/>
      <c r="Y3215" s="32"/>
      <c r="Z3215" s="61"/>
      <c r="AA3215" s="62"/>
    </row>
    <row r="3216" spans="1:27" ht="12.75">
      <c r="A3216" s="91" t="str">
        <f t="shared" si="50"/>
        <v xml:space="preserve"> </v>
      </c>
      <c r="B3216" s="52"/>
      <c r="C3216" s="53"/>
      <c r="D3216" s="69"/>
      <c r="E3216" s="75"/>
      <c r="F3216" s="94" t="str">
        <f>IF(OR(E3216=0,E3216="jiné")," ",IF(E3216="13a","info o cenách CK",VLOOKUP(E3216,'Pokyny k vyplnění'!B$8:D$18,3)))</f>
        <v xml:space="preserve"> </v>
      </c>
      <c r="G3216" s="53"/>
      <c r="H3216" s="96" t="str">
        <f>IF(G3216=0," ",VLOOKUP(G3216,'Pokyny k vyplnění'!B3250:D3253,3))</f>
        <v xml:space="preserve"> </v>
      </c>
      <c r="I3216" s="54"/>
      <c r="J3216" s="55"/>
      <c r="K3216" s="56"/>
      <c r="L3216" s="59"/>
      <c r="M3216" s="61"/>
      <c r="N3216" s="40"/>
      <c r="O3216" s="41"/>
      <c r="P3216" s="42"/>
      <c r="Q3216" s="57"/>
      <c r="R3216" s="58"/>
      <c r="S3216" s="56"/>
      <c r="T3216" s="56"/>
      <c r="U3216" s="29"/>
      <c r="V3216" s="60"/>
      <c r="W3216" s="50"/>
      <c r="X3216" s="51"/>
      <c r="Y3216" s="32"/>
      <c r="Z3216" s="61"/>
      <c r="AA3216" s="62"/>
    </row>
    <row r="3217" spans="1:27" ht="12.75">
      <c r="A3217" s="91" t="str">
        <f t="shared" si="50"/>
        <v xml:space="preserve"> </v>
      </c>
      <c r="B3217" s="52"/>
      <c r="C3217" s="53"/>
      <c r="D3217" s="69"/>
      <c r="E3217" s="75"/>
      <c r="F3217" s="94" t="str">
        <f>IF(OR(E3217=0,E3217="jiné")," ",IF(E3217="13a","info o cenách CK",VLOOKUP(E3217,'Pokyny k vyplnění'!B$8:D$18,3)))</f>
        <v xml:space="preserve"> </v>
      </c>
      <c r="G3217" s="53"/>
      <c r="H3217" s="96" t="str">
        <f>IF(G3217=0," ",VLOOKUP(G3217,'Pokyny k vyplnění'!B3251:D3254,3))</f>
        <v xml:space="preserve"> </v>
      </c>
      <c r="I3217" s="54"/>
      <c r="J3217" s="55"/>
      <c r="K3217" s="56"/>
      <c r="L3217" s="59"/>
      <c r="M3217" s="61"/>
      <c r="N3217" s="40"/>
      <c r="O3217" s="41"/>
      <c r="P3217" s="42"/>
      <c r="Q3217" s="57"/>
      <c r="R3217" s="58"/>
      <c r="S3217" s="56"/>
      <c r="T3217" s="56"/>
      <c r="U3217" s="29"/>
      <c r="V3217" s="60"/>
      <c r="W3217" s="50"/>
      <c r="X3217" s="51"/>
      <c r="Y3217" s="32"/>
      <c r="Z3217" s="61"/>
      <c r="AA3217" s="62"/>
    </row>
    <row r="3218" spans="1:27" ht="12.75">
      <c r="A3218" s="91" t="str">
        <f t="shared" si="50"/>
        <v xml:space="preserve"> </v>
      </c>
      <c r="B3218" s="52"/>
      <c r="C3218" s="53"/>
      <c r="D3218" s="69"/>
      <c r="E3218" s="75"/>
      <c r="F3218" s="94" t="str">
        <f>IF(OR(E3218=0,E3218="jiné")," ",IF(E3218="13a","info o cenách CK",VLOOKUP(E3218,'Pokyny k vyplnění'!B$8:D$18,3)))</f>
        <v xml:space="preserve"> </v>
      </c>
      <c r="G3218" s="53"/>
      <c r="H3218" s="96" t="str">
        <f>IF(G3218=0," ",VLOOKUP(G3218,'Pokyny k vyplnění'!B3252:D3255,3))</f>
        <v xml:space="preserve"> </v>
      </c>
      <c r="I3218" s="54"/>
      <c r="J3218" s="55"/>
      <c r="K3218" s="56"/>
      <c r="L3218" s="59"/>
      <c r="M3218" s="61"/>
      <c r="N3218" s="40"/>
      <c r="O3218" s="41"/>
      <c r="P3218" s="42"/>
      <c r="Q3218" s="57"/>
      <c r="R3218" s="58"/>
      <c r="S3218" s="56"/>
      <c r="T3218" s="56"/>
      <c r="U3218" s="29"/>
      <c r="V3218" s="60"/>
      <c r="W3218" s="50"/>
      <c r="X3218" s="51"/>
      <c r="Y3218" s="32"/>
      <c r="Z3218" s="61"/>
      <c r="AA3218" s="62"/>
    </row>
    <row r="3219" spans="1:27" ht="12.75">
      <c r="A3219" s="91" t="str">
        <f t="shared" si="50"/>
        <v xml:space="preserve"> </v>
      </c>
      <c r="B3219" s="52"/>
      <c r="C3219" s="53"/>
      <c r="D3219" s="69"/>
      <c r="E3219" s="75"/>
      <c r="F3219" s="94" t="str">
        <f>IF(OR(E3219=0,E3219="jiné")," ",IF(E3219="13a","info o cenách CK",VLOOKUP(E3219,'Pokyny k vyplnění'!B$8:D$18,3)))</f>
        <v xml:space="preserve"> </v>
      </c>
      <c r="G3219" s="53"/>
      <c r="H3219" s="96" t="str">
        <f>IF(G3219=0," ",VLOOKUP(G3219,'Pokyny k vyplnění'!B3253:D3256,3))</f>
        <v xml:space="preserve"> </v>
      </c>
      <c r="I3219" s="54"/>
      <c r="J3219" s="55"/>
      <c r="K3219" s="56"/>
      <c r="L3219" s="59"/>
      <c r="M3219" s="61"/>
      <c r="N3219" s="40"/>
      <c r="O3219" s="41"/>
      <c r="P3219" s="42"/>
      <c r="Q3219" s="57"/>
      <c r="R3219" s="58"/>
      <c r="S3219" s="56"/>
      <c r="T3219" s="56"/>
      <c r="U3219" s="29"/>
      <c r="V3219" s="60"/>
      <c r="W3219" s="50"/>
      <c r="X3219" s="51"/>
      <c r="Y3219" s="32"/>
      <c r="Z3219" s="61"/>
      <c r="AA3219" s="62"/>
    </row>
    <row r="3220" spans="1:27" ht="12.75">
      <c r="A3220" s="91" t="str">
        <f t="shared" si="50"/>
        <v xml:space="preserve"> </v>
      </c>
      <c r="B3220" s="52"/>
      <c r="C3220" s="53"/>
      <c r="D3220" s="69"/>
      <c r="E3220" s="75"/>
      <c r="F3220" s="94" t="str">
        <f>IF(OR(E3220=0,E3220="jiné")," ",IF(E3220="13a","info o cenách CK",VLOOKUP(E3220,'Pokyny k vyplnění'!B$8:D$18,3)))</f>
        <v xml:space="preserve"> </v>
      </c>
      <c r="G3220" s="53"/>
      <c r="H3220" s="96" t="str">
        <f>IF(G3220=0," ",VLOOKUP(G3220,'Pokyny k vyplnění'!B3254:D3257,3))</f>
        <v xml:space="preserve"> </v>
      </c>
      <c r="I3220" s="54"/>
      <c r="J3220" s="55"/>
      <c r="K3220" s="56"/>
      <c r="L3220" s="59"/>
      <c r="M3220" s="61"/>
      <c r="N3220" s="40"/>
      <c r="O3220" s="41"/>
      <c r="P3220" s="42"/>
      <c r="Q3220" s="57"/>
      <c r="R3220" s="58"/>
      <c r="S3220" s="56"/>
      <c r="T3220" s="56"/>
      <c r="U3220" s="29"/>
      <c r="V3220" s="60"/>
      <c r="W3220" s="50"/>
      <c r="X3220" s="51"/>
      <c r="Y3220" s="32"/>
      <c r="Z3220" s="61"/>
      <c r="AA3220" s="62"/>
    </row>
    <row r="3221" spans="1:27" ht="12.75">
      <c r="A3221" s="91" t="str">
        <f t="shared" si="50"/>
        <v xml:space="preserve"> </v>
      </c>
      <c r="B3221" s="52"/>
      <c r="C3221" s="53"/>
      <c r="D3221" s="69"/>
      <c r="E3221" s="75"/>
      <c r="F3221" s="94" t="str">
        <f>IF(OR(E3221=0,E3221="jiné")," ",IF(E3221="13a","info o cenách CK",VLOOKUP(E3221,'Pokyny k vyplnění'!B$8:D$18,3)))</f>
        <v xml:space="preserve"> </v>
      </c>
      <c r="G3221" s="53"/>
      <c r="H3221" s="96" t="str">
        <f>IF(G3221=0," ",VLOOKUP(G3221,'Pokyny k vyplnění'!B3255:D3258,3))</f>
        <v xml:space="preserve"> </v>
      </c>
      <c r="I3221" s="54"/>
      <c r="J3221" s="55"/>
      <c r="K3221" s="56"/>
      <c r="L3221" s="59"/>
      <c r="M3221" s="61"/>
      <c r="N3221" s="40"/>
      <c r="O3221" s="41"/>
      <c r="P3221" s="42"/>
      <c r="Q3221" s="57"/>
      <c r="R3221" s="58"/>
      <c r="S3221" s="56"/>
      <c r="T3221" s="56"/>
      <c r="U3221" s="29"/>
      <c r="V3221" s="60"/>
      <c r="W3221" s="50"/>
      <c r="X3221" s="51"/>
      <c r="Y3221" s="32"/>
      <c r="Z3221" s="61"/>
      <c r="AA3221" s="62"/>
    </row>
    <row r="3222" spans="1:27" ht="12.75">
      <c r="A3222" s="91" t="str">
        <f t="shared" si="50"/>
        <v xml:space="preserve"> </v>
      </c>
      <c r="B3222" s="52"/>
      <c r="C3222" s="53"/>
      <c r="D3222" s="69"/>
      <c r="E3222" s="75"/>
      <c r="F3222" s="94" t="str">
        <f>IF(OR(E3222=0,E3222="jiné")," ",IF(E3222="13a","info o cenách CK",VLOOKUP(E3222,'Pokyny k vyplnění'!B$8:D$18,3)))</f>
        <v xml:space="preserve"> </v>
      </c>
      <c r="G3222" s="53"/>
      <c r="H3222" s="96" t="str">
        <f>IF(G3222=0," ",VLOOKUP(G3222,'Pokyny k vyplnění'!B3256:D3259,3))</f>
        <v xml:space="preserve"> </v>
      </c>
      <c r="I3222" s="54"/>
      <c r="J3222" s="55"/>
      <c r="K3222" s="56"/>
      <c r="L3222" s="59"/>
      <c r="M3222" s="61"/>
      <c r="N3222" s="40"/>
      <c r="O3222" s="41"/>
      <c r="P3222" s="42"/>
      <c r="Q3222" s="57"/>
      <c r="R3222" s="58"/>
      <c r="S3222" s="56"/>
      <c r="T3222" s="56"/>
      <c r="U3222" s="29"/>
      <c r="V3222" s="60"/>
      <c r="W3222" s="50"/>
      <c r="X3222" s="51"/>
      <c r="Y3222" s="32"/>
      <c r="Z3222" s="61"/>
      <c r="AA3222" s="62"/>
    </row>
    <row r="3223" spans="1:27" ht="12.75">
      <c r="A3223" s="91" t="str">
        <f t="shared" si="50"/>
        <v xml:space="preserve"> </v>
      </c>
      <c r="B3223" s="52"/>
      <c r="C3223" s="53"/>
      <c r="D3223" s="69"/>
      <c r="E3223" s="75"/>
      <c r="F3223" s="94" t="str">
        <f>IF(OR(E3223=0,E3223="jiné")," ",IF(E3223="13a","info o cenách CK",VLOOKUP(E3223,'Pokyny k vyplnění'!B$8:D$18,3)))</f>
        <v xml:space="preserve"> </v>
      </c>
      <c r="G3223" s="53"/>
      <c r="H3223" s="96" t="str">
        <f>IF(G3223=0," ",VLOOKUP(G3223,'Pokyny k vyplnění'!B3257:D3260,3))</f>
        <v xml:space="preserve"> </v>
      </c>
      <c r="I3223" s="54"/>
      <c r="J3223" s="55"/>
      <c r="K3223" s="56"/>
      <c r="L3223" s="59"/>
      <c r="M3223" s="61"/>
      <c r="N3223" s="40"/>
      <c r="O3223" s="41"/>
      <c r="P3223" s="42"/>
      <c r="Q3223" s="57"/>
      <c r="R3223" s="58"/>
      <c r="S3223" s="56"/>
      <c r="T3223" s="56"/>
      <c r="U3223" s="29"/>
      <c r="V3223" s="60"/>
      <c r="W3223" s="50"/>
      <c r="X3223" s="51"/>
      <c r="Y3223" s="32"/>
      <c r="Z3223" s="61"/>
      <c r="AA3223" s="62"/>
    </row>
    <row r="3224" spans="1:27" ht="12.75">
      <c r="A3224" s="91" t="str">
        <f t="shared" si="50"/>
        <v xml:space="preserve"> </v>
      </c>
      <c r="B3224" s="52"/>
      <c r="C3224" s="53"/>
      <c r="D3224" s="69"/>
      <c r="E3224" s="75"/>
      <c r="F3224" s="94" t="str">
        <f>IF(OR(E3224=0,E3224="jiné")," ",IF(E3224="13a","info o cenách CK",VLOOKUP(E3224,'Pokyny k vyplnění'!B$8:D$18,3)))</f>
        <v xml:space="preserve"> </v>
      </c>
      <c r="G3224" s="53"/>
      <c r="H3224" s="96" t="str">
        <f>IF(G3224=0," ",VLOOKUP(G3224,'Pokyny k vyplnění'!B3258:D3261,3))</f>
        <v xml:space="preserve"> </v>
      </c>
      <c r="I3224" s="54"/>
      <c r="J3224" s="55"/>
      <c r="K3224" s="56"/>
      <c r="L3224" s="59"/>
      <c r="M3224" s="61"/>
      <c r="N3224" s="40"/>
      <c r="O3224" s="41"/>
      <c r="P3224" s="42"/>
      <c r="Q3224" s="57"/>
      <c r="R3224" s="58"/>
      <c r="S3224" s="56"/>
      <c r="T3224" s="56"/>
      <c r="U3224" s="29"/>
      <c r="V3224" s="60"/>
      <c r="W3224" s="50"/>
      <c r="X3224" s="51"/>
      <c r="Y3224" s="32"/>
      <c r="Z3224" s="61"/>
      <c r="AA3224" s="62"/>
    </row>
    <row r="3225" spans="1:27" ht="12.75">
      <c r="A3225" s="91" t="str">
        <f t="shared" si="50"/>
        <v xml:space="preserve"> </v>
      </c>
      <c r="B3225" s="52"/>
      <c r="C3225" s="53"/>
      <c r="D3225" s="69"/>
      <c r="E3225" s="75"/>
      <c r="F3225" s="94" t="str">
        <f>IF(OR(E3225=0,E3225="jiné")," ",IF(E3225="13a","info o cenách CK",VLOOKUP(E3225,'Pokyny k vyplnění'!B$8:D$18,3)))</f>
        <v xml:space="preserve"> </v>
      </c>
      <c r="G3225" s="53"/>
      <c r="H3225" s="96" t="str">
        <f>IF(G3225=0," ",VLOOKUP(G3225,'Pokyny k vyplnění'!B3259:D3262,3))</f>
        <v xml:space="preserve"> </v>
      </c>
      <c r="I3225" s="54"/>
      <c r="J3225" s="55"/>
      <c r="K3225" s="56"/>
      <c r="L3225" s="59"/>
      <c r="M3225" s="61"/>
      <c r="N3225" s="40"/>
      <c r="O3225" s="41"/>
      <c r="P3225" s="42"/>
      <c r="Q3225" s="57"/>
      <c r="R3225" s="58"/>
      <c r="S3225" s="56"/>
      <c r="T3225" s="56"/>
      <c r="U3225" s="29"/>
      <c r="V3225" s="60"/>
      <c r="W3225" s="50"/>
      <c r="X3225" s="51"/>
      <c r="Y3225" s="32"/>
      <c r="Z3225" s="61"/>
      <c r="AA3225" s="62"/>
    </row>
    <row r="3226" spans="1:27" ht="12.75">
      <c r="A3226" s="91" t="str">
        <f t="shared" si="50"/>
        <v xml:space="preserve"> </v>
      </c>
      <c r="B3226" s="52"/>
      <c r="C3226" s="53"/>
      <c r="D3226" s="69"/>
      <c r="E3226" s="75"/>
      <c r="F3226" s="94" t="str">
        <f>IF(OR(E3226=0,E3226="jiné")," ",IF(E3226="13a","info o cenách CK",VLOOKUP(E3226,'Pokyny k vyplnění'!B$8:D$18,3)))</f>
        <v xml:space="preserve"> </v>
      </c>
      <c r="G3226" s="53"/>
      <c r="H3226" s="96" t="str">
        <f>IF(G3226=0," ",VLOOKUP(G3226,'Pokyny k vyplnění'!B3260:D3263,3))</f>
        <v xml:space="preserve"> </v>
      </c>
      <c r="I3226" s="54"/>
      <c r="J3226" s="55"/>
      <c r="K3226" s="56"/>
      <c r="L3226" s="59"/>
      <c r="M3226" s="61"/>
      <c r="N3226" s="40"/>
      <c r="O3226" s="41"/>
      <c r="P3226" s="42"/>
      <c r="Q3226" s="57"/>
      <c r="R3226" s="58"/>
      <c r="S3226" s="56"/>
      <c r="T3226" s="56"/>
      <c r="U3226" s="29"/>
      <c r="V3226" s="60"/>
      <c r="W3226" s="50"/>
      <c r="X3226" s="51"/>
      <c r="Y3226" s="32"/>
      <c r="Z3226" s="61"/>
      <c r="AA3226" s="62"/>
    </row>
    <row r="3227" spans="1:27" ht="12.75">
      <c r="A3227" s="91" t="str">
        <f t="shared" si="50"/>
        <v xml:space="preserve"> </v>
      </c>
      <c r="B3227" s="52"/>
      <c r="C3227" s="53"/>
      <c r="D3227" s="69"/>
      <c r="E3227" s="75"/>
      <c r="F3227" s="94" t="str">
        <f>IF(OR(E3227=0,E3227="jiné")," ",IF(E3227="13a","info o cenách CK",VLOOKUP(E3227,'Pokyny k vyplnění'!B$8:D$18,3)))</f>
        <v xml:space="preserve"> </v>
      </c>
      <c r="G3227" s="53"/>
      <c r="H3227" s="96" t="str">
        <f>IF(G3227=0," ",VLOOKUP(G3227,'Pokyny k vyplnění'!B3261:D3264,3))</f>
        <v xml:space="preserve"> </v>
      </c>
      <c r="I3227" s="54"/>
      <c r="J3227" s="55"/>
      <c r="K3227" s="56"/>
      <c r="L3227" s="59"/>
      <c r="M3227" s="61"/>
      <c r="N3227" s="40"/>
      <c r="O3227" s="41"/>
      <c r="P3227" s="42"/>
      <c r="Q3227" s="57"/>
      <c r="R3227" s="58"/>
      <c r="S3227" s="56"/>
      <c r="T3227" s="56"/>
      <c r="U3227" s="29"/>
      <c r="V3227" s="60"/>
      <c r="W3227" s="50"/>
      <c r="X3227" s="51"/>
      <c r="Y3227" s="32"/>
      <c r="Z3227" s="61"/>
      <c r="AA3227" s="62"/>
    </row>
    <row r="3228" spans="1:27" ht="12.75">
      <c r="A3228" s="91" t="str">
        <f t="shared" si="50"/>
        <v xml:space="preserve"> </v>
      </c>
      <c r="B3228" s="52"/>
      <c r="C3228" s="53"/>
      <c r="D3228" s="69"/>
      <c r="E3228" s="75"/>
      <c r="F3228" s="94" t="str">
        <f>IF(OR(E3228=0,E3228="jiné")," ",IF(E3228="13a","info o cenách CK",VLOOKUP(E3228,'Pokyny k vyplnění'!B$8:D$18,3)))</f>
        <v xml:space="preserve"> </v>
      </c>
      <c r="G3228" s="53"/>
      <c r="H3228" s="96" t="str">
        <f>IF(G3228=0," ",VLOOKUP(G3228,'Pokyny k vyplnění'!B3262:D3265,3))</f>
        <v xml:space="preserve"> </v>
      </c>
      <c r="I3228" s="54"/>
      <c r="J3228" s="55"/>
      <c r="K3228" s="56"/>
      <c r="L3228" s="59"/>
      <c r="M3228" s="61"/>
      <c r="N3228" s="40"/>
      <c r="O3228" s="41"/>
      <c r="P3228" s="42"/>
      <c r="Q3228" s="57"/>
      <c r="R3228" s="58"/>
      <c r="S3228" s="56"/>
      <c r="T3228" s="56"/>
      <c r="U3228" s="29"/>
      <c r="V3228" s="60"/>
      <c r="W3228" s="50"/>
      <c r="X3228" s="51"/>
      <c r="Y3228" s="32"/>
      <c r="Z3228" s="61"/>
      <c r="AA3228" s="62"/>
    </row>
    <row r="3229" spans="1:27" ht="12.75">
      <c r="A3229" s="91" t="str">
        <f t="shared" si="50"/>
        <v xml:space="preserve"> </v>
      </c>
      <c r="B3229" s="52"/>
      <c r="C3229" s="53"/>
      <c r="D3229" s="69"/>
      <c r="E3229" s="75"/>
      <c r="F3229" s="94" t="str">
        <f>IF(OR(E3229=0,E3229="jiné")," ",IF(E3229="13a","info o cenách CK",VLOOKUP(E3229,'Pokyny k vyplnění'!B$8:D$18,3)))</f>
        <v xml:space="preserve"> </v>
      </c>
      <c r="G3229" s="53"/>
      <c r="H3229" s="96" t="str">
        <f>IF(G3229=0," ",VLOOKUP(G3229,'Pokyny k vyplnění'!B3263:D3266,3))</f>
        <v xml:space="preserve"> </v>
      </c>
      <c r="I3229" s="54"/>
      <c r="J3229" s="55"/>
      <c r="K3229" s="56"/>
      <c r="L3229" s="59"/>
      <c r="M3229" s="61"/>
      <c r="N3229" s="40"/>
      <c r="O3229" s="41"/>
      <c r="P3229" s="42"/>
      <c r="Q3229" s="57"/>
      <c r="R3229" s="58"/>
      <c r="S3229" s="56"/>
      <c r="T3229" s="56"/>
      <c r="U3229" s="29"/>
      <c r="V3229" s="60"/>
      <c r="W3229" s="50"/>
      <c r="X3229" s="51"/>
      <c r="Y3229" s="32"/>
      <c r="Z3229" s="61"/>
      <c r="AA3229" s="62"/>
    </row>
    <row r="3230" spans="1:27" ht="12.75">
      <c r="A3230" s="91" t="str">
        <f t="shared" si="50"/>
        <v xml:space="preserve"> </v>
      </c>
      <c r="B3230" s="52"/>
      <c r="C3230" s="53"/>
      <c r="D3230" s="69"/>
      <c r="E3230" s="75"/>
      <c r="F3230" s="94" t="str">
        <f>IF(OR(E3230=0,E3230="jiné")," ",IF(E3230="13a","info o cenách CK",VLOOKUP(E3230,'Pokyny k vyplnění'!B$8:D$18,3)))</f>
        <v xml:space="preserve"> </v>
      </c>
      <c r="G3230" s="53"/>
      <c r="H3230" s="96" t="str">
        <f>IF(G3230=0," ",VLOOKUP(G3230,'Pokyny k vyplnění'!B3264:D3267,3))</f>
        <v xml:space="preserve"> </v>
      </c>
      <c r="I3230" s="54"/>
      <c r="J3230" s="55"/>
      <c r="K3230" s="56"/>
      <c r="L3230" s="59"/>
      <c r="M3230" s="61"/>
      <c r="N3230" s="40"/>
      <c r="O3230" s="41"/>
      <c r="P3230" s="42"/>
      <c r="Q3230" s="57"/>
      <c r="R3230" s="58"/>
      <c r="S3230" s="56"/>
      <c r="T3230" s="56"/>
      <c r="U3230" s="29"/>
      <c r="V3230" s="60"/>
      <c r="W3230" s="50"/>
      <c r="X3230" s="51"/>
      <c r="Y3230" s="32"/>
      <c r="Z3230" s="61"/>
      <c r="AA3230" s="62"/>
    </row>
    <row r="3231" spans="1:27" ht="12.75">
      <c r="A3231" s="91" t="str">
        <f t="shared" si="50"/>
        <v xml:space="preserve"> </v>
      </c>
      <c r="B3231" s="52"/>
      <c r="C3231" s="53"/>
      <c r="D3231" s="69"/>
      <c r="E3231" s="75"/>
      <c r="F3231" s="94" t="str">
        <f>IF(OR(E3231=0,E3231="jiné")," ",IF(E3231="13a","info o cenách CK",VLOOKUP(E3231,'Pokyny k vyplnění'!B$8:D$18,3)))</f>
        <v xml:space="preserve"> </v>
      </c>
      <c r="G3231" s="53"/>
      <c r="H3231" s="96" t="str">
        <f>IF(G3231=0," ",VLOOKUP(G3231,'Pokyny k vyplnění'!B3265:D3268,3))</f>
        <v xml:space="preserve"> </v>
      </c>
      <c r="I3231" s="54"/>
      <c r="J3231" s="55"/>
      <c r="K3231" s="56"/>
      <c r="L3231" s="59"/>
      <c r="M3231" s="61"/>
      <c r="N3231" s="40"/>
      <c r="O3231" s="41"/>
      <c r="P3231" s="42"/>
      <c r="Q3231" s="57"/>
      <c r="R3231" s="58"/>
      <c r="S3231" s="56"/>
      <c r="T3231" s="56"/>
      <c r="U3231" s="29"/>
      <c r="V3231" s="60"/>
      <c r="W3231" s="50"/>
      <c r="X3231" s="51"/>
      <c r="Y3231" s="32"/>
      <c r="Z3231" s="61"/>
      <c r="AA3231" s="62"/>
    </row>
    <row r="3232" spans="1:27" ht="12.75">
      <c r="A3232" s="91" t="str">
        <f t="shared" si="50"/>
        <v xml:space="preserve"> </v>
      </c>
      <c r="B3232" s="52"/>
      <c r="C3232" s="53"/>
      <c r="D3232" s="69"/>
      <c r="E3232" s="75"/>
      <c r="F3232" s="94" t="str">
        <f>IF(OR(E3232=0,E3232="jiné")," ",IF(E3232="13a","info o cenách CK",VLOOKUP(E3232,'Pokyny k vyplnění'!B$8:D$18,3)))</f>
        <v xml:space="preserve"> </v>
      </c>
      <c r="G3232" s="53"/>
      <c r="H3232" s="96" t="str">
        <f>IF(G3232=0," ",VLOOKUP(G3232,'Pokyny k vyplnění'!B3266:D3269,3))</f>
        <v xml:space="preserve"> </v>
      </c>
      <c r="I3232" s="54"/>
      <c r="J3232" s="55"/>
      <c r="K3232" s="56"/>
      <c r="L3232" s="59"/>
      <c r="M3232" s="61"/>
      <c r="N3232" s="40"/>
      <c r="O3232" s="41"/>
      <c r="P3232" s="42"/>
      <c r="Q3232" s="57"/>
      <c r="R3232" s="58"/>
      <c r="S3232" s="56"/>
      <c r="T3232" s="56"/>
      <c r="U3232" s="29"/>
      <c r="V3232" s="60"/>
      <c r="W3232" s="50"/>
      <c r="X3232" s="51"/>
      <c r="Y3232" s="32"/>
      <c r="Z3232" s="61"/>
      <c r="AA3232" s="62"/>
    </row>
    <row r="3233" spans="1:27" ht="12.75">
      <c r="A3233" s="91" t="str">
        <f t="shared" si="50"/>
        <v xml:space="preserve"> </v>
      </c>
      <c r="B3233" s="52"/>
      <c r="C3233" s="53"/>
      <c r="D3233" s="69"/>
      <c r="E3233" s="75"/>
      <c r="F3233" s="94" t="str">
        <f>IF(OR(E3233=0,E3233="jiné")," ",IF(E3233="13a","info o cenách CK",VLOOKUP(E3233,'Pokyny k vyplnění'!B$8:D$18,3)))</f>
        <v xml:space="preserve"> </v>
      </c>
      <c r="G3233" s="53"/>
      <c r="H3233" s="96" t="str">
        <f>IF(G3233=0," ",VLOOKUP(G3233,'Pokyny k vyplnění'!B3267:D3270,3))</f>
        <v xml:space="preserve"> </v>
      </c>
      <c r="I3233" s="54"/>
      <c r="J3233" s="55"/>
      <c r="K3233" s="56"/>
      <c r="L3233" s="59"/>
      <c r="M3233" s="61"/>
      <c r="N3233" s="40"/>
      <c r="O3233" s="41"/>
      <c r="P3233" s="42"/>
      <c r="Q3233" s="57"/>
      <c r="R3233" s="58"/>
      <c r="S3233" s="56"/>
      <c r="T3233" s="56"/>
      <c r="U3233" s="29"/>
      <c r="V3233" s="60"/>
      <c r="W3233" s="50"/>
      <c r="X3233" s="51"/>
      <c r="Y3233" s="32"/>
      <c r="Z3233" s="61"/>
      <c r="AA3233" s="62"/>
    </row>
    <row r="3234" spans="1:27" ht="12.75">
      <c r="A3234" s="91" t="str">
        <f t="shared" si="50"/>
        <v xml:space="preserve"> </v>
      </c>
      <c r="B3234" s="52"/>
      <c r="C3234" s="53"/>
      <c r="D3234" s="69"/>
      <c r="E3234" s="75"/>
      <c r="F3234" s="94" t="str">
        <f>IF(OR(E3234=0,E3234="jiné")," ",IF(E3234="13a","info o cenách CK",VLOOKUP(E3234,'Pokyny k vyplnění'!B$8:D$18,3)))</f>
        <v xml:space="preserve"> </v>
      </c>
      <c r="G3234" s="53"/>
      <c r="H3234" s="96" t="str">
        <f>IF(G3234=0," ",VLOOKUP(G3234,'Pokyny k vyplnění'!B3268:D3271,3))</f>
        <v xml:space="preserve"> </v>
      </c>
      <c r="I3234" s="54"/>
      <c r="J3234" s="55"/>
      <c r="K3234" s="56"/>
      <c r="L3234" s="59"/>
      <c r="M3234" s="61"/>
      <c r="N3234" s="40"/>
      <c r="O3234" s="41"/>
      <c r="P3234" s="42"/>
      <c r="Q3234" s="57"/>
      <c r="R3234" s="58"/>
      <c r="S3234" s="56"/>
      <c r="T3234" s="56"/>
      <c r="U3234" s="29"/>
      <c r="V3234" s="60"/>
      <c r="W3234" s="50"/>
      <c r="X3234" s="51"/>
      <c r="Y3234" s="32"/>
      <c r="Z3234" s="61"/>
      <c r="AA3234" s="62"/>
    </row>
    <row r="3235" spans="1:27" ht="12.75">
      <c r="A3235" s="91" t="str">
        <f t="shared" si="50"/>
        <v xml:space="preserve"> </v>
      </c>
      <c r="B3235" s="52"/>
      <c r="C3235" s="53"/>
      <c r="D3235" s="69"/>
      <c r="E3235" s="75"/>
      <c r="F3235" s="94" t="str">
        <f>IF(OR(E3235=0,E3235="jiné")," ",IF(E3235="13a","info o cenách CK",VLOOKUP(E3235,'Pokyny k vyplnění'!B$8:D$18,3)))</f>
        <v xml:space="preserve"> </v>
      </c>
      <c r="G3235" s="53"/>
      <c r="H3235" s="96" t="str">
        <f>IF(G3235=0," ",VLOOKUP(G3235,'Pokyny k vyplnění'!B3269:D3272,3))</f>
        <v xml:space="preserve"> </v>
      </c>
      <c r="I3235" s="54"/>
      <c r="J3235" s="55"/>
      <c r="K3235" s="56"/>
      <c r="L3235" s="59"/>
      <c r="M3235" s="61"/>
      <c r="N3235" s="40"/>
      <c r="O3235" s="41"/>
      <c r="P3235" s="42"/>
      <c r="Q3235" s="57"/>
      <c r="R3235" s="58"/>
      <c r="S3235" s="56"/>
      <c r="T3235" s="56"/>
      <c r="U3235" s="29"/>
      <c r="V3235" s="60"/>
      <c r="W3235" s="50"/>
      <c r="X3235" s="51"/>
      <c r="Y3235" s="32"/>
      <c r="Z3235" s="61"/>
      <c r="AA3235" s="62"/>
    </row>
    <row r="3236" spans="1:27" ht="12.75">
      <c r="A3236" s="91" t="str">
        <f t="shared" si="50"/>
        <v xml:space="preserve"> </v>
      </c>
      <c r="B3236" s="52"/>
      <c r="C3236" s="53"/>
      <c r="D3236" s="69"/>
      <c r="E3236" s="75"/>
      <c r="F3236" s="94" t="str">
        <f>IF(OR(E3236=0,E3236="jiné")," ",IF(E3236="13a","info o cenách CK",VLOOKUP(E3236,'Pokyny k vyplnění'!B$8:D$18,3)))</f>
        <v xml:space="preserve"> </v>
      </c>
      <c r="G3236" s="53"/>
      <c r="H3236" s="96" t="str">
        <f>IF(G3236=0," ",VLOOKUP(G3236,'Pokyny k vyplnění'!B3270:D3273,3))</f>
        <v xml:space="preserve"> </v>
      </c>
      <c r="I3236" s="54"/>
      <c r="J3236" s="55"/>
      <c r="K3236" s="56"/>
      <c r="L3236" s="59"/>
      <c r="M3236" s="61"/>
      <c r="N3236" s="40"/>
      <c r="O3236" s="41"/>
      <c r="P3236" s="42"/>
      <c r="Q3236" s="57"/>
      <c r="R3236" s="58"/>
      <c r="S3236" s="56"/>
      <c r="T3236" s="56"/>
      <c r="U3236" s="29"/>
      <c r="V3236" s="60"/>
      <c r="W3236" s="50"/>
      <c r="X3236" s="51"/>
      <c r="Y3236" s="32"/>
      <c r="Z3236" s="61"/>
      <c r="AA3236" s="62"/>
    </row>
    <row r="3237" spans="1:27" ht="12.75">
      <c r="A3237" s="91" t="str">
        <f t="shared" si="50"/>
        <v xml:space="preserve"> </v>
      </c>
      <c r="B3237" s="52"/>
      <c r="C3237" s="53"/>
      <c r="D3237" s="69"/>
      <c r="E3237" s="75"/>
      <c r="F3237" s="94" t="str">
        <f>IF(OR(E3237=0,E3237="jiné")," ",IF(E3237="13a","info o cenách CK",VLOOKUP(E3237,'Pokyny k vyplnění'!B$8:D$18,3)))</f>
        <v xml:space="preserve"> </v>
      </c>
      <c r="G3237" s="53"/>
      <c r="H3237" s="96" t="str">
        <f>IF(G3237=0," ",VLOOKUP(G3237,'Pokyny k vyplnění'!B3271:D3274,3))</f>
        <v xml:space="preserve"> </v>
      </c>
      <c r="I3237" s="54"/>
      <c r="J3237" s="55"/>
      <c r="K3237" s="56"/>
      <c r="L3237" s="59"/>
      <c r="M3237" s="61"/>
      <c r="N3237" s="40"/>
      <c r="O3237" s="41"/>
      <c r="P3237" s="42"/>
      <c r="Q3237" s="57"/>
      <c r="R3237" s="58"/>
      <c r="S3237" s="56"/>
      <c r="T3237" s="56"/>
      <c r="U3237" s="29"/>
      <c r="V3237" s="60"/>
      <c r="W3237" s="50"/>
      <c r="X3237" s="51"/>
      <c r="Y3237" s="32"/>
      <c r="Z3237" s="61"/>
      <c r="AA3237" s="62"/>
    </row>
    <row r="3238" spans="1:27" ht="12.75">
      <c r="A3238" s="91" t="str">
        <f t="shared" si="50"/>
        <v xml:space="preserve"> </v>
      </c>
      <c r="B3238" s="52"/>
      <c r="C3238" s="53"/>
      <c r="D3238" s="69"/>
      <c r="E3238" s="75"/>
      <c r="F3238" s="94" t="str">
        <f>IF(OR(E3238=0,E3238="jiné")," ",IF(E3238="13a","info o cenách CK",VLOOKUP(E3238,'Pokyny k vyplnění'!B$8:D$18,3)))</f>
        <v xml:space="preserve"> </v>
      </c>
      <c r="G3238" s="53"/>
      <c r="H3238" s="96" t="str">
        <f>IF(G3238=0," ",VLOOKUP(G3238,'Pokyny k vyplnění'!B3272:D3275,3))</f>
        <v xml:space="preserve"> </v>
      </c>
      <c r="I3238" s="54"/>
      <c r="J3238" s="55"/>
      <c r="K3238" s="56"/>
      <c r="L3238" s="59"/>
      <c r="M3238" s="61"/>
      <c r="N3238" s="40"/>
      <c r="O3238" s="41"/>
      <c r="P3238" s="42"/>
      <c r="Q3238" s="57"/>
      <c r="R3238" s="58"/>
      <c r="S3238" s="56"/>
      <c r="T3238" s="56"/>
      <c r="U3238" s="29"/>
      <c r="V3238" s="60"/>
      <c r="W3238" s="50"/>
      <c r="X3238" s="51"/>
      <c r="Y3238" s="32"/>
      <c r="Z3238" s="61"/>
      <c r="AA3238" s="62"/>
    </row>
    <row r="3239" spans="1:27" ht="12.75">
      <c r="A3239" s="91" t="str">
        <f t="shared" si="50"/>
        <v xml:space="preserve"> </v>
      </c>
      <c r="B3239" s="52"/>
      <c r="C3239" s="53"/>
      <c r="D3239" s="69"/>
      <c r="E3239" s="75"/>
      <c r="F3239" s="94" t="str">
        <f>IF(OR(E3239=0,E3239="jiné")," ",IF(E3239="13a","info o cenách CK",VLOOKUP(E3239,'Pokyny k vyplnění'!B$8:D$18,3)))</f>
        <v xml:space="preserve"> </v>
      </c>
      <c r="G3239" s="53"/>
      <c r="H3239" s="96" t="str">
        <f>IF(G3239=0," ",VLOOKUP(G3239,'Pokyny k vyplnění'!B3273:D3276,3))</f>
        <v xml:space="preserve"> </v>
      </c>
      <c r="I3239" s="54"/>
      <c r="J3239" s="55"/>
      <c r="K3239" s="56"/>
      <c r="L3239" s="59"/>
      <c r="M3239" s="61"/>
      <c r="N3239" s="40"/>
      <c r="O3239" s="41"/>
      <c r="P3239" s="42"/>
      <c r="Q3239" s="57"/>
      <c r="R3239" s="58"/>
      <c r="S3239" s="56"/>
      <c r="T3239" s="56"/>
      <c r="U3239" s="29"/>
      <c r="V3239" s="60"/>
      <c r="W3239" s="50"/>
      <c r="X3239" s="51"/>
      <c r="Y3239" s="32"/>
      <c r="Z3239" s="61"/>
      <c r="AA3239" s="62"/>
    </row>
    <row r="3240" spans="1:27" ht="12.75">
      <c r="A3240" s="91" t="str">
        <f t="shared" si="50"/>
        <v xml:space="preserve"> </v>
      </c>
      <c r="B3240" s="52"/>
      <c r="C3240" s="53"/>
      <c r="D3240" s="69"/>
      <c r="E3240" s="75"/>
      <c r="F3240" s="94" t="str">
        <f>IF(OR(E3240=0,E3240="jiné")," ",IF(E3240="13a","info o cenách CK",VLOOKUP(E3240,'Pokyny k vyplnění'!B$8:D$18,3)))</f>
        <v xml:space="preserve"> </v>
      </c>
      <c r="G3240" s="53"/>
      <c r="H3240" s="96" t="str">
        <f>IF(G3240=0," ",VLOOKUP(G3240,'Pokyny k vyplnění'!B3274:D3277,3))</f>
        <v xml:space="preserve"> </v>
      </c>
      <c r="I3240" s="54"/>
      <c r="J3240" s="55"/>
      <c r="K3240" s="56"/>
      <c r="L3240" s="59"/>
      <c r="M3240" s="61"/>
      <c r="N3240" s="40"/>
      <c r="O3240" s="41"/>
      <c r="P3240" s="42"/>
      <c r="Q3240" s="57"/>
      <c r="R3240" s="58"/>
      <c r="S3240" s="56"/>
      <c r="T3240" s="56"/>
      <c r="U3240" s="29"/>
      <c r="V3240" s="60"/>
      <c r="W3240" s="50"/>
      <c r="X3240" s="51"/>
      <c r="Y3240" s="32"/>
      <c r="Z3240" s="61"/>
      <c r="AA3240" s="62"/>
    </row>
    <row r="3241" spans="1:27" ht="12.75">
      <c r="A3241" s="91" t="str">
        <f t="shared" si="50"/>
        <v xml:space="preserve"> </v>
      </c>
      <c r="B3241" s="52"/>
      <c r="C3241" s="53"/>
      <c r="D3241" s="69"/>
      <c r="E3241" s="75"/>
      <c r="F3241" s="94" t="str">
        <f>IF(OR(E3241=0,E3241="jiné")," ",IF(E3241="13a","info o cenách CK",VLOOKUP(E3241,'Pokyny k vyplnění'!B$8:D$18,3)))</f>
        <v xml:space="preserve"> </v>
      </c>
      <c r="G3241" s="53"/>
      <c r="H3241" s="96" t="str">
        <f>IF(G3241=0," ",VLOOKUP(G3241,'Pokyny k vyplnění'!B3275:D3278,3))</f>
        <v xml:space="preserve"> </v>
      </c>
      <c r="I3241" s="54"/>
      <c r="J3241" s="55"/>
      <c r="K3241" s="56"/>
      <c r="L3241" s="59"/>
      <c r="M3241" s="61"/>
      <c r="N3241" s="40"/>
      <c r="O3241" s="41"/>
      <c r="P3241" s="42"/>
      <c r="Q3241" s="57"/>
      <c r="R3241" s="58"/>
      <c r="S3241" s="56"/>
      <c r="T3241" s="56"/>
      <c r="U3241" s="29"/>
      <c r="V3241" s="60"/>
      <c r="W3241" s="50"/>
      <c r="X3241" s="51"/>
      <c r="Y3241" s="32"/>
      <c r="Z3241" s="61"/>
      <c r="AA3241" s="62"/>
    </row>
    <row r="3242" spans="1:27" ht="12.75">
      <c r="A3242" s="91" t="str">
        <f t="shared" si="50"/>
        <v xml:space="preserve"> </v>
      </c>
      <c r="B3242" s="52"/>
      <c r="C3242" s="53"/>
      <c r="D3242" s="69"/>
      <c r="E3242" s="75"/>
      <c r="F3242" s="94" t="str">
        <f>IF(OR(E3242=0,E3242="jiné")," ",IF(E3242="13a","info o cenách CK",VLOOKUP(E3242,'Pokyny k vyplnění'!B$8:D$18,3)))</f>
        <v xml:space="preserve"> </v>
      </c>
      <c r="G3242" s="53"/>
      <c r="H3242" s="96" t="str">
        <f>IF(G3242=0," ",VLOOKUP(G3242,'Pokyny k vyplnění'!B3276:D3279,3))</f>
        <v xml:space="preserve"> </v>
      </c>
      <c r="I3242" s="54"/>
      <c r="J3242" s="55"/>
      <c r="K3242" s="56"/>
      <c r="L3242" s="59"/>
      <c r="M3242" s="61"/>
      <c r="N3242" s="40"/>
      <c r="O3242" s="41"/>
      <c r="P3242" s="42"/>
      <c r="Q3242" s="57"/>
      <c r="R3242" s="58"/>
      <c r="S3242" s="56"/>
      <c r="T3242" s="56"/>
      <c r="U3242" s="29"/>
      <c r="V3242" s="60"/>
      <c r="W3242" s="50"/>
      <c r="X3242" s="51"/>
      <c r="Y3242" s="32"/>
      <c r="Z3242" s="61"/>
      <c r="AA3242" s="62"/>
    </row>
    <row r="3243" spans="1:27" ht="12.75">
      <c r="A3243" s="91" t="str">
        <f t="shared" si="50"/>
        <v xml:space="preserve"> </v>
      </c>
      <c r="B3243" s="52"/>
      <c r="C3243" s="53"/>
      <c r="D3243" s="69"/>
      <c r="E3243" s="75"/>
      <c r="F3243" s="94" t="str">
        <f>IF(OR(E3243=0,E3243="jiné")," ",IF(E3243="13a","info o cenách CK",VLOOKUP(E3243,'Pokyny k vyplnění'!B$8:D$18,3)))</f>
        <v xml:space="preserve"> </v>
      </c>
      <c r="G3243" s="53"/>
      <c r="H3243" s="96" t="str">
        <f>IF(G3243=0," ",VLOOKUP(G3243,'Pokyny k vyplnění'!B3277:D3280,3))</f>
        <v xml:space="preserve"> </v>
      </c>
      <c r="I3243" s="54"/>
      <c r="J3243" s="55"/>
      <c r="K3243" s="56"/>
      <c r="L3243" s="59"/>
      <c r="M3243" s="61"/>
      <c r="N3243" s="40"/>
      <c r="O3243" s="41"/>
      <c r="P3243" s="42"/>
      <c r="Q3243" s="57"/>
      <c r="R3243" s="58"/>
      <c r="S3243" s="56"/>
      <c r="T3243" s="56"/>
      <c r="U3243" s="29"/>
      <c r="V3243" s="60"/>
      <c r="W3243" s="50"/>
      <c r="X3243" s="51"/>
      <c r="Y3243" s="32"/>
      <c r="Z3243" s="61"/>
      <c r="AA3243" s="62"/>
    </row>
    <row r="3244" spans="1:27" ht="12.75">
      <c r="A3244" s="91" t="str">
        <f t="shared" si="50"/>
        <v xml:space="preserve"> </v>
      </c>
      <c r="B3244" s="52"/>
      <c r="C3244" s="53"/>
      <c r="D3244" s="69"/>
      <c r="E3244" s="75"/>
      <c r="F3244" s="94" t="str">
        <f>IF(OR(E3244=0,E3244="jiné")," ",IF(E3244="13a","info o cenách CK",VLOOKUP(E3244,'Pokyny k vyplnění'!B$8:D$18,3)))</f>
        <v xml:space="preserve"> </v>
      </c>
      <c r="G3244" s="53"/>
      <c r="H3244" s="96" t="str">
        <f>IF(G3244=0," ",VLOOKUP(G3244,'Pokyny k vyplnění'!B3278:D3281,3))</f>
        <v xml:space="preserve"> </v>
      </c>
      <c r="I3244" s="54"/>
      <c r="J3244" s="55"/>
      <c r="K3244" s="56"/>
      <c r="L3244" s="59"/>
      <c r="M3244" s="61"/>
      <c r="N3244" s="40"/>
      <c r="O3244" s="41"/>
      <c r="P3244" s="42"/>
      <c r="Q3244" s="57"/>
      <c r="R3244" s="58"/>
      <c r="S3244" s="56"/>
      <c r="T3244" s="56"/>
      <c r="U3244" s="29"/>
      <c r="V3244" s="60"/>
      <c r="W3244" s="50"/>
      <c r="X3244" s="51"/>
      <c r="Y3244" s="32"/>
      <c r="Z3244" s="61"/>
      <c r="AA3244" s="62"/>
    </row>
    <row r="3245" spans="1:27" ht="12.75">
      <c r="A3245" s="91" t="str">
        <f t="shared" si="50"/>
        <v xml:space="preserve"> </v>
      </c>
      <c r="B3245" s="52"/>
      <c r="C3245" s="53"/>
      <c r="D3245" s="69"/>
      <c r="E3245" s="75"/>
      <c r="F3245" s="94" t="str">
        <f>IF(OR(E3245=0,E3245="jiné")," ",IF(E3245="13a","info o cenách CK",VLOOKUP(E3245,'Pokyny k vyplnění'!B$8:D$18,3)))</f>
        <v xml:space="preserve"> </v>
      </c>
      <c r="G3245" s="53"/>
      <c r="H3245" s="96" t="str">
        <f>IF(G3245=0," ",VLOOKUP(G3245,'Pokyny k vyplnění'!B3279:D3282,3))</f>
        <v xml:space="preserve"> </v>
      </c>
      <c r="I3245" s="54"/>
      <c r="J3245" s="55"/>
      <c r="K3245" s="56"/>
      <c r="L3245" s="59"/>
      <c r="M3245" s="61"/>
      <c r="N3245" s="40"/>
      <c r="O3245" s="41"/>
      <c r="P3245" s="42"/>
      <c r="Q3245" s="57"/>
      <c r="R3245" s="58"/>
      <c r="S3245" s="56"/>
      <c r="T3245" s="56"/>
      <c r="U3245" s="29"/>
      <c r="V3245" s="60"/>
      <c r="W3245" s="50"/>
      <c r="X3245" s="51"/>
      <c r="Y3245" s="32"/>
      <c r="Z3245" s="61"/>
      <c r="AA3245" s="62"/>
    </row>
    <row r="3246" spans="1:27" ht="12.75">
      <c r="A3246" s="91" t="str">
        <f t="shared" si="50"/>
        <v xml:space="preserve"> </v>
      </c>
      <c r="B3246" s="52"/>
      <c r="C3246" s="53"/>
      <c r="D3246" s="69"/>
      <c r="E3246" s="75"/>
      <c r="F3246" s="94" t="str">
        <f>IF(OR(E3246=0,E3246="jiné")," ",IF(E3246="13a","info o cenách CK",VLOOKUP(E3246,'Pokyny k vyplnění'!B$8:D$18,3)))</f>
        <v xml:space="preserve"> </v>
      </c>
      <c r="G3246" s="53"/>
      <c r="H3246" s="96" t="str">
        <f>IF(G3246=0," ",VLOOKUP(G3246,'Pokyny k vyplnění'!B3280:D3283,3))</f>
        <v xml:space="preserve"> </v>
      </c>
      <c r="I3246" s="54"/>
      <c r="J3246" s="55"/>
      <c r="K3246" s="56"/>
      <c r="L3246" s="59"/>
      <c r="M3246" s="61"/>
      <c r="N3246" s="40"/>
      <c r="O3246" s="41"/>
      <c r="P3246" s="42"/>
      <c r="Q3246" s="57"/>
      <c r="R3246" s="58"/>
      <c r="S3246" s="56"/>
      <c r="T3246" s="56"/>
      <c r="U3246" s="29"/>
      <c r="V3246" s="60"/>
      <c r="W3246" s="50"/>
      <c r="X3246" s="51"/>
      <c r="Y3246" s="32"/>
      <c r="Z3246" s="61"/>
      <c r="AA3246" s="62"/>
    </row>
    <row r="3247" spans="1:27" ht="12.75">
      <c r="A3247" s="91" t="str">
        <f t="shared" si="50"/>
        <v xml:space="preserve"> </v>
      </c>
      <c r="B3247" s="52"/>
      <c r="C3247" s="53"/>
      <c r="D3247" s="69"/>
      <c r="E3247" s="75"/>
      <c r="F3247" s="94" t="str">
        <f>IF(OR(E3247=0,E3247="jiné")," ",IF(E3247="13a","info o cenách CK",VLOOKUP(E3247,'Pokyny k vyplnění'!B$8:D$18,3)))</f>
        <v xml:space="preserve"> </v>
      </c>
      <c r="G3247" s="53"/>
      <c r="H3247" s="96" t="str">
        <f>IF(G3247=0," ",VLOOKUP(G3247,'Pokyny k vyplnění'!B3281:D3284,3))</f>
        <v xml:space="preserve"> </v>
      </c>
      <c r="I3247" s="54"/>
      <c r="J3247" s="55"/>
      <c r="K3247" s="56"/>
      <c r="L3247" s="59"/>
      <c r="M3247" s="61"/>
      <c r="N3247" s="40"/>
      <c r="O3247" s="41"/>
      <c r="P3247" s="42"/>
      <c r="Q3247" s="57"/>
      <c r="R3247" s="58"/>
      <c r="S3247" s="56"/>
      <c r="T3247" s="56"/>
      <c r="U3247" s="29"/>
      <c r="V3247" s="60"/>
      <c r="W3247" s="50"/>
      <c r="X3247" s="51"/>
      <c r="Y3247" s="32"/>
      <c r="Z3247" s="61"/>
      <c r="AA3247" s="62"/>
    </row>
    <row r="3248" spans="1:27" ht="12.75">
      <c r="A3248" s="91" t="str">
        <f t="shared" si="50"/>
        <v xml:space="preserve"> </v>
      </c>
      <c r="B3248" s="52"/>
      <c r="C3248" s="53"/>
      <c r="D3248" s="69"/>
      <c r="E3248" s="75"/>
      <c r="F3248" s="94" t="str">
        <f>IF(OR(E3248=0,E3248="jiné")," ",IF(E3248="13a","info o cenách CK",VLOOKUP(E3248,'Pokyny k vyplnění'!B$8:D$18,3)))</f>
        <v xml:space="preserve"> </v>
      </c>
      <c r="G3248" s="53"/>
      <c r="H3248" s="96" t="str">
        <f>IF(G3248=0," ",VLOOKUP(G3248,'Pokyny k vyplnění'!B3282:D3285,3))</f>
        <v xml:space="preserve"> </v>
      </c>
      <c r="I3248" s="54"/>
      <c r="J3248" s="55"/>
      <c r="K3248" s="56"/>
      <c r="L3248" s="59"/>
      <c r="M3248" s="61"/>
      <c r="N3248" s="40"/>
      <c r="O3248" s="41"/>
      <c r="P3248" s="42"/>
      <c r="Q3248" s="57"/>
      <c r="R3248" s="58"/>
      <c r="S3248" s="56"/>
      <c r="T3248" s="56"/>
      <c r="U3248" s="29"/>
      <c r="V3248" s="60"/>
      <c r="W3248" s="50"/>
      <c r="X3248" s="51"/>
      <c r="Y3248" s="32"/>
      <c r="Z3248" s="61"/>
      <c r="AA3248" s="62"/>
    </row>
    <row r="3249" spans="1:27" ht="12.75">
      <c r="A3249" s="91" t="str">
        <f t="shared" si="50"/>
        <v xml:space="preserve"> </v>
      </c>
      <c r="B3249" s="52"/>
      <c r="C3249" s="53"/>
      <c r="D3249" s="69"/>
      <c r="E3249" s="75"/>
      <c r="F3249" s="94" t="str">
        <f>IF(OR(E3249=0,E3249="jiné")," ",IF(E3249="13a","info o cenách CK",VLOOKUP(E3249,'Pokyny k vyplnění'!B$8:D$18,3)))</f>
        <v xml:space="preserve"> </v>
      </c>
      <c r="G3249" s="53"/>
      <c r="H3249" s="96" t="str">
        <f>IF(G3249=0," ",VLOOKUP(G3249,'Pokyny k vyplnění'!B3283:D3286,3))</f>
        <v xml:space="preserve"> </v>
      </c>
      <c r="I3249" s="54"/>
      <c r="J3249" s="55"/>
      <c r="K3249" s="56"/>
      <c r="L3249" s="59"/>
      <c r="M3249" s="61"/>
      <c r="N3249" s="40"/>
      <c r="O3249" s="41"/>
      <c r="P3249" s="42"/>
      <c r="Q3249" s="57"/>
      <c r="R3249" s="58"/>
      <c r="S3249" s="56"/>
      <c r="T3249" s="56"/>
      <c r="U3249" s="29"/>
      <c r="V3249" s="60"/>
      <c r="W3249" s="50"/>
      <c r="X3249" s="51"/>
      <c r="Y3249" s="32"/>
      <c r="Z3249" s="61"/>
      <c r="AA3249" s="62"/>
    </row>
    <row r="3250" spans="1:27" ht="12.75">
      <c r="A3250" s="91" t="str">
        <f t="shared" si="50"/>
        <v xml:space="preserve"> </v>
      </c>
      <c r="B3250" s="52"/>
      <c r="C3250" s="53"/>
      <c r="D3250" s="69"/>
      <c r="E3250" s="75"/>
      <c r="F3250" s="94" t="str">
        <f>IF(OR(E3250=0,E3250="jiné")," ",IF(E3250="13a","info o cenách CK",VLOOKUP(E3250,'Pokyny k vyplnění'!B$8:D$18,3)))</f>
        <v xml:space="preserve"> </v>
      </c>
      <c r="G3250" s="53"/>
      <c r="H3250" s="96" t="str">
        <f>IF(G3250=0," ",VLOOKUP(G3250,'Pokyny k vyplnění'!B3284:D3287,3))</f>
        <v xml:space="preserve"> </v>
      </c>
      <c r="I3250" s="54"/>
      <c r="J3250" s="55"/>
      <c r="K3250" s="56"/>
      <c r="L3250" s="59"/>
      <c r="M3250" s="61"/>
      <c r="N3250" s="40"/>
      <c r="O3250" s="41"/>
      <c r="P3250" s="42"/>
      <c r="Q3250" s="57"/>
      <c r="R3250" s="58"/>
      <c r="S3250" s="56"/>
      <c r="T3250" s="56"/>
      <c r="U3250" s="29"/>
      <c r="V3250" s="60"/>
      <c r="W3250" s="50"/>
      <c r="X3250" s="51"/>
      <c r="Y3250" s="32"/>
      <c r="Z3250" s="61"/>
      <c r="AA3250" s="62"/>
    </row>
    <row r="3251" spans="1:27" ht="12.75">
      <c r="A3251" s="91" t="str">
        <f t="shared" si="50"/>
        <v xml:space="preserve"> </v>
      </c>
      <c r="B3251" s="52"/>
      <c r="C3251" s="53"/>
      <c r="D3251" s="69"/>
      <c r="E3251" s="75"/>
      <c r="F3251" s="94" t="str">
        <f>IF(OR(E3251=0,E3251="jiné")," ",IF(E3251="13a","info o cenách CK",VLOOKUP(E3251,'Pokyny k vyplnění'!B$8:D$18,3)))</f>
        <v xml:space="preserve"> </v>
      </c>
      <c r="G3251" s="53"/>
      <c r="H3251" s="96" t="str">
        <f>IF(G3251=0," ",VLOOKUP(G3251,'Pokyny k vyplnění'!B3285:D3288,3))</f>
        <v xml:space="preserve"> </v>
      </c>
      <c r="I3251" s="54"/>
      <c r="J3251" s="55"/>
      <c r="K3251" s="56"/>
      <c r="L3251" s="59"/>
      <c r="M3251" s="61"/>
      <c r="N3251" s="40"/>
      <c r="O3251" s="41"/>
      <c r="P3251" s="42"/>
      <c r="Q3251" s="57"/>
      <c r="R3251" s="58"/>
      <c r="S3251" s="56"/>
      <c r="T3251" s="56"/>
      <c r="U3251" s="29"/>
      <c r="V3251" s="60"/>
      <c r="W3251" s="50"/>
      <c r="X3251" s="51"/>
      <c r="Y3251" s="32"/>
      <c r="Z3251" s="61"/>
      <c r="AA3251" s="62"/>
    </row>
    <row r="3252" spans="1:27" ht="12.75">
      <c r="A3252" s="91" t="str">
        <f t="shared" si="50"/>
        <v xml:space="preserve"> </v>
      </c>
      <c r="B3252" s="52"/>
      <c r="C3252" s="53"/>
      <c r="D3252" s="69"/>
      <c r="E3252" s="75"/>
      <c r="F3252" s="94" t="str">
        <f>IF(OR(E3252=0,E3252="jiné")," ",IF(E3252="13a","info o cenách CK",VLOOKUP(E3252,'Pokyny k vyplnění'!B$8:D$18,3)))</f>
        <v xml:space="preserve"> </v>
      </c>
      <c r="G3252" s="53"/>
      <c r="H3252" s="96" t="str">
        <f>IF(G3252=0," ",VLOOKUP(G3252,'Pokyny k vyplnění'!B3286:D3289,3))</f>
        <v xml:space="preserve"> </v>
      </c>
      <c r="I3252" s="54"/>
      <c r="J3252" s="55"/>
      <c r="K3252" s="56"/>
      <c r="L3252" s="59"/>
      <c r="M3252" s="61"/>
      <c r="N3252" s="40"/>
      <c r="O3252" s="41"/>
      <c r="P3252" s="42"/>
      <c r="Q3252" s="57"/>
      <c r="R3252" s="58"/>
      <c r="S3252" s="56"/>
      <c r="T3252" s="56"/>
      <c r="U3252" s="29"/>
      <c r="V3252" s="60"/>
      <c r="W3252" s="50"/>
      <c r="X3252" s="51"/>
      <c r="Y3252" s="32"/>
      <c r="Z3252" s="61"/>
      <c r="AA3252" s="62"/>
    </row>
    <row r="3253" spans="1:27" ht="12.75">
      <c r="A3253" s="91" t="str">
        <f t="shared" si="51" ref="A3253:A3316">IF(B3253=0," ",ROW(B3253)-5)</f>
        <v xml:space="preserve"> </v>
      </c>
      <c r="B3253" s="52"/>
      <c r="C3253" s="53"/>
      <c r="D3253" s="69"/>
      <c r="E3253" s="75"/>
      <c r="F3253" s="94" t="str">
        <f>IF(OR(E3253=0,E3253="jiné")," ",IF(E3253="13a","info o cenách CK",VLOOKUP(E3253,'Pokyny k vyplnění'!B$8:D$18,3)))</f>
        <v xml:space="preserve"> </v>
      </c>
      <c r="G3253" s="53"/>
      <c r="H3253" s="96" t="str">
        <f>IF(G3253=0," ",VLOOKUP(G3253,'Pokyny k vyplnění'!B3287:D3290,3))</f>
        <v xml:space="preserve"> </v>
      </c>
      <c r="I3253" s="54"/>
      <c r="J3253" s="55"/>
      <c r="K3253" s="56"/>
      <c r="L3253" s="59"/>
      <c r="M3253" s="61"/>
      <c r="N3253" s="40"/>
      <c r="O3253" s="41"/>
      <c r="P3253" s="42"/>
      <c r="Q3253" s="57"/>
      <c r="R3253" s="58"/>
      <c r="S3253" s="56"/>
      <c r="T3253" s="56"/>
      <c r="U3253" s="29"/>
      <c r="V3253" s="60"/>
      <c r="W3253" s="50"/>
      <c r="X3253" s="51"/>
      <c r="Y3253" s="32"/>
      <c r="Z3253" s="61"/>
      <c r="AA3253" s="62"/>
    </row>
    <row r="3254" spans="1:27" ht="12.75">
      <c r="A3254" s="91" t="str">
        <f t="shared" si="51"/>
        <v xml:space="preserve"> </v>
      </c>
      <c r="B3254" s="52"/>
      <c r="C3254" s="53"/>
      <c r="D3254" s="69"/>
      <c r="E3254" s="75"/>
      <c r="F3254" s="94" t="str">
        <f>IF(OR(E3254=0,E3254="jiné")," ",IF(E3254="13a","info o cenách CK",VLOOKUP(E3254,'Pokyny k vyplnění'!B$8:D$18,3)))</f>
        <v xml:space="preserve"> </v>
      </c>
      <c r="G3254" s="53"/>
      <c r="H3254" s="96" t="str">
        <f>IF(G3254=0," ",VLOOKUP(G3254,'Pokyny k vyplnění'!B3288:D3291,3))</f>
        <v xml:space="preserve"> </v>
      </c>
      <c r="I3254" s="54"/>
      <c r="J3254" s="55"/>
      <c r="K3254" s="56"/>
      <c r="L3254" s="59"/>
      <c r="M3254" s="61"/>
      <c r="N3254" s="40"/>
      <c r="O3254" s="41"/>
      <c r="P3254" s="42"/>
      <c r="Q3254" s="57"/>
      <c r="R3254" s="58"/>
      <c r="S3254" s="56"/>
      <c r="T3254" s="56"/>
      <c r="U3254" s="29"/>
      <c r="V3254" s="60"/>
      <c r="W3254" s="50"/>
      <c r="X3254" s="51"/>
      <c r="Y3254" s="32"/>
      <c r="Z3254" s="61"/>
      <c r="AA3254" s="62"/>
    </row>
    <row r="3255" spans="1:27" ht="12.75">
      <c r="A3255" s="91" t="str">
        <f t="shared" si="51"/>
        <v xml:space="preserve"> </v>
      </c>
      <c r="B3255" s="52"/>
      <c r="C3255" s="53"/>
      <c r="D3255" s="69"/>
      <c r="E3255" s="75"/>
      <c r="F3255" s="94" t="str">
        <f>IF(OR(E3255=0,E3255="jiné")," ",IF(E3255="13a","info o cenách CK",VLOOKUP(E3255,'Pokyny k vyplnění'!B$8:D$18,3)))</f>
        <v xml:space="preserve"> </v>
      </c>
      <c r="G3255" s="53"/>
      <c r="H3255" s="96" t="str">
        <f>IF(G3255=0," ",VLOOKUP(G3255,'Pokyny k vyplnění'!B3289:D3292,3))</f>
        <v xml:space="preserve"> </v>
      </c>
      <c r="I3255" s="54"/>
      <c r="J3255" s="55"/>
      <c r="K3255" s="56"/>
      <c r="L3255" s="59"/>
      <c r="M3255" s="61"/>
      <c r="N3255" s="40"/>
      <c r="O3255" s="41"/>
      <c r="P3255" s="42"/>
      <c r="Q3255" s="57"/>
      <c r="R3255" s="58"/>
      <c r="S3255" s="56"/>
      <c r="T3255" s="56"/>
      <c r="U3255" s="29"/>
      <c r="V3255" s="60"/>
      <c r="W3255" s="50"/>
      <c r="X3255" s="51"/>
      <c r="Y3255" s="32"/>
      <c r="Z3255" s="61"/>
      <c r="AA3255" s="62"/>
    </row>
    <row r="3256" spans="1:27" ht="12.75">
      <c r="A3256" s="91" t="str">
        <f t="shared" si="51"/>
        <v xml:space="preserve"> </v>
      </c>
      <c r="B3256" s="52"/>
      <c r="C3256" s="53"/>
      <c r="D3256" s="69"/>
      <c r="E3256" s="75"/>
      <c r="F3256" s="94" t="str">
        <f>IF(OR(E3256=0,E3256="jiné")," ",IF(E3256="13a","info o cenách CK",VLOOKUP(E3256,'Pokyny k vyplnění'!B$8:D$18,3)))</f>
        <v xml:space="preserve"> </v>
      </c>
      <c r="G3256" s="53"/>
      <c r="H3256" s="96" t="str">
        <f>IF(G3256=0," ",VLOOKUP(G3256,'Pokyny k vyplnění'!B3290:D3293,3))</f>
        <v xml:space="preserve"> </v>
      </c>
      <c r="I3256" s="54"/>
      <c r="J3256" s="55"/>
      <c r="K3256" s="56"/>
      <c r="L3256" s="59"/>
      <c r="M3256" s="61"/>
      <c r="N3256" s="40"/>
      <c r="O3256" s="41"/>
      <c r="P3256" s="42"/>
      <c r="Q3256" s="57"/>
      <c r="R3256" s="58"/>
      <c r="S3256" s="56"/>
      <c r="T3256" s="56"/>
      <c r="U3256" s="29"/>
      <c r="V3256" s="60"/>
      <c r="W3256" s="50"/>
      <c r="X3256" s="51"/>
      <c r="Y3256" s="32"/>
      <c r="Z3256" s="61"/>
      <c r="AA3256" s="62"/>
    </row>
    <row r="3257" spans="1:27" ht="12.75">
      <c r="A3257" s="91" t="str">
        <f t="shared" si="51"/>
        <v xml:space="preserve"> </v>
      </c>
      <c r="B3257" s="52"/>
      <c r="C3257" s="53"/>
      <c r="D3257" s="69"/>
      <c r="E3257" s="75"/>
      <c r="F3257" s="94" t="str">
        <f>IF(OR(E3257=0,E3257="jiné")," ",IF(E3257="13a","info o cenách CK",VLOOKUP(E3257,'Pokyny k vyplnění'!B$8:D$18,3)))</f>
        <v xml:space="preserve"> </v>
      </c>
      <c r="G3257" s="53"/>
      <c r="H3257" s="96" t="str">
        <f>IF(G3257=0," ",VLOOKUP(G3257,'Pokyny k vyplnění'!B3291:D3294,3))</f>
        <v xml:space="preserve"> </v>
      </c>
      <c r="I3257" s="54"/>
      <c r="J3257" s="55"/>
      <c r="K3257" s="56"/>
      <c r="L3257" s="59"/>
      <c r="M3257" s="61"/>
      <c r="N3257" s="40"/>
      <c r="O3257" s="41"/>
      <c r="P3257" s="42"/>
      <c r="Q3257" s="57"/>
      <c r="R3257" s="58"/>
      <c r="S3257" s="56"/>
      <c r="T3257" s="56"/>
      <c r="U3257" s="29"/>
      <c r="V3257" s="60"/>
      <c r="W3257" s="50"/>
      <c r="X3257" s="51"/>
      <c r="Y3257" s="32"/>
      <c r="Z3257" s="61"/>
      <c r="AA3257" s="62"/>
    </row>
    <row r="3258" spans="1:27" ht="12.75">
      <c r="A3258" s="91" t="str">
        <f t="shared" si="51"/>
        <v xml:space="preserve"> </v>
      </c>
      <c r="B3258" s="52"/>
      <c r="C3258" s="53"/>
      <c r="D3258" s="69"/>
      <c r="E3258" s="75"/>
      <c r="F3258" s="94" t="str">
        <f>IF(OR(E3258=0,E3258="jiné")," ",IF(E3258="13a","info o cenách CK",VLOOKUP(E3258,'Pokyny k vyplnění'!B$8:D$18,3)))</f>
        <v xml:space="preserve"> </v>
      </c>
      <c r="G3258" s="53"/>
      <c r="H3258" s="96" t="str">
        <f>IF(G3258=0," ",VLOOKUP(G3258,'Pokyny k vyplnění'!B3292:D3295,3))</f>
        <v xml:space="preserve"> </v>
      </c>
      <c r="I3258" s="54"/>
      <c r="J3258" s="55"/>
      <c r="K3258" s="56"/>
      <c r="L3258" s="59"/>
      <c r="M3258" s="61"/>
      <c r="N3258" s="40"/>
      <c r="O3258" s="41"/>
      <c r="P3258" s="42"/>
      <c r="Q3258" s="57"/>
      <c r="R3258" s="58"/>
      <c r="S3258" s="56"/>
      <c r="T3258" s="56"/>
      <c r="U3258" s="29"/>
      <c r="V3258" s="60"/>
      <c r="W3258" s="50"/>
      <c r="X3258" s="51"/>
      <c r="Y3258" s="32"/>
      <c r="Z3258" s="61"/>
      <c r="AA3258" s="62"/>
    </row>
    <row r="3259" spans="1:27" ht="12.75">
      <c r="A3259" s="91" t="str">
        <f t="shared" si="51"/>
        <v xml:space="preserve"> </v>
      </c>
      <c r="B3259" s="52"/>
      <c r="C3259" s="53"/>
      <c r="D3259" s="69"/>
      <c r="E3259" s="75"/>
      <c r="F3259" s="94" t="str">
        <f>IF(OR(E3259=0,E3259="jiné")," ",IF(E3259="13a","info o cenách CK",VLOOKUP(E3259,'Pokyny k vyplnění'!B$8:D$18,3)))</f>
        <v xml:space="preserve"> </v>
      </c>
      <c r="G3259" s="53"/>
      <c r="H3259" s="96" t="str">
        <f>IF(G3259=0," ",VLOOKUP(G3259,'Pokyny k vyplnění'!B3293:D3296,3))</f>
        <v xml:space="preserve"> </v>
      </c>
      <c r="I3259" s="54"/>
      <c r="J3259" s="55"/>
      <c r="K3259" s="56"/>
      <c r="L3259" s="59"/>
      <c r="M3259" s="61"/>
      <c r="N3259" s="40"/>
      <c r="O3259" s="41"/>
      <c r="P3259" s="42"/>
      <c r="Q3259" s="57"/>
      <c r="R3259" s="58"/>
      <c r="S3259" s="56"/>
      <c r="T3259" s="56"/>
      <c r="U3259" s="29"/>
      <c r="V3259" s="60"/>
      <c r="W3259" s="50"/>
      <c r="X3259" s="51"/>
      <c r="Y3259" s="32"/>
      <c r="Z3259" s="61"/>
      <c r="AA3259" s="62"/>
    </row>
    <row r="3260" spans="1:27" ht="12.75">
      <c r="A3260" s="91" t="str">
        <f t="shared" si="51"/>
        <v xml:space="preserve"> </v>
      </c>
      <c r="B3260" s="52"/>
      <c r="C3260" s="53"/>
      <c r="D3260" s="69"/>
      <c r="E3260" s="75"/>
      <c r="F3260" s="94" t="str">
        <f>IF(OR(E3260=0,E3260="jiné")," ",IF(E3260="13a","info o cenách CK",VLOOKUP(E3260,'Pokyny k vyplnění'!B$8:D$18,3)))</f>
        <v xml:space="preserve"> </v>
      </c>
      <c r="G3260" s="53"/>
      <c r="H3260" s="96" t="str">
        <f>IF(G3260=0," ",VLOOKUP(G3260,'Pokyny k vyplnění'!B3294:D3297,3))</f>
        <v xml:space="preserve"> </v>
      </c>
      <c r="I3260" s="54"/>
      <c r="J3260" s="55"/>
      <c r="K3260" s="56"/>
      <c r="L3260" s="59"/>
      <c r="M3260" s="61"/>
      <c r="N3260" s="40"/>
      <c r="O3260" s="41"/>
      <c r="P3260" s="42"/>
      <c r="Q3260" s="57"/>
      <c r="R3260" s="58"/>
      <c r="S3260" s="56"/>
      <c r="T3260" s="56"/>
      <c r="U3260" s="29"/>
      <c r="V3260" s="60"/>
      <c r="W3260" s="50"/>
      <c r="X3260" s="51"/>
      <c r="Y3260" s="32"/>
      <c r="Z3260" s="61"/>
      <c r="AA3260" s="62"/>
    </row>
    <row r="3261" spans="1:27" ht="12.75">
      <c r="A3261" s="91" t="str">
        <f t="shared" si="51"/>
        <v xml:space="preserve"> </v>
      </c>
      <c r="B3261" s="52"/>
      <c r="C3261" s="53"/>
      <c r="D3261" s="69"/>
      <c r="E3261" s="75"/>
      <c r="F3261" s="94" t="str">
        <f>IF(OR(E3261=0,E3261="jiné")," ",IF(E3261="13a","info o cenách CK",VLOOKUP(E3261,'Pokyny k vyplnění'!B$8:D$18,3)))</f>
        <v xml:space="preserve"> </v>
      </c>
      <c r="G3261" s="53"/>
      <c r="H3261" s="96" t="str">
        <f>IF(G3261=0," ",VLOOKUP(G3261,'Pokyny k vyplnění'!B3295:D3298,3))</f>
        <v xml:space="preserve"> </v>
      </c>
      <c r="I3261" s="54"/>
      <c r="J3261" s="55"/>
      <c r="K3261" s="56"/>
      <c r="L3261" s="59"/>
      <c r="M3261" s="61"/>
      <c r="N3261" s="40"/>
      <c r="O3261" s="41"/>
      <c r="P3261" s="42"/>
      <c r="Q3261" s="57"/>
      <c r="R3261" s="58"/>
      <c r="S3261" s="56"/>
      <c r="T3261" s="56"/>
      <c r="U3261" s="29"/>
      <c r="V3261" s="60"/>
      <c r="W3261" s="50"/>
      <c r="X3261" s="51"/>
      <c r="Y3261" s="32"/>
      <c r="Z3261" s="61"/>
      <c r="AA3261" s="62"/>
    </row>
    <row r="3262" spans="1:27" ht="12.75">
      <c r="A3262" s="91" t="str">
        <f t="shared" si="51"/>
        <v xml:space="preserve"> </v>
      </c>
      <c r="B3262" s="52"/>
      <c r="C3262" s="53"/>
      <c r="D3262" s="69"/>
      <c r="E3262" s="75"/>
      <c r="F3262" s="94" t="str">
        <f>IF(OR(E3262=0,E3262="jiné")," ",IF(E3262="13a","info o cenách CK",VLOOKUP(E3262,'Pokyny k vyplnění'!B$8:D$18,3)))</f>
        <v xml:space="preserve"> </v>
      </c>
      <c r="G3262" s="53"/>
      <c r="H3262" s="96" t="str">
        <f>IF(G3262=0," ",VLOOKUP(G3262,'Pokyny k vyplnění'!B3296:D3299,3))</f>
        <v xml:space="preserve"> </v>
      </c>
      <c r="I3262" s="54"/>
      <c r="J3262" s="55"/>
      <c r="K3262" s="56"/>
      <c r="L3262" s="59"/>
      <c r="M3262" s="61"/>
      <c r="N3262" s="40"/>
      <c r="O3262" s="41"/>
      <c r="P3262" s="42"/>
      <c r="Q3262" s="57"/>
      <c r="R3262" s="58"/>
      <c r="S3262" s="56"/>
      <c r="T3262" s="56"/>
      <c r="U3262" s="29"/>
      <c r="V3262" s="60"/>
      <c r="W3262" s="50"/>
      <c r="X3262" s="51"/>
      <c r="Y3262" s="32"/>
      <c r="Z3262" s="61"/>
      <c r="AA3262" s="62"/>
    </row>
    <row r="3263" spans="1:27" ht="12.75">
      <c r="A3263" s="91" t="str">
        <f t="shared" si="51"/>
        <v xml:space="preserve"> </v>
      </c>
      <c r="B3263" s="52"/>
      <c r="C3263" s="53"/>
      <c r="D3263" s="69"/>
      <c r="E3263" s="75"/>
      <c r="F3263" s="94" t="str">
        <f>IF(OR(E3263=0,E3263="jiné")," ",IF(E3263="13a","info o cenách CK",VLOOKUP(E3263,'Pokyny k vyplnění'!B$8:D$18,3)))</f>
        <v xml:space="preserve"> </v>
      </c>
      <c r="G3263" s="53"/>
      <c r="H3263" s="96" t="str">
        <f>IF(G3263=0," ",VLOOKUP(G3263,'Pokyny k vyplnění'!B3297:D3300,3))</f>
        <v xml:space="preserve"> </v>
      </c>
      <c r="I3263" s="54"/>
      <c r="J3263" s="55"/>
      <c r="K3263" s="56"/>
      <c r="L3263" s="59"/>
      <c r="M3263" s="61"/>
      <c r="N3263" s="40"/>
      <c r="O3263" s="41"/>
      <c r="P3263" s="42"/>
      <c r="Q3263" s="57"/>
      <c r="R3263" s="58"/>
      <c r="S3263" s="56"/>
      <c r="T3263" s="56"/>
      <c r="U3263" s="29"/>
      <c r="V3263" s="60"/>
      <c r="W3263" s="50"/>
      <c r="X3263" s="51"/>
      <c r="Y3263" s="32"/>
      <c r="Z3263" s="61"/>
      <c r="AA3263" s="62"/>
    </row>
    <row r="3264" spans="1:27" ht="12.75">
      <c r="A3264" s="91" t="str">
        <f t="shared" si="51"/>
        <v xml:space="preserve"> </v>
      </c>
      <c r="B3264" s="52"/>
      <c r="C3264" s="53"/>
      <c r="D3264" s="69"/>
      <c r="E3264" s="75"/>
      <c r="F3264" s="94" t="str">
        <f>IF(OR(E3264=0,E3264="jiné")," ",IF(E3264="13a","info o cenách CK",VLOOKUP(E3264,'Pokyny k vyplnění'!B$8:D$18,3)))</f>
        <v xml:space="preserve"> </v>
      </c>
      <c r="G3264" s="53"/>
      <c r="H3264" s="96" t="str">
        <f>IF(G3264=0," ",VLOOKUP(G3264,'Pokyny k vyplnění'!B3298:D3301,3))</f>
        <v xml:space="preserve"> </v>
      </c>
      <c r="I3264" s="54"/>
      <c r="J3264" s="55"/>
      <c r="K3264" s="56"/>
      <c r="L3264" s="59"/>
      <c r="M3264" s="61"/>
      <c r="N3264" s="40"/>
      <c r="O3264" s="41"/>
      <c r="P3264" s="42"/>
      <c r="Q3264" s="57"/>
      <c r="R3264" s="58"/>
      <c r="S3264" s="56"/>
      <c r="T3264" s="56"/>
      <c r="U3264" s="29"/>
      <c r="V3264" s="60"/>
      <c r="W3264" s="50"/>
      <c r="X3264" s="51"/>
      <c r="Y3264" s="32"/>
      <c r="Z3264" s="61"/>
      <c r="AA3264" s="62"/>
    </row>
    <row r="3265" spans="1:27" ht="12.75">
      <c r="A3265" s="91" t="str">
        <f t="shared" si="51"/>
        <v xml:space="preserve"> </v>
      </c>
      <c r="B3265" s="52"/>
      <c r="C3265" s="53"/>
      <c r="D3265" s="69"/>
      <c r="E3265" s="75"/>
      <c r="F3265" s="94" t="str">
        <f>IF(OR(E3265=0,E3265="jiné")," ",IF(E3265="13a","info o cenách CK",VLOOKUP(E3265,'Pokyny k vyplnění'!B$8:D$18,3)))</f>
        <v xml:space="preserve"> </v>
      </c>
      <c r="G3265" s="53"/>
      <c r="H3265" s="96" t="str">
        <f>IF(G3265=0," ",VLOOKUP(G3265,'Pokyny k vyplnění'!B3299:D3302,3))</f>
        <v xml:space="preserve"> </v>
      </c>
      <c r="I3265" s="54"/>
      <c r="J3265" s="55"/>
      <c r="K3265" s="56"/>
      <c r="L3265" s="59"/>
      <c r="M3265" s="61"/>
      <c r="N3265" s="40"/>
      <c r="O3265" s="41"/>
      <c r="P3265" s="42"/>
      <c r="Q3265" s="57"/>
      <c r="R3265" s="58"/>
      <c r="S3265" s="56"/>
      <c r="T3265" s="56"/>
      <c r="U3265" s="29"/>
      <c r="V3265" s="60"/>
      <c r="W3265" s="50"/>
      <c r="X3265" s="51"/>
      <c r="Y3265" s="32"/>
      <c r="Z3265" s="61"/>
      <c r="AA3265" s="62"/>
    </row>
    <row r="3266" spans="1:27" ht="12.75">
      <c r="A3266" s="91" t="str">
        <f t="shared" si="51"/>
        <v xml:space="preserve"> </v>
      </c>
      <c r="B3266" s="52"/>
      <c r="C3266" s="53"/>
      <c r="D3266" s="69"/>
      <c r="E3266" s="75"/>
      <c r="F3266" s="94" t="str">
        <f>IF(OR(E3266=0,E3266="jiné")," ",IF(E3266="13a","info o cenách CK",VLOOKUP(E3266,'Pokyny k vyplnění'!B$8:D$18,3)))</f>
        <v xml:space="preserve"> </v>
      </c>
      <c r="G3266" s="53"/>
      <c r="H3266" s="96" t="str">
        <f>IF(G3266=0," ",VLOOKUP(G3266,'Pokyny k vyplnění'!B3300:D3303,3))</f>
        <v xml:space="preserve"> </v>
      </c>
      <c r="I3266" s="54"/>
      <c r="J3266" s="55"/>
      <c r="K3266" s="56"/>
      <c r="L3266" s="59"/>
      <c r="M3266" s="61"/>
      <c r="N3266" s="40"/>
      <c r="O3266" s="41"/>
      <c r="P3266" s="42"/>
      <c r="Q3266" s="57"/>
      <c r="R3266" s="58"/>
      <c r="S3266" s="56"/>
      <c r="T3266" s="56"/>
      <c r="U3266" s="29"/>
      <c r="V3266" s="60"/>
      <c r="W3266" s="50"/>
      <c r="X3266" s="51"/>
      <c r="Y3266" s="32"/>
      <c r="Z3266" s="61"/>
      <c r="AA3266" s="62"/>
    </row>
    <row r="3267" spans="1:27" ht="12.75">
      <c r="A3267" s="91" t="str">
        <f t="shared" si="51"/>
        <v xml:space="preserve"> </v>
      </c>
      <c r="B3267" s="52"/>
      <c r="C3267" s="53"/>
      <c r="D3267" s="69"/>
      <c r="E3267" s="75"/>
      <c r="F3267" s="94" t="str">
        <f>IF(OR(E3267=0,E3267="jiné")," ",IF(E3267="13a","info o cenách CK",VLOOKUP(E3267,'Pokyny k vyplnění'!B$8:D$18,3)))</f>
        <v xml:space="preserve"> </v>
      </c>
      <c r="G3267" s="53"/>
      <c r="H3267" s="96" t="str">
        <f>IF(G3267=0," ",VLOOKUP(G3267,'Pokyny k vyplnění'!B3301:D3304,3))</f>
        <v xml:space="preserve"> </v>
      </c>
      <c r="I3267" s="54"/>
      <c r="J3267" s="55"/>
      <c r="K3267" s="56"/>
      <c r="L3267" s="59"/>
      <c r="M3267" s="61"/>
      <c r="N3267" s="40"/>
      <c r="O3267" s="41"/>
      <c r="P3267" s="42"/>
      <c r="Q3267" s="57"/>
      <c r="R3267" s="58"/>
      <c r="S3267" s="56"/>
      <c r="T3267" s="56"/>
      <c r="U3267" s="29"/>
      <c r="V3267" s="60"/>
      <c r="W3267" s="50"/>
      <c r="X3267" s="51"/>
      <c r="Y3267" s="32"/>
      <c r="Z3267" s="61"/>
      <c r="AA3267" s="62"/>
    </row>
    <row r="3268" spans="1:27" ht="12.75">
      <c r="A3268" s="91" t="str">
        <f t="shared" si="51"/>
        <v xml:space="preserve"> </v>
      </c>
      <c r="B3268" s="52"/>
      <c r="C3268" s="53"/>
      <c r="D3268" s="69"/>
      <c r="E3268" s="75"/>
      <c r="F3268" s="94" t="str">
        <f>IF(OR(E3268=0,E3268="jiné")," ",IF(E3268="13a","info o cenách CK",VLOOKUP(E3268,'Pokyny k vyplnění'!B$8:D$18,3)))</f>
        <v xml:space="preserve"> </v>
      </c>
      <c r="G3268" s="53"/>
      <c r="H3268" s="96" t="str">
        <f>IF(G3268=0," ",VLOOKUP(G3268,'Pokyny k vyplnění'!B3302:D3305,3))</f>
        <v xml:space="preserve"> </v>
      </c>
      <c r="I3268" s="54"/>
      <c r="J3268" s="55"/>
      <c r="K3268" s="56"/>
      <c r="L3268" s="59"/>
      <c r="M3268" s="61"/>
      <c r="N3268" s="40"/>
      <c r="O3268" s="41"/>
      <c r="P3268" s="42"/>
      <c r="Q3268" s="57"/>
      <c r="R3268" s="58"/>
      <c r="S3268" s="56"/>
      <c r="T3268" s="56"/>
      <c r="U3268" s="29"/>
      <c r="V3268" s="60"/>
      <c r="W3268" s="50"/>
      <c r="X3268" s="51"/>
      <c r="Y3268" s="32"/>
      <c r="Z3268" s="61"/>
      <c r="AA3268" s="62"/>
    </row>
    <row r="3269" spans="1:27" ht="12.75">
      <c r="A3269" s="91" t="str">
        <f t="shared" si="51"/>
        <v xml:space="preserve"> </v>
      </c>
      <c r="B3269" s="52"/>
      <c r="C3269" s="53"/>
      <c r="D3269" s="69"/>
      <c r="E3269" s="75"/>
      <c r="F3269" s="94" t="str">
        <f>IF(OR(E3269=0,E3269="jiné")," ",IF(E3269="13a","info o cenách CK",VLOOKUP(E3269,'Pokyny k vyplnění'!B$8:D$18,3)))</f>
        <v xml:space="preserve"> </v>
      </c>
      <c r="G3269" s="53"/>
      <c r="H3269" s="96" t="str">
        <f>IF(G3269=0," ",VLOOKUP(G3269,'Pokyny k vyplnění'!B3303:D3306,3))</f>
        <v xml:space="preserve"> </v>
      </c>
      <c r="I3269" s="54"/>
      <c r="J3269" s="55"/>
      <c r="K3269" s="56"/>
      <c r="L3269" s="59"/>
      <c r="M3269" s="61"/>
      <c r="N3269" s="40"/>
      <c r="O3269" s="41"/>
      <c r="P3269" s="42"/>
      <c r="Q3269" s="57"/>
      <c r="R3269" s="58"/>
      <c r="S3269" s="56"/>
      <c r="T3269" s="56"/>
      <c r="U3269" s="29"/>
      <c r="V3269" s="60"/>
      <c r="W3269" s="50"/>
      <c r="X3269" s="51"/>
      <c r="Y3269" s="32"/>
      <c r="Z3269" s="61"/>
      <c r="AA3269" s="62"/>
    </row>
    <row r="3270" spans="1:27" ht="12.75">
      <c r="A3270" s="91" t="str">
        <f t="shared" si="51"/>
        <v xml:space="preserve"> </v>
      </c>
      <c r="B3270" s="52"/>
      <c r="C3270" s="53"/>
      <c r="D3270" s="69"/>
      <c r="E3270" s="75"/>
      <c r="F3270" s="94" t="str">
        <f>IF(OR(E3270=0,E3270="jiné")," ",IF(E3270="13a","info o cenách CK",VLOOKUP(E3270,'Pokyny k vyplnění'!B$8:D$18,3)))</f>
        <v xml:space="preserve"> </v>
      </c>
      <c r="G3270" s="53"/>
      <c r="H3270" s="96" t="str">
        <f>IF(G3270=0," ",VLOOKUP(G3270,'Pokyny k vyplnění'!B3304:D3307,3))</f>
        <v xml:space="preserve"> </v>
      </c>
      <c r="I3270" s="54"/>
      <c r="J3270" s="55"/>
      <c r="K3270" s="56"/>
      <c r="L3270" s="59"/>
      <c r="M3270" s="61"/>
      <c r="N3270" s="40"/>
      <c r="O3270" s="41"/>
      <c r="P3270" s="42"/>
      <c r="Q3270" s="57"/>
      <c r="R3270" s="58"/>
      <c r="S3270" s="56"/>
      <c r="T3270" s="56"/>
      <c r="U3270" s="29"/>
      <c r="V3270" s="60"/>
      <c r="W3270" s="50"/>
      <c r="X3270" s="51"/>
      <c r="Y3270" s="32"/>
      <c r="Z3270" s="61"/>
      <c r="AA3270" s="62"/>
    </row>
    <row r="3271" spans="1:27" ht="12.75">
      <c r="A3271" s="91" t="str">
        <f t="shared" si="51"/>
        <v xml:space="preserve"> </v>
      </c>
      <c r="B3271" s="52"/>
      <c r="C3271" s="53"/>
      <c r="D3271" s="69"/>
      <c r="E3271" s="75"/>
      <c r="F3271" s="94" t="str">
        <f>IF(OR(E3271=0,E3271="jiné")," ",IF(E3271="13a","info o cenách CK",VLOOKUP(E3271,'Pokyny k vyplnění'!B$8:D$18,3)))</f>
        <v xml:space="preserve"> </v>
      </c>
      <c r="G3271" s="53"/>
      <c r="H3271" s="96" t="str">
        <f>IF(G3271=0," ",VLOOKUP(G3271,'Pokyny k vyplnění'!B3305:D3308,3))</f>
        <v xml:space="preserve"> </v>
      </c>
      <c r="I3271" s="54"/>
      <c r="J3271" s="55"/>
      <c r="K3271" s="56"/>
      <c r="L3271" s="59"/>
      <c r="M3271" s="61"/>
      <c r="N3271" s="40"/>
      <c r="O3271" s="41"/>
      <c r="P3271" s="42"/>
      <c r="Q3271" s="57"/>
      <c r="R3271" s="58"/>
      <c r="S3271" s="56"/>
      <c r="T3271" s="56"/>
      <c r="U3271" s="29"/>
      <c r="V3271" s="60"/>
      <c r="W3271" s="50"/>
      <c r="X3271" s="51"/>
      <c r="Y3271" s="32"/>
      <c r="Z3271" s="61"/>
      <c r="AA3271" s="62"/>
    </row>
    <row r="3272" spans="1:27" ht="12.75">
      <c r="A3272" s="91" t="str">
        <f t="shared" si="51"/>
        <v xml:space="preserve"> </v>
      </c>
      <c r="B3272" s="52"/>
      <c r="C3272" s="53"/>
      <c r="D3272" s="69"/>
      <c r="E3272" s="75"/>
      <c r="F3272" s="94" t="str">
        <f>IF(OR(E3272=0,E3272="jiné")," ",IF(E3272="13a","info o cenách CK",VLOOKUP(E3272,'Pokyny k vyplnění'!B$8:D$18,3)))</f>
        <v xml:space="preserve"> </v>
      </c>
      <c r="G3272" s="53"/>
      <c r="H3272" s="96" t="str">
        <f>IF(G3272=0," ",VLOOKUP(G3272,'Pokyny k vyplnění'!B3306:D3309,3))</f>
        <v xml:space="preserve"> </v>
      </c>
      <c r="I3272" s="54"/>
      <c r="J3272" s="55"/>
      <c r="K3272" s="56"/>
      <c r="L3272" s="59"/>
      <c r="M3272" s="61"/>
      <c r="N3272" s="40"/>
      <c r="O3272" s="41"/>
      <c r="P3272" s="42"/>
      <c r="Q3272" s="57"/>
      <c r="R3272" s="58"/>
      <c r="S3272" s="56"/>
      <c r="T3272" s="56"/>
      <c r="U3272" s="29"/>
      <c r="V3272" s="60"/>
      <c r="W3272" s="50"/>
      <c r="X3272" s="51"/>
      <c r="Y3272" s="32"/>
      <c r="Z3272" s="61"/>
      <c r="AA3272" s="62"/>
    </row>
    <row r="3273" spans="1:27" ht="12.75">
      <c r="A3273" s="91" t="str">
        <f t="shared" si="51"/>
        <v xml:space="preserve"> </v>
      </c>
      <c r="B3273" s="52"/>
      <c r="C3273" s="53"/>
      <c r="D3273" s="69"/>
      <c r="E3273" s="75"/>
      <c r="F3273" s="94" t="str">
        <f>IF(OR(E3273=0,E3273="jiné")," ",IF(E3273="13a","info o cenách CK",VLOOKUP(E3273,'Pokyny k vyplnění'!B$8:D$18,3)))</f>
        <v xml:space="preserve"> </v>
      </c>
      <c r="G3273" s="53"/>
      <c r="H3273" s="96" t="str">
        <f>IF(G3273=0," ",VLOOKUP(G3273,'Pokyny k vyplnění'!B3307:D3310,3))</f>
        <v xml:space="preserve"> </v>
      </c>
      <c r="I3273" s="54"/>
      <c r="J3273" s="55"/>
      <c r="K3273" s="56"/>
      <c r="L3273" s="59"/>
      <c r="M3273" s="61"/>
      <c r="N3273" s="40"/>
      <c r="O3273" s="41"/>
      <c r="P3273" s="42"/>
      <c r="Q3273" s="57"/>
      <c r="R3273" s="58"/>
      <c r="S3273" s="56"/>
      <c r="T3273" s="56"/>
      <c r="U3273" s="29"/>
      <c r="V3273" s="60"/>
      <c r="W3273" s="50"/>
      <c r="X3273" s="51"/>
      <c r="Y3273" s="32"/>
      <c r="Z3273" s="61"/>
      <c r="AA3273" s="62"/>
    </row>
    <row r="3274" spans="1:27" ht="12.75">
      <c r="A3274" s="91" t="str">
        <f t="shared" si="51"/>
        <v xml:space="preserve"> </v>
      </c>
      <c r="B3274" s="52"/>
      <c r="C3274" s="53"/>
      <c r="D3274" s="69"/>
      <c r="E3274" s="75"/>
      <c r="F3274" s="94" t="str">
        <f>IF(OR(E3274=0,E3274="jiné")," ",IF(E3274="13a","info o cenách CK",VLOOKUP(E3274,'Pokyny k vyplnění'!B$8:D$18,3)))</f>
        <v xml:space="preserve"> </v>
      </c>
      <c r="G3274" s="53"/>
      <c r="H3274" s="96" t="str">
        <f>IF(G3274=0," ",VLOOKUP(G3274,'Pokyny k vyplnění'!B3308:D3311,3))</f>
        <v xml:space="preserve"> </v>
      </c>
      <c r="I3274" s="54"/>
      <c r="J3274" s="55"/>
      <c r="K3274" s="56"/>
      <c r="L3274" s="59"/>
      <c r="M3274" s="61"/>
      <c r="N3274" s="40"/>
      <c r="O3274" s="41"/>
      <c r="P3274" s="42"/>
      <c r="Q3274" s="57"/>
      <c r="R3274" s="58"/>
      <c r="S3274" s="56"/>
      <c r="T3274" s="56"/>
      <c r="U3274" s="29"/>
      <c r="V3274" s="60"/>
      <c r="W3274" s="50"/>
      <c r="X3274" s="51"/>
      <c r="Y3274" s="32"/>
      <c r="Z3274" s="61"/>
      <c r="AA3274" s="62"/>
    </row>
    <row r="3275" spans="1:27" ht="12.75">
      <c r="A3275" s="91" t="str">
        <f t="shared" si="51"/>
        <v xml:space="preserve"> </v>
      </c>
      <c r="B3275" s="52"/>
      <c r="C3275" s="53"/>
      <c r="D3275" s="69"/>
      <c r="E3275" s="75"/>
      <c r="F3275" s="94" t="str">
        <f>IF(OR(E3275=0,E3275="jiné")," ",IF(E3275="13a","info o cenách CK",VLOOKUP(E3275,'Pokyny k vyplnění'!B$8:D$18,3)))</f>
        <v xml:space="preserve"> </v>
      </c>
      <c r="G3275" s="53"/>
      <c r="H3275" s="96" t="str">
        <f>IF(G3275=0," ",VLOOKUP(G3275,'Pokyny k vyplnění'!B3309:D3312,3))</f>
        <v xml:space="preserve"> </v>
      </c>
      <c r="I3275" s="54"/>
      <c r="J3275" s="55"/>
      <c r="K3275" s="56"/>
      <c r="L3275" s="59"/>
      <c r="M3275" s="61"/>
      <c r="N3275" s="40"/>
      <c r="O3275" s="41"/>
      <c r="P3275" s="42"/>
      <c r="Q3275" s="57"/>
      <c r="R3275" s="58"/>
      <c r="S3275" s="56"/>
      <c r="T3275" s="56"/>
      <c r="U3275" s="29"/>
      <c r="V3275" s="60"/>
      <c r="W3275" s="50"/>
      <c r="X3275" s="51"/>
      <c r="Y3275" s="32"/>
      <c r="Z3275" s="61"/>
      <c r="AA3275" s="62"/>
    </row>
    <row r="3276" spans="1:27" ht="12.75">
      <c r="A3276" s="91" t="str">
        <f t="shared" si="51"/>
        <v xml:space="preserve"> </v>
      </c>
      <c r="B3276" s="52"/>
      <c r="C3276" s="53"/>
      <c r="D3276" s="69"/>
      <c r="E3276" s="75"/>
      <c r="F3276" s="94" t="str">
        <f>IF(OR(E3276=0,E3276="jiné")," ",IF(E3276="13a","info o cenách CK",VLOOKUP(E3276,'Pokyny k vyplnění'!B$8:D$18,3)))</f>
        <v xml:space="preserve"> </v>
      </c>
      <c r="G3276" s="53"/>
      <c r="H3276" s="96" t="str">
        <f>IF(G3276=0," ",VLOOKUP(G3276,'Pokyny k vyplnění'!B3310:D3313,3))</f>
        <v xml:space="preserve"> </v>
      </c>
      <c r="I3276" s="54"/>
      <c r="J3276" s="55"/>
      <c r="K3276" s="56"/>
      <c r="L3276" s="59"/>
      <c r="M3276" s="61"/>
      <c r="N3276" s="40"/>
      <c r="O3276" s="41"/>
      <c r="P3276" s="42"/>
      <c r="Q3276" s="57"/>
      <c r="R3276" s="58"/>
      <c r="S3276" s="56"/>
      <c r="T3276" s="56"/>
      <c r="U3276" s="29"/>
      <c r="V3276" s="60"/>
      <c r="W3276" s="50"/>
      <c r="X3276" s="51"/>
      <c r="Y3276" s="32"/>
      <c r="Z3276" s="61"/>
      <c r="AA3276" s="62"/>
    </row>
    <row r="3277" spans="1:27" ht="12.75">
      <c r="A3277" s="91" t="str">
        <f t="shared" si="51"/>
        <v xml:space="preserve"> </v>
      </c>
      <c r="B3277" s="52"/>
      <c r="C3277" s="53"/>
      <c r="D3277" s="69"/>
      <c r="E3277" s="75"/>
      <c r="F3277" s="94" t="str">
        <f>IF(OR(E3277=0,E3277="jiné")," ",IF(E3277="13a","info o cenách CK",VLOOKUP(E3277,'Pokyny k vyplnění'!B$8:D$18,3)))</f>
        <v xml:space="preserve"> </v>
      </c>
      <c r="G3277" s="53"/>
      <c r="H3277" s="96" t="str">
        <f>IF(G3277=0," ",VLOOKUP(G3277,'Pokyny k vyplnění'!B3311:D3314,3))</f>
        <v xml:space="preserve"> </v>
      </c>
      <c r="I3277" s="54"/>
      <c r="J3277" s="55"/>
      <c r="K3277" s="56"/>
      <c r="L3277" s="59"/>
      <c r="M3277" s="61"/>
      <c r="N3277" s="40"/>
      <c r="O3277" s="41"/>
      <c r="P3277" s="42"/>
      <c r="Q3277" s="57"/>
      <c r="R3277" s="58"/>
      <c r="S3277" s="56"/>
      <c r="T3277" s="56"/>
      <c r="U3277" s="29"/>
      <c r="V3277" s="60"/>
      <c r="W3277" s="50"/>
      <c r="X3277" s="51"/>
      <c r="Y3277" s="32"/>
      <c r="Z3277" s="61"/>
      <c r="AA3277" s="62"/>
    </row>
    <row r="3278" spans="1:27" ht="12.75">
      <c r="A3278" s="91" t="str">
        <f t="shared" si="51"/>
        <v xml:space="preserve"> </v>
      </c>
      <c r="B3278" s="52"/>
      <c r="C3278" s="53"/>
      <c r="D3278" s="69"/>
      <c r="E3278" s="75"/>
      <c r="F3278" s="94" t="str">
        <f>IF(OR(E3278=0,E3278="jiné")," ",IF(E3278="13a","info o cenách CK",VLOOKUP(E3278,'Pokyny k vyplnění'!B$8:D$18,3)))</f>
        <v xml:space="preserve"> </v>
      </c>
      <c r="G3278" s="53"/>
      <c r="H3278" s="96" t="str">
        <f>IF(G3278=0," ",VLOOKUP(G3278,'Pokyny k vyplnění'!B3312:D3315,3))</f>
        <v xml:space="preserve"> </v>
      </c>
      <c r="I3278" s="54"/>
      <c r="J3278" s="55"/>
      <c r="K3278" s="56"/>
      <c r="L3278" s="59"/>
      <c r="M3278" s="61"/>
      <c r="N3278" s="40"/>
      <c r="O3278" s="41"/>
      <c r="P3278" s="42"/>
      <c r="Q3278" s="57"/>
      <c r="R3278" s="58"/>
      <c r="S3278" s="56"/>
      <c r="T3278" s="56"/>
      <c r="U3278" s="29"/>
      <c r="V3278" s="60"/>
      <c r="W3278" s="50"/>
      <c r="X3278" s="51"/>
      <c r="Y3278" s="32"/>
      <c r="Z3278" s="61"/>
      <c r="AA3278" s="62"/>
    </row>
    <row r="3279" spans="1:27" ht="12.75">
      <c r="A3279" s="91" t="str">
        <f t="shared" si="51"/>
        <v xml:space="preserve"> </v>
      </c>
      <c r="B3279" s="52"/>
      <c r="C3279" s="53"/>
      <c r="D3279" s="69"/>
      <c r="E3279" s="75"/>
      <c r="F3279" s="94" t="str">
        <f>IF(OR(E3279=0,E3279="jiné")," ",IF(E3279="13a","info o cenách CK",VLOOKUP(E3279,'Pokyny k vyplnění'!B$8:D$18,3)))</f>
        <v xml:space="preserve"> </v>
      </c>
      <c r="G3279" s="53"/>
      <c r="H3279" s="96" t="str">
        <f>IF(G3279=0," ",VLOOKUP(G3279,'Pokyny k vyplnění'!B3313:D3316,3))</f>
        <v xml:space="preserve"> </v>
      </c>
      <c r="I3279" s="54"/>
      <c r="J3279" s="55"/>
      <c r="K3279" s="56"/>
      <c r="L3279" s="59"/>
      <c r="M3279" s="61"/>
      <c r="N3279" s="40"/>
      <c r="O3279" s="41"/>
      <c r="P3279" s="42"/>
      <c r="Q3279" s="57"/>
      <c r="R3279" s="58"/>
      <c r="S3279" s="56"/>
      <c r="T3279" s="56"/>
      <c r="U3279" s="29"/>
      <c r="V3279" s="60"/>
      <c r="W3279" s="50"/>
      <c r="X3279" s="51"/>
      <c r="Y3279" s="32"/>
      <c r="Z3279" s="61"/>
      <c r="AA3279" s="62"/>
    </row>
    <row r="3280" spans="1:27" ht="12.75">
      <c r="A3280" s="91" t="str">
        <f t="shared" si="51"/>
        <v xml:space="preserve"> </v>
      </c>
      <c r="B3280" s="52"/>
      <c r="C3280" s="53"/>
      <c r="D3280" s="69"/>
      <c r="E3280" s="75"/>
      <c r="F3280" s="94" t="str">
        <f>IF(OR(E3280=0,E3280="jiné")," ",IF(E3280="13a","info o cenách CK",VLOOKUP(E3280,'Pokyny k vyplnění'!B$8:D$18,3)))</f>
        <v xml:space="preserve"> </v>
      </c>
      <c r="G3280" s="53"/>
      <c r="H3280" s="96" t="str">
        <f>IF(G3280=0," ",VLOOKUP(G3280,'Pokyny k vyplnění'!B3314:D3317,3))</f>
        <v xml:space="preserve"> </v>
      </c>
      <c r="I3280" s="54"/>
      <c r="J3280" s="55"/>
      <c r="K3280" s="56"/>
      <c r="L3280" s="59"/>
      <c r="M3280" s="61"/>
      <c r="N3280" s="40"/>
      <c r="O3280" s="41"/>
      <c r="P3280" s="42"/>
      <c r="Q3280" s="57"/>
      <c r="R3280" s="58"/>
      <c r="S3280" s="56"/>
      <c r="T3280" s="56"/>
      <c r="U3280" s="29"/>
      <c r="V3280" s="60"/>
      <c r="W3280" s="50"/>
      <c r="X3280" s="51"/>
      <c r="Y3280" s="32"/>
      <c r="Z3280" s="61"/>
      <c r="AA3280" s="62"/>
    </row>
    <row r="3281" spans="1:27" ht="12.75">
      <c r="A3281" s="91" t="str">
        <f t="shared" si="51"/>
        <v xml:space="preserve"> </v>
      </c>
      <c r="B3281" s="52"/>
      <c r="C3281" s="53"/>
      <c r="D3281" s="69"/>
      <c r="E3281" s="75"/>
      <c r="F3281" s="94" t="str">
        <f>IF(OR(E3281=0,E3281="jiné")," ",IF(E3281="13a","info o cenách CK",VLOOKUP(E3281,'Pokyny k vyplnění'!B$8:D$18,3)))</f>
        <v xml:space="preserve"> </v>
      </c>
      <c r="G3281" s="53"/>
      <c r="H3281" s="96" t="str">
        <f>IF(G3281=0," ",VLOOKUP(G3281,'Pokyny k vyplnění'!B3315:D3318,3))</f>
        <v xml:space="preserve"> </v>
      </c>
      <c r="I3281" s="54"/>
      <c r="J3281" s="55"/>
      <c r="K3281" s="56"/>
      <c r="L3281" s="59"/>
      <c r="M3281" s="61"/>
      <c r="N3281" s="40"/>
      <c r="O3281" s="41"/>
      <c r="P3281" s="42"/>
      <c r="Q3281" s="57"/>
      <c r="R3281" s="58"/>
      <c r="S3281" s="56"/>
      <c r="T3281" s="56"/>
      <c r="U3281" s="29"/>
      <c r="V3281" s="60"/>
      <c r="W3281" s="50"/>
      <c r="X3281" s="51"/>
      <c r="Y3281" s="32"/>
      <c r="Z3281" s="61"/>
      <c r="AA3281" s="62"/>
    </row>
    <row r="3282" spans="1:27" ht="12.75">
      <c r="A3282" s="91" t="str">
        <f t="shared" si="51"/>
        <v xml:space="preserve"> </v>
      </c>
      <c r="B3282" s="52"/>
      <c r="C3282" s="53"/>
      <c r="D3282" s="69"/>
      <c r="E3282" s="75"/>
      <c r="F3282" s="94" t="str">
        <f>IF(OR(E3282=0,E3282="jiné")," ",IF(E3282="13a","info o cenách CK",VLOOKUP(E3282,'Pokyny k vyplnění'!B$8:D$18,3)))</f>
        <v xml:space="preserve"> </v>
      </c>
      <c r="G3282" s="53"/>
      <c r="H3282" s="96" t="str">
        <f>IF(G3282=0," ",VLOOKUP(G3282,'Pokyny k vyplnění'!B3316:D3319,3))</f>
        <v xml:space="preserve"> </v>
      </c>
      <c r="I3282" s="54"/>
      <c r="J3282" s="55"/>
      <c r="K3282" s="56"/>
      <c r="L3282" s="59"/>
      <c r="M3282" s="61"/>
      <c r="N3282" s="40"/>
      <c r="O3282" s="41"/>
      <c r="P3282" s="42"/>
      <c r="Q3282" s="57"/>
      <c r="R3282" s="58"/>
      <c r="S3282" s="56"/>
      <c r="T3282" s="56"/>
      <c r="U3282" s="29"/>
      <c r="V3282" s="60"/>
      <c r="W3282" s="50"/>
      <c r="X3282" s="51"/>
      <c r="Y3282" s="32"/>
      <c r="Z3282" s="61"/>
      <c r="AA3282" s="62"/>
    </row>
    <row r="3283" spans="1:27" ht="12.75">
      <c r="A3283" s="91" t="str">
        <f t="shared" si="51"/>
        <v xml:space="preserve"> </v>
      </c>
      <c r="B3283" s="52"/>
      <c r="C3283" s="53"/>
      <c r="D3283" s="69"/>
      <c r="E3283" s="75"/>
      <c r="F3283" s="94" t="str">
        <f>IF(OR(E3283=0,E3283="jiné")," ",IF(E3283="13a","info o cenách CK",VLOOKUP(E3283,'Pokyny k vyplnění'!B$8:D$18,3)))</f>
        <v xml:space="preserve"> </v>
      </c>
      <c r="G3283" s="53"/>
      <c r="H3283" s="96" t="str">
        <f>IF(G3283=0," ",VLOOKUP(G3283,'Pokyny k vyplnění'!B3317:D3320,3))</f>
        <v xml:space="preserve"> </v>
      </c>
      <c r="I3283" s="54"/>
      <c r="J3283" s="55"/>
      <c r="K3283" s="56"/>
      <c r="L3283" s="59"/>
      <c r="M3283" s="61"/>
      <c r="N3283" s="40"/>
      <c r="O3283" s="41"/>
      <c r="P3283" s="42"/>
      <c r="Q3283" s="57"/>
      <c r="R3283" s="58"/>
      <c r="S3283" s="56"/>
      <c r="T3283" s="56"/>
      <c r="U3283" s="29"/>
      <c r="V3283" s="60"/>
      <c r="W3283" s="50"/>
      <c r="X3283" s="51"/>
      <c r="Y3283" s="32"/>
      <c r="Z3283" s="61"/>
      <c r="AA3283" s="62"/>
    </row>
    <row r="3284" spans="1:27" ht="12.75">
      <c r="A3284" s="91" t="str">
        <f t="shared" si="51"/>
        <v xml:space="preserve"> </v>
      </c>
      <c r="B3284" s="52"/>
      <c r="C3284" s="53"/>
      <c r="D3284" s="69"/>
      <c r="E3284" s="75"/>
      <c r="F3284" s="94" t="str">
        <f>IF(OR(E3284=0,E3284="jiné")," ",IF(E3284="13a","info o cenách CK",VLOOKUP(E3284,'Pokyny k vyplnění'!B$8:D$18,3)))</f>
        <v xml:space="preserve"> </v>
      </c>
      <c r="G3284" s="53"/>
      <c r="H3284" s="96" t="str">
        <f>IF(G3284=0," ",VLOOKUP(G3284,'Pokyny k vyplnění'!B3318:D3321,3))</f>
        <v xml:space="preserve"> </v>
      </c>
      <c r="I3284" s="54"/>
      <c r="J3284" s="55"/>
      <c r="K3284" s="56"/>
      <c r="L3284" s="59"/>
      <c r="M3284" s="61"/>
      <c r="N3284" s="40"/>
      <c r="O3284" s="41"/>
      <c r="P3284" s="42"/>
      <c r="Q3284" s="57"/>
      <c r="R3284" s="58"/>
      <c r="S3284" s="56"/>
      <c r="T3284" s="56"/>
      <c r="U3284" s="29"/>
      <c r="V3284" s="60"/>
      <c r="W3284" s="50"/>
      <c r="X3284" s="51"/>
      <c r="Y3284" s="32"/>
      <c r="Z3284" s="61"/>
      <c r="AA3284" s="62"/>
    </row>
    <row r="3285" spans="1:27" ht="12.75">
      <c r="A3285" s="91" t="str">
        <f t="shared" si="51"/>
        <v xml:space="preserve"> </v>
      </c>
      <c r="B3285" s="52"/>
      <c r="C3285" s="53"/>
      <c r="D3285" s="69"/>
      <c r="E3285" s="75"/>
      <c r="F3285" s="94" t="str">
        <f>IF(OR(E3285=0,E3285="jiné")," ",IF(E3285="13a","info o cenách CK",VLOOKUP(E3285,'Pokyny k vyplnění'!B$8:D$18,3)))</f>
        <v xml:space="preserve"> </v>
      </c>
      <c r="G3285" s="53"/>
      <c r="H3285" s="96" t="str">
        <f>IF(G3285=0," ",VLOOKUP(G3285,'Pokyny k vyplnění'!B3319:D3322,3))</f>
        <v xml:space="preserve"> </v>
      </c>
      <c r="I3285" s="54"/>
      <c r="J3285" s="55"/>
      <c r="K3285" s="56"/>
      <c r="L3285" s="59"/>
      <c r="M3285" s="61"/>
      <c r="N3285" s="40"/>
      <c r="O3285" s="41"/>
      <c r="P3285" s="42"/>
      <c r="Q3285" s="57"/>
      <c r="R3285" s="58"/>
      <c r="S3285" s="56"/>
      <c r="T3285" s="56"/>
      <c r="U3285" s="29"/>
      <c r="V3285" s="60"/>
      <c r="W3285" s="50"/>
      <c r="X3285" s="51"/>
      <c r="Y3285" s="32"/>
      <c r="Z3285" s="61"/>
      <c r="AA3285" s="62"/>
    </row>
    <row r="3286" spans="1:27" ht="12.75">
      <c r="A3286" s="91" t="str">
        <f t="shared" si="51"/>
        <v xml:space="preserve"> </v>
      </c>
      <c r="B3286" s="52"/>
      <c r="C3286" s="53"/>
      <c r="D3286" s="69"/>
      <c r="E3286" s="75"/>
      <c r="F3286" s="94" t="str">
        <f>IF(OR(E3286=0,E3286="jiné")," ",IF(E3286="13a","info o cenách CK",VLOOKUP(E3286,'Pokyny k vyplnění'!B$8:D$18,3)))</f>
        <v xml:space="preserve"> </v>
      </c>
      <c r="G3286" s="53"/>
      <c r="H3286" s="96" t="str">
        <f>IF(G3286=0," ",VLOOKUP(G3286,'Pokyny k vyplnění'!B3320:D3323,3))</f>
        <v xml:space="preserve"> </v>
      </c>
      <c r="I3286" s="54"/>
      <c r="J3286" s="55"/>
      <c r="K3286" s="56"/>
      <c r="L3286" s="59"/>
      <c r="M3286" s="61"/>
      <c r="N3286" s="40"/>
      <c r="O3286" s="41"/>
      <c r="P3286" s="42"/>
      <c r="Q3286" s="57"/>
      <c r="R3286" s="58"/>
      <c r="S3286" s="56"/>
      <c r="T3286" s="56"/>
      <c r="U3286" s="29"/>
      <c r="V3286" s="60"/>
      <c r="W3286" s="50"/>
      <c r="X3286" s="51"/>
      <c r="Y3286" s="32"/>
      <c r="Z3286" s="61"/>
      <c r="AA3286" s="62"/>
    </row>
    <row r="3287" spans="1:27" ht="12.75">
      <c r="A3287" s="91" t="str">
        <f t="shared" si="51"/>
        <v xml:space="preserve"> </v>
      </c>
      <c r="B3287" s="52"/>
      <c r="C3287" s="53"/>
      <c r="D3287" s="69"/>
      <c r="E3287" s="75"/>
      <c r="F3287" s="94" t="str">
        <f>IF(OR(E3287=0,E3287="jiné")," ",IF(E3287="13a","info o cenách CK",VLOOKUP(E3287,'Pokyny k vyplnění'!B$8:D$18,3)))</f>
        <v xml:space="preserve"> </v>
      </c>
      <c r="G3287" s="53"/>
      <c r="H3287" s="96" t="str">
        <f>IF(G3287=0," ",VLOOKUP(G3287,'Pokyny k vyplnění'!B3321:D3324,3))</f>
        <v xml:space="preserve"> </v>
      </c>
      <c r="I3287" s="54"/>
      <c r="J3287" s="55"/>
      <c r="K3287" s="56"/>
      <c r="L3287" s="59"/>
      <c r="M3287" s="61"/>
      <c r="N3287" s="40"/>
      <c r="O3287" s="41"/>
      <c r="P3287" s="42"/>
      <c r="Q3287" s="57"/>
      <c r="R3287" s="58"/>
      <c r="S3287" s="56"/>
      <c r="T3287" s="56"/>
      <c r="U3287" s="29"/>
      <c r="V3287" s="60"/>
      <c r="W3287" s="50"/>
      <c r="X3287" s="51"/>
      <c r="Y3287" s="32"/>
      <c r="Z3287" s="61"/>
      <c r="AA3287" s="62"/>
    </row>
    <row r="3288" spans="1:27" ht="12.75">
      <c r="A3288" s="91" t="str">
        <f t="shared" si="51"/>
        <v xml:space="preserve"> </v>
      </c>
      <c r="B3288" s="52"/>
      <c r="C3288" s="53"/>
      <c r="D3288" s="69"/>
      <c r="E3288" s="75"/>
      <c r="F3288" s="94" t="str">
        <f>IF(OR(E3288=0,E3288="jiné")," ",IF(E3288="13a","info o cenách CK",VLOOKUP(E3288,'Pokyny k vyplnění'!B$8:D$18,3)))</f>
        <v xml:space="preserve"> </v>
      </c>
      <c r="G3288" s="53"/>
      <c r="H3288" s="96" t="str">
        <f>IF(G3288=0," ",VLOOKUP(G3288,'Pokyny k vyplnění'!B3322:D3325,3))</f>
        <v xml:space="preserve"> </v>
      </c>
      <c r="I3288" s="54"/>
      <c r="J3288" s="55"/>
      <c r="K3288" s="56"/>
      <c r="L3288" s="59"/>
      <c r="M3288" s="61"/>
      <c r="N3288" s="40"/>
      <c r="O3288" s="41"/>
      <c r="P3288" s="42"/>
      <c r="Q3288" s="57"/>
      <c r="R3288" s="58"/>
      <c r="S3288" s="56"/>
      <c r="T3288" s="56"/>
      <c r="U3288" s="29"/>
      <c r="V3288" s="60"/>
      <c r="W3288" s="50"/>
      <c r="X3288" s="51"/>
      <c r="Y3288" s="32"/>
      <c r="Z3288" s="61"/>
      <c r="AA3288" s="62"/>
    </row>
    <row r="3289" spans="1:27" ht="12.75">
      <c r="A3289" s="91" t="str">
        <f t="shared" si="51"/>
        <v xml:space="preserve"> </v>
      </c>
      <c r="B3289" s="52"/>
      <c r="C3289" s="53"/>
      <c r="D3289" s="69"/>
      <c r="E3289" s="75"/>
      <c r="F3289" s="94" t="str">
        <f>IF(OR(E3289=0,E3289="jiné")," ",IF(E3289="13a","info o cenách CK",VLOOKUP(E3289,'Pokyny k vyplnění'!B$8:D$18,3)))</f>
        <v xml:space="preserve"> </v>
      </c>
      <c r="G3289" s="53"/>
      <c r="H3289" s="96" t="str">
        <f>IF(G3289=0," ",VLOOKUP(G3289,'Pokyny k vyplnění'!B3323:D3326,3))</f>
        <v xml:space="preserve"> </v>
      </c>
      <c r="I3289" s="54"/>
      <c r="J3289" s="55"/>
      <c r="K3289" s="56"/>
      <c r="L3289" s="59"/>
      <c r="M3289" s="61"/>
      <c r="N3289" s="40"/>
      <c r="O3289" s="41"/>
      <c r="P3289" s="42"/>
      <c r="Q3289" s="57"/>
      <c r="R3289" s="58"/>
      <c r="S3289" s="56"/>
      <c r="T3289" s="56"/>
      <c r="U3289" s="29"/>
      <c r="V3289" s="60"/>
      <c r="W3289" s="50"/>
      <c r="X3289" s="51"/>
      <c r="Y3289" s="32"/>
      <c r="Z3289" s="61"/>
      <c r="AA3289" s="62"/>
    </row>
    <row r="3290" spans="1:27" ht="12.75">
      <c r="A3290" s="91" t="str">
        <f t="shared" si="51"/>
        <v xml:space="preserve"> </v>
      </c>
      <c r="B3290" s="52"/>
      <c r="C3290" s="53"/>
      <c r="D3290" s="69"/>
      <c r="E3290" s="75"/>
      <c r="F3290" s="94" t="str">
        <f>IF(OR(E3290=0,E3290="jiné")," ",IF(E3290="13a","info o cenách CK",VLOOKUP(E3290,'Pokyny k vyplnění'!B$8:D$18,3)))</f>
        <v xml:space="preserve"> </v>
      </c>
      <c r="G3290" s="53"/>
      <c r="H3290" s="96" t="str">
        <f>IF(G3290=0," ",VLOOKUP(G3290,'Pokyny k vyplnění'!B3324:D3327,3))</f>
        <v xml:space="preserve"> </v>
      </c>
      <c r="I3290" s="54"/>
      <c r="J3290" s="55"/>
      <c r="K3290" s="56"/>
      <c r="L3290" s="59"/>
      <c r="M3290" s="61"/>
      <c r="N3290" s="40"/>
      <c r="O3290" s="41"/>
      <c r="P3290" s="42"/>
      <c r="Q3290" s="57"/>
      <c r="R3290" s="58"/>
      <c r="S3290" s="56"/>
      <c r="T3290" s="56"/>
      <c r="U3290" s="29"/>
      <c r="V3290" s="60"/>
      <c r="W3290" s="50"/>
      <c r="X3290" s="51"/>
      <c r="Y3290" s="32"/>
      <c r="Z3290" s="61"/>
      <c r="AA3290" s="62"/>
    </row>
    <row r="3291" spans="1:27" ht="12.75">
      <c r="A3291" s="91" t="str">
        <f t="shared" si="51"/>
        <v xml:space="preserve"> </v>
      </c>
      <c r="B3291" s="52"/>
      <c r="C3291" s="53"/>
      <c r="D3291" s="69"/>
      <c r="E3291" s="75"/>
      <c r="F3291" s="94" t="str">
        <f>IF(OR(E3291=0,E3291="jiné")," ",IF(E3291="13a","info o cenách CK",VLOOKUP(E3291,'Pokyny k vyplnění'!B$8:D$18,3)))</f>
        <v xml:space="preserve"> </v>
      </c>
      <c r="G3291" s="53"/>
      <c r="H3291" s="96" t="str">
        <f>IF(G3291=0," ",VLOOKUP(G3291,'Pokyny k vyplnění'!B3325:D3328,3))</f>
        <v xml:space="preserve"> </v>
      </c>
      <c r="I3291" s="54"/>
      <c r="J3291" s="55"/>
      <c r="K3291" s="56"/>
      <c r="L3291" s="59"/>
      <c r="M3291" s="61"/>
      <c r="N3291" s="40"/>
      <c r="O3291" s="41"/>
      <c r="P3291" s="42"/>
      <c r="Q3291" s="57"/>
      <c r="R3291" s="58"/>
      <c r="S3291" s="56"/>
      <c r="T3291" s="56"/>
      <c r="U3291" s="29"/>
      <c r="V3291" s="60"/>
      <c r="W3291" s="50"/>
      <c r="X3291" s="51"/>
      <c r="Y3291" s="32"/>
      <c r="Z3291" s="61"/>
      <c r="AA3291" s="62"/>
    </row>
    <row r="3292" spans="1:27" ht="12.75">
      <c r="A3292" s="91" t="str">
        <f t="shared" si="51"/>
        <v xml:space="preserve"> </v>
      </c>
      <c r="B3292" s="52"/>
      <c r="C3292" s="53"/>
      <c r="D3292" s="69"/>
      <c r="E3292" s="75"/>
      <c r="F3292" s="94" t="str">
        <f>IF(OR(E3292=0,E3292="jiné")," ",IF(E3292="13a","info o cenách CK",VLOOKUP(E3292,'Pokyny k vyplnění'!B$8:D$18,3)))</f>
        <v xml:space="preserve"> </v>
      </c>
      <c r="G3292" s="53"/>
      <c r="H3292" s="96" t="str">
        <f>IF(G3292=0," ",VLOOKUP(G3292,'Pokyny k vyplnění'!B3326:D3329,3))</f>
        <v xml:space="preserve"> </v>
      </c>
      <c r="I3292" s="54"/>
      <c r="J3292" s="55"/>
      <c r="K3292" s="56"/>
      <c r="L3292" s="59"/>
      <c r="M3292" s="61"/>
      <c r="N3292" s="40"/>
      <c r="O3292" s="41"/>
      <c r="P3292" s="42"/>
      <c r="Q3292" s="57"/>
      <c r="R3292" s="58"/>
      <c r="S3292" s="56"/>
      <c r="T3292" s="56"/>
      <c r="U3292" s="29"/>
      <c r="V3292" s="60"/>
      <c r="W3292" s="50"/>
      <c r="X3292" s="51"/>
      <c r="Y3292" s="32"/>
      <c r="Z3292" s="61"/>
      <c r="AA3292" s="62"/>
    </row>
    <row r="3293" spans="1:27" ht="12.75">
      <c r="A3293" s="91" t="str">
        <f t="shared" si="51"/>
        <v xml:space="preserve"> </v>
      </c>
      <c r="B3293" s="52"/>
      <c r="C3293" s="53"/>
      <c r="D3293" s="69"/>
      <c r="E3293" s="75"/>
      <c r="F3293" s="94" t="str">
        <f>IF(OR(E3293=0,E3293="jiné")," ",IF(E3293="13a","info o cenách CK",VLOOKUP(E3293,'Pokyny k vyplnění'!B$8:D$18,3)))</f>
        <v xml:space="preserve"> </v>
      </c>
      <c r="G3293" s="53"/>
      <c r="H3293" s="96" t="str">
        <f>IF(G3293=0," ",VLOOKUP(G3293,'Pokyny k vyplnění'!B3327:D3330,3))</f>
        <v xml:space="preserve"> </v>
      </c>
      <c r="I3293" s="54"/>
      <c r="J3293" s="55"/>
      <c r="K3293" s="56"/>
      <c r="L3293" s="59"/>
      <c r="M3293" s="61"/>
      <c r="N3293" s="40"/>
      <c r="O3293" s="41"/>
      <c r="P3293" s="42"/>
      <c r="Q3293" s="57"/>
      <c r="R3293" s="58"/>
      <c r="S3293" s="56"/>
      <c r="T3293" s="56"/>
      <c r="U3293" s="29"/>
      <c r="V3293" s="60"/>
      <c r="W3293" s="50"/>
      <c r="X3293" s="51"/>
      <c r="Y3293" s="32"/>
      <c r="Z3293" s="61"/>
      <c r="AA3293" s="62"/>
    </row>
    <row r="3294" spans="1:27" ht="12.75">
      <c r="A3294" s="91" t="str">
        <f t="shared" si="51"/>
        <v xml:space="preserve"> </v>
      </c>
      <c r="B3294" s="52"/>
      <c r="C3294" s="53"/>
      <c r="D3294" s="69"/>
      <c r="E3294" s="75"/>
      <c r="F3294" s="94" t="str">
        <f>IF(OR(E3294=0,E3294="jiné")," ",IF(E3294="13a","info o cenách CK",VLOOKUP(E3294,'Pokyny k vyplnění'!B$8:D$18,3)))</f>
        <v xml:space="preserve"> </v>
      </c>
      <c r="G3294" s="53"/>
      <c r="H3294" s="96" t="str">
        <f>IF(G3294=0," ",VLOOKUP(G3294,'Pokyny k vyplnění'!B3328:D3331,3))</f>
        <v xml:space="preserve"> </v>
      </c>
      <c r="I3294" s="54"/>
      <c r="J3294" s="55"/>
      <c r="K3294" s="56"/>
      <c r="L3294" s="59"/>
      <c r="M3294" s="61"/>
      <c r="N3294" s="40"/>
      <c r="O3294" s="41"/>
      <c r="P3294" s="42"/>
      <c r="Q3294" s="57"/>
      <c r="R3294" s="58"/>
      <c r="S3294" s="56"/>
      <c r="T3294" s="56"/>
      <c r="U3294" s="29"/>
      <c r="V3294" s="60"/>
      <c r="W3294" s="50"/>
      <c r="X3294" s="51"/>
      <c r="Y3294" s="32"/>
      <c r="Z3294" s="61"/>
      <c r="AA3294" s="62"/>
    </row>
    <row r="3295" spans="1:27" ht="12.75">
      <c r="A3295" s="91" t="str">
        <f t="shared" si="51"/>
        <v xml:space="preserve"> </v>
      </c>
      <c r="B3295" s="52"/>
      <c r="C3295" s="53"/>
      <c r="D3295" s="69"/>
      <c r="E3295" s="75"/>
      <c r="F3295" s="94" t="str">
        <f>IF(OR(E3295=0,E3295="jiné")," ",IF(E3295="13a","info o cenách CK",VLOOKUP(E3295,'Pokyny k vyplnění'!B$8:D$18,3)))</f>
        <v xml:space="preserve"> </v>
      </c>
      <c r="G3295" s="53"/>
      <c r="H3295" s="96" t="str">
        <f>IF(G3295=0," ",VLOOKUP(G3295,'Pokyny k vyplnění'!B3329:D3332,3))</f>
        <v xml:space="preserve"> </v>
      </c>
      <c r="I3295" s="54"/>
      <c r="J3295" s="55"/>
      <c r="K3295" s="56"/>
      <c r="L3295" s="59"/>
      <c r="M3295" s="61"/>
      <c r="N3295" s="40"/>
      <c r="O3295" s="41"/>
      <c r="P3295" s="42"/>
      <c r="Q3295" s="57"/>
      <c r="R3295" s="58"/>
      <c r="S3295" s="56"/>
      <c r="T3295" s="56"/>
      <c r="U3295" s="29"/>
      <c r="V3295" s="60"/>
      <c r="W3295" s="50"/>
      <c r="X3295" s="51"/>
      <c r="Y3295" s="32"/>
      <c r="Z3295" s="61"/>
      <c r="AA3295" s="62"/>
    </row>
    <row r="3296" spans="1:27" ht="12.75">
      <c r="A3296" s="91" t="str">
        <f t="shared" si="51"/>
        <v xml:space="preserve"> </v>
      </c>
      <c r="B3296" s="52"/>
      <c r="C3296" s="53"/>
      <c r="D3296" s="69"/>
      <c r="E3296" s="75"/>
      <c r="F3296" s="94" t="str">
        <f>IF(OR(E3296=0,E3296="jiné")," ",IF(E3296="13a","info o cenách CK",VLOOKUP(E3296,'Pokyny k vyplnění'!B$8:D$18,3)))</f>
        <v xml:space="preserve"> </v>
      </c>
      <c r="G3296" s="53"/>
      <c r="H3296" s="96" t="str">
        <f>IF(G3296=0," ",VLOOKUP(G3296,'Pokyny k vyplnění'!B3330:D3333,3))</f>
        <v xml:space="preserve"> </v>
      </c>
      <c r="I3296" s="54"/>
      <c r="J3296" s="55"/>
      <c r="K3296" s="56"/>
      <c r="L3296" s="59"/>
      <c r="M3296" s="61"/>
      <c r="N3296" s="40"/>
      <c r="O3296" s="41"/>
      <c r="P3296" s="42"/>
      <c r="Q3296" s="57"/>
      <c r="R3296" s="58"/>
      <c r="S3296" s="56"/>
      <c r="T3296" s="56"/>
      <c r="U3296" s="29"/>
      <c r="V3296" s="60"/>
      <c r="W3296" s="50"/>
      <c r="X3296" s="51"/>
      <c r="Y3296" s="32"/>
      <c r="Z3296" s="61"/>
      <c r="AA3296" s="62"/>
    </row>
    <row r="3297" spans="1:27" ht="12.75">
      <c r="A3297" s="91" t="str">
        <f t="shared" si="51"/>
        <v xml:space="preserve"> </v>
      </c>
      <c r="B3297" s="52"/>
      <c r="C3297" s="53"/>
      <c r="D3297" s="69"/>
      <c r="E3297" s="75"/>
      <c r="F3297" s="94" t="str">
        <f>IF(OR(E3297=0,E3297="jiné")," ",IF(E3297="13a","info o cenách CK",VLOOKUP(E3297,'Pokyny k vyplnění'!B$8:D$18,3)))</f>
        <v xml:space="preserve"> </v>
      </c>
      <c r="G3297" s="53"/>
      <c r="H3297" s="96" t="str">
        <f>IF(G3297=0," ",VLOOKUP(G3297,'Pokyny k vyplnění'!B3331:D3334,3))</f>
        <v xml:space="preserve"> </v>
      </c>
      <c r="I3297" s="54"/>
      <c r="J3297" s="55"/>
      <c r="K3297" s="56"/>
      <c r="L3297" s="59"/>
      <c r="M3297" s="61"/>
      <c r="N3297" s="40"/>
      <c r="O3297" s="41"/>
      <c r="P3297" s="42"/>
      <c r="Q3297" s="57"/>
      <c r="R3297" s="58"/>
      <c r="S3297" s="56"/>
      <c r="T3297" s="56"/>
      <c r="U3297" s="29"/>
      <c r="V3297" s="60"/>
      <c r="W3297" s="50"/>
      <c r="X3297" s="51"/>
      <c r="Y3297" s="32"/>
      <c r="Z3297" s="61"/>
      <c r="AA3297" s="62"/>
    </row>
    <row r="3298" spans="1:27" ht="12.75">
      <c r="A3298" s="91" t="str">
        <f t="shared" si="51"/>
        <v xml:space="preserve"> </v>
      </c>
      <c r="B3298" s="52"/>
      <c r="C3298" s="53"/>
      <c r="D3298" s="69"/>
      <c r="E3298" s="75"/>
      <c r="F3298" s="94" t="str">
        <f>IF(OR(E3298=0,E3298="jiné")," ",IF(E3298="13a","info o cenách CK",VLOOKUP(E3298,'Pokyny k vyplnění'!B$8:D$18,3)))</f>
        <v xml:space="preserve"> </v>
      </c>
      <c r="G3298" s="53"/>
      <c r="H3298" s="96" t="str">
        <f>IF(G3298=0," ",VLOOKUP(G3298,'Pokyny k vyplnění'!B3332:D3335,3))</f>
        <v xml:space="preserve"> </v>
      </c>
      <c r="I3298" s="54"/>
      <c r="J3298" s="55"/>
      <c r="K3298" s="56"/>
      <c r="L3298" s="59"/>
      <c r="M3298" s="61"/>
      <c r="N3298" s="40"/>
      <c r="O3298" s="41"/>
      <c r="P3298" s="42"/>
      <c r="Q3298" s="57"/>
      <c r="R3298" s="58"/>
      <c r="S3298" s="56"/>
      <c r="T3298" s="56"/>
      <c r="U3298" s="29"/>
      <c r="V3298" s="60"/>
      <c r="W3298" s="50"/>
      <c r="X3298" s="51"/>
      <c r="Y3298" s="32"/>
      <c r="Z3298" s="61"/>
      <c r="AA3298" s="62"/>
    </row>
    <row r="3299" spans="1:27" ht="12.75">
      <c r="A3299" s="91" t="str">
        <f t="shared" si="51"/>
        <v xml:space="preserve"> </v>
      </c>
      <c r="B3299" s="52"/>
      <c r="C3299" s="53"/>
      <c r="D3299" s="69"/>
      <c r="E3299" s="75"/>
      <c r="F3299" s="94" t="str">
        <f>IF(OR(E3299=0,E3299="jiné")," ",IF(E3299="13a","info o cenách CK",VLOOKUP(E3299,'Pokyny k vyplnění'!B$8:D$18,3)))</f>
        <v xml:space="preserve"> </v>
      </c>
      <c r="G3299" s="53"/>
      <c r="H3299" s="96" t="str">
        <f>IF(G3299=0," ",VLOOKUP(G3299,'Pokyny k vyplnění'!B3333:D3336,3))</f>
        <v xml:space="preserve"> </v>
      </c>
      <c r="I3299" s="54"/>
      <c r="J3299" s="55"/>
      <c r="K3299" s="56"/>
      <c r="L3299" s="59"/>
      <c r="M3299" s="61"/>
      <c r="N3299" s="40"/>
      <c r="O3299" s="41"/>
      <c r="P3299" s="42"/>
      <c r="Q3299" s="57"/>
      <c r="R3299" s="58"/>
      <c r="S3299" s="56"/>
      <c r="T3299" s="56"/>
      <c r="U3299" s="29"/>
      <c r="V3299" s="60"/>
      <c r="W3299" s="50"/>
      <c r="X3299" s="51"/>
      <c r="Y3299" s="32"/>
      <c r="Z3299" s="61"/>
      <c r="AA3299" s="62"/>
    </row>
    <row r="3300" spans="1:27" ht="12.75">
      <c r="A3300" s="91" t="str">
        <f t="shared" si="51"/>
        <v xml:space="preserve"> </v>
      </c>
      <c r="B3300" s="52"/>
      <c r="C3300" s="53"/>
      <c r="D3300" s="69"/>
      <c r="E3300" s="75"/>
      <c r="F3300" s="94" t="str">
        <f>IF(OR(E3300=0,E3300="jiné")," ",IF(E3300="13a","info o cenách CK",VLOOKUP(E3300,'Pokyny k vyplnění'!B$8:D$18,3)))</f>
        <v xml:space="preserve"> </v>
      </c>
      <c r="G3300" s="53"/>
      <c r="H3300" s="96" t="str">
        <f>IF(G3300=0," ",VLOOKUP(G3300,'Pokyny k vyplnění'!B3334:D3337,3))</f>
        <v xml:space="preserve"> </v>
      </c>
      <c r="I3300" s="54"/>
      <c r="J3300" s="55"/>
      <c r="K3300" s="56"/>
      <c r="L3300" s="59"/>
      <c r="M3300" s="61"/>
      <c r="N3300" s="40"/>
      <c r="O3300" s="41"/>
      <c r="P3300" s="42"/>
      <c r="Q3300" s="57"/>
      <c r="R3300" s="58"/>
      <c r="S3300" s="56"/>
      <c r="T3300" s="56"/>
      <c r="U3300" s="29"/>
      <c r="V3300" s="60"/>
      <c r="W3300" s="50"/>
      <c r="X3300" s="51"/>
      <c r="Y3300" s="32"/>
      <c r="Z3300" s="61"/>
      <c r="AA3300" s="62"/>
    </row>
    <row r="3301" spans="1:27" ht="12.75">
      <c r="A3301" s="91" t="str">
        <f t="shared" si="51"/>
        <v xml:space="preserve"> </v>
      </c>
      <c r="B3301" s="52"/>
      <c r="C3301" s="53"/>
      <c r="D3301" s="69"/>
      <c r="E3301" s="75"/>
      <c r="F3301" s="94" t="str">
        <f>IF(OR(E3301=0,E3301="jiné")," ",IF(E3301="13a","info o cenách CK",VLOOKUP(E3301,'Pokyny k vyplnění'!B$8:D$18,3)))</f>
        <v xml:space="preserve"> </v>
      </c>
      <c r="G3301" s="53"/>
      <c r="H3301" s="96" t="str">
        <f>IF(G3301=0," ",VLOOKUP(G3301,'Pokyny k vyplnění'!B3335:D3338,3))</f>
        <v xml:space="preserve"> </v>
      </c>
      <c r="I3301" s="54"/>
      <c r="J3301" s="55"/>
      <c r="K3301" s="56"/>
      <c r="L3301" s="59"/>
      <c r="M3301" s="61"/>
      <c r="N3301" s="40"/>
      <c r="O3301" s="41"/>
      <c r="P3301" s="42"/>
      <c r="Q3301" s="57"/>
      <c r="R3301" s="58"/>
      <c r="S3301" s="56"/>
      <c r="T3301" s="56"/>
      <c r="U3301" s="29"/>
      <c r="V3301" s="60"/>
      <c r="W3301" s="50"/>
      <c r="X3301" s="51"/>
      <c r="Y3301" s="32"/>
      <c r="Z3301" s="61"/>
      <c r="AA3301" s="62"/>
    </row>
    <row r="3302" spans="1:27" ht="12.75">
      <c r="A3302" s="91" t="str">
        <f t="shared" si="51"/>
        <v xml:space="preserve"> </v>
      </c>
      <c r="B3302" s="52"/>
      <c r="C3302" s="53"/>
      <c r="D3302" s="69"/>
      <c r="E3302" s="75"/>
      <c r="F3302" s="94" t="str">
        <f>IF(OR(E3302=0,E3302="jiné")," ",IF(E3302="13a","info o cenách CK",VLOOKUP(E3302,'Pokyny k vyplnění'!B$8:D$18,3)))</f>
        <v xml:space="preserve"> </v>
      </c>
      <c r="G3302" s="53"/>
      <c r="H3302" s="96" t="str">
        <f>IF(G3302=0," ",VLOOKUP(G3302,'Pokyny k vyplnění'!B3336:D3339,3))</f>
        <v xml:space="preserve"> </v>
      </c>
      <c r="I3302" s="54"/>
      <c r="J3302" s="55"/>
      <c r="K3302" s="56"/>
      <c r="L3302" s="59"/>
      <c r="M3302" s="61"/>
      <c r="N3302" s="40"/>
      <c r="O3302" s="41"/>
      <c r="P3302" s="42"/>
      <c r="Q3302" s="57"/>
      <c r="R3302" s="58"/>
      <c r="S3302" s="56"/>
      <c r="T3302" s="56"/>
      <c r="U3302" s="29"/>
      <c r="V3302" s="60"/>
      <c r="W3302" s="50"/>
      <c r="X3302" s="51"/>
      <c r="Y3302" s="32"/>
      <c r="Z3302" s="61"/>
      <c r="AA3302" s="62"/>
    </row>
    <row r="3303" spans="1:27" ht="12.75">
      <c r="A3303" s="91" t="str">
        <f t="shared" si="51"/>
        <v xml:space="preserve"> </v>
      </c>
      <c r="B3303" s="52"/>
      <c r="C3303" s="53"/>
      <c r="D3303" s="69"/>
      <c r="E3303" s="75"/>
      <c r="F3303" s="94" t="str">
        <f>IF(OR(E3303=0,E3303="jiné")," ",IF(E3303="13a","info o cenách CK",VLOOKUP(E3303,'Pokyny k vyplnění'!B$8:D$18,3)))</f>
        <v xml:space="preserve"> </v>
      </c>
      <c r="G3303" s="53"/>
      <c r="H3303" s="96" t="str">
        <f>IF(G3303=0," ",VLOOKUP(G3303,'Pokyny k vyplnění'!B3337:D3340,3))</f>
        <v xml:space="preserve"> </v>
      </c>
      <c r="I3303" s="54"/>
      <c r="J3303" s="55"/>
      <c r="K3303" s="56"/>
      <c r="L3303" s="59"/>
      <c r="M3303" s="61"/>
      <c r="N3303" s="40"/>
      <c r="O3303" s="41"/>
      <c r="P3303" s="42"/>
      <c r="Q3303" s="57"/>
      <c r="R3303" s="58"/>
      <c r="S3303" s="56"/>
      <c r="T3303" s="56"/>
      <c r="U3303" s="29"/>
      <c r="V3303" s="60"/>
      <c r="W3303" s="50"/>
      <c r="X3303" s="51"/>
      <c r="Y3303" s="32"/>
      <c r="Z3303" s="61"/>
      <c r="AA3303" s="62"/>
    </row>
    <row r="3304" spans="1:27" ht="12.75">
      <c r="A3304" s="91" t="str">
        <f t="shared" si="51"/>
        <v xml:space="preserve"> </v>
      </c>
      <c r="B3304" s="52"/>
      <c r="C3304" s="53"/>
      <c r="D3304" s="69"/>
      <c r="E3304" s="75"/>
      <c r="F3304" s="94" t="str">
        <f>IF(OR(E3304=0,E3304="jiné")," ",IF(E3304="13a","info o cenách CK",VLOOKUP(E3304,'Pokyny k vyplnění'!B$8:D$18,3)))</f>
        <v xml:space="preserve"> </v>
      </c>
      <c r="G3304" s="53"/>
      <c r="H3304" s="96" t="str">
        <f>IF(G3304=0," ",VLOOKUP(G3304,'Pokyny k vyplnění'!B3338:D3341,3))</f>
        <v xml:space="preserve"> </v>
      </c>
      <c r="I3304" s="54"/>
      <c r="J3304" s="55"/>
      <c r="K3304" s="56"/>
      <c r="L3304" s="59"/>
      <c r="M3304" s="61"/>
      <c r="N3304" s="40"/>
      <c r="O3304" s="41"/>
      <c r="P3304" s="42"/>
      <c r="Q3304" s="57"/>
      <c r="R3304" s="58"/>
      <c r="S3304" s="56"/>
      <c r="T3304" s="56"/>
      <c r="U3304" s="29"/>
      <c r="V3304" s="60"/>
      <c r="W3304" s="50"/>
      <c r="X3304" s="51"/>
      <c r="Y3304" s="32"/>
      <c r="Z3304" s="61"/>
      <c r="AA3304" s="62"/>
    </row>
    <row r="3305" spans="1:27" ht="12.75">
      <c r="A3305" s="91" t="str">
        <f t="shared" si="51"/>
        <v xml:space="preserve"> </v>
      </c>
      <c r="B3305" s="52"/>
      <c r="C3305" s="53"/>
      <c r="D3305" s="69"/>
      <c r="E3305" s="75"/>
      <c r="F3305" s="94" t="str">
        <f>IF(OR(E3305=0,E3305="jiné")," ",IF(E3305="13a","info o cenách CK",VLOOKUP(E3305,'Pokyny k vyplnění'!B$8:D$18,3)))</f>
        <v xml:space="preserve"> </v>
      </c>
      <c r="G3305" s="53"/>
      <c r="H3305" s="96" t="str">
        <f>IF(G3305=0," ",VLOOKUP(G3305,'Pokyny k vyplnění'!B3339:D3342,3))</f>
        <v xml:space="preserve"> </v>
      </c>
      <c r="I3305" s="54"/>
      <c r="J3305" s="55"/>
      <c r="K3305" s="56"/>
      <c r="L3305" s="59"/>
      <c r="M3305" s="61"/>
      <c r="N3305" s="40"/>
      <c r="O3305" s="41"/>
      <c r="P3305" s="42"/>
      <c r="Q3305" s="57"/>
      <c r="R3305" s="58"/>
      <c r="S3305" s="56"/>
      <c r="T3305" s="56"/>
      <c r="U3305" s="29"/>
      <c r="V3305" s="60"/>
      <c r="W3305" s="50"/>
      <c r="X3305" s="51"/>
      <c r="Y3305" s="32"/>
      <c r="Z3305" s="61"/>
      <c r="AA3305" s="62"/>
    </row>
    <row r="3306" spans="1:27" ht="12.75">
      <c r="A3306" s="91" t="str">
        <f t="shared" si="51"/>
        <v xml:space="preserve"> </v>
      </c>
      <c r="B3306" s="52"/>
      <c r="C3306" s="53"/>
      <c r="D3306" s="69"/>
      <c r="E3306" s="75"/>
      <c r="F3306" s="94" t="str">
        <f>IF(OR(E3306=0,E3306="jiné")," ",IF(E3306="13a","info o cenách CK",VLOOKUP(E3306,'Pokyny k vyplnění'!B$8:D$18,3)))</f>
        <v xml:space="preserve"> </v>
      </c>
      <c r="G3306" s="53"/>
      <c r="H3306" s="96" t="str">
        <f>IF(G3306=0," ",VLOOKUP(G3306,'Pokyny k vyplnění'!B3340:D3343,3))</f>
        <v xml:space="preserve"> </v>
      </c>
      <c r="I3306" s="54"/>
      <c r="J3306" s="55"/>
      <c r="K3306" s="56"/>
      <c r="L3306" s="59"/>
      <c r="M3306" s="61"/>
      <c r="N3306" s="40"/>
      <c r="O3306" s="41"/>
      <c r="P3306" s="42"/>
      <c r="Q3306" s="57"/>
      <c r="R3306" s="58"/>
      <c r="S3306" s="56"/>
      <c r="T3306" s="56"/>
      <c r="U3306" s="29"/>
      <c r="V3306" s="60"/>
      <c r="W3306" s="50"/>
      <c r="X3306" s="51"/>
      <c r="Y3306" s="32"/>
      <c r="Z3306" s="61"/>
      <c r="AA3306" s="62"/>
    </row>
    <row r="3307" spans="1:27" ht="12.75">
      <c r="A3307" s="91" t="str">
        <f t="shared" si="51"/>
        <v xml:space="preserve"> </v>
      </c>
      <c r="B3307" s="52"/>
      <c r="C3307" s="53"/>
      <c r="D3307" s="69"/>
      <c r="E3307" s="75"/>
      <c r="F3307" s="94" t="str">
        <f>IF(OR(E3307=0,E3307="jiné")," ",IF(E3307="13a","info o cenách CK",VLOOKUP(E3307,'Pokyny k vyplnění'!B$8:D$18,3)))</f>
        <v xml:space="preserve"> </v>
      </c>
      <c r="G3307" s="53"/>
      <c r="H3307" s="96" t="str">
        <f>IF(G3307=0," ",VLOOKUP(G3307,'Pokyny k vyplnění'!B3341:D3344,3))</f>
        <v xml:space="preserve"> </v>
      </c>
      <c r="I3307" s="54"/>
      <c r="J3307" s="55"/>
      <c r="K3307" s="56"/>
      <c r="L3307" s="59"/>
      <c r="M3307" s="61"/>
      <c r="N3307" s="40"/>
      <c r="O3307" s="41"/>
      <c r="P3307" s="42"/>
      <c r="Q3307" s="57"/>
      <c r="R3307" s="58"/>
      <c r="S3307" s="56"/>
      <c r="T3307" s="56"/>
      <c r="U3307" s="29"/>
      <c r="V3307" s="60"/>
      <c r="W3307" s="50"/>
      <c r="X3307" s="51"/>
      <c r="Y3307" s="32"/>
      <c r="Z3307" s="61"/>
      <c r="AA3307" s="62"/>
    </row>
    <row r="3308" spans="1:27" ht="12.75">
      <c r="A3308" s="91" t="str">
        <f t="shared" si="51"/>
        <v xml:space="preserve"> </v>
      </c>
      <c r="B3308" s="52"/>
      <c r="C3308" s="53"/>
      <c r="D3308" s="69"/>
      <c r="E3308" s="75"/>
      <c r="F3308" s="94" t="str">
        <f>IF(OR(E3308=0,E3308="jiné")," ",IF(E3308="13a","info o cenách CK",VLOOKUP(E3308,'Pokyny k vyplnění'!B$8:D$18,3)))</f>
        <v xml:space="preserve"> </v>
      </c>
      <c r="G3308" s="53"/>
      <c r="H3308" s="96" t="str">
        <f>IF(G3308=0," ",VLOOKUP(G3308,'Pokyny k vyplnění'!B3342:D3345,3))</f>
        <v xml:space="preserve"> </v>
      </c>
      <c r="I3308" s="54"/>
      <c r="J3308" s="55"/>
      <c r="K3308" s="56"/>
      <c r="L3308" s="59"/>
      <c r="M3308" s="61"/>
      <c r="N3308" s="40"/>
      <c r="O3308" s="41"/>
      <c r="P3308" s="42"/>
      <c r="Q3308" s="57"/>
      <c r="R3308" s="58"/>
      <c r="S3308" s="56"/>
      <c r="T3308" s="56"/>
      <c r="U3308" s="29"/>
      <c r="V3308" s="60"/>
      <c r="W3308" s="50"/>
      <c r="X3308" s="51"/>
      <c r="Y3308" s="32"/>
      <c r="Z3308" s="61"/>
      <c r="AA3308" s="62"/>
    </row>
    <row r="3309" spans="1:27" ht="12.75">
      <c r="A3309" s="91" t="str">
        <f t="shared" si="51"/>
        <v xml:space="preserve"> </v>
      </c>
      <c r="B3309" s="52"/>
      <c r="C3309" s="53"/>
      <c r="D3309" s="69"/>
      <c r="E3309" s="75"/>
      <c r="F3309" s="94" t="str">
        <f>IF(OR(E3309=0,E3309="jiné")," ",IF(E3309="13a","info o cenách CK",VLOOKUP(E3309,'Pokyny k vyplnění'!B$8:D$18,3)))</f>
        <v xml:space="preserve"> </v>
      </c>
      <c r="G3309" s="53"/>
      <c r="H3309" s="96" t="str">
        <f>IF(G3309=0," ",VLOOKUP(G3309,'Pokyny k vyplnění'!B3343:D3346,3))</f>
        <v xml:space="preserve"> </v>
      </c>
      <c r="I3309" s="54"/>
      <c r="J3309" s="55"/>
      <c r="K3309" s="56"/>
      <c r="L3309" s="59"/>
      <c r="M3309" s="61"/>
      <c r="N3309" s="40"/>
      <c r="O3309" s="41"/>
      <c r="P3309" s="42"/>
      <c r="Q3309" s="57"/>
      <c r="R3309" s="58"/>
      <c r="S3309" s="56"/>
      <c r="T3309" s="56"/>
      <c r="U3309" s="29"/>
      <c r="V3309" s="60"/>
      <c r="W3309" s="50"/>
      <c r="X3309" s="51"/>
      <c r="Y3309" s="32"/>
      <c r="Z3309" s="61"/>
      <c r="AA3309" s="62"/>
    </row>
    <row r="3310" spans="1:27" ht="12.75">
      <c r="A3310" s="91" t="str">
        <f t="shared" si="51"/>
        <v xml:space="preserve"> </v>
      </c>
      <c r="B3310" s="52"/>
      <c r="C3310" s="53"/>
      <c r="D3310" s="69"/>
      <c r="E3310" s="75"/>
      <c r="F3310" s="94" t="str">
        <f>IF(OR(E3310=0,E3310="jiné")," ",IF(E3310="13a","info o cenách CK",VLOOKUP(E3310,'Pokyny k vyplnění'!B$8:D$18,3)))</f>
        <v xml:space="preserve"> </v>
      </c>
      <c r="G3310" s="53"/>
      <c r="H3310" s="96" t="str">
        <f>IF(G3310=0," ",VLOOKUP(G3310,'Pokyny k vyplnění'!B3344:D3347,3))</f>
        <v xml:space="preserve"> </v>
      </c>
      <c r="I3310" s="54"/>
      <c r="J3310" s="55"/>
      <c r="K3310" s="56"/>
      <c r="L3310" s="59"/>
      <c r="M3310" s="61"/>
      <c r="N3310" s="40"/>
      <c r="O3310" s="41"/>
      <c r="P3310" s="42"/>
      <c r="Q3310" s="57"/>
      <c r="R3310" s="58"/>
      <c r="S3310" s="56"/>
      <c r="T3310" s="56"/>
      <c r="U3310" s="29"/>
      <c r="V3310" s="60"/>
      <c r="W3310" s="50"/>
      <c r="X3310" s="51"/>
      <c r="Y3310" s="32"/>
      <c r="Z3310" s="61"/>
      <c r="AA3310" s="62"/>
    </row>
    <row r="3311" spans="1:27" ht="12.75">
      <c r="A3311" s="91" t="str">
        <f t="shared" si="51"/>
        <v xml:space="preserve"> </v>
      </c>
      <c r="B3311" s="52"/>
      <c r="C3311" s="53"/>
      <c r="D3311" s="69"/>
      <c r="E3311" s="75"/>
      <c r="F3311" s="94" t="str">
        <f>IF(OR(E3311=0,E3311="jiné")," ",IF(E3311="13a","info o cenách CK",VLOOKUP(E3311,'Pokyny k vyplnění'!B$8:D$18,3)))</f>
        <v xml:space="preserve"> </v>
      </c>
      <c r="G3311" s="53"/>
      <c r="H3311" s="96" t="str">
        <f>IF(G3311=0," ",VLOOKUP(G3311,'Pokyny k vyplnění'!B3345:D3348,3))</f>
        <v xml:space="preserve"> </v>
      </c>
      <c r="I3311" s="54"/>
      <c r="J3311" s="55"/>
      <c r="K3311" s="56"/>
      <c r="L3311" s="59"/>
      <c r="M3311" s="61"/>
      <c r="N3311" s="40"/>
      <c r="O3311" s="41"/>
      <c r="P3311" s="42"/>
      <c r="Q3311" s="57"/>
      <c r="R3311" s="58"/>
      <c r="S3311" s="56"/>
      <c r="T3311" s="56"/>
      <c r="U3311" s="29"/>
      <c r="V3311" s="60"/>
      <c r="W3311" s="50"/>
      <c r="X3311" s="51"/>
      <c r="Y3311" s="32"/>
      <c r="Z3311" s="61"/>
      <c r="AA3311" s="62"/>
    </row>
    <row r="3312" spans="1:27" ht="12.75">
      <c r="A3312" s="91" t="str">
        <f t="shared" si="51"/>
        <v xml:space="preserve"> </v>
      </c>
      <c r="B3312" s="52"/>
      <c r="C3312" s="53"/>
      <c r="D3312" s="69"/>
      <c r="E3312" s="75"/>
      <c r="F3312" s="94" t="str">
        <f>IF(OR(E3312=0,E3312="jiné")," ",IF(E3312="13a","info o cenách CK",VLOOKUP(E3312,'Pokyny k vyplnění'!B$8:D$18,3)))</f>
        <v xml:space="preserve"> </v>
      </c>
      <c r="G3312" s="53"/>
      <c r="H3312" s="96" t="str">
        <f>IF(G3312=0," ",VLOOKUP(G3312,'Pokyny k vyplnění'!B3346:D3349,3))</f>
        <v xml:space="preserve"> </v>
      </c>
      <c r="I3312" s="54"/>
      <c r="J3312" s="55"/>
      <c r="K3312" s="56"/>
      <c r="L3312" s="59"/>
      <c r="M3312" s="61"/>
      <c r="N3312" s="40"/>
      <c r="O3312" s="41"/>
      <c r="P3312" s="42"/>
      <c r="Q3312" s="57"/>
      <c r="R3312" s="58"/>
      <c r="S3312" s="56"/>
      <c r="T3312" s="56"/>
      <c r="U3312" s="29"/>
      <c r="V3312" s="60"/>
      <c r="W3312" s="50"/>
      <c r="X3312" s="51"/>
      <c r="Y3312" s="32"/>
      <c r="Z3312" s="61"/>
      <c r="AA3312" s="62"/>
    </row>
    <row r="3313" spans="1:27" ht="12.75">
      <c r="A3313" s="91" t="str">
        <f t="shared" si="51"/>
        <v xml:space="preserve"> </v>
      </c>
      <c r="B3313" s="52"/>
      <c r="C3313" s="53"/>
      <c r="D3313" s="69"/>
      <c r="E3313" s="75"/>
      <c r="F3313" s="94" t="str">
        <f>IF(OR(E3313=0,E3313="jiné")," ",IF(E3313="13a","info o cenách CK",VLOOKUP(E3313,'Pokyny k vyplnění'!B$8:D$18,3)))</f>
        <v xml:space="preserve"> </v>
      </c>
      <c r="G3313" s="53"/>
      <c r="H3313" s="96" t="str">
        <f>IF(G3313=0," ",VLOOKUP(G3313,'Pokyny k vyplnění'!B3347:D3350,3))</f>
        <v xml:space="preserve"> </v>
      </c>
      <c r="I3313" s="54"/>
      <c r="J3313" s="55"/>
      <c r="K3313" s="56"/>
      <c r="L3313" s="59"/>
      <c r="M3313" s="61"/>
      <c r="N3313" s="40"/>
      <c r="O3313" s="41"/>
      <c r="P3313" s="42"/>
      <c r="Q3313" s="57"/>
      <c r="R3313" s="58"/>
      <c r="S3313" s="56"/>
      <c r="T3313" s="56"/>
      <c r="U3313" s="29"/>
      <c r="V3313" s="60"/>
      <c r="W3313" s="50"/>
      <c r="X3313" s="51"/>
      <c r="Y3313" s="32"/>
      <c r="Z3313" s="61"/>
      <c r="AA3313" s="62"/>
    </row>
    <row r="3314" spans="1:27" ht="12.75">
      <c r="A3314" s="91" t="str">
        <f t="shared" si="51"/>
        <v xml:space="preserve"> </v>
      </c>
      <c r="B3314" s="52"/>
      <c r="C3314" s="53"/>
      <c r="D3314" s="69"/>
      <c r="E3314" s="75"/>
      <c r="F3314" s="94" t="str">
        <f>IF(OR(E3314=0,E3314="jiné")," ",IF(E3314="13a","info o cenách CK",VLOOKUP(E3314,'Pokyny k vyplnění'!B$8:D$18,3)))</f>
        <v xml:space="preserve"> </v>
      </c>
      <c r="G3314" s="53"/>
      <c r="H3314" s="96" t="str">
        <f>IF(G3314=0," ",VLOOKUP(G3314,'Pokyny k vyplnění'!B3348:D3351,3))</f>
        <v xml:space="preserve"> </v>
      </c>
      <c r="I3314" s="54"/>
      <c r="J3314" s="55"/>
      <c r="K3314" s="56"/>
      <c r="L3314" s="59"/>
      <c r="M3314" s="61"/>
      <c r="N3314" s="40"/>
      <c r="O3314" s="41"/>
      <c r="P3314" s="42"/>
      <c r="Q3314" s="57"/>
      <c r="R3314" s="58"/>
      <c r="S3314" s="56"/>
      <c r="T3314" s="56"/>
      <c r="U3314" s="29"/>
      <c r="V3314" s="60"/>
      <c r="W3314" s="50"/>
      <c r="X3314" s="51"/>
      <c r="Y3314" s="32"/>
      <c r="Z3314" s="61"/>
      <c r="AA3314" s="62"/>
    </row>
    <row r="3315" spans="1:27" ht="12.75">
      <c r="A3315" s="91" t="str">
        <f t="shared" si="51"/>
        <v xml:space="preserve"> </v>
      </c>
      <c r="B3315" s="52"/>
      <c r="C3315" s="53"/>
      <c r="D3315" s="69"/>
      <c r="E3315" s="75"/>
      <c r="F3315" s="94" t="str">
        <f>IF(OR(E3315=0,E3315="jiné")," ",IF(E3315="13a","info o cenách CK",VLOOKUP(E3315,'Pokyny k vyplnění'!B$8:D$18,3)))</f>
        <v xml:space="preserve"> </v>
      </c>
      <c r="G3315" s="53"/>
      <c r="H3315" s="96" t="str">
        <f>IF(G3315=0," ",VLOOKUP(G3315,'Pokyny k vyplnění'!B3349:D3352,3))</f>
        <v xml:space="preserve"> </v>
      </c>
      <c r="I3315" s="54"/>
      <c r="J3315" s="55"/>
      <c r="K3315" s="56"/>
      <c r="L3315" s="59"/>
      <c r="M3315" s="61"/>
      <c r="N3315" s="40"/>
      <c r="O3315" s="41"/>
      <c r="P3315" s="42"/>
      <c r="Q3315" s="57"/>
      <c r="R3315" s="58"/>
      <c r="S3315" s="56"/>
      <c r="T3315" s="56"/>
      <c r="U3315" s="29"/>
      <c r="V3315" s="60"/>
      <c r="W3315" s="50"/>
      <c r="X3315" s="51"/>
      <c r="Y3315" s="32"/>
      <c r="Z3315" s="61"/>
      <c r="AA3315" s="62"/>
    </row>
    <row r="3316" spans="1:27" ht="12.75">
      <c r="A3316" s="91" t="str">
        <f t="shared" si="51"/>
        <v xml:space="preserve"> </v>
      </c>
      <c r="B3316" s="52"/>
      <c r="C3316" s="53"/>
      <c r="D3316" s="69"/>
      <c r="E3316" s="75"/>
      <c r="F3316" s="94" t="str">
        <f>IF(OR(E3316=0,E3316="jiné")," ",IF(E3316="13a","info o cenách CK",VLOOKUP(E3316,'Pokyny k vyplnění'!B$8:D$18,3)))</f>
        <v xml:space="preserve"> </v>
      </c>
      <c r="G3316" s="53"/>
      <c r="H3316" s="96" t="str">
        <f>IF(G3316=0," ",VLOOKUP(G3316,'Pokyny k vyplnění'!B3350:D3353,3))</f>
        <v xml:space="preserve"> </v>
      </c>
      <c r="I3316" s="54"/>
      <c r="J3316" s="55"/>
      <c r="K3316" s="56"/>
      <c r="L3316" s="59"/>
      <c r="M3316" s="61"/>
      <c r="N3316" s="40"/>
      <c r="O3316" s="41"/>
      <c r="P3316" s="42"/>
      <c r="Q3316" s="57"/>
      <c r="R3316" s="58"/>
      <c r="S3316" s="56"/>
      <c r="T3316" s="56"/>
      <c r="U3316" s="29"/>
      <c r="V3316" s="60"/>
      <c r="W3316" s="50"/>
      <c r="X3316" s="51"/>
      <c r="Y3316" s="32"/>
      <c r="Z3316" s="61"/>
      <c r="AA3316" s="62"/>
    </row>
    <row r="3317" spans="1:27" ht="12.75">
      <c r="A3317" s="91" t="str">
        <f t="shared" si="52" ref="A3317:A3380">IF(B3317=0," ",ROW(B3317)-5)</f>
        <v xml:space="preserve"> </v>
      </c>
      <c r="B3317" s="52"/>
      <c r="C3317" s="53"/>
      <c r="D3317" s="69"/>
      <c r="E3317" s="75"/>
      <c r="F3317" s="94" t="str">
        <f>IF(OR(E3317=0,E3317="jiné")," ",IF(E3317="13a","info o cenách CK",VLOOKUP(E3317,'Pokyny k vyplnění'!B$8:D$18,3)))</f>
        <v xml:space="preserve"> </v>
      </c>
      <c r="G3317" s="53"/>
      <c r="H3317" s="96" t="str">
        <f>IF(G3317=0," ",VLOOKUP(G3317,'Pokyny k vyplnění'!B3351:D3354,3))</f>
        <v xml:space="preserve"> </v>
      </c>
      <c r="I3317" s="54"/>
      <c r="J3317" s="55"/>
      <c r="K3317" s="56"/>
      <c r="L3317" s="59"/>
      <c r="M3317" s="61"/>
      <c r="N3317" s="40"/>
      <c r="O3317" s="41"/>
      <c r="P3317" s="42"/>
      <c r="Q3317" s="57"/>
      <c r="R3317" s="58"/>
      <c r="S3317" s="56"/>
      <c r="T3317" s="56"/>
      <c r="U3317" s="29"/>
      <c r="V3317" s="60"/>
      <c r="W3317" s="50"/>
      <c r="X3317" s="51"/>
      <c r="Y3317" s="32"/>
      <c r="Z3317" s="61"/>
      <c r="AA3317" s="62"/>
    </row>
    <row r="3318" spans="1:27" ht="12.75">
      <c r="A3318" s="91" t="str">
        <f t="shared" si="52"/>
        <v xml:space="preserve"> </v>
      </c>
      <c r="B3318" s="52"/>
      <c r="C3318" s="53"/>
      <c r="D3318" s="69"/>
      <c r="E3318" s="75"/>
      <c r="F3318" s="94" t="str">
        <f>IF(OR(E3318=0,E3318="jiné")," ",IF(E3318="13a","info o cenách CK",VLOOKUP(E3318,'Pokyny k vyplnění'!B$8:D$18,3)))</f>
        <v xml:space="preserve"> </v>
      </c>
      <c r="G3318" s="53"/>
      <c r="H3318" s="96" t="str">
        <f>IF(G3318=0," ",VLOOKUP(G3318,'Pokyny k vyplnění'!B3352:D3355,3))</f>
        <v xml:space="preserve"> </v>
      </c>
      <c r="I3318" s="54"/>
      <c r="J3318" s="55"/>
      <c r="K3318" s="56"/>
      <c r="L3318" s="59"/>
      <c r="M3318" s="61"/>
      <c r="N3318" s="40"/>
      <c r="O3318" s="41"/>
      <c r="P3318" s="42"/>
      <c r="Q3318" s="57"/>
      <c r="R3318" s="58"/>
      <c r="S3318" s="56"/>
      <c r="T3318" s="56"/>
      <c r="U3318" s="29"/>
      <c r="V3318" s="60"/>
      <c r="W3318" s="50"/>
      <c r="X3318" s="51"/>
      <c r="Y3318" s="32"/>
      <c r="Z3318" s="61"/>
      <c r="AA3318" s="62"/>
    </row>
    <row r="3319" spans="1:27" ht="12.75">
      <c r="A3319" s="91" t="str">
        <f t="shared" si="52"/>
        <v xml:space="preserve"> </v>
      </c>
      <c r="B3319" s="52"/>
      <c r="C3319" s="53"/>
      <c r="D3319" s="69"/>
      <c r="E3319" s="75"/>
      <c r="F3319" s="94" t="str">
        <f>IF(OR(E3319=0,E3319="jiné")," ",IF(E3319="13a","info o cenách CK",VLOOKUP(E3319,'Pokyny k vyplnění'!B$8:D$18,3)))</f>
        <v xml:space="preserve"> </v>
      </c>
      <c r="G3319" s="53"/>
      <c r="H3319" s="96" t="str">
        <f>IF(G3319=0," ",VLOOKUP(G3319,'Pokyny k vyplnění'!B3353:D3356,3))</f>
        <v xml:space="preserve"> </v>
      </c>
      <c r="I3319" s="54"/>
      <c r="J3319" s="55"/>
      <c r="K3319" s="56"/>
      <c r="L3319" s="59"/>
      <c r="M3319" s="61"/>
      <c r="N3319" s="40"/>
      <c r="O3319" s="41"/>
      <c r="P3319" s="42"/>
      <c r="Q3319" s="57"/>
      <c r="R3319" s="58"/>
      <c r="S3319" s="56"/>
      <c r="T3319" s="56"/>
      <c r="U3319" s="29"/>
      <c r="V3319" s="60"/>
      <c r="W3319" s="50"/>
      <c r="X3319" s="51"/>
      <c r="Y3319" s="32"/>
      <c r="Z3319" s="61"/>
      <c r="AA3319" s="62"/>
    </row>
    <row r="3320" spans="1:27" ht="12.75">
      <c r="A3320" s="91" t="str">
        <f t="shared" si="52"/>
        <v xml:space="preserve"> </v>
      </c>
      <c r="B3320" s="52"/>
      <c r="C3320" s="53"/>
      <c r="D3320" s="69"/>
      <c r="E3320" s="75"/>
      <c r="F3320" s="94" t="str">
        <f>IF(OR(E3320=0,E3320="jiné")," ",IF(E3320="13a","info o cenách CK",VLOOKUP(E3320,'Pokyny k vyplnění'!B$8:D$18,3)))</f>
        <v xml:space="preserve"> </v>
      </c>
      <c r="G3320" s="53"/>
      <c r="H3320" s="96" t="str">
        <f>IF(G3320=0," ",VLOOKUP(G3320,'Pokyny k vyplnění'!B3354:D3357,3))</f>
        <v xml:space="preserve"> </v>
      </c>
      <c r="I3320" s="54"/>
      <c r="J3320" s="55"/>
      <c r="K3320" s="56"/>
      <c r="L3320" s="59"/>
      <c r="M3320" s="61"/>
      <c r="N3320" s="40"/>
      <c r="O3320" s="41"/>
      <c r="P3320" s="42"/>
      <c r="Q3320" s="57"/>
      <c r="R3320" s="58"/>
      <c r="S3320" s="56"/>
      <c r="T3320" s="56"/>
      <c r="U3320" s="29"/>
      <c r="V3320" s="60"/>
      <c r="W3320" s="50"/>
      <c r="X3320" s="51"/>
      <c r="Y3320" s="32"/>
      <c r="Z3320" s="61"/>
      <c r="AA3320" s="62"/>
    </row>
    <row r="3321" spans="1:27" ht="12.75">
      <c r="A3321" s="91" t="str">
        <f t="shared" si="52"/>
        <v xml:space="preserve"> </v>
      </c>
      <c r="B3321" s="52"/>
      <c r="C3321" s="53"/>
      <c r="D3321" s="69"/>
      <c r="E3321" s="75"/>
      <c r="F3321" s="94" t="str">
        <f>IF(OR(E3321=0,E3321="jiné")," ",IF(E3321="13a","info o cenách CK",VLOOKUP(E3321,'Pokyny k vyplnění'!B$8:D$18,3)))</f>
        <v xml:space="preserve"> </v>
      </c>
      <c r="G3321" s="53"/>
      <c r="H3321" s="96" t="str">
        <f>IF(G3321=0," ",VLOOKUP(G3321,'Pokyny k vyplnění'!B3355:D3358,3))</f>
        <v xml:space="preserve"> </v>
      </c>
      <c r="I3321" s="54"/>
      <c r="J3321" s="55"/>
      <c r="K3321" s="56"/>
      <c r="L3321" s="59"/>
      <c r="M3321" s="61"/>
      <c r="N3321" s="40"/>
      <c r="O3321" s="41"/>
      <c r="P3321" s="42"/>
      <c r="Q3321" s="57"/>
      <c r="R3321" s="58"/>
      <c r="S3321" s="56"/>
      <c r="T3321" s="56"/>
      <c r="U3321" s="29"/>
      <c r="V3321" s="60"/>
      <c r="W3321" s="50"/>
      <c r="X3321" s="51"/>
      <c r="Y3321" s="32"/>
      <c r="Z3321" s="61"/>
      <c r="AA3321" s="62"/>
    </row>
    <row r="3322" spans="1:27" ht="12.75">
      <c r="A3322" s="91" t="str">
        <f t="shared" si="52"/>
        <v xml:space="preserve"> </v>
      </c>
      <c r="B3322" s="52"/>
      <c r="C3322" s="53"/>
      <c r="D3322" s="69"/>
      <c r="E3322" s="75"/>
      <c r="F3322" s="94" t="str">
        <f>IF(OR(E3322=0,E3322="jiné")," ",IF(E3322="13a","info o cenách CK",VLOOKUP(E3322,'Pokyny k vyplnění'!B$8:D$18,3)))</f>
        <v xml:space="preserve"> </v>
      </c>
      <c r="G3322" s="53"/>
      <c r="H3322" s="96" t="str">
        <f>IF(G3322=0," ",VLOOKUP(G3322,'Pokyny k vyplnění'!B3356:D3359,3))</f>
        <v xml:space="preserve"> </v>
      </c>
      <c r="I3322" s="54"/>
      <c r="J3322" s="55"/>
      <c r="K3322" s="56"/>
      <c r="L3322" s="59"/>
      <c r="M3322" s="61"/>
      <c r="N3322" s="40"/>
      <c r="O3322" s="41"/>
      <c r="P3322" s="42"/>
      <c r="Q3322" s="57"/>
      <c r="R3322" s="58"/>
      <c r="S3322" s="56"/>
      <c r="T3322" s="56"/>
      <c r="U3322" s="29"/>
      <c r="V3322" s="60"/>
      <c r="W3322" s="50"/>
      <c r="X3322" s="51"/>
      <c r="Y3322" s="32"/>
      <c r="Z3322" s="61"/>
      <c r="AA3322" s="62"/>
    </row>
    <row r="3323" spans="1:27" ht="12.75">
      <c r="A3323" s="91" t="str">
        <f t="shared" si="52"/>
        <v xml:space="preserve"> </v>
      </c>
      <c r="B3323" s="52"/>
      <c r="C3323" s="53"/>
      <c r="D3323" s="69"/>
      <c r="E3323" s="75"/>
      <c r="F3323" s="94" t="str">
        <f>IF(OR(E3323=0,E3323="jiné")," ",IF(E3323="13a","info o cenách CK",VLOOKUP(E3323,'Pokyny k vyplnění'!B$8:D$18,3)))</f>
        <v xml:space="preserve"> </v>
      </c>
      <c r="G3323" s="53"/>
      <c r="H3323" s="96" t="str">
        <f>IF(G3323=0," ",VLOOKUP(G3323,'Pokyny k vyplnění'!B3357:D3360,3))</f>
        <v xml:space="preserve"> </v>
      </c>
      <c r="I3323" s="54"/>
      <c r="J3323" s="55"/>
      <c r="K3323" s="56"/>
      <c r="L3323" s="59"/>
      <c r="M3323" s="61"/>
      <c r="N3323" s="40"/>
      <c r="O3323" s="41"/>
      <c r="P3323" s="42"/>
      <c r="Q3323" s="57"/>
      <c r="R3323" s="58"/>
      <c r="S3323" s="56"/>
      <c r="T3323" s="56"/>
      <c r="U3323" s="29"/>
      <c r="V3323" s="60"/>
      <c r="W3323" s="50"/>
      <c r="X3323" s="51"/>
      <c r="Y3323" s="32"/>
      <c r="Z3323" s="61"/>
      <c r="AA3323" s="62"/>
    </row>
    <row r="3324" spans="1:27" ht="12.75">
      <c r="A3324" s="91" t="str">
        <f t="shared" si="52"/>
        <v xml:space="preserve"> </v>
      </c>
      <c r="B3324" s="52"/>
      <c r="C3324" s="53"/>
      <c r="D3324" s="69"/>
      <c r="E3324" s="75"/>
      <c r="F3324" s="94" t="str">
        <f>IF(OR(E3324=0,E3324="jiné")," ",IF(E3324="13a","info o cenách CK",VLOOKUP(E3324,'Pokyny k vyplnění'!B$8:D$18,3)))</f>
        <v xml:space="preserve"> </v>
      </c>
      <c r="G3324" s="53"/>
      <c r="H3324" s="96" t="str">
        <f>IF(G3324=0," ",VLOOKUP(G3324,'Pokyny k vyplnění'!B3358:D3361,3))</f>
        <v xml:space="preserve"> </v>
      </c>
      <c r="I3324" s="54"/>
      <c r="J3324" s="55"/>
      <c r="K3324" s="56"/>
      <c r="L3324" s="59"/>
      <c r="M3324" s="61"/>
      <c r="N3324" s="40"/>
      <c r="O3324" s="41"/>
      <c r="P3324" s="42"/>
      <c r="Q3324" s="57"/>
      <c r="R3324" s="58"/>
      <c r="S3324" s="56"/>
      <c r="T3324" s="56"/>
      <c r="U3324" s="29"/>
      <c r="V3324" s="60"/>
      <c r="W3324" s="50"/>
      <c r="X3324" s="51"/>
      <c r="Y3324" s="32"/>
      <c r="Z3324" s="61"/>
      <c r="AA3324" s="62"/>
    </row>
    <row r="3325" spans="1:27" ht="12.75">
      <c r="A3325" s="91" t="str">
        <f t="shared" si="52"/>
        <v xml:space="preserve"> </v>
      </c>
      <c r="B3325" s="52"/>
      <c r="C3325" s="53"/>
      <c r="D3325" s="69"/>
      <c r="E3325" s="75"/>
      <c r="F3325" s="94" t="str">
        <f>IF(OR(E3325=0,E3325="jiné")," ",IF(E3325="13a","info o cenách CK",VLOOKUP(E3325,'Pokyny k vyplnění'!B$8:D$18,3)))</f>
        <v xml:space="preserve"> </v>
      </c>
      <c r="G3325" s="53"/>
      <c r="H3325" s="96" t="str">
        <f>IF(G3325=0," ",VLOOKUP(G3325,'Pokyny k vyplnění'!B3359:D3362,3))</f>
        <v xml:space="preserve"> </v>
      </c>
      <c r="I3325" s="54"/>
      <c r="J3325" s="55"/>
      <c r="K3325" s="56"/>
      <c r="L3325" s="59"/>
      <c r="M3325" s="61"/>
      <c r="N3325" s="40"/>
      <c r="O3325" s="41"/>
      <c r="P3325" s="42"/>
      <c r="Q3325" s="57"/>
      <c r="R3325" s="58"/>
      <c r="S3325" s="56"/>
      <c r="T3325" s="56"/>
      <c r="U3325" s="29"/>
      <c r="V3325" s="60"/>
      <c r="W3325" s="50"/>
      <c r="X3325" s="51"/>
      <c r="Y3325" s="32"/>
      <c r="Z3325" s="61"/>
      <c r="AA3325" s="62"/>
    </row>
    <row r="3326" spans="1:27" ht="12.75">
      <c r="A3326" s="91" t="str">
        <f t="shared" si="52"/>
        <v xml:space="preserve"> </v>
      </c>
      <c r="B3326" s="52"/>
      <c r="C3326" s="53"/>
      <c r="D3326" s="69"/>
      <c r="E3326" s="75"/>
      <c r="F3326" s="94" t="str">
        <f>IF(OR(E3326=0,E3326="jiné")," ",IF(E3326="13a","info o cenách CK",VLOOKUP(E3326,'Pokyny k vyplnění'!B$8:D$18,3)))</f>
        <v xml:space="preserve"> </v>
      </c>
      <c r="G3326" s="53"/>
      <c r="H3326" s="96" t="str">
        <f>IF(G3326=0," ",VLOOKUP(G3326,'Pokyny k vyplnění'!B3360:D3363,3))</f>
        <v xml:space="preserve"> </v>
      </c>
      <c r="I3326" s="54"/>
      <c r="J3326" s="55"/>
      <c r="K3326" s="56"/>
      <c r="L3326" s="59"/>
      <c r="M3326" s="61"/>
      <c r="N3326" s="40"/>
      <c r="O3326" s="41"/>
      <c r="P3326" s="42"/>
      <c r="Q3326" s="57"/>
      <c r="R3326" s="58"/>
      <c r="S3326" s="56"/>
      <c r="T3326" s="56"/>
      <c r="U3326" s="29"/>
      <c r="V3326" s="60"/>
      <c r="W3326" s="50"/>
      <c r="X3326" s="51"/>
      <c r="Y3326" s="32"/>
      <c r="Z3326" s="61"/>
      <c r="AA3326" s="62"/>
    </row>
    <row r="3327" spans="1:27" ht="12.75">
      <c r="A3327" s="91" t="str">
        <f t="shared" si="52"/>
        <v xml:space="preserve"> </v>
      </c>
      <c r="B3327" s="52"/>
      <c r="C3327" s="53"/>
      <c r="D3327" s="69"/>
      <c r="E3327" s="75"/>
      <c r="F3327" s="94" t="str">
        <f>IF(OR(E3327=0,E3327="jiné")," ",IF(E3327="13a","info o cenách CK",VLOOKUP(E3327,'Pokyny k vyplnění'!B$8:D$18,3)))</f>
        <v xml:space="preserve"> </v>
      </c>
      <c r="G3327" s="53"/>
      <c r="H3327" s="96" t="str">
        <f>IF(G3327=0," ",VLOOKUP(G3327,'Pokyny k vyplnění'!B3361:D3364,3))</f>
        <v xml:space="preserve"> </v>
      </c>
      <c r="I3327" s="54"/>
      <c r="J3327" s="55"/>
      <c r="K3327" s="56"/>
      <c r="L3327" s="59"/>
      <c r="M3327" s="61"/>
      <c r="N3327" s="40"/>
      <c r="O3327" s="41"/>
      <c r="P3327" s="42"/>
      <c r="Q3327" s="57"/>
      <c r="R3327" s="58"/>
      <c r="S3327" s="56"/>
      <c r="T3327" s="56"/>
      <c r="U3327" s="29"/>
      <c r="V3327" s="60"/>
      <c r="W3327" s="50"/>
      <c r="X3327" s="51"/>
      <c r="Y3327" s="32"/>
      <c r="Z3327" s="61"/>
      <c r="AA3327" s="62"/>
    </row>
    <row r="3328" spans="1:27" ht="12.75">
      <c r="A3328" s="91" t="str">
        <f t="shared" si="52"/>
        <v xml:space="preserve"> </v>
      </c>
      <c r="B3328" s="52"/>
      <c r="C3328" s="53"/>
      <c r="D3328" s="69"/>
      <c r="E3328" s="75"/>
      <c r="F3328" s="94" t="str">
        <f>IF(OR(E3328=0,E3328="jiné")," ",IF(E3328="13a","info o cenách CK",VLOOKUP(E3328,'Pokyny k vyplnění'!B$8:D$18,3)))</f>
        <v xml:space="preserve"> </v>
      </c>
      <c r="G3328" s="53"/>
      <c r="H3328" s="96" t="str">
        <f>IF(G3328=0," ",VLOOKUP(G3328,'Pokyny k vyplnění'!B3362:D3365,3))</f>
        <v xml:space="preserve"> </v>
      </c>
      <c r="I3328" s="54"/>
      <c r="J3328" s="55"/>
      <c r="K3328" s="56"/>
      <c r="L3328" s="59"/>
      <c r="M3328" s="61"/>
      <c r="N3328" s="40"/>
      <c r="O3328" s="41"/>
      <c r="P3328" s="42"/>
      <c r="Q3328" s="57"/>
      <c r="R3328" s="58"/>
      <c r="S3328" s="56"/>
      <c r="T3328" s="56"/>
      <c r="U3328" s="29"/>
      <c r="V3328" s="60"/>
      <c r="W3328" s="50"/>
      <c r="X3328" s="51"/>
      <c r="Y3328" s="32"/>
      <c r="Z3328" s="61"/>
      <c r="AA3328" s="62"/>
    </row>
    <row r="3329" spans="1:27" ht="12.75">
      <c r="A3329" s="91" t="str">
        <f t="shared" si="52"/>
        <v xml:space="preserve"> </v>
      </c>
      <c r="B3329" s="52"/>
      <c r="C3329" s="53"/>
      <c r="D3329" s="69"/>
      <c r="E3329" s="75"/>
      <c r="F3329" s="94" t="str">
        <f>IF(OR(E3329=0,E3329="jiné")," ",IF(E3329="13a","info o cenách CK",VLOOKUP(E3329,'Pokyny k vyplnění'!B$8:D$18,3)))</f>
        <v xml:space="preserve"> </v>
      </c>
      <c r="G3329" s="53"/>
      <c r="H3329" s="96" t="str">
        <f>IF(G3329=0," ",VLOOKUP(G3329,'Pokyny k vyplnění'!B3363:D3366,3))</f>
        <v xml:space="preserve"> </v>
      </c>
      <c r="I3329" s="54"/>
      <c r="J3329" s="55"/>
      <c r="K3329" s="56"/>
      <c r="L3329" s="59"/>
      <c r="M3329" s="61"/>
      <c r="N3329" s="40"/>
      <c r="O3329" s="41"/>
      <c r="P3329" s="42"/>
      <c r="Q3329" s="57"/>
      <c r="R3329" s="58"/>
      <c r="S3329" s="56"/>
      <c r="T3329" s="56"/>
      <c r="U3329" s="29"/>
      <c r="V3329" s="60"/>
      <c r="W3329" s="50"/>
      <c r="X3329" s="51"/>
      <c r="Y3329" s="32"/>
      <c r="Z3329" s="61"/>
      <c r="AA3329" s="62"/>
    </row>
    <row r="3330" spans="1:27" ht="12.75">
      <c r="A3330" s="91" t="str">
        <f t="shared" si="52"/>
        <v xml:space="preserve"> </v>
      </c>
      <c r="B3330" s="52"/>
      <c r="C3330" s="53"/>
      <c r="D3330" s="69"/>
      <c r="E3330" s="75"/>
      <c r="F3330" s="94" t="str">
        <f>IF(OR(E3330=0,E3330="jiné")," ",IF(E3330="13a","info o cenách CK",VLOOKUP(E3330,'Pokyny k vyplnění'!B$8:D$18,3)))</f>
        <v xml:space="preserve"> </v>
      </c>
      <c r="G3330" s="53"/>
      <c r="H3330" s="96" t="str">
        <f>IF(G3330=0," ",VLOOKUP(G3330,'Pokyny k vyplnění'!B3364:D3367,3))</f>
        <v xml:space="preserve"> </v>
      </c>
      <c r="I3330" s="54"/>
      <c r="J3330" s="55"/>
      <c r="K3330" s="56"/>
      <c r="L3330" s="59"/>
      <c r="M3330" s="61"/>
      <c r="N3330" s="40"/>
      <c r="O3330" s="41"/>
      <c r="P3330" s="42"/>
      <c r="Q3330" s="57"/>
      <c r="R3330" s="58"/>
      <c r="S3330" s="56"/>
      <c r="T3330" s="56"/>
      <c r="U3330" s="29"/>
      <c r="V3330" s="60"/>
      <c r="W3330" s="50"/>
      <c r="X3330" s="51"/>
      <c r="Y3330" s="32"/>
      <c r="Z3330" s="61"/>
      <c r="AA3330" s="62"/>
    </row>
    <row r="3331" spans="1:27" ht="12.75">
      <c r="A3331" s="91" t="str">
        <f t="shared" si="52"/>
        <v xml:space="preserve"> </v>
      </c>
      <c r="B3331" s="52"/>
      <c r="C3331" s="53"/>
      <c r="D3331" s="69"/>
      <c r="E3331" s="75"/>
      <c r="F3331" s="94" t="str">
        <f>IF(OR(E3331=0,E3331="jiné")," ",IF(E3331="13a","info o cenách CK",VLOOKUP(E3331,'Pokyny k vyplnění'!B$8:D$18,3)))</f>
        <v xml:space="preserve"> </v>
      </c>
      <c r="G3331" s="53"/>
      <c r="H3331" s="96" t="str">
        <f>IF(G3331=0," ",VLOOKUP(G3331,'Pokyny k vyplnění'!B3365:D3368,3))</f>
        <v xml:space="preserve"> </v>
      </c>
      <c r="I3331" s="54"/>
      <c r="J3331" s="55"/>
      <c r="K3331" s="56"/>
      <c r="L3331" s="59"/>
      <c r="M3331" s="61"/>
      <c r="N3331" s="40"/>
      <c r="O3331" s="41"/>
      <c r="P3331" s="42"/>
      <c r="Q3331" s="57"/>
      <c r="R3331" s="58"/>
      <c r="S3331" s="56"/>
      <c r="T3331" s="56"/>
      <c r="U3331" s="29"/>
      <c r="V3331" s="60"/>
      <c r="W3331" s="50"/>
      <c r="X3331" s="51"/>
      <c r="Y3331" s="32"/>
      <c r="Z3331" s="61"/>
      <c r="AA3331" s="62"/>
    </row>
    <row r="3332" spans="1:27" ht="12.75">
      <c r="A3332" s="91" t="str">
        <f t="shared" si="52"/>
        <v xml:space="preserve"> </v>
      </c>
      <c r="B3332" s="52"/>
      <c r="C3332" s="53"/>
      <c r="D3332" s="69"/>
      <c r="E3332" s="75"/>
      <c r="F3332" s="94" t="str">
        <f>IF(OR(E3332=0,E3332="jiné")," ",IF(E3332="13a","info o cenách CK",VLOOKUP(E3332,'Pokyny k vyplnění'!B$8:D$18,3)))</f>
        <v xml:space="preserve"> </v>
      </c>
      <c r="G3332" s="53"/>
      <c r="H3332" s="96" t="str">
        <f>IF(G3332=0," ",VLOOKUP(G3332,'Pokyny k vyplnění'!B3366:D3369,3))</f>
        <v xml:space="preserve"> </v>
      </c>
      <c r="I3332" s="54"/>
      <c r="J3332" s="55"/>
      <c r="K3332" s="56"/>
      <c r="L3332" s="59"/>
      <c r="M3332" s="61"/>
      <c r="N3332" s="40"/>
      <c r="O3332" s="41"/>
      <c r="P3332" s="42"/>
      <c r="Q3332" s="57"/>
      <c r="R3332" s="58"/>
      <c r="S3332" s="56"/>
      <c r="T3332" s="56"/>
      <c r="U3332" s="29"/>
      <c r="V3332" s="60"/>
      <c r="W3332" s="50"/>
      <c r="X3332" s="51"/>
      <c r="Y3332" s="32"/>
      <c r="Z3332" s="61"/>
      <c r="AA3332" s="62"/>
    </row>
    <row r="3333" spans="1:27" ht="12.75">
      <c r="A3333" s="91" t="str">
        <f t="shared" si="52"/>
        <v xml:space="preserve"> </v>
      </c>
      <c r="B3333" s="52"/>
      <c r="C3333" s="53"/>
      <c r="D3333" s="69"/>
      <c r="E3333" s="75"/>
      <c r="F3333" s="94" t="str">
        <f>IF(OR(E3333=0,E3333="jiné")," ",IF(E3333="13a","info o cenách CK",VLOOKUP(E3333,'Pokyny k vyplnění'!B$8:D$18,3)))</f>
        <v xml:space="preserve"> </v>
      </c>
      <c r="G3333" s="53"/>
      <c r="H3333" s="96" t="str">
        <f>IF(G3333=0," ",VLOOKUP(G3333,'Pokyny k vyplnění'!B3367:D3370,3))</f>
        <v xml:space="preserve"> </v>
      </c>
      <c r="I3333" s="54"/>
      <c r="J3333" s="55"/>
      <c r="K3333" s="56"/>
      <c r="L3333" s="59"/>
      <c r="M3333" s="61"/>
      <c r="N3333" s="40"/>
      <c r="O3333" s="41"/>
      <c r="P3333" s="42"/>
      <c r="Q3333" s="57"/>
      <c r="R3333" s="58"/>
      <c r="S3333" s="56"/>
      <c r="T3333" s="56"/>
      <c r="U3333" s="29"/>
      <c r="V3333" s="60"/>
      <c r="W3333" s="50"/>
      <c r="X3333" s="51"/>
      <c r="Y3333" s="32"/>
      <c r="Z3333" s="61"/>
      <c r="AA3333" s="62"/>
    </row>
    <row r="3334" spans="1:27" ht="12.75">
      <c r="A3334" s="91" t="str">
        <f t="shared" si="52"/>
        <v xml:space="preserve"> </v>
      </c>
      <c r="B3334" s="52"/>
      <c r="C3334" s="53"/>
      <c r="D3334" s="69"/>
      <c r="E3334" s="75"/>
      <c r="F3334" s="94" t="str">
        <f>IF(OR(E3334=0,E3334="jiné")," ",IF(E3334="13a","info o cenách CK",VLOOKUP(E3334,'Pokyny k vyplnění'!B$8:D$18,3)))</f>
        <v xml:space="preserve"> </v>
      </c>
      <c r="G3334" s="53"/>
      <c r="H3334" s="96" t="str">
        <f>IF(G3334=0," ",VLOOKUP(G3334,'Pokyny k vyplnění'!B3368:D3371,3))</f>
        <v xml:space="preserve"> </v>
      </c>
      <c r="I3334" s="54"/>
      <c r="J3334" s="55"/>
      <c r="K3334" s="56"/>
      <c r="L3334" s="59"/>
      <c r="M3334" s="61"/>
      <c r="N3334" s="40"/>
      <c r="O3334" s="41"/>
      <c r="P3334" s="42"/>
      <c r="Q3334" s="57"/>
      <c r="R3334" s="58"/>
      <c r="S3334" s="56"/>
      <c r="T3334" s="56"/>
      <c r="U3334" s="29"/>
      <c r="V3334" s="60"/>
      <c r="W3334" s="50"/>
      <c r="X3334" s="51"/>
      <c r="Y3334" s="32"/>
      <c r="Z3334" s="61"/>
      <c r="AA3334" s="62"/>
    </row>
    <row r="3335" spans="1:27" ht="12.75">
      <c r="A3335" s="91" t="str">
        <f t="shared" si="52"/>
        <v xml:space="preserve"> </v>
      </c>
      <c r="B3335" s="52"/>
      <c r="C3335" s="53"/>
      <c r="D3335" s="69"/>
      <c r="E3335" s="75"/>
      <c r="F3335" s="94" t="str">
        <f>IF(OR(E3335=0,E3335="jiné")," ",IF(E3335="13a","info o cenách CK",VLOOKUP(E3335,'Pokyny k vyplnění'!B$8:D$18,3)))</f>
        <v xml:space="preserve"> </v>
      </c>
      <c r="G3335" s="53"/>
      <c r="H3335" s="96" t="str">
        <f>IF(G3335=0," ",VLOOKUP(G3335,'Pokyny k vyplnění'!B3369:D3372,3))</f>
        <v xml:space="preserve"> </v>
      </c>
      <c r="I3335" s="54"/>
      <c r="J3335" s="55"/>
      <c r="K3335" s="56"/>
      <c r="L3335" s="59"/>
      <c r="M3335" s="61"/>
      <c r="N3335" s="40"/>
      <c r="O3335" s="41"/>
      <c r="P3335" s="42"/>
      <c r="Q3335" s="57"/>
      <c r="R3335" s="58"/>
      <c r="S3335" s="56"/>
      <c r="T3335" s="56"/>
      <c r="U3335" s="29"/>
      <c r="V3335" s="60"/>
      <c r="W3335" s="50"/>
      <c r="X3335" s="51"/>
      <c r="Y3335" s="32"/>
      <c r="Z3335" s="61"/>
      <c r="AA3335" s="62"/>
    </row>
    <row r="3336" spans="1:27" ht="12.75">
      <c r="A3336" s="91" t="str">
        <f t="shared" si="52"/>
        <v xml:space="preserve"> </v>
      </c>
      <c r="B3336" s="52"/>
      <c r="C3336" s="53"/>
      <c r="D3336" s="69"/>
      <c r="E3336" s="75"/>
      <c r="F3336" s="94" t="str">
        <f>IF(OR(E3336=0,E3336="jiné")," ",IF(E3336="13a","info o cenách CK",VLOOKUP(E3336,'Pokyny k vyplnění'!B$8:D$18,3)))</f>
        <v xml:space="preserve"> </v>
      </c>
      <c r="G3336" s="53"/>
      <c r="H3336" s="96" t="str">
        <f>IF(G3336=0," ",VLOOKUP(G3336,'Pokyny k vyplnění'!B3370:D3373,3))</f>
        <v xml:space="preserve"> </v>
      </c>
      <c r="I3336" s="54"/>
      <c r="J3336" s="55"/>
      <c r="K3336" s="56"/>
      <c r="L3336" s="59"/>
      <c r="M3336" s="61"/>
      <c r="N3336" s="40"/>
      <c r="O3336" s="41"/>
      <c r="P3336" s="42"/>
      <c r="Q3336" s="57"/>
      <c r="R3336" s="58"/>
      <c r="S3336" s="56"/>
      <c r="T3336" s="56"/>
      <c r="U3336" s="29"/>
      <c r="V3336" s="60"/>
      <c r="W3336" s="50"/>
      <c r="X3336" s="51"/>
      <c r="Y3336" s="32"/>
      <c r="Z3336" s="61"/>
      <c r="AA3336" s="62"/>
    </row>
    <row r="3337" spans="1:27" ht="12.75">
      <c r="A3337" s="91" t="str">
        <f t="shared" si="52"/>
        <v xml:space="preserve"> </v>
      </c>
      <c r="B3337" s="52"/>
      <c r="C3337" s="53"/>
      <c r="D3337" s="69"/>
      <c r="E3337" s="75"/>
      <c r="F3337" s="94" t="str">
        <f>IF(OR(E3337=0,E3337="jiné")," ",IF(E3337="13a","info o cenách CK",VLOOKUP(E3337,'Pokyny k vyplnění'!B$8:D$18,3)))</f>
        <v xml:space="preserve"> </v>
      </c>
      <c r="G3337" s="53"/>
      <c r="H3337" s="96" t="str">
        <f>IF(G3337=0," ",VLOOKUP(G3337,'Pokyny k vyplnění'!B3371:D3374,3))</f>
        <v xml:space="preserve"> </v>
      </c>
      <c r="I3337" s="54"/>
      <c r="J3337" s="55"/>
      <c r="K3337" s="56"/>
      <c r="L3337" s="59"/>
      <c r="M3337" s="61"/>
      <c r="N3337" s="40"/>
      <c r="O3337" s="41"/>
      <c r="P3337" s="42"/>
      <c r="Q3337" s="57"/>
      <c r="R3337" s="58"/>
      <c r="S3337" s="56"/>
      <c r="T3337" s="56"/>
      <c r="U3337" s="29"/>
      <c r="V3337" s="60"/>
      <c r="W3337" s="50"/>
      <c r="X3337" s="51"/>
      <c r="Y3337" s="32"/>
      <c r="Z3337" s="61"/>
      <c r="AA3337" s="62"/>
    </row>
    <row r="3338" spans="1:27" ht="12.75">
      <c r="A3338" s="91" t="str">
        <f t="shared" si="52"/>
        <v xml:space="preserve"> </v>
      </c>
      <c r="B3338" s="52"/>
      <c r="C3338" s="53"/>
      <c r="D3338" s="69"/>
      <c r="E3338" s="75"/>
      <c r="F3338" s="94" t="str">
        <f>IF(OR(E3338=0,E3338="jiné")," ",IF(E3338="13a","info o cenách CK",VLOOKUP(E3338,'Pokyny k vyplnění'!B$8:D$18,3)))</f>
        <v xml:space="preserve"> </v>
      </c>
      <c r="G3338" s="53"/>
      <c r="H3338" s="96" t="str">
        <f>IF(G3338=0," ",VLOOKUP(G3338,'Pokyny k vyplnění'!B3372:D3375,3))</f>
        <v xml:space="preserve"> </v>
      </c>
      <c r="I3338" s="54"/>
      <c r="J3338" s="55"/>
      <c r="K3338" s="56"/>
      <c r="L3338" s="59"/>
      <c r="M3338" s="61"/>
      <c r="N3338" s="40"/>
      <c r="O3338" s="41"/>
      <c r="P3338" s="42"/>
      <c r="Q3338" s="57"/>
      <c r="R3338" s="58"/>
      <c r="S3338" s="56"/>
      <c r="T3338" s="56"/>
      <c r="U3338" s="29"/>
      <c r="V3338" s="60"/>
      <c r="W3338" s="50"/>
      <c r="X3338" s="51"/>
      <c r="Y3338" s="32"/>
      <c r="Z3338" s="61"/>
      <c r="AA3338" s="62"/>
    </row>
    <row r="3339" spans="1:27" ht="12.75">
      <c r="A3339" s="91" t="str">
        <f t="shared" si="52"/>
        <v xml:space="preserve"> </v>
      </c>
      <c r="B3339" s="52"/>
      <c r="C3339" s="53"/>
      <c r="D3339" s="69"/>
      <c r="E3339" s="75"/>
      <c r="F3339" s="94" t="str">
        <f>IF(OR(E3339=0,E3339="jiné")," ",IF(E3339="13a","info o cenách CK",VLOOKUP(E3339,'Pokyny k vyplnění'!B$8:D$18,3)))</f>
        <v xml:space="preserve"> </v>
      </c>
      <c r="G3339" s="53"/>
      <c r="H3339" s="96" t="str">
        <f>IF(G3339=0," ",VLOOKUP(G3339,'Pokyny k vyplnění'!B3373:D3376,3))</f>
        <v xml:space="preserve"> </v>
      </c>
      <c r="I3339" s="54"/>
      <c r="J3339" s="55"/>
      <c r="K3339" s="56"/>
      <c r="L3339" s="59"/>
      <c r="M3339" s="61"/>
      <c r="N3339" s="40"/>
      <c r="O3339" s="41"/>
      <c r="P3339" s="42"/>
      <c r="Q3339" s="57"/>
      <c r="R3339" s="58"/>
      <c r="S3339" s="56"/>
      <c r="T3339" s="56"/>
      <c r="U3339" s="29"/>
      <c r="V3339" s="60"/>
      <c r="W3339" s="50"/>
      <c r="X3339" s="51"/>
      <c r="Y3339" s="32"/>
      <c r="Z3339" s="61"/>
      <c r="AA3339" s="62"/>
    </row>
    <row r="3340" spans="1:27" ht="12.75">
      <c r="A3340" s="91" t="str">
        <f t="shared" si="52"/>
        <v xml:space="preserve"> </v>
      </c>
      <c r="B3340" s="52"/>
      <c r="C3340" s="53"/>
      <c r="D3340" s="69"/>
      <c r="E3340" s="75"/>
      <c r="F3340" s="94" t="str">
        <f>IF(OR(E3340=0,E3340="jiné")," ",IF(E3340="13a","info o cenách CK",VLOOKUP(E3340,'Pokyny k vyplnění'!B$8:D$18,3)))</f>
        <v xml:space="preserve"> </v>
      </c>
      <c r="G3340" s="53"/>
      <c r="H3340" s="96" t="str">
        <f>IF(G3340=0," ",VLOOKUP(G3340,'Pokyny k vyplnění'!B3374:D3377,3))</f>
        <v xml:space="preserve"> </v>
      </c>
      <c r="I3340" s="54"/>
      <c r="J3340" s="55"/>
      <c r="K3340" s="56"/>
      <c r="L3340" s="59"/>
      <c r="M3340" s="61"/>
      <c r="N3340" s="40"/>
      <c r="O3340" s="41"/>
      <c r="P3340" s="42"/>
      <c r="Q3340" s="57"/>
      <c r="R3340" s="58"/>
      <c r="S3340" s="56"/>
      <c r="T3340" s="56"/>
      <c r="U3340" s="29"/>
      <c r="V3340" s="60"/>
      <c r="W3340" s="50"/>
      <c r="X3340" s="51"/>
      <c r="Y3340" s="32"/>
      <c r="Z3340" s="61"/>
      <c r="AA3340" s="62"/>
    </row>
    <row r="3341" spans="1:27" ht="12.75">
      <c r="A3341" s="91" t="str">
        <f t="shared" si="52"/>
        <v xml:space="preserve"> </v>
      </c>
      <c r="B3341" s="52"/>
      <c r="C3341" s="53"/>
      <c r="D3341" s="69"/>
      <c r="E3341" s="75"/>
      <c r="F3341" s="94" t="str">
        <f>IF(OR(E3341=0,E3341="jiné")," ",IF(E3341="13a","info o cenách CK",VLOOKUP(E3341,'Pokyny k vyplnění'!B$8:D$18,3)))</f>
        <v xml:space="preserve"> </v>
      </c>
      <c r="G3341" s="53"/>
      <c r="H3341" s="96" t="str">
        <f>IF(G3341=0," ",VLOOKUP(G3341,'Pokyny k vyplnění'!B3375:D3378,3))</f>
        <v xml:space="preserve"> </v>
      </c>
      <c r="I3341" s="54"/>
      <c r="J3341" s="55"/>
      <c r="K3341" s="56"/>
      <c r="L3341" s="59"/>
      <c r="M3341" s="61"/>
      <c r="N3341" s="40"/>
      <c r="O3341" s="41"/>
      <c r="P3341" s="42"/>
      <c r="Q3341" s="57"/>
      <c r="R3341" s="58"/>
      <c r="S3341" s="56"/>
      <c r="T3341" s="56"/>
      <c r="U3341" s="29"/>
      <c r="V3341" s="60"/>
      <c r="W3341" s="50"/>
      <c r="X3341" s="51"/>
      <c r="Y3341" s="32"/>
      <c r="Z3341" s="61"/>
      <c r="AA3341" s="62"/>
    </row>
    <row r="3342" spans="1:27" ht="12.75">
      <c r="A3342" s="91" t="str">
        <f t="shared" si="52"/>
        <v xml:space="preserve"> </v>
      </c>
      <c r="B3342" s="52"/>
      <c r="C3342" s="53"/>
      <c r="D3342" s="69"/>
      <c r="E3342" s="75"/>
      <c r="F3342" s="94" t="str">
        <f>IF(OR(E3342=0,E3342="jiné")," ",IF(E3342="13a","info o cenách CK",VLOOKUP(E3342,'Pokyny k vyplnění'!B$8:D$18,3)))</f>
        <v xml:space="preserve"> </v>
      </c>
      <c r="G3342" s="53"/>
      <c r="H3342" s="96" t="str">
        <f>IF(G3342=0," ",VLOOKUP(G3342,'Pokyny k vyplnění'!B3376:D3379,3))</f>
        <v xml:space="preserve"> </v>
      </c>
      <c r="I3342" s="54"/>
      <c r="J3342" s="55"/>
      <c r="K3342" s="56"/>
      <c r="L3342" s="59"/>
      <c r="M3342" s="61"/>
      <c r="N3342" s="40"/>
      <c r="O3342" s="41"/>
      <c r="P3342" s="42"/>
      <c r="Q3342" s="57"/>
      <c r="R3342" s="58"/>
      <c r="S3342" s="56"/>
      <c r="T3342" s="56"/>
      <c r="U3342" s="29"/>
      <c r="V3342" s="60"/>
      <c r="W3342" s="50"/>
      <c r="X3342" s="51"/>
      <c r="Y3342" s="32"/>
      <c r="Z3342" s="61"/>
      <c r="AA3342" s="62"/>
    </row>
    <row r="3343" spans="1:27" ht="12.75">
      <c r="A3343" s="91" t="str">
        <f t="shared" si="52"/>
        <v xml:space="preserve"> </v>
      </c>
      <c r="B3343" s="52"/>
      <c r="C3343" s="53"/>
      <c r="D3343" s="69"/>
      <c r="E3343" s="75"/>
      <c r="F3343" s="94" t="str">
        <f>IF(OR(E3343=0,E3343="jiné")," ",IF(E3343="13a","info o cenách CK",VLOOKUP(E3343,'Pokyny k vyplnění'!B$8:D$18,3)))</f>
        <v xml:space="preserve"> </v>
      </c>
      <c r="G3343" s="53"/>
      <c r="H3343" s="96" t="str">
        <f>IF(G3343=0," ",VLOOKUP(G3343,'Pokyny k vyplnění'!B3377:D3380,3))</f>
        <v xml:space="preserve"> </v>
      </c>
      <c r="I3343" s="54"/>
      <c r="J3343" s="55"/>
      <c r="K3343" s="56"/>
      <c r="L3343" s="59"/>
      <c r="M3343" s="61"/>
      <c r="N3343" s="40"/>
      <c r="O3343" s="41"/>
      <c r="P3343" s="42"/>
      <c r="Q3343" s="57"/>
      <c r="R3343" s="58"/>
      <c r="S3343" s="56"/>
      <c r="T3343" s="56"/>
      <c r="U3343" s="29"/>
      <c r="V3343" s="60"/>
      <c r="W3343" s="50"/>
      <c r="X3343" s="51"/>
      <c r="Y3343" s="32"/>
      <c r="Z3343" s="61"/>
      <c r="AA3343" s="62"/>
    </row>
    <row r="3344" spans="1:27" ht="12.75">
      <c r="A3344" s="91" t="str">
        <f t="shared" si="52"/>
        <v xml:space="preserve"> </v>
      </c>
      <c r="B3344" s="52"/>
      <c r="C3344" s="53"/>
      <c r="D3344" s="69"/>
      <c r="E3344" s="75"/>
      <c r="F3344" s="94" t="str">
        <f>IF(OR(E3344=0,E3344="jiné")," ",IF(E3344="13a","info o cenách CK",VLOOKUP(E3344,'Pokyny k vyplnění'!B$8:D$18,3)))</f>
        <v xml:space="preserve"> </v>
      </c>
      <c r="G3344" s="53"/>
      <c r="H3344" s="96" t="str">
        <f>IF(G3344=0," ",VLOOKUP(G3344,'Pokyny k vyplnění'!B3378:D3381,3))</f>
        <v xml:space="preserve"> </v>
      </c>
      <c r="I3344" s="54"/>
      <c r="J3344" s="55"/>
      <c r="K3344" s="56"/>
      <c r="L3344" s="59"/>
      <c r="M3344" s="61"/>
      <c r="N3344" s="40"/>
      <c r="O3344" s="41"/>
      <c r="P3344" s="42"/>
      <c r="Q3344" s="57"/>
      <c r="R3344" s="58"/>
      <c r="S3344" s="56"/>
      <c r="T3344" s="56"/>
      <c r="U3344" s="29"/>
      <c r="V3344" s="60"/>
      <c r="W3344" s="50"/>
      <c r="X3344" s="51"/>
      <c r="Y3344" s="32"/>
      <c r="Z3344" s="61"/>
      <c r="AA3344" s="62"/>
    </row>
    <row r="3345" spans="1:27" ht="12.75">
      <c r="A3345" s="91" t="str">
        <f t="shared" si="52"/>
        <v xml:space="preserve"> </v>
      </c>
      <c r="B3345" s="52"/>
      <c r="C3345" s="53"/>
      <c r="D3345" s="69"/>
      <c r="E3345" s="75"/>
      <c r="F3345" s="94" t="str">
        <f>IF(OR(E3345=0,E3345="jiné")," ",IF(E3345="13a","info o cenách CK",VLOOKUP(E3345,'Pokyny k vyplnění'!B$8:D$18,3)))</f>
        <v xml:space="preserve"> </v>
      </c>
      <c r="G3345" s="53"/>
      <c r="H3345" s="96" t="str">
        <f>IF(G3345=0," ",VLOOKUP(G3345,'Pokyny k vyplnění'!B3379:D3382,3))</f>
        <v xml:space="preserve"> </v>
      </c>
      <c r="I3345" s="54"/>
      <c r="J3345" s="55"/>
      <c r="K3345" s="56"/>
      <c r="L3345" s="59"/>
      <c r="M3345" s="61"/>
      <c r="N3345" s="40"/>
      <c r="O3345" s="41"/>
      <c r="P3345" s="42"/>
      <c r="Q3345" s="57"/>
      <c r="R3345" s="58"/>
      <c r="S3345" s="56"/>
      <c r="T3345" s="56"/>
      <c r="U3345" s="29"/>
      <c r="V3345" s="60"/>
      <c r="W3345" s="50"/>
      <c r="X3345" s="51"/>
      <c r="Y3345" s="32"/>
      <c r="Z3345" s="61"/>
      <c r="AA3345" s="62"/>
    </row>
    <row r="3346" spans="1:27" ht="12.75">
      <c r="A3346" s="91" t="str">
        <f t="shared" si="52"/>
        <v xml:space="preserve"> </v>
      </c>
      <c r="B3346" s="52"/>
      <c r="C3346" s="53"/>
      <c r="D3346" s="69"/>
      <c r="E3346" s="75"/>
      <c r="F3346" s="94" t="str">
        <f>IF(OR(E3346=0,E3346="jiné")," ",IF(E3346="13a","info o cenách CK",VLOOKUP(E3346,'Pokyny k vyplnění'!B$8:D$18,3)))</f>
        <v xml:space="preserve"> </v>
      </c>
      <c r="G3346" s="53"/>
      <c r="H3346" s="96" t="str">
        <f>IF(G3346=0," ",VLOOKUP(G3346,'Pokyny k vyplnění'!B3380:D3383,3))</f>
        <v xml:space="preserve"> </v>
      </c>
      <c r="I3346" s="54"/>
      <c r="J3346" s="55"/>
      <c r="K3346" s="56"/>
      <c r="L3346" s="59"/>
      <c r="M3346" s="61"/>
      <c r="N3346" s="40"/>
      <c r="O3346" s="41"/>
      <c r="P3346" s="42"/>
      <c r="Q3346" s="57"/>
      <c r="R3346" s="58"/>
      <c r="S3346" s="56"/>
      <c r="T3346" s="56"/>
      <c r="U3346" s="29"/>
      <c r="V3346" s="60"/>
      <c r="W3346" s="50"/>
      <c r="X3346" s="51"/>
      <c r="Y3346" s="32"/>
      <c r="Z3346" s="61"/>
      <c r="AA3346" s="62"/>
    </row>
    <row r="3347" spans="1:27" ht="12.75">
      <c r="A3347" s="91" t="str">
        <f t="shared" si="52"/>
        <v xml:space="preserve"> </v>
      </c>
      <c r="B3347" s="52"/>
      <c r="C3347" s="53"/>
      <c r="D3347" s="69"/>
      <c r="E3347" s="75"/>
      <c r="F3347" s="94" t="str">
        <f>IF(OR(E3347=0,E3347="jiné")," ",IF(E3347="13a","info o cenách CK",VLOOKUP(E3347,'Pokyny k vyplnění'!B$8:D$18,3)))</f>
        <v xml:space="preserve"> </v>
      </c>
      <c r="G3347" s="53"/>
      <c r="H3347" s="96" t="str">
        <f>IF(G3347=0," ",VLOOKUP(G3347,'Pokyny k vyplnění'!B3381:D3384,3))</f>
        <v xml:space="preserve"> </v>
      </c>
      <c r="I3347" s="54"/>
      <c r="J3347" s="55"/>
      <c r="K3347" s="56"/>
      <c r="L3347" s="59"/>
      <c r="M3347" s="61"/>
      <c r="N3347" s="40"/>
      <c r="O3347" s="41"/>
      <c r="P3347" s="42"/>
      <c r="Q3347" s="57"/>
      <c r="R3347" s="58"/>
      <c r="S3347" s="56"/>
      <c r="T3347" s="56"/>
      <c r="U3347" s="29"/>
      <c r="V3347" s="60"/>
      <c r="W3347" s="50"/>
      <c r="X3347" s="51"/>
      <c r="Y3347" s="32"/>
      <c r="Z3347" s="61"/>
      <c r="AA3347" s="62"/>
    </row>
    <row r="3348" spans="1:27" ht="12.75">
      <c r="A3348" s="91" t="str">
        <f t="shared" si="52"/>
        <v xml:space="preserve"> </v>
      </c>
      <c r="B3348" s="52"/>
      <c r="C3348" s="53"/>
      <c r="D3348" s="69"/>
      <c r="E3348" s="75"/>
      <c r="F3348" s="94" t="str">
        <f>IF(OR(E3348=0,E3348="jiné")," ",IF(E3348="13a","info o cenách CK",VLOOKUP(E3348,'Pokyny k vyplnění'!B$8:D$18,3)))</f>
        <v xml:space="preserve"> </v>
      </c>
      <c r="G3348" s="53"/>
      <c r="H3348" s="96" t="str">
        <f>IF(G3348=0," ",VLOOKUP(G3348,'Pokyny k vyplnění'!B3382:D3385,3))</f>
        <v xml:space="preserve"> </v>
      </c>
      <c r="I3348" s="54"/>
      <c r="J3348" s="55"/>
      <c r="K3348" s="56"/>
      <c r="L3348" s="59"/>
      <c r="M3348" s="61"/>
      <c r="N3348" s="40"/>
      <c r="O3348" s="41"/>
      <c r="P3348" s="42"/>
      <c r="Q3348" s="57"/>
      <c r="R3348" s="58"/>
      <c r="S3348" s="56"/>
      <c r="T3348" s="56"/>
      <c r="U3348" s="29"/>
      <c r="V3348" s="60"/>
      <c r="W3348" s="50"/>
      <c r="X3348" s="51"/>
      <c r="Y3348" s="32"/>
      <c r="Z3348" s="61"/>
      <c r="AA3348" s="62"/>
    </row>
    <row r="3349" spans="1:27" ht="12.75">
      <c r="A3349" s="91" t="str">
        <f t="shared" si="52"/>
        <v xml:space="preserve"> </v>
      </c>
      <c r="B3349" s="52"/>
      <c r="C3349" s="53"/>
      <c r="D3349" s="69"/>
      <c r="E3349" s="75"/>
      <c r="F3349" s="94" t="str">
        <f>IF(OR(E3349=0,E3349="jiné")," ",IF(E3349="13a","info o cenách CK",VLOOKUP(E3349,'Pokyny k vyplnění'!B$8:D$18,3)))</f>
        <v xml:space="preserve"> </v>
      </c>
      <c r="G3349" s="53"/>
      <c r="H3349" s="96" t="str">
        <f>IF(G3349=0," ",VLOOKUP(G3349,'Pokyny k vyplnění'!B3383:D3386,3))</f>
        <v xml:space="preserve"> </v>
      </c>
      <c r="I3349" s="54"/>
      <c r="J3349" s="55"/>
      <c r="K3349" s="56"/>
      <c r="L3349" s="59"/>
      <c r="M3349" s="61"/>
      <c r="N3349" s="40"/>
      <c r="O3349" s="41"/>
      <c r="P3349" s="42"/>
      <c r="Q3349" s="57"/>
      <c r="R3349" s="58"/>
      <c r="S3349" s="56"/>
      <c r="T3349" s="56"/>
      <c r="U3349" s="29"/>
      <c r="V3349" s="60"/>
      <c r="W3349" s="50"/>
      <c r="X3349" s="51"/>
      <c r="Y3349" s="32"/>
      <c r="Z3349" s="61"/>
      <c r="AA3349" s="62"/>
    </row>
    <row r="3350" spans="1:27" ht="12.75">
      <c r="A3350" s="91" t="str">
        <f t="shared" si="52"/>
        <v xml:space="preserve"> </v>
      </c>
      <c r="B3350" s="52"/>
      <c r="C3350" s="53"/>
      <c r="D3350" s="69"/>
      <c r="E3350" s="75"/>
      <c r="F3350" s="94" t="str">
        <f>IF(OR(E3350=0,E3350="jiné")," ",IF(E3350="13a","info o cenách CK",VLOOKUP(E3350,'Pokyny k vyplnění'!B$8:D$18,3)))</f>
        <v xml:space="preserve"> </v>
      </c>
      <c r="G3350" s="53"/>
      <c r="H3350" s="96" t="str">
        <f>IF(G3350=0," ",VLOOKUP(G3350,'Pokyny k vyplnění'!B3384:D3387,3))</f>
        <v xml:space="preserve"> </v>
      </c>
      <c r="I3350" s="54"/>
      <c r="J3350" s="55"/>
      <c r="K3350" s="56"/>
      <c r="L3350" s="59"/>
      <c r="M3350" s="61"/>
      <c r="N3350" s="40"/>
      <c r="O3350" s="41"/>
      <c r="P3350" s="42"/>
      <c r="Q3350" s="57"/>
      <c r="R3350" s="58"/>
      <c r="S3350" s="56"/>
      <c r="T3350" s="56"/>
      <c r="U3350" s="29"/>
      <c r="V3350" s="60"/>
      <c r="W3350" s="50"/>
      <c r="X3350" s="51"/>
      <c r="Y3350" s="32"/>
      <c r="Z3350" s="61"/>
      <c r="AA3350" s="62"/>
    </row>
    <row r="3351" spans="1:27" ht="12.75">
      <c r="A3351" s="91" t="str">
        <f t="shared" si="52"/>
        <v xml:space="preserve"> </v>
      </c>
      <c r="B3351" s="52"/>
      <c r="C3351" s="53"/>
      <c r="D3351" s="69"/>
      <c r="E3351" s="75"/>
      <c r="F3351" s="94" t="str">
        <f>IF(OR(E3351=0,E3351="jiné")," ",IF(E3351="13a","info o cenách CK",VLOOKUP(E3351,'Pokyny k vyplnění'!B$8:D$18,3)))</f>
        <v xml:space="preserve"> </v>
      </c>
      <c r="G3351" s="53"/>
      <c r="H3351" s="96" t="str">
        <f>IF(G3351=0," ",VLOOKUP(G3351,'Pokyny k vyplnění'!B3385:D3388,3))</f>
        <v xml:space="preserve"> </v>
      </c>
      <c r="I3351" s="54"/>
      <c r="J3351" s="55"/>
      <c r="K3351" s="56"/>
      <c r="L3351" s="59"/>
      <c r="M3351" s="61"/>
      <c r="N3351" s="40"/>
      <c r="O3351" s="41"/>
      <c r="P3351" s="42"/>
      <c r="Q3351" s="57"/>
      <c r="R3351" s="58"/>
      <c r="S3351" s="56"/>
      <c r="T3351" s="56"/>
      <c r="U3351" s="29"/>
      <c r="V3351" s="60"/>
      <c r="W3351" s="50"/>
      <c r="X3351" s="51"/>
      <c r="Y3351" s="32"/>
      <c r="Z3351" s="61"/>
      <c r="AA3351" s="62"/>
    </row>
    <row r="3352" spans="1:27" ht="12.75">
      <c r="A3352" s="91" t="str">
        <f t="shared" si="52"/>
        <v xml:space="preserve"> </v>
      </c>
      <c r="B3352" s="52"/>
      <c r="C3352" s="53"/>
      <c r="D3352" s="69"/>
      <c r="E3352" s="75"/>
      <c r="F3352" s="94" t="str">
        <f>IF(OR(E3352=0,E3352="jiné")," ",IF(E3352="13a","info o cenách CK",VLOOKUP(E3352,'Pokyny k vyplnění'!B$8:D$18,3)))</f>
        <v xml:space="preserve"> </v>
      </c>
      <c r="G3352" s="53"/>
      <c r="H3352" s="96" t="str">
        <f>IF(G3352=0," ",VLOOKUP(G3352,'Pokyny k vyplnění'!B3386:D3389,3))</f>
        <v xml:space="preserve"> </v>
      </c>
      <c r="I3352" s="54"/>
      <c r="J3352" s="55"/>
      <c r="K3352" s="56"/>
      <c r="L3352" s="59"/>
      <c r="M3352" s="61"/>
      <c r="N3352" s="40"/>
      <c r="O3352" s="41"/>
      <c r="P3352" s="42"/>
      <c r="Q3352" s="57"/>
      <c r="R3352" s="58"/>
      <c r="S3352" s="56"/>
      <c r="T3352" s="56"/>
      <c r="U3352" s="29"/>
      <c r="V3352" s="60"/>
      <c r="W3352" s="50"/>
      <c r="X3352" s="51"/>
      <c r="Y3352" s="32"/>
      <c r="Z3352" s="61"/>
      <c r="AA3352" s="62"/>
    </row>
    <row r="3353" spans="1:27" ht="12.75">
      <c r="A3353" s="91" t="str">
        <f t="shared" si="52"/>
        <v xml:space="preserve"> </v>
      </c>
      <c r="B3353" s="52"/>
      <c r="C3353" s="53"/>
      <c r="D3353" s="69"/>
      <c r="E3353" s="75"/>
      <c r="F3353" s="94" t="str">
        <f>IF(OR(E3353=0,E3353="jiné")," ",IF(E3353="13a","info o cenách CK",VLOOKUP(E3353,'Pokyny k vyplnění'!B$8:D$18,3)))</f>
        <v xml:space="preserve"> </v>
      </c>
      <c r="G3353" s="53"/>
      <c r="H3353" s="96" t="str">
        <f>IF(G3353=0," ",VLOOKUP(G3353,'Pokyny k vyplnění'!B3387:D3390,3))</f>
        <v xml:space="preserve"> </v>
      </c>
      <c r="I3353" s="54"/>
      <c r="J3353" s="55"/>
      <c r="K3353" s="56"/>
      <c r="L3353" s="59"/>
      <c r="M3353" s="61"/>
      <c r="N3353" s="40"/>
      <c r="O3353" s="41"/>
      <c r="P3353" s="42"/>
      <c r="Q3353" s="57"/>
      <c r="R3353" s="58"/>
      <c r="S3353" s="56"/>
      <c r="T3353" s="56"/>
      <c r="U3353" s="29"/>
      <c r="V3353" s="60"/>
      <c r="W3353" s="50"/>
      <c r="X3353" s="51"/>
      <c r="Y3353" s="32"/>
      <c r="Z3353" s="61"/>
      <c r="AA3353" s="62"/>
    </row>
    <row r="3354" spans="1:27" ht="12.75">
      <c r="A3354" s="91" t="str">
        <f t="shared" si="52"/>
        <v xml:space="preserve"> </v>
      </c>
      <c r="B3354" s="52"/>
      <c r="C3354" s="53"/>
      <c r="D3354" s="69"/>
      <c r="E3354" s="75"/>
      <c r="F3354" s="94" t="str">
        <f>IF(OR(E3354=0,E3354="jiné")," ",IF(E3354="13a","info o cenách CK",VLOOKUP(E3354,'Pokyny k vyplnění'!B$8:D$18,3)))</f>
        <v xml:space="preserve"> </v>
      </c>
      <c r="G3354" s="53"/>
      <c r="H3354" s="96" t="str">
        <f>IF(G3354=0," ",VLOOKUP(G3354,'Pokyny k vyplnění'!B3388:D3391,3))</f>
        <v xml:space="preserve"> </v>
      </c>
      <c r="I3354" s="54"/>
      <c r="J3354" s="55"/>
      <c r="K3354" s="56"/>
      <c r="L3354" s="59"/>
      <c r="M3354" s="61"/>
      <c r="N3354" s="40"/>
      <c r="O3354" s="41"/>
      <c r="P3354" s="42"/>
      <c r="Q3354" s="57"/>
      <c r="R3354" s="58"/>
      <c r="S3354" s="56"/>
      <c r="T3354" s="56"/>
      <c r="U3354" s="29"/>
      <c r="V3354" s="60"/>
      <c r="W3354" s="50"/>
      <c r="X3354" s="51"/>
      <c r="Y3354" s="32"/>
      <c r="Z3354" s="61"/>
      <c r="AA3354" s="62"/>
    </row>
    <row r="3355" spans="1:27" ht="12.75">
      <c r="A3355" s="91" t="str">
        <f t="shared" si="52"/>
        <v xml:space="preserve"> </v>
      </c>
      <c r="B3355" s="52"/>
      <c r="C3355" s="53"/>
      <c r="D3355" s="69"/>
      <c r="E3355" s="75"/>
      <c r="F3355" s="94" t="str">
        <f>IF(OR(E3355=0,E3355="jiné")," ",IF(E3355="13a","info o cenách CK",VLOOKUP(E3355,'Pokyny k vyplnění'!B$8:D$18,3)))</f>
        <v xml:space="preserve"> </v>
      </c>
      <c r="G3355" s="53"/>
      <c r="H3355" s="96" t="str">
        <f>IF(G3355=0," ",VLOOKUP(G3355,'Pokyny k vyplnění'!B3389:D3392,3))</f>
        <v xml:space="preserve"> </v>
      </c>
      <c r="I3355" s="54"/>
      <c r="J3355" s="55"/>
      <c r="K3355" s="56"/>
      <c r="L3355" s="59"/>
      <c r="M3355" s="61"/>
      <c r="N3355" s="40"/>
      <c r="O3355" s="41"/>
      <c r="P3355" s="42"/>
      <c r="Q3355" s="57"/>
      <c r="R3355" s="58"/>
      <c r="S3355" s="56"/>
      <c r="T3355" s="56"/>
      <c r="U3355" s="29"/>
      <c r="V3355" s="60"/>
      <c r="W3355" s="50"/>
      <c r="X3355" s="51"/>
      <c r="Y3355" s="32"/>
      <c r="Z3355" s="61"/>
      <c r="AA3355" s="62"/>
    </row>
    <row r="3356" spans="1:27" ht="12.75">
      <c r="A3356" s="91" t="str">
        <f t="shared" si="52"/>
        <v xml:space="preserve"> </v>
      </c>
      <c r="B3356" s="52"/>
      <c r="C3356" s="53"/>
      <c r="D3356" s="69"/>
      <c r="E3356" s="75"/>
      <c r="F3356" s="94" t="str">
        <f>IF(OR(E3356=0,E3356="jiné")," ",IF(E3356="13a","info o cenách CK",VLOOKUP(E3356,'Pokyny k vyplnění'!B$8:D$18,3)))</f>
        <v xml:space="preserve"> </v>
      </c>
      <c r="G3356" s="53"/>
      <c r="H3356" s="96" t="str">
        <f>IF(G3356=0," ",VLOOKUP(G3356,'Pokyny k vyplnění'!B3390:D3393,3))</f>
        <v xml:space="preserve"> </v>
      </c>
      <c r="I3356" s="54"/>
      <c r="J3356" s="55"/>
      <c r="K3356" s="56"/>
      <c r="L3356" s="59"/>
      <c r="M3356" s="61"/>
      <c r="N3356" s="40"/>
      <c r="O3356" s="41"/>
      <c r="P3356" s="42"/>
      <c r="Q3356" s="57"/>
      <c r="R3356" s="58"/>
      <c r="S3356" s="56"/>
      <c r="T3356" s="56"/>
      <c r="U3356" s="29"/>
      <c r="V3356" s="60"/>
      <c r="W3356" s="50"/>
      <c r="X3356" s="51"/>
      <c r="Y3356" s="32"/>
      <c r="Z3356" s="61"/>
      <c r="AA3356" s="62"/>
    </row>
    <row r="3357" spans="1:27" ht="12.75">
      <c r="A3357" s="91" t="str">
        <f t="shared" si="52"/>
        <v xml:space="preserve"> </v>
      </c>
      <c r="B3357" s="52"/>
      <c r="C3357" s="53"/>
      <c r="D3357" s="69"/>
      <c r="E3357" s="75"/>
      <c r="F3357" s="94" t="str">
        <f>IF(OR(E3357=0,E3357="jiné")," ",IF(E3357="13a","info o cenách CK",VLOOKUP(E3357,'Pokyny k vyplnění'!B$8:D$18,3)))</f>
        <v xml:space="preserve"> </v>
      </c>
      <c r="G3357" s="53"/>
      <c r="H3357" s="96" t="str">
        <f>IF(G3357=0," ",VLOOKUP(G3357,'Pokyny k vyplnění'!B3391:D3394,3))</f>
        <v xml:space="preserve"> </v>
      </c>
      <c r="I3357" s="54"/>
      <c r="J3357" s="55"/>
      <c r="K3357" s="56"/>
      <c r="L3357" s="59"/>
      <c r="M3357" s="61"/>
      <c r="N3357" s="40"/>
      <c r="O3357" s="41"/>
      <c r="P3357" s="42"/>
      <c r="Q3357" s="57"/>
      <c r="R3357" s="58"/>
      <c r="S3357" s="56"/>
      <c r="T3357" s="56"/>
      <c r="U3357" s="29"/>
      <c r="V3357" s="60"/>
      <c r="W3357" s="50"/>
      <c r="X3357" s="51"/>
      <c r="Y3357" s="32"/>
      <c r="Z3357" s="61"/>
      <c r="AA3357" s="62"/>
    </row>
    <row r="3358" spans="1:27" ht="12.75">
      <c r="A3358" s="91" t="str">
        <f t="shared" si="52"/>
        <v xml:space="preserve"> </v>
      </c>
      <c r="B3358" s="52"/>
      <c r="C3358" s="53"/>
      <c r="D3358" s="69"/>
      <c r="E3358" s="75"/>
      <c r="F3358" s="94" t="str">
        <f>IF(OR(E3358=0,E3358="jiné")," ",IF(E3358="13a","info o cenách CK",VLOOKUP(E3358,'Pokyny k vyplnění'!B$8:D$18,3)))</f>
        <v xml:space="preserve"> </v>
      </c>
      <c r="G3358" s="53"/>
      <c r="H3358" s="96" t="str">
        <f>IF(G3358=0," ",VLOOKUP(G3358,'Pokyny k vyplnění'!B3392:D3395,3))</f>
        <v xml:space="preserve"> </v>
      </c>
      <c r="I3358" s="54"/>
      <c r="J3358" s="55"/>
      <c r="K3358" s="56"/>
      <c r="L3358" s="59"/>
      <c r="M3358" s="61"/>
      <c r="N3358" s="40"/>
      <c r="O3358" s="41"/>
      <c r="P3358" s="42"/>
      <c r="Q3358" s="57"/>
      <c r="R3358" s="58"/>
      <c r="S3358" s="56"/>
      <c r="T3358" s="56"/>
      <c r="U3358" s="29"/>
      <c r="V3358" s="60"/>
      <c r="W3358" s="50"/>
      <c r="X3358" s="51"/>
      <c r="Y3358" s="32"/>
      <c r="Z3358" s="61"/>
      <c r="AA3358" s="62"/>
    </row>
    <row r="3359" spans="1:27" ht="12.75">
      <c r="A3359" s="91" t="str">
        <f t="shared" si="52"/>
        <v xml:space="preserve"> </v>
      </c>
      <c r="B3359" s="52"/>
      <c r="C3359" s="53"/>
      <c r="D3359" s="69"/>
      <c r="E3359" s="75"/>
      <c r="F3359" s="94" t="str">
        <f>IF(OR(E3359=0,E3359="jiné")," ",IF(E3359="13a","info o cenách CK",VLOOKUP(E3359,'Pokyny k vyplnění'!B$8:D$18,3)))</f>
        <v xml:space="preserve"> </v>
      </c>
      <c r="G3359" s="53"/>
      <c r="H3359" s="96" t="str">
        <f>IF(G3359=0," ",VLOOKUP(G3359,'Pokyny k vyplnění'!B3393:D3396,3))</f>
        <v xml:space="preserve"> </v>
      </c>
      <c r="I3359" s="54"/>
      <c r="J3359" s="55"/>
      <c r="K3359" s="56"/>
      <c r="L3359" s="59"/>
      <c r="M3359" s="61"/>
      <c r="N3359" s="40"/>
      <c r="O3359" s="41"/>
      <c r="P3359" s="42"/>
      <c r="Q3359" s="57"/>
      <c r="R3359" s="58"/>
      <c r="S3359" s="56"/>
      <c r="T3359" s="56"/>
      <c r="U3359" s="29"/>
      <c r="V3359" s="60"/>
      <c r="W3359" s="50"/>
      <c r="X3359" s="51"/>
      <c r="Y3359" s="32"/>
      <c r="Z3359" s="61"/>
      <c r="AA3359" s="62"/>
    </row>
    <row r="3360" spans="1:27" ht="12.75">
      <c r="A3360" s="91" t="str">
        <f t="shared" si="52"/>
        <v xml:space="preserve"> </v>
      </c>
      <c r="B3360" s="52"/>
      <c r="C3360" s="53"/>
      <c r="D3360" s="69"/>
      <c r="E3360" s="75"/>
      <c r="F3360" s="94" t="str">
        <f>IF(OR(E3360=0,E3360="jiné")," ",IF(E3360="13a","info o cenách CK",VLOOKUP(E3360,'Pokyny k vyplnění'!B$8:D$18,3)))</f>
        <v xml:space="preserve"> </v>
      </c>
      <c r="G3360" s="53"/>
      <c r="H3360" s="96" t="str">
        <f>IF(G3360=0," ",VLOOKUP(G3360,'Pokyny k vyplnění'!B3394:D3397,3))</f>
        <v xml:space="preserve"> </v>
      </c>
      <c r="I3360" s="54"/>
      <c r="J3360" s="55"/>
      <c r="K3360" s="56"/>
      <c r="L3360" s="59"/>
      <c r="M3360" s="61"/>
      <c r="N3360" s="40"/>
      <c r="O3360" s="41"/>
      <c r="P3360" s="42"/>
      <c r="Q3360" s="57"/>
      <c r="R3360" s="58"/>
      <c r="S3360" s="56"/>
      <c r="T3360" s="56"/>
      <c r="U3360" s="29"/>
      <c r="V3360" s="60"/>
      <c r="W3360" s="50"/>
      <c r="X3360" s="51"/>
      <c r="Y3360" s="32"/>
      <c r="Z3360" s="61"/>
      <c r="AA3360" s="62"/>
    </row>
    <row r="3361" spans="1:27" ht="12.75">
      <c r="A3361" s="91" t="str">
        <f t="shared" si="52"/>
        <v xml:space="preserve"> </v>
      </c>
      <c r="B3361" s="52"/>
      <c r="C3361" s="53"/>
      <c r="D3361" s="69"/>
      <c r="E3361" s="75"/>
      <c r="F3361" s="94" t="str">
        <f>IF(OR(E3361=0,E3361="jiné")," ",IF(E3361="13a","info o cenách CK",VLOOKUP(E3361,'Pokyny k vyplnění'!B$8:D$18,3)))</f>
        <v xml:space="preserve"> </v>
      </c>
      <c r="G3361" s="53"/>
      <c r="H3361" s="96" t="str">
        <f>IF(G3361=0," ",VLOOKUP(G3361,'Pokyny k vyplnění'!B3395:D3398,3))</f>
        <v xml:space="preserve"> </v>
      </c>
      <c r="I3361" s="54"/>
      <c r="J3361" s="55"/>
      <c r="K3361" s="56"/>
      <c r="L3361" s="59"/>
      <c r="M3361" s="61"/>
      <c r="N3361" s="40"/>
      <c r="O3361" s="41"/>
      <c r="P3361" s="42"/>
      <c r="Q3361" s="57"/>
      <c r="R3361" s="58"/>
      <c r="S3361" s="56"/>
      <c r="T3361" s="56"/>
      <c r="U3361" s="29"/>
      <c r="V3361" s="60"/>
      <c r="W3361" s="50"/>
      <c r="X3361" s="51"/>
      <c r="Y3361" s="32"/>
      <c r="Z3361" s="61"/>
      <c r="AA3361" s="62"/>
    </row>
    <row r="3362" spans="1:27" ht="12.75">
      <c r="A3362" s="91" t="str">
        <f t="shared" si="52"/>
        <v xml:space="preserve"> </v>
      </c>
      <c r="B3362" s="52"/>
      <c r="C3362" s="53"/>
      <c r="D3362" s="69"/>
      <c r="E3362" s="75"/>
      <c r="F3362" s="94" t="str">
        <f>IF(OR(E3362=0,E3362="jiné")," ",IF(E3362="13a","info o cenách CK",VLOOKUP(E3362,'Pokyny k vyplnění'!B$8:D$18,3)))</f>
        <v xml:space="preserve"> </v>
      </c>
      <c r="G3362" s="53"/>
      <c r="H3362" s="96" t="str">
        <f>IF(G3362=0," ",VLOOKUP(G3362,'Pokyny k vyplnění'!B3396:D3399,3))</f>
        <v xml:space="preserve"> </v>
      </c>
      <c r="I3362" s="54"/>
      <c r="J3362" s="55"/>
      <c r="K3362" s="56"/>
      <c r="L3362" s="59"/>
      <c r="M3362" s="61"/>
      <c r="N3362" s="40"/>
      <c r="O3362" s="41"/>
      <c r="P3362" s="42"/>
      <c r="Q3362" s="57"/>
      <c r="R3362" s="58"/>
      <c r="S3362" s="56"/>
      <c r="T3362" s="56"/>
      <c r="U3362" s="29"/>
      <c r="V3362" s="60"/>
      <c r="W3362" s="50"/>
      <c r="X3362" s="51"/>
      <c r="Y3362" s="32"/>
      <c r="Z3362" s="61"/>
      <c r="AA3362" s="62"/>
    </row>
    <row r="3363" spans="1:27" ht="12.75">
      <c r="A3363" s="91" t="str">
        <f t="shared" si="52"/>
        <v xml:space="preserve"> </v>
      </c>
      <c r="B3363" s="52"/>
      <c r="C3363" s="53"/>
      <c r="D3363" s="69"/>
      <c r="E3363" s="75"/>
      <c r="F3363" s="94" t="str">
        <f>IF(OR(E3363=0,E3363="jiné")," ",IF(E3363="13a","info o cenách CK",VLOOKUP(E3363,'Pokyny k vyplnění'!B$8:D$18,3)))</f>
        <v xml:space="preserve"> </v>
      </c>
      <c r="G3363" s="53"/>
      <c r="H3363" s="96" t="str">
        <f>IF(G3363=0," ",VLOOKUP(G3363,'Pokyny k vyplnění'!B3397:D3400,3))</f>
        <v xml:space="preserve"> </v>
      </c>
      <c r="I3363" s="54"/>
      <c r="J3363" s="55"/>
      <c r="K3363" s="56"/>
      <c r="L3363" s="59"/>
      <c r="M3363" s="61"/>
      <c r="N3363" s="40"/>
      <c r="O3363" s="41"/>
      <c r="P3363" s="42"/>
      <c r="Q3363" s="57"/>
      <c r="R3363" s="58"/>
      <c r="S3363" s="56"/>
      <c r="T3363" s="56"/>
      <c r="U3363" s="29"/>
      <c r="V3363" s="60"/>
      <c r="W3363" s="50"/>
      <c r="X3363" s="51"/>
      <c r="Y3363" s="32"/>
      <c r="Z3363" s="61"/>
      <c r="AA3363" s="62"/>
    </row>
    <row r="3364" spans="1:27" ht="12.75">
      <c r="A3364" s="91" t="str">
        <f t="shared" si="52"/>
        <v xml:space="preserve"> </v>
      </c>
      <c r="B3364" s="52"/>
      <c r="C3364" s="53"/>
      <c r="D3364" s="69"/>
      <c r="E3364" s="75"/>
      <c r="F3364" s="94" t="str">
        <f>IF(OR(E3364=0,E3364="jiné")," ",IF(E3364="13a","info o cenách CK",VLOOKUP(E3364,'Pokyny k vyplnění'!B$8:D$18,3)))</f>
        <v xml:space="preserve"> </v>
      </c>
      <c r="G3364" s="53"/>
      <c r="H3364" s="96" t="str">
        <f>IF(G3364=0," ",VLOOKUP(G3364,'Pokyny k vyplnění'!B3398:D3401,3))</f>
        <v xml:space="preserve"> </v>
      </c>
      <c r="I3364" s="54"/>
      <c r="J3364" s="55"/>
      <c r="K3364" s="56"/>
      <c r="L3364" s="59"/>
      <c r="M3364" s="61"/>
      <c r="N3364" s="40"/>
      <c r="O3364" s="41"/>
      <c r="P3364" s="42"/>
      <c r="Q3364" s="57"/>
      <c r="R3364" s="58"/>
      <c r="S3364" s="56"/>
      <c r="T3364" s="56"/>
      <c r="U3364" s="29"/>
      <c r="V3364" s="60"/>
      <c r="W3364" s="50"/>
      <c r="X3364" s="51"/>
      <c r="Y3364" s="32"/>
      <c r="Z3364" s="61"/>
      <c r="AA3364" s="62"/>
    </row>
    <row r="3365" spans="1:27" ht="12.75">
      <c r="A3365" s="91" t="str">
        <f t="shared" si="52"/>
        <v xml:space="preserve"> </v>
      </c>
      <c r="B3365" s="52"/>
      <c r="C3365" s="53"/>
      <c r="D3365" s="69"/>
      <c r="E3365" s="75"/>
      <c r="F3365" s="94" t="str">
        <f>IF(OR(E3365=0,E3365="jiné")," ",IF(E3365="13a","info o cenách CK",VLOOKUP(E3365,'Pokyny k vyplnění'!B$8:D$18,3)))</f>
        <v xml:space="preserve"> </v>
      </c>
      <c r="G3365" s="53"/>
      <c r="H3365" s="96" t="str">
        <f>IF(G3365=0," ",VLOOKUP(G3365,'Pokyny k vyplnění'!B3399:D3402,3))</f>
        <v xml:space="preserve"> </v>
      </c>
      <c r="I3365" s="54"/>
      <c r="J3365" s="55"/>
      <c r="K3365" s="56"/>
      <c r="L3365" s="59"/>
      <c r="M3365" s="61"/>
      <c r="N3365" s="40"/>
      <c r="O3365" s="41"/>
      <c r="P3365" s="42"/>
      <c r="Q3365" s="57"/>
      <c r="R3365" s="58"/>
      <c r="S3365" s="56"/>
      <c r="T3365" s="56"/>
      <c r="U3365" s="29"/>
      <c r="V3365" s="60"/>
      <c r="W3365" s="50"/>
      <c r="X3365" s="51"/>
      <c r="Y3365" s="32"/>
      <c r="Z3365" s="61"/>
      <c r="AA3365" s="62"/>
    </row>
    <row r="3366" spans="1:27" ht="12.75">
      <c r="A3366" s="91" t="str">
        <f t="shared" si="52"/>
        <v xml:space="preserve"> </v>
      </c>
      <c r="B3366" s="52"/>
      <c r="C3366" s="53"/>
      <c r="D3366" s="69"/>
      <c r="E3366" s="75"/>
      <c r="F3366" s="94" t="str">
        <f>IF(OR(E3366=0,E3366="jiné")," ",IF(E3366="13a","info o cenách CK",VLOOKUP(E3366,'Pokyny k vyplnění'!B$8:D$18,3)))</f>
        <v xml:space="preserve"> </v>
      </c>
      <c r="G3366" s="53"/>
      <c r="H3366" s="96" t="str">
        <f>IF(G3366=0," ",VLOOKUP(G3366,'Pokyny k vyplnění'!B3400:D3403,3))</f>
        <v xml:space="preserve"> </v>
      </c>
      <c r="I3366" s="54"/>
      <c r="J3366" s="55"/>
      <c r="K3366" s="56"/>
      <c r="L3366" s="59"/>
      <c r="M3366" s="61"/>
      <c r="N3366" s="40"/>
      <c r="O3366" s="41"/>
      <c r="P3366" s="42"/>
      <c r="Q3366" s="57"/>
      <c r="R3366" s="58"/>
      <c r="S3366" s="56"/>
      <c r="T3366" s="56"/>
      <c r="U3366" s="29"/>
      <c r="V3366" s="60"/>
      <c r="W3366" s="50"/>
      <c r="X3366" s="51"/>
      <c r="Y3366" s="32"/>
      <c r="Z3366" s="61"/>
      <c r="AA3366" s="62"/>
    </row>
    <row r="3367" spans="1:27" ht="12.75">
      <c r="A3367" s="91" t="str">
        <f t="shared" si="52"/>
        <v xml:space="preserve"> </v>
      </c>
      <c r="B3367" s="52"/>
      <c r="C3367" s="53"/>
      <c r="D3367" s="69"/>
      <c r="E3367" s="75"/>
      <c r="F3367" s="94" t="str">
        <f>IF(OR(E3367=0,E3367="jiné")," ",IF(E3367="13a","info o cenách CK",VLOOKUP(E3367,'Pokyny k vyplnění'!B$8:D$18,3)))</f>
        <v xml:space="preserve"> </v>
      </c>
      <c r="G3367" s="53"/>
      <c r="H3367" s="96" t="str">
        <f>IF(G3367=0," ",VLOOKUP(G3367,'Pokyny k vyplnění'!B3401:D3404,3))</f>
        <v xml:space="preserve"> </v>
      </c>
      <c r="I3367" s="54"/>
      <c r="J3367" s="55"/>
      <c r="K3367" s="56"/>
      <c r="L3367" s="59"/>
      <c r="M3367" s="61"/>
      <c r="N3367" s="40"/>
      <c r="O3367" s="41"/>
      <c r="P3367" s="42"/>
      <c r="Q3367" s="57"/>
      <c r="R3367" s="58"/>
      <c r="S3367" s="56"/>
      <c r="T3367" s="56"/>
      <c r="U3367" s="29"/>
      <c r="V3367" s="60"/>
      <c r="W3367" s="50"/>
      <c r="X3367" s="51"/>
      <c r="Y3367" s="32"/>
      <c r="Z3367" s="61"/>
      <c r="AA3367" s="62"/>
    </row>
    <row r="3368" spans="1:27" ht="12.75">
      <c r="A3368" s="91" t="str">
        <f t="shared" si="52"/>
        <v xml:space="preserve"> </v>
      </c>
      <c r="B3368" s="52"/>
      <c r="C3368" s="53"/>
      <c r="D3368" s="69"/>
      <c r="E3368" s="75"/>
      <c r="F3368" s="94" t="str">
        <f>IF(OR(E3368=0,E3368="jiné")," ",IF(E3368="13a","info o cenách CK",VLOOKUP(E3368,'Pokyny k vyplnění'!B$8:D$18,3)))</f>
        <v xml:space="preserve"> </v>
      </c>
      <c r="G3368" s="53"/>
      <c r="H3368" s="96" t="str">
        <f>IF(G3368=0," ",VLOOKUP(G3368,'Pokyny k vyplnění'!B3402:D3405,3))</f>
        <v xml:space="preserve"> </v>
      </c>
      <c r="I3368" s="54"/>
      <c r="J3368" s="55"/>
      <c r="K3368" s="56"/>
      <c r="L3368" s="59"/>
      <c r="M3368" s="61"/>
      <c r="N3368" s="40"/>
      <c r="O3368" s="41"/>
      <c r="P3368" s="42"/>
      <c r="Q3368" s="57"/>
      <c r="R3368" s="58"/>
      <c r="S3368" s="56"/>
      <c r="T3368" s="56"/>
      <c r="U3368" s="29"/>
      <c r="V3368" s="60"/>
      <c r="W3368" s="50"/>
      <c r="X3368" s="51"/>
      <c r="Y3368" s="32"/>
      <c r="Z3368" s="61"/>
      <c r="AA3368" s="62"/>
    </row>
    <row r="3369" spans="1:27" ht="12.75">
      <c r="A3369" s="91" t="str">
        <f t="shared" si="52"/>
        <v xml:space="preserve"> </v>
      </c>
      <c r="B3369" s="52"/>
      <c r="C3369" s="53"/>
      <c r="D3369" s="69"/>
      <c r="E3369" s="75"/>
      <c r="F3369" s="94" t="str">
        <f>IF(OR(E3369=0,E3369="jiné")," ",IF(E3369="13a","info o cenách CK",VLOOKUP(E3369,'Pokyny k vyplnění'!B$8:D$18,3)))</f>
        <v xml:space="preserve"> </v>
      </c>
      <c r="G3369" s="53"/>
      <c r="H3369" s="96" t="str">
        <f>IF(G3369=0," ",VLOOKUP(G3369,'Pokyny k vyplnění'!B3403:D3406,3))</f>
        <v xml:space="preserve"> </v>
      </c>
      <c r="I3369" s="54"/>
      <c r="J3369" s="55"/>
      <c r="K3369" s="56"/>
      <c r="L3369" s="59"/>
      <c r="M3369" s="61"/>
      <c r="N3369" s="40"/>
      <c r="O3369" s="41"/>
      <c r="P3369" s="42"/>
      <c r="Q3369" s="57"/>
      <c r="R3369" s="58"/>
      <c r="S3369" s="56"/>
      <c r="T3369" s="56"/>
      <c r="U3369" s="29"/>
      <c r="V3369" s="60"/>
      <c r="W3369" s="50"/>
      <c r="X3369" s="51"/>
      <c r="Y3369" s="32"/>
      <c r="Z3369" s="61"/>
      <c r="AA3369" s="62"/>
    </row>
    <row r="3370" spans="1:27" ht="12.75">
      <c r="A3370" s="91" t="str">
        <f t="shared" si="52"/>
        <v xml:space="preserve"> </v>
      </c>
      <c r="B3370" s="52"/>
      <c r="C3370" s="53"/>
      <c r="D3370" s="69"/>
      <c r="E3370" s="75"/>
      <c r="F3370" s="94" t="str">
        <f>IF(OR(E3370=0,E3370="jiné")," ",IF(E3370="13a","info o cenách CK",VLOOKUP(E3370,'Pokyny k vyplnění'!B$8:D$18,3)))</f>
        <v xml:space="preserve"> </v>
      </c>
      <c r="G3370" s="53"/>
      <c r="H3370" s="96" t="str">
        <f>IF(G3370=0," ",VLOOKUP(G3370,'Pokyny k vyplnění'!B3404:D3407,3))</f>
        <v xml:space="preserve"> </v>
      </c>
      <c r="I3370" s="54"/>
      <c r="J3370" s="55"/>
      <c r="K3370" s="56"/>
      <c r="L3370" s="59"/>
      <c r="M3370" s="61"/>
      <c r="N3370" s="40"/>
      <c r="O3370" s="41"/>
      <c r="P3370" s="42"/>
      <c r="Q3370" s="57"/>
      <c r="R3370" s="58"/>
      <c r="S3370" s="56"/>
      <c r="T3370" s="56"/>
      <c r="U3370" s="29"/>
      <c r="V3370" s="60"/>
      <c r="W3370" s="50"/>
      <c r="X3370" s="51"/>
      <c r="Y3370" s="32"/>
      <c r="Z3370" s="61"/>
      <c r="AA3370" s="62"/>
    </row>
    <row r="3371" spans="1:27" ht="12.75">
      <c r="A3371" s="91" t="str">
        <f t="shared" si="52"/>
        <v xml:space="preserve"> </v>
      </c>
      <c r="B3371" s="52"/>
      <c r="C3371" s="53"/>
      <c r="D3371" s="69"/>
      <c r="E3371" s="75"/>
      <c r="F3371" s="94" t="str">
        <f>IF(OR(E3371=0,E3371="jiné")," ",IF(E3371="13a","info o cenách CK",VLOOKUP(E3371,'Pokyny k vyplnění'!B$8:D$18,3)))</f>
        <v xml:space="preserve"> </v>
      </c>
      <c r="G3371" s="53"/>
      <c r="H3371" s="96" t="str">
        <f>IF(G3371=0," ",VLOOKUP(G3371,'Pokyny k vyplnění'!B3405:D3408,3))</f>
        <v xml:space="preserve"> </v>
      </c>
      <c r="I3371" s="54"/>
      <c r="J3371" s="55"/>
      <c r="K3371" s="56"/>
      <c r="L3371" s="59"/>
      <c r="M3371" s="61"/>
      <c r="N3371" s="40"/>
      <c r="O3371" s="41"/>
      <c r="P3371" s="42"/>
      <c r="Q3371" s="57"/>
      <c r="R3371" s="58"/>
      <c r="S3371" s="56"/>
      <c r="T3371" s="56"/>
      <c r="U3371" s="29"/>
      <c r="V3371" s="60"/>
      <c r="W3371" s="50"/>
      <c r="X3371" s="51"/>
      <c r="Y3371" s="32"/>
      <c r="Z3371" s="61"/>
      <c r="AA3371" s="62"/>
    </row>
    <row r="3372" spans="1:27" ht="12.75">
      <c r="A3372" s="91" t="str">
        <f t="shared" si="52"/>
        <v xml:space="preserve"> </v>
      </c>
      <c r="B3372" s="52"/>
      <c r="C3372" s="53"/>
      <c r="D3372" s="69"/>
      <c r="E3372" s="75"/>
      <c r="F3372" s="94" t="str">
        <f>IF(OR(E3372=0,E3372="jiné")," ",IF(E3372="13a","info o cenách CK",VLOOKUP(E3372,'Pokyny k vyplnění'!B$8:D$18,3)))</f>
        <v xml:space="preserve"> </v>
      </c>
      <c r="G3372" s="53"/>
      <c r="H3372" s="96" t="str">
        <f>IF(G3372=0," ",VLOOKUP(G3372,'Pokyny k vyplnění'!B3406:D3409,3))</f>
        <v xml:space="preserve"> </v>
      </c>
      <c r="I3372" s="54"/>
      <c r="J3372" s="55"/>
      <c r="K3372" s="56"/>
      <c r="L3372" s="59"/>
      <c r="M3372" s="61"/>
      <c r="N3372" s="40"/>
      <c r="O3372" s="41"/>
      <c r="P3372" s="42"/>
      <c r="Q3372" s="57"/>
      <c r="R3372" s="58"/>
      <c r="S3372" s="56"/>
      <c r="T3372" s="56"/>
      <c r="U3372" s="29"/>
      <c r="V3372" s="60"/>
      <c r="W3372" s="50"/>
      <c r="X3372" s="51"/>
      <c r="Y3372" s="32"/>
      <c r="Z3372" s="61"/>
      <c r="AA3372" s="62"/>
    </row>
    <row r="3373" spans="1:27" ht="12.75">
      <c r="A3373" s="91" t="str">
        <f t="shared" si="52"/>
        <v xml:space="preserve"> </v>
      </c>
      <c r="B3373" s="52"/>
      <c r="C3373" s="53"/>
      <c r="D3373" s="69"/>
      <c r="E3373" s="75"/>
      <c r="F3373" s="94" t="str">
        <f>IF(OR(E3373=0,E3373="jiné")," ",IF(E3373="13a","info o cenách CK",VLOOKUP(E3373,'Pokyny k vyplnění'!B$8:D$18,3)))</f>
        <v xml:space="preserve"> </v>
      </c>
      <c r="G3373" s="53"/>
      <c r="H3373" s="96" t="str">
        <f>IF(G3373=0," ",VLOOKUP(G3373,'Pokyny k vyplnění'!B3407:D3410,3))</f>
        <v xml:space="preserve"> </v>
      </c>
      <c r="I3373" s="54"/>
      <c r="J3373" s="55"/>
      <c r="K3373" s="56"/>
      <c r="L3373" s="59"/>
      <c r="M3373" s="61"/>
      <c r="N3373" s="40"/>
      <c r="O3373" s="41"/>
      <c r="P3373" s="42"/>
      <c r="Q3373" s="57"/>
      <c r="R3373" s="58"/>
      <c r="S3373" s="56"/>
      <c r="T3373" s="56"/>
      <c r="U3373" s="29"/>
      <c r="V3373" s="60"/>
      <c r="W3373" s="50"/>
      <c r="X3373" s="51"/>
      <c r="Y3373" s="32"/>
      <c r="Z3373" s="61"/>
      <c r="AA3373" s="62"/>
    </row>
    <row r="3374" spans="1:27" ht="12.75">
      <c r="A3374" s="91" t="str">
        <f t="shared" si="52"/>
        <v xml:space="preserve"> </v>
      </c>
      <c r="B3374" s="52"/>
      <c r="C3374" s="53"/>
      <c r="D3374" s="69"/>
      <c r="E3374" s="75"/>
      <c r="F3374" s="94" t="str">
        <f>IF(OR(E3374=0,E3374="jiné")," ",IF(E3374="13a","info o cenách CK",VLOOKUP(E3374,'Pokyny k vyplnění'!B$8:D$18,3)))</f>
        <v xml:space="preserve"> </v>
      </c>
      <c r="G3374" s="53"/>
      <c r="H3374" s="96" t="str">
        <f>IF(G3374=0," ",VLOOKUP(G3374,'Pokyny k vyplnění'!B3408:D3411,3))</f>
        <v xml:space="preserve"> </v>
      </c>
      <c r="I3374" s="54"/>
      <c r="J3374" s="55"/>
      <c r="K3374" s="56"/>
      <c r="L3374" s="59"/>
      <c r="M3374" s="61"/>
      <c r="N3374" s="40"/>
      <c r="O3374" s="41"/>
      <c r="P3374" s="42"/>
      <c r="Q3374" s="57"/>
      <c r="R3374" s="58"/>
      <c r="S3374" s="56"/>
      <c r="T3374" s="56"/>
      <c r="U3374" s="29"/>
      <c r="V3374" s="60"/>
      <c r="W3374" s="50"/>
      <c r="X3374" s="51"/>
      <c r="Y3374" s="32"/>
      <c r="Z3374" s="61"/>
      <c r="AA3374" s="62"/>
    </row>
    <row r="3375" spans="1:27" ht="12.75">
      <c r="A3375" s="91" t="str">
        <f t="shared" si="52"/>
        <v xml:space="preserve"> </v>
      </c>
      <c r="B3375" s="52"/>
      <c r="C3375" s="53"/>
      <c r="D3375" s="69"/>
      <c r="E3375" s="75"/>
      <c r="F3375" s="94" t="str">
        <f>IF(OR(E3375=0,E3375="jiné")," ",IF(E3375="13a","info o cenách CK",VLOOKUP(E3375,'Pokyny k vyplnění'!B$8:D$18,3)))</f>
        <v xml:space="preserve"> </v>
      </c>
      <c r="G3375" s="53"/>
      <c r="H3375" s="96" t="str">
        <f>IF(G3375=0," ",VLOOKUP(G3375,'Pokyny k vyplnění'!B3409:D3412,3))</f>
        <v xml:space="preserve"> </v>
      </c>
      <c r="I3375" s="54"/>
      <c r="J3375" s="55"/>
      <c r="K3375" s="56"/>
      <c r="L3375" s="59"/>
      <c r="M3375" s="61"/>
      <c r="N3375" s="40"/>
      <c r="O3375" s="41"/>
      <c r="P3375" s="42"/>
      <c r="Q3375" s="57"/>
      <c r="R3375" s="58"/>
      <c r="S3375" s="56"/>
      <c r="T3375" s="56"/>
      <c r="U3375" s="29"/>
      <c r="V3375" s="60"/>
      <c r="W3375" s="50"/>
      <c r="X3375" s="51"/>
      <c r="Y3375" s="32"/>
      <c r="Z3375" s="61"/>
      <c r="AA3375" s="62"/>
    </row>
    <row r="3376" spans="1:27" ht="12.75">
      <c r="A3376" s="91" t="str">
        <f t="shared" si="52"/>
        <v xml:space="preserve"> </v>
      </c>
      <c r="B3376" s="52"/>
      <c r="C3376" s="53"/>
      <c r="D3376" s="69"/>
      <c r="E3376" s="75"/>
      <c r="F3376" s="94" t="str">
        <f>IF(OR(E3376=0,E3376="jiné")," ",IF(E3376="13a","info o cenách CK",VLOOKUP(E3376,'Pokyny k vyplnění'!B$8:D$18,3)))</f>
        <v xml:space="preserve"> </v>
      </c>
      <c r="G3376" s="53"/>
      <c r="H3376" s="96" t="str">
        <f>IF(G3376=0," ",VLOOKUP(G3376,'Pokyny k vyplnění'!B3410:D3413,3))</f>
        <v xml:space="preserve"> </v>
      </c>
      <c r="I3376" s="54"/>
      <c r="J3376" s="55"/>
      <c r="K3376" s="56"/>
      <c r="L3376" s="59"/>
      <c r="M3376" s="61"/>
      <c r="N3376" s="40"/>
      <c r="O3376" s="41"/>
      <c r="P3376" s="42"/>
      <c r="Q3376" s="57"/>
      <c r="R3376" s="58"/>
      <c r="S3376" s="56"/>
      <c r="T3376" s="56"/>
      <c r="U3376" s="29"/>
      <c r="V3376" s="60"/>
      <c r="W3376" s="50"/>
      <c r="X3376" s="51"/>
      <c r="Y3376" s="32"/>
      <c r="Z3376" s="61"/>
      <c r="AA3376" s="62"/>
    </row>
    <row r="3377" spans="1:27" ht="12.75">
      <c r="A3377" s="91" t="str">
        <f t="shared" si="52"/>
        <v xml:space="preserve"> </v>
      </c>
      <c r="B3377" s="52"/>
      <c r="C3377" s="53"/>
      <c r="D3377" s="69"/>
      <c r="E3377" s="75"/>
      <c r="F3377" s="94" t="str">
        <f>IF(OR(E3377=0,E3377="jiné")," ",IF(E3377="13a","info o cenách CK",VLOOKUP(E3377,'Pokyny k vyplnění'!B$8:D$18,3)))</f>
        <v xml:space="preserve"> </v>
      </c>
      <c r="G3377" s="53"/>
      <c r="H3377" s="96" t="str">
        <f>IF(G3377=0," ",VLOOKUP(G3377,'Pokyny k vyplnění'!B3411:D3414,3))</f>
        <v xml:space="preserve"> </v>
      </c>
      <c r="I3377" s="54"/>
      <c r="J3377" s="55"/>
      <c r="K3377" s="56"/>
      <c r="L3377" s="59"/>
      <c r="M3377" s="61"/>
      <c r="N3377" s="40"/>
      <c r="O3377" s="41"/>
      <c r="P3377" s="42"/>
      <c r="Q3377" s="57"/>
      <c r="R3377" s="58"/>
      <c r="S3377" s="56"/>
      <c r="T3377" s="56"/>
      <c r="U3377" s="29"/>
      <c r="V3377" s="60"/>
      <c r="W3377" s="50"/>
      <c r="X3377" s="51"/>
      <c r="Y3377" s="32"/>
      <c r="Z3377" s="61"/>
      <c r="AA3377" s="62"/>
    </row>
    <row r="3378" spans="1:27" ht="12.75">
      <c r="A3378" s="91" t="str">
        <f t="shared" si="52"/>
        <v xml:space="preserve"> </v>
      </c>
      <c r="B3378" s="52"/>
      <c r="C3378" s="53"/>
      <c r="D3378" s="69"/>
      <c r="E3378" s="75"/>
      <c r="F3378" s="94" t="str">
        <f>IF(OR(E3378=0,E3378="jiné")," ",IF(E3378="13a","info o cenách CK",VLOOKUP(E3378,'Pokyny k vyplnění'!B$8:D$18,3)))</f>
        <v xml:space="preserve"> </v>
      </c>
      <c r="G3378" s="53"/>
      <c r="H3378" s="96" t="str">
        <f>IF(G3378=0," ",VLOOKUP(G3378,'Pokyny k vyplnění'!B3412:D3415,3))</f>
        <v xml:space="preserve"> </v>
      </c>
      <c r="I3378" s="54"/>
      <c r="J3378" s="55"/>
      <c r="K3378" s="56"/>
      <c r="L3378" s="59"/>
      <c r="M3378" s="61"/>
      <c r="N3378" s="40"/>
      <c r="O3378" s="41"/>
      <c r="P3378" s="42"/>
      <c r="Q3378" s="57"/>
      <c r="R3378" s="58"/>
      <c r="S3378" s="56"/>
      <c r="T3378" s="56"/>
      <c r="U3378" s="29"/>
      <c r="V3378" s="60"/>
      <c r="W3378" s="50"/>
      <c r="X3378" s="51"/>
      <c r="Y3378" s="32"/>
      <c r="Z3378" s="61"/>
      <c r="AA3378" s="62"/>
    </row>
    <row r="3379" spans="1:27" ht="12.75">
      <c r="A3379" s="91" t="str">
        <f t="shared" si="52"/>
        <v xml:space="preserve"> </v>
      </c>
      <c r="B3379" s="52"/>
      <c r="C3379" s="53"/>
      <c r="D3379" s="69"/>
      <c r="E3379" s="75"/>
      <c r="F3379" s="94" t="str">
        <f>IF(OR(E3379=0,E3379="jiné")," ",IF(E3379="13a","info o cenách CK",VLOOKUP(E3379,'Pokyny k vyplnění'!B$8:D$18,3)))</f>
        <v xml:space="preserve"> </v>
      </c>
      <c r="G3379" s="53"/>
      <c r="H3379" s="96" t="str">
        <f>IF(G3379=0," ",VLOOKUP(G3379,'Pokyny k vyplnění'!B3413:D3416,3))</f>
        <v xml:space="preserve"> </v>
      </c>
      <c r="I3379" s="54"/>
      <c r="J3379" s="55"/>
      <c r="K3379" s="56"/>
      <c r="L3379" s="59"/>
      <c r="M3379" s="61"/>
      <c r="N3379" s="40"/>
      <c r="O3379" s="41"/>
      <c r="P3379" s="42"/>
      <c r="Q3379" s="57"/>
      <c r="R3379" s="58"/>
      <c r="S3379" s="56"/>
      <c r="T3379" s="56"/>
      <c r="U3379" s="29"/>
      <c r="V3379" s="60"/>
      <c r="W3379" s="50"/>
      <c r="X3379" s="51"/>
      <c r="Y3379" s="32"/>
      <c r="Z3379" s="61"/>
      <c r="AA3379" s="62"/>
    </row>
    <row r="3380" spans="1:27" ht="12.75">
      <c r="A3380" s="91" t="str">
        <f t="shared" si="52"/>
        <v xml:space="preserve"> </v>
      </c>
      <c r="B3380" s="52"/>
      <c r="C3380" s="53"/>
      <c r="D3380" s="69"/>
      <c r="E3380" s="75"/>
      <c r="F3380" s="94" t="str">
        <f>IF(OR(E3380=0,E3380="jiné")," ",IF(E3380="13a","info o cenách CK",VLOOKUP(E3380,'Pokyny k vyplnění'!B$8:D$18,3)))</f>
        <v xml:space="preserve"> </v>
      </c>
      <c r="G3380" s="53"/>
      <c r="H3380" s="96" t="str">
        <f>IF(G3380=0," ",VLOOKUP(G3380,'Pokyny k vyplnění'!B3414:D3417,3))</f>
        <v xml:space="preserve"> </v>
      </c>
      <c r="I3380" s="54"/>
      <c r="J3380" s="55"/>
      <c r="K3380" s="56"/>
      <c r="L3380" s="59"/>
      <c r="M3380" s="61"/>
      <c r="N3380" s="40"/>
      <c r="O3380" s="41"/>
      <c r="P3380" s="42"/>
      <c r="Q3380" s="57"/>
      <c r="R3380" s="58"/>
      <c r="S3380" s="56"/>
      <c r="T3380" s="56"/>
      <c r="U3380" s="29"/>
      <c r="V3380" s="60"/>
      <c r="W3380" s="50"/>
      <c r="X3380" s="51"/>
      <c r="Y3380" s="32"/>
      <c r="Z3380" s="61"/>
      <c r="AA3380" s="62"/>
    </row>
    <row r="3381" spans="1:27" ht="12.75">
      <c r="A3381" s="91" t="str">
        <f t="shared" si="53" ref="A3381:A3444">IF(B3381=0," ",ROW(B3381)-5)</f>
        <v xml:space="preserve"> </v>
      </c>
      <c r="B3381" s="52"/>
      <c r="C3381" s="53"/>
      <c r="D3381" s="69"/>
      <c r="E3381" s="75"/>
      <c r="F3381" s="94" t="str">
        <f>IF(OR(E3381=0,E3381="jiné")," ",IF(E3381="13a","info o cenách CK",VLOOKUP(E3381,'Pokyny k vyplnění'!B$8:D$18,3)))</f>
        <v xml:space="preserve"> </v>
      </c>
      <c r="G3381" s="53"/>
      <c r="H3381" s="96" t="str">
        <f>IF(G3381=0," ",VLOOKUP(G3381,'Pokyny k vyplnění'!B3415:D3418,3))</f>
        <v xml:space="preserve"> </v>
      </c>
      <c r="I3381" s="54"/>
      <c r="J3381" s="55"/>
      <c r="K3381" s="56"/>
      <c r="L3381" s="59"/>
      <c r="M3381" s="61"/>
      <c r="N3381" s="40"/>
      <c r="O3381" s="41"/>
      <c r="P3381" s="42"/>
      <c r="Q3381" s="57"/>
      <c r="R3381" s="58"/>
      <c r="S3381" s="56"/>
      <c r="T3381" s="56"/>
      <c r="U3381" s="29"/>
      <c r="V3381" s="60"/>
      <c r="W3381" s="50"/>
      <c r="X3381" s="51"/>
      <c r="Y3381" s="32"/>
      <c r="Z3381" s="61"/>
      <c r="AA3381" s="62"/>
    </row>
    <row r="3382" spans="1:27" ht="12.75">
      <c r="A3382" s="91" t="str">
        <f t="shared" si="53"/>
        <v xml:space="preserve"> </v>
      </c>
      <c r="B3382" s="52"/>
      <c r="C3382" s="53"/>
      <c r="D3382" s="69"/>
      <c r="E3382" s="75"/>
      <c r="F3382" s="94" t="str">
        <f>IF(OR(E3382=0,E3382="jiné")," ",IF(E3382="13a","info o cenách CK",VLOOKUP(E3382,'Pokyny k vyplnění'!B$8:D$18,3)))</f>
        <v xml:space="preserve"> </v>
      </c>
      <c r="G3382" s="53"/>
      <c r="H3382" s="96" t="str">
        <f>IF(G3382=0," ",VLOOKUP(G3382,'Pokyny k vyplnění'!B3416:D3419,3))</f>
        <v xml:space="preserve"> </v>
      </c>
      <c r="I3382" s="54"/>
      <c r="J3382" s="55"/>
      <c r="K3382" s="56"/>
      <c r="L3382" s="59"/>
      <c r="M3382" s="61"/>
      <c r="N3382" s="40"/>
      <c r="O3382" s="41"/>
      <c r="P3382" s="42"/>
      <c r="Q3382" s="57"/>
      <c r="R3382" s="58"/>
      <c r="S3382" s="56"/>
      <c r="T3382" s="56"/>
      <c r="U3382" s="29"/>
      <c r="V3382" s="60"/>
      <c r="W3382" s="50"/>
      <c r="X3382" s="51"/>
      <c r="Y3382" s="32"/>
      <c r="Z3382" s="61"/>
      <c r="AA3382" s="62"/>
    </row>
    <row r="3383" spans="1:27" ht="12.75">
      <c r="A3383" s="91" t="str">
        <f t="shared" si="53"/>
        <v xml:space="preserve"> </v>
      </c>
      <c r="B3383" s="52"/>
      <c r="C3383" s="53"/>
      <c r="D3383" s="69"/>
      <c r="E3383" s="75"/>
      <c r="F3383" s="94" t="str">
        <f>IF(OR(E3383=0,E3383="jiné")," ",IF(E3383="13a","info o cenách CK",VLOOKUP(E3383,'Pokyny k vyplnění'!B$8:D$18,3)))</f>
        <v xml:space="preserve"> </v>
      </c>
      <c r="G3383" s="53"/>
      <c r="H3383" s="96" t="str">
        <f>IF(G3383=0," ",VLOOKUP(G3383,'Pokyny k vyplnění'!B3417:D3420,3))</f>
        <v xml:space="preserve"> </v>
      </c>
      <c r="I3383" s="54"/>
      <c r="J3383" s="55"/>
      <c r="K3383" s="56"/>
      <c r="L3383" s="59"/>
      <c r="M3383" s="61"/>
      <c r="N3383" s="40"/>
      <c r="O3383" s="41"/>
      <c r="P3383" s="42"/>
      <c r="Q3383" s="57"/>
      <c r="R3383" s="58"/>
      <c r="S3383" s="56"/>
      <c r="T3383" s="56"/>
      <c r="U3383" s="29"/>
      <c r="V3383" s="60"/>
      <c r="W3383" s="50"/>
      <c r="X3383" s="51"/>
      <c r="Y3383" s="32"/>
      <c r="Z3383" s="61"/>
      <c r="AA3383" s="62"/>
    </row>
    <row r="3384" spans="1:27" ht="12.75">
      <c r="A3384" s="91" t="str">
        <f t="shared" si="53"/>
        <v xml:space="preserve"> </v>
      </c>
      <c r="B3384" s="52"/>
      <c r="C3384" s="53"/>
      <c r="D3384" s="69"/>
      <c r="E3384" s="75"/>
      <c r="F3384" s="94" t="str">
        <f>IF(OR(E3384=0,E3384="jiné")," ",IF(E3384="13a","info o cenách CK",VLOOKUP(E3384,'Pokyny k vyplnění'!B$8:D$18,3)))</f>
        <v xml:space="preserve"> </v>
      </c>
      <c r="G3384" s="53"/>
      <c r="H3384" s="96" t="str">
        <f>IF(G3384=0," ",VLOOKUP(G3384,'Pokyny k vyplnění'!B3418:D3421,3))</f>
        <v xml:space="preserve"> </v>
      </c>
      <c r="I3384" s="54"/>
      <c r="J3384" s="55"/>
      <c r="K3384" s="56"/>
      <c r="L3384" s="59"/>
      <c r="M3384" s="61"/>
      <c r="N3384" s="40"/>
      <c r="O3384" s="41"/>
      <c r="P3384" s="42"/>
      <c r="Q3384" s="57"/>
      <c r="R3384" s="58"/>
      <c r="S3384" s="56"/>
      <c r="T3384" s="56"/>
      <c r="U3384" s="29"/>
      <c r="V3384" s="60"/>
      <c r="W3384" s="50"/>
      <c r="X3384" s="51"/>
      <c r="Y3384" s="32"/>
      <c r="Z3384" s="61"/>
      <c r="AA3384" s="62"/>
    </row>
    <row r="3385" spans="1:27" ht="12.75">
      <c r="A3385" s="91" t="str">
        <f t="shared" si="53"/>
        <v xml:space="preserve"> </v>
      </c>
      <c r="B3385" s="52"/>
      <c r="C3385" s="53"/>
      <c r="D3385" s="69"/>
      <c r="E3385" s="75"/>
      <c r="F3385" s="94" t="str">
        <f>IF(OR(E3385=0,E3385="jiné")," ",IF(E3385="13a","info o cenách CK",VLOOKUP(E3385,'Pokyny k vyplnění'!B$8:D$18,3)))</f>
        <v xml:space="preserve"> </v>
      </c>
      <c r="G3385" s="53"/>
      <c r="H3385" s="96" t="str">
        <f>IF(G3385=0," ",VLOOKUP(G3385,'Pokyny k vyplnění'!B3419:D3422,3))</f>
        <v xml:space="preserve"> </v>
      </c>
      <c r="I3385" s="54"/>
      <c r="J3385" s="55"/>
      <c r="K3385" s="56"/>
      <c r="L3385" s="59"/>
      <c r="M3385" s="61"/>
      <c r="N3385" s="40"/>
      <c r="O3385" s="41"/>
      <c r="P3385" s="42"/>
      <c r="Q3385" s="57"/>
      <c r="R3385" s="58"/>
      <c r="S3385" s="56"/>
      <c r="T3385" s="56"/>
      <c r="U3385" s="29"/>
      <c r="V3385" s="60"/>
      <c r="W3385" s="50"/>
      <c r="X3385" s="51"/>
      <c r="Y3385" s="32"/>
      <c r="Z3385" s="61"/>
      <c r="AA3385" s="62"/>
    </row>
    <row r="3386" spans="1:27" ht="12.75">
      <c r="A3386" s="91" t="str">
        <f t="shared" si="53"/>
        <v xml:space="preserve"> </v>
      </c>
      <c r="B3386" s="52"/>
      <c r="C3386" s="53"/>
      <c r="D3386" s="69"/>
      <c r="E3386" s="75"/>
      <c r="F3386" s="94" t="str">
        <f>IF(OR(E3386=0,E3386="jiné")," ",IF(E3386="13a","info o cenách CK",VLOOKUP(E3386,'Pokyny k vyplnění'!B$8:D$18,3)))</f>
        <v xml:space="preserve"> </v>
      </c>
      <c r="G3386" s="53"/>
      <c r="H3386" s="96" t="str">
        <f>IF(G3386=0," ",VLOOKUP(G3386,'Pokyny k vyplnění'!B3420:D3423,3))</f>
        <v xml:space="preserve"> </v>
      </c>
      <c r="I3386" s="54"/>
      <c r="J3386" s="55"/>
      <c r="K3386" s="56"/>
      <c r="L3386" s="59"/>
      <c r="M3386" s="61"/>
      <c r="N3386" s="40"/>
      <c r="O3386" s="41"/>
      <c r="P3386" s="42"/>
      <c r="Q3386" s="57"/>
      <c r="R3386" s="58"/>
      <c r="S3386" s="56"/>
      <c r="T3386" s="56"/>
      <c r="U3386" s="29"/>
      <c r="V3386" s="60"/>
      <c r="W3386" s="50"/>
      <c r="X3386" s="51"/>
      <c r="Y3386" s="32"/>
      <c r="Z3386" s="61"/>
      <c r="AA3386" s="62"/>
    </row>
    <row r="3387" spans="1:27" ht="12.75">
      <c r="A3387" s="91" t="str">
        <f t="shared" si="53"/>
        <v xml:space="preserve"> </v>
      </c>
      <c r="B3387" s="52"/>
      <c r="C3387" s="53"/>
      <c r="D3387" s="69"/>
      <c r="E3387" s="75"/>
      <c r="F3387" s="94" t="str">
        <f>IF(OR(E3387=0,E3387="jiné")," ",IF(E3387="13a","info o cenách CK",VLOOKUP(E3387,'Pokyny k vyplnění'!B$8:D$18,3)))</f>
        <v xml:space="preserve"> </v>
      </c>
      <c r="G3387" s="53"/>
      <c r="H3387" s="96" t="str">
        <f>IF(G3387=0," ",VLOOKUP(G3387,'Pokyny k vyplnění'!B3421:D3424,3))</f>
        <v xml:space="preserve"> </v>
      </c>
      <c r="I3387" s="54"/>
      <c r="J3387" s="55"/>
      <c r="K3387" s="56"/>
      <c r="L3387" s="59"/>
      <c r="M3387" s="61"/>
      <c r="N3387" s="40"/>
      <c r="O3387" s="41"/>
      <c r="P3387" s="42"/>
      <c r="Q3387" s="57"/>
      <c r="R3387" s="58"/>
      <c r="S3387" s="56"/>
      <c r="T3387" s="56"/>
      <c r="U3387" s="29"/>
      <c r="V3387" s="60"/>
      <c r="W3387" s="50"/>
      <c r="X3387" s="51"/>
      <c r="Y3387" s="32"/>
      <c r="Z3387" s="61"/>
      <c r="AA3387" s="62"/>
    </row>
    <row r="3388" spans="1:27" ht="12.75">
      <c r="A3388" s="91" t="str">
        <f t="shared" si="53"/>
        <v xml:space="preserve"> </v>
      </c>
      <c r="B3388" s="52"/>
      <c r="C3388" s="53"/>
      <c r="D3388" s="69"/>
      <c r="E3388" s="75"/>
      <c r="F3388" s="94" t="str">
        <f>IF(OR(E3388=0,E3388="jiné")," ",IF(E3388="13a","info o cenách CK",VLOOKUP(E3388,'Pokyny k vyplnění'!B$8:D$18,3)))</f>
        <v xml:space="preserve"> </v>
      </c>
      <c r="G3388" s="53"/>
      <c r="H3388" s="96" t="str">
        <f>IF(G3388=0," ",VLOOKUP(G3388,'Pokyny k vyplnění'!B3422:D3425,3))</f>
        <v xml:space="preserve"> </v>
      </c>
      <c r="I3388" s="54"/>
      <c r="J3388" s="55"/>
      <c r="K3388" s="56"/>
      <c r="L3388" s="59"/>
      <c r="M3388" s="61"/>
      <c r="N3388" s="40"/>
      <c r="O3388" s="41"/>
      <c r="P3388" s="42"/>
      <c r="Q3388" s="57"/>
      <c r="R3388" s="58"/>
      <c r="S3388" s="56"/>
      <c r="T3388" s="56"/>
      <c r="U3388" s="29"/>
      <c r="V3388" s="60"/>
      <c r="W3388" s="50"/>
      <c r="X3388" s="51"/>
      <c r="Y3388" s="32"/>
      <c r="Z3388" s="61"/>
      <c r="AA3388" s="62"/>
    </row>
    <row r="3389" spans="1:27" ht="12.75">
      <c r="A3389" s="91" t="str">
        <f t="shared" si="53"/>
        <v xml:space="preserve"> </v>
      </c>
      <c r="B3389" s="52"/>
      <c r="C3389" s="53"/>
      <c r="D3389" s="69"/>
      <c r="E3389" s="75"/>
      <c r="F3389" s="94" t="str">
        <f>IF(OR(E3389=0,E3389="jiné")," ",IF(E3389="13a","info o cenách CK",VLOOKUP(E3389,'Pokyny k vyplnění'!B$8:D$18,3)))</f>
        <v xml:space="preserve"> </v>
      </c>
      <c r="G3389" s="53"/>
      <c r="H3389" s="96" t="str">
        <f>IF(G3389=0," ",VLOOKUP(G3389,'Pokyny k vyplnění'!B3423:D3426,3))</f>
        <v xml:space="preserve"> </v>
      </c>
      <c r="I3389" s="54"/>
      <c r="J3389" s="55"/>
      <c r="K3389" s="56"/>
      <c r="L3389" s="59"/>
      <c r="M3389" s="61"/>
      <c r="N3389" s="40"/>
      <c r="O3389" s="41"/>
      <c r="P3389" s="42"/>
      <c r="Q3389" s="57"/>
      <c r="R3389" s="58"/>
      <c r="S3389" s="56"/>
      <c r="T3389" s="56"/>
      <c r="U3389" s="29"/>
      <c r="V3389" s="60"/>
      <c r="W3389" s="50"/>
      <c r="X3389" s="51"/>
      <c r="Y3389" s="32"/>
      <c r="Z3389" s="61"/>
      <c r="AA3389" s="62"/>
    </row>
    <row r="3390" spans="1:27" ht="12.75">
      <c r="A3390" s="91" t="str">
        <f t="shared" si="53"/>
        <v xml:space="preserve"> </v>
      </c>
      <c r="B3390" s="52"/>
      <c r="C3390" s="53"/>
      <c r="D3390" s="69"/>
      <c r="E3390" s="75"/>
      <c r="F3390" s="94" t="str">
        <f>IF(OR(E3390=0,E3390="jiné")," ",IF(E3390="13a","info o cenách CK",VLOOKUP(E3390,'Pokyny k vyplnění'!B$8:D$18,3)))</f>
        <v xml:space="preserve"> </v>
      </c>
      <c r="G3390" s="53"/>
      <c r="H3390" s="96" t="str">
        <f>IF(G3390=0," ",VLOOKUP(G3390,'Pokyny k vyplnění'!B3424:D3427,3))</f>
        <v xml:space="preserve"> </v>
      </c>
      <c r="I3390" s="54"/>
      <c r="J3390" s="55"/>
      <c r="K3390" s="56"/>
      <c r="L3390" s="59"/>
      <c r="M3390" s="61"/>
      <c r="N3390" s="40"/>
      <c r="O3390" s="41"/>
      <c r="P3390" s="42"/>
      <c r="Q3390" s="57"/>
      <c r="R3390" s="58"/>
      <c r="S3390" s="56"/>
      <c r="T3390" s="56"/>
      <c r="U3390" s="29"/>
      <c r="V3390" s="60"/>
      <c r="W3390" s="50"/>
      <c r="X3390" s="51"/>
      <c r="Y3390" s="32"/>
      <c r="Z3390" s="61"/>
      <c r="AA3390" s="62"/>
    </row>
    <row r="3391" spans="1:27" ht="12.75">
      <c r="A3391" s="91" t="str">
        <f t="shared" si="53"/>
        <v xml:space="preserve"> </v>
      </c>
      <c r="B3391" s="52"/>
      <c r="C3391" s="53"/>
      <c r="D3391" s="69"/>
      <c r="E3391" s="75"/>
      <c r="F3391" s="94" t="str">
        <f>IF(OR(E3391=0,E3391="jiné")," ",IF(E3391="13a","info o cenách CK",VLOOKUP(E3391,'Pokyny k vyplnění'!B$8:D$18,3)))</f>
        <v xml:space="preserve"> </v>
      </c>
      <c r="G3391" s="53"/>
      <c r="H3391" s="96" t="str">
        <f>IF(G3391=0," ",VLOOKUP(G3391,'Pokyny k vyplnění'!B3425:D3428,3))</f>
        <v xml:space="preserve"> </v>
      </c>
      <c r="I3391" s="54"/>
      <c r="J3391" s="55"/>
      <c r="K3391" s="56"/>
      <c r="L3391" s="59"/>
      <c r="M3391" s="61"/>
      <c r="N3391" s="40"/>
      <c r="O3391" s="41"/>
      <c r="P3391" s="42"/>
      <c r="Q3391" s="57"/>
      <c r="R3391" s="58"/>
      <c r="S3391" s="56"/>
      <c r="T3391" s="56"/>
      <c r="U3391" s="29"/>
      <c r="V3391" s="60"/>
      <c r="W3391" s="50"/>
      <c r="X3391" s="51"/>
      <c r="Y3391" s="32"/>
      <c r="Z3391" s="61"/>
      <c r="AA3391" s="62"/>
    </row>
    <row r="3392" spans="1:27" ht="12.75">
      <c r="A3392" s="91" t="str">
        <f t="shared" si="53"/>
        <v xml:space="preserve"> </v>
      </c>
      <c r="B3392" s="52"/>
      <c r="C3392" s="53"/>
      <c r="D3392" s="69"/>
      <c r="E3392" s="75"/>
      <c r="F3392" s="94" t="str">
        <f>IF(OR(E3392=0,E3392="jiné")," ",IF(E3392="13a","info o cenách CK",VLOOKUP(E3392,'Pokyny k vyplnění'!B$8:D$18,3)))</f>
        <v xml:space="preserve"> </v>
      </c>
      <c r="G3392" s="53"/>
      <c r="H3392" s="96" t="str">
        <f>IF(G3392=0," ",VLOOKUP(G3392,'Pokyny k vyplnění'!B3426:D3429,3))</f>
        <v xml:space="preserve"> </v>
      </c>
      <c r="I3392" s="54"/>
      <c r="J3392" s="55"/>
      <c r="K3392" s="56"/>
      <c r="L3392" s="59"/>
      <c r="M3392" s="61"/>
      <c r="N3392" s="40"/>
      <c r="O3392" s="41"/>
      <c r="P3392" s="42"/>
      <c r="Q3392" s="57"/>
      <c r="R3392" s="58"/>
      <c r="S3392" s="56"/>
      <c r="T3392" s="56"/>
      <c r="U3392" s="29"/>
      <c r="V3392" s="60"/>
      <c r="W3392" s="50"/>
      <c r="X3392" s="51"/>
      <c r="Y3392" s="32"/>
      <c r="Z3392" s="61"/>
      <c r="AA3392" s="62"/>
    </row>
    <row r="3393" spans="1:27" ht="12.75">
      <c r="A3393" s="91" t="str">
        <f t="shared" si="53"/>
        <v xml:space="preserve"> </v>
      </c>
      <c r="B3393" s="52"/>
      <c r="C3393" s="53"/>
      <c r="D3393" s="69"/>
      <c r="E3393" s="75"/>
      <c r="F3393" s="94" t="str">
        <f>IF(OR(E3393=0,E3393="jiné")," ",IF(E3393="13a","info o cenách CK",VLOOKUP(E3393,'Pokyny k vyplnění'!B$8:D$18,3)))</f>
        <v xml:space="preserve"> </v>
      </c>
      <c r="G3393" s="53"/>
      <c r="H3393" s="96" t="str">
        <f>IF(G3393=0," ",VLOOKUP(G3393,'Pokyny k vyplnění'!B3427:D3430,3))</f>
        <v xml:space="preserve"> </v>
      </c>
      <c r="I3393" s="54"/>
      <c r="J3393" s="55"/>
      <c r="K3393" s="56"/>
      <c r="L3393" s="59"/>
      <c r="M3393" s="61"/>
      <c r="N3393" s="40"/>
      <c r="O3393" s="41"/>
      <c r="P3393" s="42"/>
      <c r="Q3393" s="57"/>
      <c r="R3393" s="58"/>
      <c r="S3393" s="56"/>
      <c r="T3393" s="56"/>
      <c r="U3393" s="29"/>
      <c r="V3393" s="60"/>
      <c r="W3393" s="50"/>
      <c r="X3393" s="51"/>
      <c r="Y3393" s="32"/>
      <c r="Z3393" s="61"/>
      <c r="AA3393" s="62"/>
    </row>
    <row r="3394" spans="1:27" ht="12.75">
      <c r="A3394" s="91" t="str">
        <f t="shared" si="53"/>
        <v xml:space="preserve"> </v>
      </c>
      <c r="B3394" s="52"/>
      <c r="C3394" s="53"/>
      <c r="D3394" s="69"/>
      <c r="E3394" s="75"/>
      <c r="F3394" s="94" t="str">
        <f>IF(OR(E3394=0,E3394="jiné")," ",IF(E3394="13a","info o cenách CK",VLOOKUP(E3394,'Pokyny k vyplnění'!B$8:D$18,3)))</f>
        <v xml:space="preserve"> </v>
      </c>
      <c r="G3394" s="53"/>
      <c r="H3394" s="96" t="str">
        <f>IF(G3394=0," ",VLOOKUP(G3394,'Pokyny k vyplnění'!B3428:D3431,3))</f>
        <v xml:space="preserve"> </v>
      </c>
      <c r="I3394" s="54"/>
      <c r="J3394" s="55"/>
      <c r="K3394" s="56"/>
      <c r="L3394" s="59"/>
      <c r="M3394" s="61"/>
      <c r="N3394" s="40"/>
      <c r="O3394" s="41"/>
      <c r="P3394" s="42"/>
      <c r="Q3394" s="57"/>
      <c r="R3394" s="58"/>
      <c r="S3394" s="56"/>
      <c r="T3394" s="56"/>
      <c r="U3394" s="29"/>
      <c r="V3394" s="60"/>
      <c r="W3394" s="50"/>
      <c r="X3394" s="51"/>
      <c r="Y3394" s="32"/>
      <c r="Z3394" s="61"/>
      <c r="AA3394" s="62"/>
    </row>
    <row r="3395" spans="1:27" ht="12.75">
      <c r="A3395" s="91" t="str">
        <f t="shared" si="53"/>
        <v xml:space="preserve"> </v>
      </c>
      <c r="B3395" s="52"/>
      <c r="C3395" s="53"/>
      <c r="D3395" s="69"/>
      <c r="E3395" s="75"/>
      <c r="F3395" s="94" t="str">
        <f>IF(OR(E3395=0,E3395="jiné")," ",IF(E3395="13a","info o cenách CK",VLOOKUP(E3395,'Pokyny k vyplnění'!B$8:D$18,3)))</f>
        <v xml:space="preserve"> </v>
      </c>
      <c r="G3395" s="53"/>
      <c r="H3395" s="96" t="str">
        <f>IF(G3395=0," ",VLOOKUP(G3395,'Pokyny k vyplnění'!B3429:D3432,3))</f>
        <v xml:space="preserve"> </v>
      </c>
      <c r="I3395" s="54"/>
      <c r="J3395" s="55"/>
      <c r="K3395" s="56"/>
      <c r="L3395" s="59"/>
      <c r="M3395" s="61"/>
      <c r="N3395" s="40"/>
      <c r="O3395" s="41"/>
      <c r="P3395" s="42"/>
      <c r="Q3395" s="57"/>
      <c r="R3395" s="58"/>
      <c r="S3395" s="56"/>
      <c r="T3395" s="56"/>
      <c r="U3395" s="29"/>
      <c r="V3395" s="60"/>
      <c r="W3395" s="50"/>
      <c r="X3395" s="51"/>
      <c r="Y3395" s="32"/>
      <c r="Z3395" s="61"/>
      <c r="AA3395" s="62"/>
    </row>
    <row r="3396" spans="1:27" ht="12.75">
      <c r="A3396" s="91" t="str">
        <f t="shared" si="53"/>
        <v xml:space="preserve"> </v>
      </c>
      <c r="B3396" s="52"/>
      <c r="C3396" s="53"/>
      <c r="D3396" s="69"/>
      <c r="E3396" s="75"/>
      <c r="F3396" s="94" t="str">
        <f>IF(OR(E3396=0,E3396="jiné")," ",IF(E3396="13a","info o cenách CK",VLOOKUP(E3396,'Pokyny k vyplnění'!B$8:D$18,3)))</f>
        <v xml:space="preserve"> </v>
      </c>
      <c r="G3396" s="53"/>
      <c r="H3396" s="96" t="str">
        <f>IF(G3396=0," ",VLOOKUP(G3396,'Pokyny k vyplnění'!B3430:D3433,3))</f>
        <v xml:space="preserve"> </v>
      </c>
      <c r="I3396" s="54"/>
      <c r="J3396" s="55"/>
      <c r="K3396" s="56"/>
      <c r="L3396" s="59"/>
      <c r="M3396" s="61"/>
      <c r="N3396" s="40"/>
      <c r="O3396" s="41"/>
      <c r="P3396" s="42"/>
      <c r="Q3396" s="57"/>
      <c r="R3396" s="58"/>
      <c r="S3396" s="56"/>
      <c r="T3396" s="56"/>
      <c r="U3396" s="29"/>
      <c r="V3396" s="60"/>
      <c r="W3396" s="50"/>
      <c r="X3396" s="51"/>
      <c r="Y3396" s="32"/>
      <c r="Z3396" s="61"/>
      <c r="AA3396" s="62"/>
    </row>
    <row r="3397" spans="1:27" ht="12.75">
      <c r="A3397" s="91" t="str">
        <f t="shared" si="53"/>
        <v xml:space="preserve"> </v>
      </c>
      <c r="B3397" s="52"/>
      <c r="C3397" s="53"/>
      <c r="D3397" s="69"/>
      <c r="E3397" s="75"/>
      <c r="F3397" s="94" t="str">
        <f>IF(OR(E3397=0,E3397="jiné")," ",IF(E3397="13a","info o cenách CK",VLOOKUP(E3397,'Pokyny k vyplnění'!B$8:D$18,3)))</f>
        <v xml:space="preserve"> </v>
      </c>
      <c r="G3397" s="53"/>
      <c r="H3397" s="96" t="str">
        <f>IF(G3397=0," ",VLOOKUP(G3397,'Pokyny k vyplnění'!B3431:D3434,3))</f>
        <v xml:space="preserve"> </v>
      </c>
      <c r="I3397" s="54"/>
      <c r="J3397" s="55"/>
      <c r="K3397" s="56"/>
      <c r="L3397" s="59"/>
      <c r="M3397" s="61"/>
      <c r="N3397" s="40"/>
      <c r="O3397" s="41"/>
      <c r="P3397" s="42"/>
      <c r="Q3397" s="57"/>
      <c r="R3397" s="58"/>
      <c r="S3397" s="56"/>
      <c r="T3397" s="56"/>
      <c r="U3397" s="29"/>
      <c r="V3397" s="60"/>
      <c r="W3397" s="50"/>
      <c r="X3397" s="51"/>
      <c r="Y3397" s="32"/>
      <c r="Z3397" s="61"/>
      <c r="AA3397" s="62"/>
    </row>
    <row r="3398" spans="1:27" ht="12.75">
      <c r="A3398" s="91" t="str">
        <f t="shared" si="53"/>
        <v xml:space="preserve"> </v>
      </c>
      <c r="B3398" s="52"/>
      <c r="C3398" s="53"/>
      <c r="D3398" s="69"/>
      <c r="E3398" s="75"/>
      <c r="F3398" s="94" t="str">
        <f>IF(OR(E3398=0,E3398="jiné")," ",IF(E3398="13a","info o cenách CK",VLOOKUP(E3398,'Pokyny k vyplnění'!B$8:D$18,3)))</f>
        <v xml:space="preserve"> </v>
      </c>
      <c r="G3398" s="53"/>
      <c r="H3398" s="96" t="str">
        <f>IF(G3398=0," ",VLOOKUP(G3398,'Pokyny k vyplnění'!B3432:D3435,3))</f>
        <v xml:space="preserve"> </v>
      </c>
      <c r="I3398" s="54"/>
      <c r="J3398" s="55"/>
      <c r="K3398" s="56"/>
      <c r="L3398" s="59"/>
      <c r="M3398" s="61"/>
      <c r="N3398" s="40"/>
      <c r="O3398" s="41"/>
      <c r="P3398" s="42"/>
      <c r="Q3398" s="57"/>
      <c r="R3398" s="58"/>
      <c r="S3398" s="56"/>
      <c r="T3398" s="56"/>
      <c r="U3398" s="29"/>
      <c r="V3398" s="60"/>
      <c r="W3398" s="50"/>
      <c r="X3398" s="51"/>
      <c r="Y3398" s="32"/>
      <c r="Z3398" s="61"/>
      <c r="AA3398" s="62"/>
    </row>
    <row r="3399" spans="1:27" ht="12.75">
      <c r="A3399" s="91" t="str">
        <f t="shared" si="53"/>
        <v xml:space="preserve"> </v>
      </c>
      <c r="B3399" s="52"/>
      <c r="C3399" s="53"/>
      <c r="D3399" s="69"/>
      <c r="E3399" s="75"/>
      <c r="F3399" s="94" t="str">
        <f>IF(OR(E3399=0,E3399="jiné")," ",IF(E3399="13a","info o cenách CK",VLOOKUP(E3399,'Pokyny k vyplnění'!B$8:D$18,3)))</f>
        <v xml:space="preserve"> </v>
      </c>
      <c r="G3399" s="53"/>
      <c r="H3399" s="96" t="str">
        <f>IF(G3399=0," ",VLOOKUP(G3399,'Pokyny k vyplnění'!B3433:D3436,3))</f>
        <v xml:space="preserve"> </v>
      </c>
      <c r="I3399" s="54"/>
      <c r="J3399" s="55"/>
      <c r="K3399" s="56"/>
      <c r="L3399" s="59"/>
      <c r="M3399" s="61"/>
      <c r="N3399" s="40"/>
      <c r="O3399" s="41"/>
      <c r="P3399" s="42"/>
      <c r="Q3399" s="57"/>
      <c r="R3399" s="58"/>
      <c r="S3399" s="56"/>
      <c r="T3399" s="56"/>
      <c r="U3399" s="29"/>
      <c r="V3399" s="60"/>
      <c r="W3399" s="50"/>
      <c r="X3399" s="51"/>
      <c r="Y3399" s="32"/>
      <c r="Z3399" s="61"/>
      <c r="AA3399" s="62"/>
    </row>
    <row r="3400" spans="1:27" ht="12.75">
      <c r="A3400" s="91" t="str">
        <f t="shared" si="53"/>
        <v xml:space="preserve"> </v>
      </c>
      <c r="B3400" s="52"/>
      <c r="C3400" s="53"/>
      <c r="D3400" s="69"/>
      <c r="E3400" s="75"/>
      <c r="F3400" s="94" t="str">
        <f>IF(OR(E3400=0,E3400="jiné")," ",IF(E3400="13a","info o cenách CK",VLOOKUP(E3400,'Pokyny k vyplnění'!B$8:D$18,3)))</f>
        <v xml:space="preserve"> </v>
      </c>
      <c r="G3400" s="53"/>
      <c r="H3400" s="96" t="str">
        <f>IF(G3400=0," ",VLOOKUP(G3400,'Pokyny k vyplnění'!B3434:D3437,3))</f>
        <v xml:space="preserve"> </v>
      </c>
      <c r="I3400" s="54"/>
      <c r="J3400" s="55"/>
      <c r="K3400" s="56"/>
      <c r="L3400" s="59"/>
      <c r="M3400" s="61"/>
      <c r="N3400" s="40"/>
      <c r="O3400" s="41"/>
      <c r="P3400" s="42"/>
      <c r="Q3400" s="57"/>
      <c r="R3400" s="58"/>
      <c r="S3400" s="56"/>
      <c r="T3400" s="56"/>
      <c r="U3400" s="29"/>
      <c r="V3400" s="60"/>
      <c r="W3400" s="50"/>
      <c r="X3400" s="51"/>
      <c r="Y3400" s="32"/>
      <c r="Z3400" s="61"/>
      <c r="AA3400" s="62"/>
    </row>
    <row r="3401" spans="1:27" ht="12.75">
      <c r="A3401" s="91" t="str">
        <f t="shared" si="53"/>
        <v xml:space="preserve"> </v>
      </c>
      <c r="B3401" s="52"/>
      <c r="C3401" s="53"/>
      <c r="D3401" s="69"/>
      <c r="E3401" s="75"/>
      <c r="F3401" s="94" t="str">
        <f>IF(OR(E3401=0,E3401="jiné")," ",IF(E3401="13a","info o cenách CK",VLOOKUP(E3401,'Pokyny k vyplnění'!B$8:D$18,3)))</f>
        <v xml:space="preserve"> </v>
      </c>
      <c r="G3401" s="53"/>
      <c r="H3401" s="96" t="str">
        <f>IF(G3401=0," ",VLOOKUP(G3401,'Pokyny k vyplnění'!B3435:D3438,3))</f>
        <v xml:space="preserve"> </v>
      </c>
      <c r="I3401" s="54"/>
      <c r="J3401" s="55"/>
      <c r="K3401" s="56"/>
      <c r="L3401" s="59"/>
      <c r="M3401" s="61"/>
      <c r="N3401" s="40"/>
      <c r="O3401" s="41"/>
      <c r="P3401" s="42"/>
      <c r="Q3401" s="57"/>
      <c r="R3401" s="58"/>
      <c r="S3401" s="56"/>
      <c r="T3401" s="56"/>
      <c r="U3401" s="29"/>
      <c r="V3401" s="60"/>
      <c r="W3401" s="50"/>
      <c r="X3401" s="51"/>
      <c r="Y3401" s="32"/>
      <c r="Z3401" s="61"/>
      <c r="AA3401" s="62"/>
    </row>
    <row r="3402" spans="1:27" ht="12.75">
      <c r="A3402" s="91" t="str">
        <f t="shared" si="53"/>
        <v xml:space="preserve"> </v>
      </c>
      <c r="B3402" s="52"/>
      <c r="C3402" s="53"/>
      <c r="D3402" s="69"/>
      <c r="E3402" s="75"/>
      <c r="F3402" s="94" t="str">
        <f>IF(OR(E3402=0,E3402="jiné")," ",IF(E3402="13a","info o cenách CK",VLOOKUP(E3402,'Pokyny k vyplnění'!B$8:D$18,3)))</f>
        <v xml:space="preserve"> </v>
      </c>
      <c r="G3402" s="53"/>
      <c r="H3402" s="96" t="str">
        <f>IF(G3402=0," ",VLOOKUP(G3402,'Pokyny k vyplnění'!B3436:D3439,3))</f>
        <v xml:space="preserve"> </v>
      </c>
      <c r="I3402" s="54"/>
      <c r="J3402" s="55"/>
      <c r="K3402" s="56"/>
      <c r="L3402" s="59"/>
      <c r="M3402" s="61"/>
      <c r="N3402" s="40"/>
      <c r="O3402" s="41"/>
      <c r="P3402" s="42"/>
      <c r="Q3402" s="57"/>
      <c r="R3402" s="58"/>
      <c r="S3402" s="56"/>
      <c r="T3402" s="56"/>
      <c r="U3402" s="29"/>
      <c r="V3402" s="60"/>
      <c r="W3402" s="50"/>
      <c r="X3402" s="51"/>
      <c r="Y3402" s="32"/>
      <c r="Z3402" s="61"/>
      <c r="AA3402" s="62"/>
    </row>
    <row r="3403" spans="1:27" ht="12.75">
      <c r="A3403" s="91" t="str">
        <f t="shared" si="53"/>
        <v xml:space="preserve"> </v>
      </c>
      <c r="B3403" s="52"/>
      <c r="C3403" s="53"/>
      <c r="D3403" s="69"/>
      <c r="E3403" s="75"/>
      <c r="F3403" s="94" t="str">
        <f>IF(OR(E3403=0,E3403="jiné")," ",IF(E3403="13a","info o cenách CK",VLOOKUP(E3403,'Pokyny k vyplnění'!B$8:D$18,3)))</f>
        <v xml:space="preserve"> </v>
      </c>
      <c r="G3403" s="53"/>
      <c r="H3403" s="96" t="str">
        <f>IF(G3403=0," ",VLOOKUP(G3403,'Pokyny k vyplnění'!B3437:D3440,3))</f>
        <v xml:space="preserve"> </v>
      </c>
      <c r="I3403" s="54"/>
      <c r="J3403" s="55"/>
      <c r="K3403" s="56"/>
      <c r="L3403" s="59"/>
      <c r="M3403" s="61"/>
      <c r="N3403" s="40"/>
      <c r="O3403" s="41"/>
      <c r="P3403" s="42"/>
      <c r="Q3403" s="57"/>
      <c r="R3403" s="58"/>
      <c r="S3403" s="56"/>
      <c r="T3403" s="56"/>
      <c r="U3403" s="29"/>
      <c r="V3403" s="60"/>
      <c r="W3403" s="50"/>
      <c r="X3403" s="51"/>
      <c r="Y3403" s="32"/>
      <c r="Z3403" s="61"/>
      <c r="AA3403" s="62"/>
    </row>
    <row r="3404" spans="1:27" ht="12.75">
      <c r="A3404" s="91" t="str">
        <f t="shared" si="53"/>
        <v xml:space="preserve"> </v>
      </c>
      <c r="B3404" s="52"/>
      <c r="C3404" s="53"/>
      <c r="D3404" s="69"/>
      <c r="E3404" s="75"/>
      <c r="F3404" s="94" t="str">
        <f>IF(OR(E3404=0,E3404="jiné")," ",IF(E3404="13a","info o cenách CK",VLOOKUP(E3404,'Pokyny k vyplnění'!B$8:D$18,3)))</f>
        <v xml:space="preserve"> </v>
      </c>
      <c r="G3404" s="53"/>
      <c r="H3404" s="96" t="str">
        <f>IF(G3404=0," ",VLOOKUP(G3404,'Pokyny k vyplnění'!B3438:D3441,3))</f>
        <v xml:space="preserve"> </v>
      </c>
      <c r="I3404" s="54"/>
      <c r="J3404" s="55"/>
      <c r="K3404" s="56"/>
      <c r="L3404" s="59"/>
      <c r="M3404" s="61"/>
      <c r="N3404" s="40"/>
      <c r="O3404" s="41"/>
      <c r="P3404" s="42"/>
      <c r="Q3404" s="57"/>
      <c r="R3404" s="58"/>
      <c r="S3404" s="56"/>
      <c r="T3404" s="56"/>
      <c r="U3404" s="29"/>
      <c r="V3404" s="60"/>
      <c r="W3404" s="50"/>
      <c r="X3404" s="51"/>
      <c r="Y3404" s="32"/>
      <c r="Z3404" s="61"/>
      <c r="AA3404" s="62"/>
    </row>
    <row r="3405" spans="1:27" ht="12.75">
      <c r="A3405" s="91" t="str">
        <f t="shared" si="53"/>
        <v xml:space="preserve"> </v>
      </c>
      <c r="B3405" s="52"/>
      <c r="C3405" s="53"/>
      <c r="D3405" s="69"/>
      <c r="E3405" s="75"/>
      <c r="F3405" s="94" t="str">
        <f>IF(OR(E3405=0,E3405="jiné")," ",IF(E3405="13a","info o cenách CK",VLOOKUP(E3405,'Pokyny k vyplnění'!B$8:D$18,3)))</f>
        <v xml:space="preserve"> </v>
      </c>
      <c r="G3405" s="53"/>
      <c r="H3405" s="96" t="str">
        <f>IF(G3405=0," ",VLOOKUP(G3405,'Pokyny k vyplnění'!B3439:D3442,3))</f>
        <v xml:space="preserve"> </v>
      </c>
      <c r="I3405" s="54"/>
      <c r="J3405" s="55"/>
      <c r="K3405" s="56"/>
      <c r="L3405" s="59"/>
      <c r="M3405" s="61"/>
      <c r="N3405" s="40"/>
      <c r="O3405" s="41"/>
      <c r="P3405" s="42"/>
      <c r="Q3405" s="57"/>
      <c r="R3405" s="58"/>
      <c r="S3405" s="56"/>
      <c r="T3405" s="56"/>
      <c r="U3405" s="29"/>
      <c r="V3405" s="60"/>
      <c r="W3405" s="50"/>
      <c r="X3405" s="51"/>
      <c r="Y3405" s="32"/>
      <c r="Z3405" s="61"/>
      <c r="AA3405" s="62"/>
    </row>
    <row r="3406" spans="1:27" ht="12.75">
      <c r="A3406" s="91" t="str">
        <f t="shared" si="53"/>
        <v xml:space="preserve"> </v>
      </c>
      <c r="B3406" s="52"/>
      <c r="C3406" s="53"/>
      <c r="D3406" s="69"/>
      <c r="E3406" s="75"/>
      <c r="F3406" s="94" t="str">
        <f>IF(OR(E3406=0,E3406="jiné")," ",IF(E3406="13a","info o cenách CK",VLOOKUP(E3406,'Pokyny k vyplnění'!B$8:D$18,3)))</f>
        <v xml:space="preserve"> </v>
      </c>
      <c r="G3406" s="53"/>
      <c r="H3406" s="96" t="str">
        <f>IF(G3406=0," ",VLOOKUP(G3406,'Pokyny k vyplnění'!B3440:D3443,3))</f>
        <v xml:space="preserve"> </v>
      </c>
      <c r="I3406" s="54"/>
      <c r="J3406" s="55"/>
      <c r="K3406" s="56"/>
      <c r="L3406" s="59"/>
      <c r="M3406" s="61"/>
      <c r="N3406" s="40"/>
      <c r="O3406" s="41"/>
      <c r="P3406" s="42"/>
      <c r="Q3406" s="57"/>
      <c r="R3406" s="58"/>
      <c r="S3406" s="56"/>
      <c r="T3406" s="56"/>
      <c r="U3406" s="29"/>
      <c r="V3406" s="60"/>
      <c r="W3406" s="50"/>
      <c r="X3406" s="51"/>
      <c r="Y3406" s="32"/>
      <c r="Z3406" s="61"/>
      <c r="AA3406" s="62"/>
    </row>
    <row r="3407" spans="1:27" ht="12.75">
      <c r="A3407" s="91" t="str">
        <f t="shared" si="53"/>
        <v xml:space="preserve"> </v>
      </c>
      <c r="B3407" s="52"/>
      <c r="C3407" s="53"/>
      <c r="D3407" s="69"/>
      <c r="E3407" s="75"/>
      <c r="F3407" s="94" t="str">
        <f>IF(OR(E3407=0,E3407="jiné")," ",IF(E3407="13a","info o cenách CK",VLOOKUP(E3407,'Pokyny k vyplnění'!B$8:D$18,3)))</f>
        <v xml:space="preserve"> </v>
      </c>
      <c r="G3407" s="53"/>
      <c r="H3407" s="96" t="str">
        <f>IF(G3407=0," ",VLOOKUP(G3407,'Pokyny k vyplnění'!B3441:D3444,3))</f>
        <v xml:space="preserve"> </v>
      </c>
      <c r="I3407" s="54"/>
      <c r="J3407" s="55"/>
      <c r="K3407" s="56"/>
      <c r="L3407" s="59"/>
      <c r="M3407" s="61"/>
      <c r="N3407" s="40"/>
      <c r="O3407" s="41"/>
      <c r="P3407" s="42"/>
      <c r="Q3407" s="57"/>
      <c r="R3407" s="58"/>
      <c r="S3407" s="56"/>
      <c r="T3407" s="56"/>
      <c r="U3407" s="29"/>
      <c r="V3407" s="60"/>
      <c r="W3407" s="50"/>
      <c r="X3407" s="51"/>
      <c r="Y3407" s="32"/>
      <c r="Z3407" s="61"/>
      <c r="AA3407" s="62"/>
    </row>
    <row r="3408" spans="1:27" ht="12.75">
      <c r="A3408" s="91" t="str">
        <f t="shared" si="53"/>
        <v xml:space="preserve"> </v>
      </c>
      <c r="B3408" s="52"/>
      <c r="C3408" s="53"/>
      <c r="D3408" s="69"/>
      <c r="E3408" s="75"/>
      <c r="F3408" s="94" t="str">
        <f>IF(OR(E3408=0,E3408="jiné")," ",IF(E3408="13a","info o cenách CK",VLOOKUP(E3408,'Pokyny k vyplnění'!B$8:D$18,3)))</f>
        <v xml:space="preserve"> </v>
      </c>
      <c r="G3408" s="53"/>
      <c r="H3408" s="96" t="str">
        <f>IF(G3408=0," ",VLOOKUP(G3408,'Pokyny k vyplnění'!B3442:D3445,3))</f>
        <v xml:space="preserve"> </v>
      </c>
      <c r="I3408" s="54"/>
      <c r="J3408" s="55"/>
      <c r="K3408" s="56"/>
      <c r="L3408" s="59"/>
      <c r="M3408" s="61"/>
      <c r="N3408" s="40"/>
      <c r="O3408" s="41"/>
      <c r="P3408" s="42"/>
      <c r="Q3408" s="57"/>
      <c r="R3408" s="58"/>
      <c r="S3408" s="56"/>
      <c r="T3408" s="56"/>
      <c r="U3408" s="29"/>
      <c r="V3408" s="60"/>
      <c r="W3408" s="50"/>
      <c r="X3408" s="51"/>
      <c r="Y3408" s="32"/>
      <c r="Z3408" s="61"/>
      <c r="AA3408" s="62"/>
    </row>
    <row r="3409" spans="1:27" ht="12.75">
      <c r="A3409" s="91" t="str">
        <f t="shared" si="53"/>
        <v xml:space="preserve"> </v>
      </c>
      <c r="B3409" s="52"/>
      <c r="C3409" s="53"/>
      <c r="D3409" s="69"/>
      <c r="E3409" s="75"/>
      <c r="F3409" s="94" t="str">
        <f>IF(OR(E3409=0,E3409="jiné")," ",IF(E3409="13a","info o cenách CK",VLOOKUP(E3409,'Pokyny k vyplnění'!B$8:D$18,3)))</f>
        <v xml:space="preserve"> </v>
      </c>
      <c r="G3409" s="53"/>
      <c r="H3409" s="96" t="str">
        <f>IF(G3409=0," ",VLOOKUP(G3409,'Pokyny k vyplnění'!B3443:D3446,3))</f>
        <v xml:space="preserve"> </v>
      </c>
      <c r="I3409" s="54"/>
      <c r="J3409" s="55"/>
      <c r="K3409" s="56"/>
      <c r="L3409" s="59"/>
      <c r="M3409" s="61"/>
      <c r="N3409" s="40"/>
      <c r="O3409" s="41"/>
      <c r="P3409" s="42"/>
      <c r="Q3409" s="57"/>
      <c r="R3409" s="58"/>
      <c r="S3409" s="56"/>
      <c r="T3409" s="56"/>
      <c r="U3409" s="29"/>
      <c r="V3409" s="60"/>
      <c r="W3409" s="50"/>
      <c r="X3409" s="51"/>
      <c r="Y3409" s="32"/>
      <c r="Z3409" s="61"/>
      <c r="AA3409" s="62"/>
    </row>
    <row r="3410" spans="1:27" ht="12.75">
      <c r="A3410" s="91" t="str">
        <f t="shared" si="53"/>
        <v xml:space="preserve"> </v>
      </c>
      <c r="B3410" s="52"/>
      <c r="C3410" s="53"/>
      <c r="D3410" s="69"/>
      <c r="E3410" s="75"/>
      <c r="F3410" s="94" t="str">
        <f>IF(OR(E3410=0,E3410="jiné")," ",IF(E3410="13a","info o cenách CK",VLOOKUP(E3410,'Pokyny k vyplnění'!B$8:D$18,3)))</f>
        <v xml:space="preserve"> </v>
      </c>
      <c r="G3410" s="53"/>
      <c r="H3410" s="96" t="str">
        <f>IF(G3410=0," ",VLOOKUP(G3410,'Pokyny k vyplnění'!B3444:D3447,3))</f>
        <v xml:space="preserve"> </v>
      </c>
      <c r="I3410" s="54"/>
      <c r="J3410" s="55"/>
      <c r="K3410" s="56"/>
      <c r="L3410" s="59"/>
      <c r="M3410" s="61"/>
      <c r="N3410" s="40"/>
      <c r="O3410" s="41"/>
      <c r="P3410" s="42"/>
      <c r="Q3410" s="57"/>
      <c r="R3410" s="58"/>
      <c r="S3410" s="56"/>
      <c r="T3410" s="56"/>
      <c r="U3410" s="29"/>
      <c r="V3410" s="60"/>
      <c r="W3410" s="50"/>
      <c r="X3410" s="51"/>
      <c r="Y3410" s="32"/>
      <c r="Z3410" s="61"/>
      <c r="AA3410" s="62"/>
    </row>
    <row r="3411" spans="1:27" ht="12.75">
      <c r="A3411" s="91" t="str">
        <f t="shared" si="53"/>
        <v xml:space="preserve"> </v>
      </c>
      <c r="B3411" s="52"/>
      <c r="C3411" s="53"/>
      <c r="D3411" s="69"/>
      <c r="E3411" s="75"/>
      <c r="F3411" s="94" t="str">
        <f>IF(OR(E3411=0,E3411="jiné")," ",IF(E3411="13a","info o cenách CK",VLOOKUP(E3411,'Pokyny k vyplnění'!B$8:D$18,3)))</f>
        <v xml:space="preserve"> </v>
      </c>
      <c r="G3411" s="53"/>
      <c r="H3411" s="96" t="str">
        <f>IF(G3411=0," ",VLOOKUP(G3411,'Pokyny k vyplnění'!B3445:D3448,3))</f>
        <v xml:space="preserve"> </v>
      </c>
      <c r="I3411" s="54"/>
      <c r="J3411" s="55"/>
      <c r="K3411" s="56"/>
      <c r="L3411" s="59"/>
      <c r="M3411" s="61"/>
      <c r="N3411" s="40"/>
      <c r="O3411" s="41"/>
      <c r="P3411" s="42"/>
      <c r="Q3411" s="57"/>
      <c r="R3411" s="58"/>
      <c r="S3411" s="56"/>
      <c r="T3411" s="56"/>
      <c r="U3411" s="29"/>
      <c r="V3411" s="60"/>
      <c r="W3411" s="50"/>
      <c r="X3411" s="51"/>
      <c r="Y3411" s="32"/>
      <c r="Z3411" s="61"/>
      <c r="AA3411" s="62"/>
    </row>
    <row r="3412" spans="1:27" ht="12.75">
      <c r="A3412" s="91" t="str">
        <f t="shared" si="53"/>
        <v xml:space="preserve"> </v>
      </c>
      <c r="B3412" s="52"/>
      <c r="C3412" s="53"/>
      <c r="D3412" s="69"/>
      <c r="E3412" s="75"/>
      <c r="F3412" s="94" t="str">
        <f>IF(OR(E3412=0,E3412="jiné")," ",IF(E3412="13a","info o cenách CK",VLOOKUP(E3412,'Pokyny k vyplnění'!B$8:D$18,3)))</f>
        <v xml:space="preserve"> </v>
      </c>
      <c r="G3412" s="53"/>
      <c r="H3412" s="96" t="str">
        <f>IF(G3412=0," ",VLOOKUP(G3412,'Pokyny k vyplnění'!B3446:D3449,3))</f>
        <v xml:space="preserve"> </v>
      </c>
      <c r="I3412" s="54"/>
      <c r="J3412" s="55"/>
      <c r="K3412" s="56"/>
      <c r="L3412" s="59"/>
      <c r="M3412" s="61"/>
      <c r="N3412" s="40"/>
      <c r="O3412" s="41"/>
      <c r="P3412" s="42"/>
      <c r="Q3412" s="57"/>
      <c r="R3412" s="58"/>
      <c r="S3412" s="56"/>
      <c r="T3412" s="56"/>
      <c r="U3412" s="29"/>
      <c r="V3412" s="60"/>
      <c r="W3412" s="50"/>
      <c r="X3412" s="51"/>
      <c r="Y3412" s="32"/>
      <c r="Z3412" s="61"/>
      <c r="AA3412" s="62"/>
    </row>
    <row r="3413" spans="1:27" ht="12.75">
      <c r="A3413" s="91" t="str">
        <f t="shared" si="53"/>
        <v xml:space="preserve"> </v>
      </c>
      <c r="B3413" s="52"/>
      <c r="C3413" s="53"/>
      <c r="D3413" s="69"/>
      <c r="E3413" s="75"/>
      <c r="F3413" s="94" t="str">
        <f>IF(OR(E3413=0,E3413="jiné")," ",IF(E3413="13a","info o cenách CK",VLOOKUP(E3413,'Pokyny k vyplnění'!B$8:D$18,3)))</f>
        <v xml:space="preserve"> </v>
      </c>
      <c r="G3413" s="53"/>
      <c r="H3413" s="96" t="str">
        <f>IF(G3413=0," ",VLOOKUP(G3413,'Pokyny k vyplnění'!B3447:D3450,3))</f>
        <v xml:space="preserve"> </v>
      </c>
      <c r="I3413" s="54"/>
      <c r="J3413" s="55"/>
      <c r="K3413" s="56"/>
      <c r="L3413" s="59"/>
      <c r="M3413" s="61"/>
      <c r="N3413" s="40"/>
      <c r="O3413" s="41"/>
      <c r="P3413" s="42"/>
      <c r="Q3413" s="57"/>
      <c r="R3413" s="58"/>
      <c r="S3413" s="56"/>
      <c r="T3413" s="56"/>
      <c r="U3413" s="29"/>
      <c r="V3413" s="60"/>
      <c r="W3413" s="50"/>
      <c r="X3413" s="51"/>
      <c r="Y3413" s="32"/>
      <c r="Z3413" s="61"/>
      <c r="AA3413" s="62"/>
    </row>
    <row r="3414" spans="1:27" ht="12.75">
      <c r="A3414" s="91" t="str">
        <f t="shared" si="53"/>
        <v xml:space="preserve"> </v>
      </c>
      <c r="B3414" s="52"/>
      <c r="C3414" s="53"/>
      <c r="D3414" s="69"/>
      <c r="E3414" s="75"/>
      <c r="F3414" s="94" t="str">
        <f>IF(OR(E3414=0,E3414="jiné")," ",IF(E3414="13a","info o cenách CK",VLOOKUP(E3414,'Pokyny k vyplnění'!B$8:D$18,3)))</f>
        <v xml:space="preserve"> </v>
      </c>
      <c r="G3414" s="53"/>
      <c r="H3414" s="96" t="str">
        <f>IF(G3414=0," ",VLOOKUP(G3414,'Pokyny k vyplnění'!B3448:D3451,3))</f>
        <v xml:space="preserve"> </v>
      </c>
      <c r="I3414" s="54"/>
      <c r="J3414" s="55"/>
      <c r="K3414" s="56"/>
      <c r="L3414" s="59"/>
      <c r="M3414" s="61"/>
      <c r="N3414" s="40"/>
      <c r="O3414" s="41"/>
      <c r="P3414" s="42"/>
      <c r="Q3414" s="57"/>
      <c r="R3414" s="58"/>
      <c r="S3414" s="56"/>
      <c r="T3414" s="56"/>
      <c r="U3414" s="29"/>
      <c r="V3414" s="60"/>
      <c r="W3414" s="50"/>
      <c r="X3414" s="51"/>
      <c r="Y3414" s="32"/>
      <c r="Z3414" s="61"/>
      <c r="AA3414" s="62"/>
    </row>
    <row r="3415" spans="1:27" ht="12.75">
      <c r="A3415" s="91" t="str">
        <f t="shared" si="53"/>
        <v xml:space="preserve"> </v>
      </c>
      <c r="B3415" s="52"/>
      <c r="C3415" s="53"/>
      <c r="D3415" s="69"/>
      <c r="E3415" s="75"/>
      <c r="F3415" s="94" t="str">
        <f>IF(OR(E3415=0,E3415="jiné")," ",IF(E3415="13a","info o cenách CK",VLOOKUP(E3415,'Pokyny k vyplnění'!B$8:D$18,3)))</f>
        <v xml:space="preserve"> </v>
      </c>
      <c r="G3415" s="53"/>
      <c r="H3415" s="96" t="str">
        <f>IF(G3415=0," ",VLOOKUP(G3415,'Pokyny k vyplnění'!B3449:D3452,3))</f>
        <v xml:space="preserve"> </v>
      </c>
      <c r="I3415" s="54"/>
      <c r="J3415" s="55"/>
      <c r="K3415" s="56"/>
      <c r="L3415" s="59"/>
      <c r="M3415" s="61"/>
      <c r="N3415" s="40"/>
      <c r="O3415" s="41"/>
      <c r="P3415" s="42"/>
      <c r="Q3415" s="57"/>
      <c r="R3415" s="58"/>
      <c r="S3415" s="56"/>
      <c r="T3415" s="56"/>
      <c r="U3415" s="29"/>
      <c r="V3415" s="60"/>
      <c r="W3415" s="50"/>
      <c r="X3415" s="51"/>
      <c r="Y3415" s="32"/>
      <c r="Z3415" s="61"/>
      <c r="AA3415" s="62"/>
    </row>
    <row r="3416" spans="1:27" ht="12.75">
      <c r="A3416" s="91" t="str">
        <f t="shared" si="53"/>
        <v xml:space="preserve"> </v>
      </c>
      <c r="B3416" s="52"/>
      <c r="C3416" s="53"/>
      <c r="D3416" s="69"/>
      <c r="E3416" s="75"/>
      <c r="F3416" s="94" t="str">
        <f>IF(OR(E3416=0,E3416="jiné")," ",IF(E3416="13a","info o cenách CK",VLOOKUP(E3416,'Pokyny k vyplnění'!B$8:D$18,3)))</f>
        <v xml:space="preserve"> </v>
      </c>
      <c r="G3416" s="53"/>
      <c r="H3416" s="96" t="str">
        <f>IF(G3416=0," ",VLOOKUP(G3416,'Pokyny k vyplnění'!B3450:D3453,3))</f>
        <v xml:space="preserve"> </v>
      </c>
      <c r="I3416" s="54"/>
      <c r="J3416" s="55"/>
      <c r="K3416" s="56"/>
      <c r="L3416" s="59"/>
      <c r="M3416" s="61"/>
      <c r="N3416" s="40"/>
      <c r="O3416" s="41"/>
      <c r="P3416" s="42"/>
      <c r="Q3416" s="57"/>
      <c r="R3416" s="58"/>
      <c r="S3416" s="56"/>
      <c r="T3416" s="56"/>
      <c r="U3416" s="29"/>
      <c r="V3416" s="60"/>
      <c r="W3416" s="50"/>
      <c r="X3416" s="51"/>
      <c r="Y3416" s="32"/>
      <c r="Z3416" s="61"/>
      <c r="AA3416" s="62"/>
    </row>
    <row r="3417" spans="1:27" ht="12.75">
      <c r="A3417" s="91" t="str">
        <f t="shared" si="53"/>
        <v xml:space="preserve"> </v>
      </c>
      <c r="B3417" s="52"/>
      <c r="C3417" s="53"/>
      <c r="D3417" s="69"/>
      <c r="E3417" s="75"/>
      <c r="F3417" s="94" t="str">
        <f>IF(OR(E3417=0,E3417="jiné")," ",IF(E3417="13a","info o cenách CK",VLOOKUP(E3417,'Pokyny k vyplnění'!B$8:D$18,3)))</f>
        <v xml:space="preserve"> </v>
      </c>
      <c r="G3417" s="53"/>
      <c r="H3417" s="96" t="str">
        <f>IF(G3417=0," ",VLOOKUP(G3417,'Pokyny k vyplnění'!B3451:D3454,3))</f>
        <v xml:space="preserve"> </v>
      </c>
      <c r="I3417" s="54"/>
      <c r="J3417" s="55"/>
      <c r="K3417" s="56"/>
      <c r="L3417" s="59"/>
      <c r="M3417" s="61"/>
      <c r="N3417" s="40"/>
      <c r="O3417" s="41"/>
      <c r="P3417" s="42"/>
      <c r="Q3417" s="57"/>
      <c r="R3417" s="58"/>
      <c r="S3417" s="56"/>
      <c r="T3417" s="56"/>
      <c r="U3417" s="29"/>
      <c r="V3417" s="60"/>
      <c r="W3417" s="50"/>
      <c r="X3417" s="51"/>
      <c r="Y3417" s="32"/>
      <c r="Z3417" s="61"/>
      <c r="AA3417" s="62"/>
    </row>
    <row r="3418" spans="1:27" ht="12.75">
      <c r="A3418" s="91" t="str">
        <f t="shared" si="53"/>
        <v xml:space="preserve"> </v>
      </c>
      <c r="B3418" s="52"/>
      <c r="C3418" s="53"/>
      <c r="D3418" s="69"/>
      <c r="E3418" s="75"/>
      <c r="F3418" s="94" t="str">
        <f>IF(OR(E3418=0,E3418="jiné")," ",IF(E3418="13a","info o cenách CK",VLOOKUP(E3418,'Pokyny k vyplnění'!B$8:D$18,3)))</f>
        <v xml:space="preserve"> </v>
      </c>
      <c r="G3418" s="53"/>
      <c r="H3418" s="96" t="str">
        <f>IF(G3418=0," ",VLOOKUP(G3418,'Pokyny k vyplnění'!B3452:D3455,3))</f>
        <v xml:space="preserve"> </v>
      </c>
      <c r="I3418" s="54"/>
      <c r="J3418" s="55"/>
      <c r="K3418" s="56"/>
      <c r="L3418" s="59"/>
      <c r="M3418" s="61"/>
      <c r="N3418" s="40"/>
      <c r="O3418" s="41"/>
      <c r="P3418" s="42"/>
      <c r="Q3418" s="57"/>
      <c r="R3418" s="58"/>
      <c r="S3418" s="56"/>
      <c r="T3418" s="56"/>
      <c r="U3418" s="29"/>
      <c r="V3418" s="60"/>
      <c r="W3418" s="50"/>
      <c r="X3418" s="51"/>
      <c r="Y3418" s="32"/>
      <c r="Z3418" s="61"/>
      <c r="AA3418" s="62"/>
    </row>
    <row r="3419" spans="1:27" ht="12.75">
      <c r="A3419" s="91" t="str">
        <f t="shared" si="53"/>
        <v xml:space="preserve"> </v>
      </c>
      <c r="B3419" s="52"/>
      <c r="C3419" s="53"/>
      <c r="D3419" s="69"/>
      <c r="E3419" s="75"/>
      <c r="F3419" s="94" t="str">
        <f>IF(OR(E3419=0,E3419="jiné")," ",IF(E3419="13a","info o cenách CK",VLOOKUP(E3419,'Pokyny k vyplnění'!B$8:D$18,3)))</f>
        <v xml:space="preserve"> </v>
      </c>
      <c r="G3419" s="53"/>
      <c r="H3419" s="96" t="str">
        <f>IF(G3419=0," ",VLOOKUP(G3419,'Pokyny k vyplnění'!B3453:D3456,3))</f>
        <v xml:space="preserve"> </v>
      </c>
      <c r="I3419" s="54"/>
      <c r="J3419" s="55"/>
      <c r="K3419" s="56"/>
      <c r="L3419" s="59"/>
      <c r="M3419" s="61"/>
      <c r="N3419" s="40"/>
      <c r="O3419" s="41"/>
      <c r="P3419" s="42"/>
      <c r="Q3419" s="57"/>
      <c r="R3419" s="58"/>
      <c r="S3419" s="56"/>
      <c r="T3419" s="56"/>
      <c r="U3419" s="29"/>
      <c r="V3419" s="60"/>
      <c r="W3419" s="50"/>
      <c r="X3419" s="51"/>
      <c r="Y3419" s="32"/>
      <c r="Z3419" s="61"/>
      <c r="AA3419" s="62"/>
    </row>
    <row r="3420" spans="1:27" ht="12.75">
      <c r="A3420" s="91" t="str">
        <f t="shared" si="53"/>
        <v xml:space="preserve"> </v>
      </c>
      <c r="B3420" s="52"/>
      <c r="C3420" s="53"/>
      <c r="D3420" s="69"/>
      <c r="E3420" s="75"/>
      <c r="F3420" s="94" t="str">
        <f>IF(OR(E3420=0,E3420="jiné")," ",IF(E3420="13a","info o cenách CK",VLOOKUP(E3420,'Pokyny k vyplnění'!B$8:D$18,3)))</f>
        <v xml:space="preserve"> </v>
      </c>
      <c r="G3420" s="53"/>
      <c r="H3420" s="96" t="str">
        <f>IF(G3420=0," ",VLOOKUP(G3420,'Pokyny k vyplnění'!B3454:D3457,3))</f>
        <v xml:space="preserve"> </v>
      </c>
      <c r="I3420" s="54"/>
      <c r="J3420" s="55"/>
      <c r="K3420" s="56"/>
      <c r="L3420" s="59"/>
      <c r="M3420" s="61"/>
      <c r="N3420" s="40"/>
      <c r="O3420" s="41"/>
      <c r="P3420" s="42"/>
      <c r="Q3420" s="57"/>
      <c r="R3420" s="58"/>
      <c r="S3420" s="56"/>
      <c r="T3420" s="56"/>
      <c r="U3420" s="29"/>
      <c r="V3420" s="60"/>
      <c r="W3420" s="50"/>
      <c r="X3420" s="51"/>
      <c r="Y3420" s="32"/>
      <c r="Z3420" s="61"/>
      <c r="AA3420" s="62"/>
    </row>
    <row r="3421" spans="1:27" ht="12.75">
      <c r="A3421" s="91" t="str">
        <f t="shared" si="53"/>
        <v xml:space="preserve"> </v>
      </c>
      <c r="B3421" s="52"/>
      <c r="C3421" s="53"/>
      <c r="D3421" s="69"/>
      <c r="E3421" s="75"/>
      <c r="F3421" s="94" t="str">
        <f>IF(OR(E3421=0,E3421="jiné")," ",IF(E3421="13a","info o cenách CK",VLOOKUP(E3421,'Pokyny k vyplnění'!B$8:D$18,3)))</f>
        <v xml:space="preserve"> </v>
      </c>
      <c r="G3421" s="53"/>
      <c r="H3421" s="96" t="str">
        <f>IF(G3421=0," ",VLOOKUP(G3421,'Pokyny k vyplnění'!B3455:D3458,3))</f>
        <v xml:space="preserve"> </v>
      </c>
      <c r="I3421" s="54"/>
      <c r="J3421" s="55"/>
      <c r="K3421" s="56"/>
      <c r="L3421" s="59"/>
      <c r="M3421" s="61"/>
      <c r="N3421" s="40"/>
      <c r="O3421" s="41"/>
      <c r="P3421" s="42"/>
      <c r="Q3421" s="57"/>
      <c r="R3421" s="58"/>
      <c r="S3421" s="56"/>
      <c r="T3421" s="56"/>
      <c r="U3421" s="29"/>
      <c r="V3421" s="60"/>
      <c r="W3421" s="50"/>
      <c r="X3421" s="51"/>
      <c r="Y3421" s="32"/>
      <c r="Z3421" s="61"/>
      <c r="AA3421" s="62"/>
    </row>
    <row r="3422" spans="1:27" ht="12.75">
      <c r="A3422" s="91" t="str">
        <f t="shared" si="53"/>
        <v xml:space="preserve"> </v>
      </c>
      <c r="B3422" s="52"/>
      <c r="C3422" s="53"/>
      <c r="D3422" s="69"/>
      <c r="E3422" s="75"/>
      <c r="F3422" s="94" t="str">
        <f>IF(OR(E3422=0,E3422="jiné")," ",IF(E3422="13a","info o cenách CK",VLOOKUP(E3422,'Pokyny k vyplnění'!B$8:D$18,3)))</f>
        <v xml:space="preserve"> </v>
      </c>
      <c r="G3422" s="53"/>
      <c r="H3422" s="96" t="str">
        <f>IF(G3422=0," ",VLOOKUP(G3422,'Pokyny k vyplnění'!B3456:D3459,3))</f>
        <v xml:space="preserve"> </v>
      </c>
      <c r="I3422" s="54"/>
      <c r="J3422" s="55"/>
      <c r="K3422" s="56"/>
      <c r="L3422" s="59"/>
      <c r="M3422" s="61"/>
      <c r="N3422" s="40"/>
      <c r="O3422" s="41"/>
      <c r="P3422" s="42"/>
      <c r="Q3422" s="57"/>
      <c r="R3422" s="58"/>
      <c r="S3422" s="56"/>
      <c r="T3422" s="56"/>
      <c r="U3422" s="29"/>
      <c r="V3422" s="60"/>
      <c r="W3422" s="50"/>
      <c r="X3422" s="51"/>
      <c r="Y3422" s="32"/>
      <c r="Z3422" s="61"/>
      <c r="AA3422" s="62"/>
    </row>
    <row r="3423" spans="1:27" ht="12.75">
      <c r="A3423" s="91" t="str">
        <f t="shared" si="53"/>
        <v xml:space="preserve"> </v>
      </c>
      <c r="B3423" s="52"/>
      <c r="C3423" s="53"/>
      <c r="D3423" s="69"/>
      <c r="E3423" s="75"/>
      <c r="F3423" s="94" t="str">
        <f>IF(OR(E3423=0,E3423="jiné")," ",IF(E3423="13a","info o cenách CK",VLOOKUP(E3423,'Pokyny k vyplnění'!B$8:D$18,3)))</f>
        <v xml:space="preserve"> </v>
      </c>
      <c r="G3423" s="53"/>
      <c r="H3423" s="96" t="str">
        <f>IF(G3423=0," ",VLOOKUP(G3423,'Pokyny k vyplnění'!B3457:D3460,3))</f>
        <v xml:space="preserve"> </v>
      </c>
      <c r="I3423" s="54"/>
      <c r="J3423" s="55"/>
      <c r="K3423" s="56"/>
      <c r="L3423" s="59"/>
      <c r="M3423" s="61"/>
      <c r="N3423" s="40"/>
      <c r="O3423" s="41"/>
      <c r="P3423" s="42"/>
      <c r="Q3423" s="57"/>
      <c r="R3423" s="58"/>
      <c r="S3423" s="56"/>
      <c r="T3423" s="56"/>
      <c r="U3423" s="29"/>
      <c r="V3423" s="60"/>
      <c r="W3423" s="50"/>
      <c r="X3423" s="51"/>
      <c r="Y3423" s="32"/>
      <c r="Z3423" s="61"/>
      <c r="AA3423" s="62"/>
    </row>
    <row r="3424" spans="1:27" ht="12.75">
      <c r="A3424" s="91" t="str">
        <f t="shared" si="53"/>
        <v xml:space="preserve"> </v>
      </c>
      <c r="B3424" s="52"/>
      <c r="C3424" s="53"/>
      <c r="D3424" s="69"/>
      <c r="E3424" s="75"/>
      <c r="F3424" s="94" t="str">
        <f>IF(OR(E3424=0,E3424="jiné")," ",IF(E3424="13a","info o cenách CK",VLOOKUP(E3424,'Pokyny k vyplnění'!B$8:D$18,3)))</f>
        <v xml:space="preserve"> </v>
      </c>
      <c r="G3424" s="53"/>
      <c r="H3424" s="96" t="str">
        <f>IF(G3424=0," ",VLOOKUP(G3424,'Pokyny k vyplnění'!B3458:D3461,3))</f>
        <v xml:space="preserve"> </v>
      </c>
      <c r="I3424" s="54"/>
      <c r="J3424" s="55"/>
      <c r="K3424" s="56"/>
      <c r="L3424" s="59"/>
      <c r="M3424" s="61"/>
      <c r="N3424" s="40"/>
      <c r="O3424" s="41"/>
      <c r="P3424" s="42"/>
      <c r="Q3424" s="57"/>
      <c r="R3424" s="58"/>
      <c r="S3424" s="56"/>
      <c r="T3424" s="56"/>
      <c r="U3424" s="29"/>
      <c r="V3424" s="60"/>
      <c r="W3424" s="50"/>
      <c r="X3424" s="51"/>
      <c r="Y3424" s="32"/>
      <c r="Z3424" s="61"/>
      <c r="AA3424" s="62"/>
    </row>
    <row r="3425" spans="1:27" ht="12.75">
      <c r="A3425" s="91" t="str">
        <f t="shared" si="53"/>
        <v xml:space="preserve"> </v>
      </c>
      <c r="B3425" s="52"/>
      <c r="C3425" s="53"/>
      <c r="D3425" s="69"/>
      <c r="E3425" s="75"/>
      <c r="F3425" s="94" t="str">
        <f>IF(OR(E3425=0,E3425="jiné")," ",IF(E3425="13a","info o cenách CK",VLOOKUP(E3425,'Pokyny k vyplnění'!B$8:D$18,3)))</f>
        <v xml:space="preserve"> </v>
      </c>
      <c r="G3425" s="53"/>
      <c r="H3425" s="96" t="str">
        <f>IF(G3425=0," ",VLOOKUP(G3425,'Pokyny k vyplnění'!B3459:D3462,3))</f>
        <v xml:space="preserve"> </v>
      </c>
      <c r="I3425" s="54"/>
      <c r="J3425" s="55"/>
      <c r="K3425" s="56"/>
      <c r="L3425" s="59"/>
      <c r="M3425" s="61"/>
      <c r="N3425" s="40"/>
      <c r="O3425" s="41"/>
      <c r="P3425" s="42"/>
      <c r="Q3425" s="57"/>
      <c r="R3425" s="58"/>
      <c r="S3425" s="56"/>
      <c r="T3425" s="56"/>
      <c r="U3425" s="29"/>
      <c r="V3425" s="60"/>
      <c r="W3425" s="50"/>
      <c r="X3425" s="51"/>
      <c r="Y3425" s="32"/>
      <c r="Z3425" s="61"/>
      <c r="AA3425" s="62"/>
    </row>
    <row r="3426" spans="1:27" ht="12.75">
      <c r="A3426" s="91" t="str">
        <f t="shared" si="53"/>
        <v xml:space="preserve"> </v>
      </c>
      <c r="B3426" s="52"/>
      <c r="C3426" s="53"/>
      <c r="D3426" s="69"/>
      <c r="E3426" s="75"/>
      <c r="F3426" s="94" t="str">
        <f>IF(OR(E3426=0,E3426="jiné")," ",IF(E3426="13a","info o cenách CK",VLOOKUP(E3426,'Pokyny k vyplnění'!B$8:D$18,3)))</f>
        <v xml:space="preserve"> </v>
      </c>
      <c r="G3426" s="53"/>
      <c r="H3426" s="96" t="str">
        <f>IF(G3426=0," ",VLOOKUP(G3426,'Pokyny k vyplnění'!B3460:D3463,3))</f>
        <v xml:space="preserve"> </v>
      </c>
      <c r="I3426" s="54"/>
      <c r="J3426" s="55"/>
      <c r="K3426" s="56"/>
      <c r="L3426" s="59"/>
      <c r="M3426" s="61"/>
      <c r="N3426" s="40"/>
      <c r="O3426" s="41"/>
      <c r="P3426" s="42"/>
      <c r="Q3426" s="57"/>
      <c r="R3426" s="58"/>
      <c r="S3426" s="56"/>
      <c r="T3426" s="56"/>
      <c r="U3426" s="29"/>
      <c r="V3426" s="60"/>
      <c r="W3426" s="50"/>
      <c r="X3426" s="51"/>
      <c r="Y3426" s="32"/>
      <c r="Z3426" s="61"/>
      <c r="AA3426" s="62"/>
    </row>
    <row r="3427" spans="1:27" ht="12.75">
      <c r="A3427" s="91" t="str">
        <f t="shared" si="53"/>
        <v xml:space="preserve"> </v>
      </c>
      <c r="B3427" s="52"/>
      <c r="C3427" s="53"/>
      <c r="D3427" s="69"/>
      <c r="E3427" s="75"/>
      <c r="F3427" s="94" t="str">
        <f>IF(OR(E3427=0,E3427="jiné")," ",IF(E3427="13a","info o cenách CK",VLOOKUP(E3427,'Pokyny k vyplnění'!B$8:D$18,3)))</f>
        <v xml:space="preserve"> </v>
      </c>
      <c r="G3427" s="53"/>
      <c r="H3427" s="96" t="str">
        <f>IF(G3427=0," ",VLOOKUP(G3427,'Pokyny k vyplnění'!B3461:D3464,3))</f>
        <v xml:space="preserve"> </v>
      </c>
      <c r="I3427" s="54"/>
      <c r="J3427" s="55"/>
      <c r="K3427" s="56"/>
      <c r="L3427" s="59"/>
      <c r="M3427" s="61"/>
      <c r="N3427" s="40"/>
      <c r="O3427" s="41"/>
      <c r="P3427" s="42"/>
      <c r="Q3427" s="57"/>
      <c r="R3427" s="58"/>
      <c r="S3427" s="56"/>
      <c r="T3427" s="56"/>
      <c r="U3427" s="29"/>
      <c r="V3427" s="60"/>
      <c r="W3427" s="50"/>
      <c r="X3427" s="51"/>
      <c r="Y3427" s="32"/>
      <c r="Z3427" s="61"/>
      <c r="AA3427" s="62"/>
    </row>
    <row r="3428" spans="1:27" ht="12.75">
      <c r="A3428" s="91" t="str">
        <f t="shared" si="53"/>
        <v xml:space="preserve"> </v>
      </c>
      <c r="B3428" s="52"/>
      <c r="C3428" s="53"/>
      <c r="D3428" s="69"/>
      <c r="E3428" s="75"/>
      <c r="F3428" s="94" t="str">
        <f>IF(OR(E3428=0,E3428="jiné")," ",IF(E3428="13a","info o cenách CK",VLOOKUP(E3428,'Pokyny k vyplnění'!B$8:D$18,3)))</f>
        <v xml:space="preserve"> </v>
      </c>
      <c r="G3428" s="53"/>
      <c r="H3428" s="96" t="str">
        <f>IF(G3428=0," ",VLOOKUP(G3428,'Pokyny k vyplnění'!B3462:D3465,3))</f>
        <v xml:space="preserve"> </v>
      </c>
      <c r="I3428" s="54"/>
      <c r="J3428" s="55"/>
      <c r="K3428" s="56"/>
      <c r="L3428" s="59"/>
      <c r="M3428" s="61"/>
      <c r="N3428" s="40"/>
      <c r="O3428" s="41"/>
      <c r="P3428" s="42"/>
      <c r="Q3428" s="57"/>
      <c r="R3428" s="58"/>
      <c r="S3428" s="56"/>
      <c r="T3428" s="56"/>
      <c r="U3428" s="29"/>
      <c r="V3428" s="60"/>
      <c r="W3428" s="50"/>
      <c r="X3428" s="51"/>
      <c r="Y3428" s="32"/>
      <c r="Z3428" s="61"/>
      <c r="AA3428" s="62"/>
    </row>
    <row r="3429" spans="1:27" ht="12.75">
      <c r="A3429" s="91" t="str">
        <f t="shared" si="53"/>
        <v xml:space="preserve"> </v>
      </c>
      <c r="B3429" s="52"/>
      <c r="C3429" s="53"/>
      <c r="D3429" s="69"/>
      <c r="E3429" s="75"/>
      <c r="F3429" s="94" t="str">
        <f>IF(OR(E3429=0,E3429="jiné")," ",IF(E3429="13a","info o cenách CK",VLOOKUP(E3429,'Pokyny k vyplnění'!B$8:D$18,3)))</f>
        <v xml:space="preserve"> </v>
      </c>
      <c r="G3429" s="53"/>
      <c r="H3429" s="96" t="str">
        <f>IF(G3429=0," ",VLOOKUP(G3429,'Pokyny k vyplnění'!B3463:D3466,3))</f>
        <v xml:space="preserve"> </v>
      </c>
      <c r="I3429" s="54"/>
      <c r="J3429" s="55"/>
      <c r="K3429" s="56"/>
      <c r="L3429" s="59"/>
      <c r="M3429" s="61"/>
      <c r="N3429" s="40"/>
      <c r="O3429" s="41"/>
      <c r="P3429" s="42"/>
      <c r="Q3429" s="57"/>
      <c r="R3429" s="58"/>
      <c r="S3429" s="56"/>
      <c r="T3429" s="56"/>
      <c r="U3429" s="29"/>
      <c r="V3429" s="60"/>
      <c r="W3429" s="50"/>
      <c r="X3429" s="51"/>
      <c r="Y3429" s="32"/>
      <c r="Z3429" s="61"/>
      <c r="AA3429" s="62"/>
    </row>
    <row r="3430" spans="1:27" ht="12.75">
      <c r="A3430" s="91" t="str">
        <f t="shared" si="53"/>
        <v xml:space="preserve"> </v>
      </c>
      <c r="B3430" s="52"/>
      <c r="C3430" s="53"/>
      <c r="D3430" s="69"/>
      <c r="E3430" s="75"/>
      <c r="F3430" s="94" t="str">
        <f>IF(OR(E3430=0,E3430="jiné")," ",IF(E3430="13a","info o cenách CK",VLOOKUP(E3430,'Pokyny k vyplnění'!B$8:D$18,3)))</f>
        <v xml:space="preserve"> </v>
      </c>
      <c r="G3430" s="53"/>
      <c r="H3430" s="96" t="str">
        <f>IF(G3430=0," ",VLOOKUP(G3430,'Pokyny k vyplnění'!B3464:D3467,3))</f>
        <v xml:space="preserve"> </v>
      </c>
      <c r="I3430" s="54"/>
      <c r="J3430" s="55"/>
      <c r="K3430" s="56"/>
      <c r="L3430" s="59"/>
      <c r="M3430" s="61"/>
      <c r="N3430" s="40"/>
      <c r="O3430" s="41"/>
      <c r="P3430" s="42"/>
      <c r="Q3430" s="57"/>
      <c r="R3430" s="58"/>
      <c r="S3430" s="56"/>
      <c r="T3430" s="56"/>
      <c r="U3430" s="29"/>
      <c r="V3430" s="60"/>
      <c r="W3430" s="50"/>
      <c r="X3430" s="51"/>
      <c r="Y3430" s="32"/>
      <c r="Z3430" s="61"/>
      <c r="AA3430" s="62"/>
    </row>
    <row r="3431" spans="1:27" ht="12.75">
      <c r="A3431" s="91" t="str">
        <f t="shared" si="53"/>
        <v xml:space="preserve"> </v>
      </c>
      <c r="B3431" s="52"/>
      <c r="C3431" s="53"/>
      <c r="D3431" s="69"/>
      <c r="E3431" s="75"/>
      <c r="F3431" s="94" t="str">
        <f>IF(OR(E3431=0,E3431="jiné")," ",IF(E3431="13a","info o cenách CK",VLOOKUP(E3431,'Pokyny k vyplnění'!B$8:D$18,3)))</f>
        <v xml:space="preserve"> </v>
      </c>
      <c r="G3431" s="53"/>
      <c r="H3431" s="96" t="str">
        <f>IF(G3431=0," ",VLOOKUP(G3431,'Pokyny k vyplnění'!B3465:D3468,3))</f>
        <v xml:space="preserve"> </v>
      </c>
      <c r="I3431" s="54"/>
      <c r="J3431" s="55"/>
      <c r="K3431" s="56"/>
      <c r="L3431" s="59"/>
      <c r="M3431" s="61"/>
      <c r="N3431" s="40"/>
      <c r="O3431" s="41"/>
      <c r="P3431" s="42"/>
      <c r="Q3431" s="57"/>
      <c r="R3431" s="58"/>
      <c r="S3431" s="56"/>
      <c r="T3431" s="56"/>
      <c r="U3431" s="29"/>
      <c r="V3431" s="60"/>
      <c r="W3431" s="50"/>
      <c r="X3431" s="51"/>
      <c r="Y3431" s="32"/>
      <c r="Z3431" s="61"/>
      <c r="AA3431" s="62"/>
    </row>
    <row r="3432" spans="1:27" ht="12.75">
      <c r="A3432" s="91" t="str">
        <f t="shared" si="53"/>
        <v xml:space="preserve"> </v>
      </c>
      <c r="B3432" s="52"/>
      <c r="C3432" s="53"/>
      <c r="D3432" s="69"/>
      <c r="E3432" s="75"/>
      <c r="F3432" s="94" t="str">
        <f>IF(OR(E3432=0,E3432="jiné")," ",IF(E3432="13a","info o cenách CK",VLOOKUP(E3432,'Pokyny k vyplnění'!B$8:D$18,3)))</f>
        <v xml:space="preserve"> </v>
      </c>
      <c r="G3432" s="53"/>
      <c r="H3432" s="96" t="str">
        <f>IF(G3432=0," ",VLOOKUP(G3432,'Pokyny k vyplnění'!B3466:D3469,3))</f>
        <v xml:space="preserve"> </v>
      </c>
      <c r="I3432" s="54"/>
      <c r="J3432" s="55"/>
      <c r="K3432" s="56"/>
      <c r="L3432" s="59"/>
      <c r="M3432" s="61"/>
      <c r="N3432" s="40"/>
      <c r="O3432" s="41"/>
      <c r="P3432" s="42"/>
      <c r="Q3432" s="57"/>
      <c r="R3432" s="58"/>
      <c r="S3432" s="56"/>
      <c r="T3432" s="56"/>
      <c r="U3432" s="29"/>
      <c r="V3432" s="60"/>
      <c r="W3432" s="50"/>
      <c r="X3432" s="51"/>
      <c r="Y3432" s="32"/>
      <c r="Z3432" s="61"/>
      <c r="AA3432" s="62"/>
    </row>
    <row r="3433" spans="1:27" ht="12.75">
      <c r="A3433" s="91" t="str">
        <f t="shared" si="53"/>
        <v xml:space="preserve"> </v>
      </c>
      <c r="B3433" s="52"/>
      <c r="C3433" s="53"/>
      <c r="D3433" s="69"/>
      <c r="E3433" s="75"/>
      <c r="F3433" s="94" t="str">
        <f>IF(OR(E3433=0,E3433="jiné")," ",IF(E3433="13a","info o cenách CK",VLOOKUP(E3433,'Pokyny k vyplnění'!B$8:D$18,3)))</f>
        <v xml:space="preserve"> </v>
      </c>
      <c r="G3433" s="53"/>
      <c r="H3433" s="96" t="str">
        <f>IF(G3433=0," ",VLOOKUP(G3433,'Pokyny k vyplnění'!B3467:D3470,3))</f>
        <v xml:space="preserve"> </v>
      </c>
      <c r="I3433" s="54"/>
      <c r="J3433" s="55"/>
      <c r="K3433" s="56"/>
      <c r="L3433" s="59"/>
      <c r="M3433" s="61"/>
      <c r="N3433" s="40"/>
      <c r="O3433" s="41"/>
      <c r="P3433" s="42"/>
      <c r="Q3433" s="57"/>
      <c r="R3433" s="58"/>
      <c r="S3433" s="56"/>
      <c r="T3433" s="56"/>
      <c r="U3433" s="29"/>
      <c r="V3433" s="60"/>
      <c r="W3433" s="50"/>
      <c r="X3433" s="51"/>
      <c r="Y3433" s="32"/>
      <c r="Z3433" s="61"/>
      <c r="AA3433" s="62"/>
    </row>
    <row r="3434" spans="1:27" ht="12.75">
      <c r="A3434" s="91" t="str">
        <f t="shared" si="53"/>
        <v xml:space="preserve"> </v>
      </c>
      <c r="B3434" s="52"/>
      <c r="C3434" s="53"/>
      <c r="D3434" s="69"/>
      <c r="E3434" s="75"/>
      <c r="F3434" s="94" t="str">
        <f>IF(OR(E3434=0,E3434="jiné")," ",IF(E3434="13a","info o cenách CK",VLOOKUP(E3434,'Pokyny k vyplnění'!B$8:D$18,3)))</f>
        <v xml:space="preserve"> </v>
      </c>
      <c r="G3434" s="53"/>
      <c r="H3434" s="96" t="str">
        <f>IF(G3434=0," ",VLOOKUP(G3434,'Pokyny k vyplnění'!B3468:D3471,3))</f>
        <v xml:space="preserve"> </v>
      </c>
      <c r="I3434" s="54"/>
      <c r="J3434" s="55"/>
      <c r="K3434" s="56"/>
      <c r="L3434" s="59"/>
      <c r="M3434" s="61"/>
      <c r="N3434" s="40"/>
      <c r="O3434" s="41"/>
      <c r="P3434" s="42"/>
      <c r="Q3434" s="57"/>
      <c r="R3434" s="58"/>
      <c r="S3434" s="56"/>
      <c r="T3434" s="56"/>
      <c r="U3434" s="29"/>
      <c r="V3434" s="60"/>
      <c r="W3434" s="50"/>
      <c r="X3434" s="51"/>
      <c r="Y3434" s="32"/>
      <c r="Z3434" s="61"/>
      <c r="AA3434" s="62"/>
    </row>
    <row r="3435" spans="1:27" ht="12.75">
      <c r="A3435" s="91" t="str">
        <f t="shared" si="53"/>
        <v xml:space="preserve"> </v>
      </c>
      <c r="B3435" s="52"/>
      <c r="C3435" s="53"/>
      <c r="D3435" s="69"/>
      <c r="E3435" s="75"/>
      <c r="F3435" s="94" t="str">
        <f>IF(OR(E3435=0,E3435="jiné")," ",IF(E3435="13a","info o cenách CK",VLOOKUP(E3435,'Pokyny k vyplnění'!B$8:D$18,3)))</f>
        <v xml:space="preserve"> </v>
      </c>
      <c r="G3435" s="53"/>
      <c r="H3435" s="96" t="str">
        <f>IF(G3435=0," ",VLOOKUP(G3435,'Pokyny k vyplnění'!B3469:D3472,3))</f>
        <v xml:space="preserve"> </v>
      </c>
      <c r="I3435" s="54"/>
      <c r="J3435" s="55"/>
      <c r="K3435" s="56"/>
      <c r="L3435" s="59"/>
      <c r="M3435" s="61"/>
      <c r="N3435" s="40"/>
      <c r="O3435" s="41"/>
      <c r="P3435" s="42"/>
      <c r="Q3435" s="57"/>
      <c r="R3435" s="58"/>
      <c r="S3435" s="56"/>
      <c r="T3435" s="56"/>
      <c r="U3435" s="29"/>
      <c r="V3435" s="60"/>
      <c r="W3435" s="50"/>
      <c r="X3435" s="51"/>
      <c r="Y3435" s="32"/>
      <c r="Z3435" s="61"/>
      <c r="AA3435" s="62"/>
    </row>
    <row r="3436" spans="1:27" ht="12.75">
      <c r="A3436" s="91" t="str">
        <f t="shared" si="53"/>
        <v xml:space="preserve"> </v>
      </c>
      <c r="B3436" s="52"/>
      <c r="C3436" s="53"/>
      <c r="D3436" s="69"/>
      <c r="E3436" s="75"/>
      <c r="F3436" s="94" t="str">
        <f>IF(OR(E3436=0,E3436="jiné")," ",IF(E3436="13a","info o cenách CK",VLOOKUP(E3436,'Pokyny k vyplnění'!B$8:D$18,3)))</f>
        <v xml:space="preserve"> </v>
      </c>
      <c r="G3436" s="53"/>
      <c r="H3436" s="96" t="str">
        <f>IF(G3436=0," ",VLOOKUP(G3436,'Pokyny k vyplnění'!B3470:D3473,3))</f>
        <v xml:space="preserve"> </v>
      </c>
      <c r="I3436" s="54"/>
      <c r="J3436" s="55"/>
      <c r="K3436" s="56"/>
      <c r="L3436" s="59"/>
      <c r="M3436" s="61"/>
      <c r="N3436" s="40"/>
      <c r="O3436" s="41"/>
      <c r="P3436" s="42"/>
      <c r="Q3436" s="57"/>
      <c r="R3436" s="58"/>
      <c r="S3436" s="56"/>
      <c r="T3436" s="56"/>
      <c r="U3436" s="29"/>
      <c r="V3436" s="60"/>
      <c r="W3436" s="50"/>
      <c r="X3436" s="51"/>
      <c r="Y3436" s="32"/>
      <c r="Z3436" s="61"/>
      <c r="AA3436" s="62"/>
    </row>
    <row r="3437" spans="1:27" ht="12.75">
      <c r="A3437" s="91" t="str">
        <f t="shared" si="53"/>
        <v xml:space="preserve"> </v>
      </c>
      <c r="B3437" s="52"/>
      <c r="C3437" s="53"/>
      <c r="D3437" s="69"/>
      <c r="E3437" s="75"/>
      <c r="F3437" s="94" t="str">
        <f>IF(OR(E3437=0,E3437="jiné")," ",IF(E3437="13a","info o cenách CK",VLOOKUP(E3437,'Pokyny k vyplnění'!B$8:D$18,3)))</f>
        <v xml:space="preserve"> </v>
      </c>
      <c r="G3437" s="53"/>
      <c r="H3437" s="96" t="str">
        <f>IF(G3437=0," ",VLOOKUP(G3437,'Pokyny k vyplnění'!B3471:D3474,3))</f>
        <v xml:space="preserve"> </v>
      </c>
      <c r="I3437" s="54"/>
      <c r="J3437" s="55"/>
      <c r="K3437" s="56"/>
      <c r="L3437" s="59"/>
      <c r="M3437" s="61"/>
      <c r="N3437" s="40"/>
      <c r="O3437" s="41"/>
      <c r="P3437" s="42"/>
      <c r="Q3437" s="57"/>
      <c r="R3437" s="58"/>
      <c r="S3437" s="56"/>
      <c r="T3437" s="56"/>
      <c r="U3437" s="29"/>
      <c r="V3437" s="60"/>
      <c r="W3437" s="50"/>
      <c r="X3437" s="51"/>
      <c r="Y3437" s="32"/>
      <c r="Z3437" s="61"/>
      <c r="AA3437" s="62"/>
    </row>
    <row r="3438" spans="1:27" ht="12.75">
      <c r="A3438" s="91" t="str">
        <f t="shared" si="53"/>
        <v xml:space="preserve"> </v>
      </c>
      <c r="B3438" s="52"/>
      <c r="C3438" s="53"/>
      <c r="D3438" s="69"/>
      <c r="E3438" s="75"/>
      <c r="F3438" s="94" t="str">
        <f>IF(OR(E3438=0,E3438="jiné")," ",IF(E3438="13a","info o cenách CK",VLOOKUP(E3438,'Pokyny k vyplnění'!B$8:D$18,3)))</f>
        <v xml:space="preserve"> </v>
      </c>
      <c r="G3438" s="53"/>
      <c r="H3438" s="96" t="str">
        <f>IF(G3438=0," ",VLOOKUP(G3438,'Pokyny k vyplnění'!B3472:D3475,3))</f>
        <v xml:space="preserve"> </v>
      </c>
      <c r="I3438" s="54"/>
      <c r="J3438" s="55"/>
      <c r="K3438" s="56"/>
      <c r="L3438" s="59"/>
      <c r="M3438" s="61"/>
      <c r="N3438" s="40"/>
      <c r="O3438" s="41"/>
      <c r="P3438" s="42"/>
      <c r="Q3438" s="57"/>
      <c r="R3438" s="58"/>
      <c r="S3438" s="56"/>
      <c r="T3438" s="56"/>
      <c r="U3438" s="29"/>
      <c r="V3438" s="60"/>
      <c r="W3438" s="50"/>
      <c r="X3438" s="51"/>
      <c r="Y3438" s="32"/>
      <c r="Z3438" s="61"/>
      <c r="AA3438" s="62"/>
    </row>
    <row r="3439" spans="1:27" ht="12.75">
      <c r="A3439" s="91" t="str">
        <f t="shared" si="53"/>
        <v xml:space="preserve"> </v>
      </c>
      <c r="B3439" s="52"/>
      <c r="C3439" s="53"/>
      <c r="D3439" s="69"/>
      <c r="E3439" s="75"/>
      <c r="F3439" s="94" t="str">
        <f>IF(OR(E3439=0,E3439="jiné")," ",IF(E3439="13a","info o cenách CK",VLOOKUP(E3439,'Pokyny k vyplnění'!B$8:D$18,3)))</f>
        <v xml:space="preserve"> </v>
      </c>
      <c r="G3439" s="53"/>
      <c r="H3439" s="96" t="str">
        <f>IF(G3439=0," ",VLOOKUP(G3439,'Pokyny k vyplnění'!B3473:D3476,3))</f>
        <v xml:space="preserve"> </v>
      </c>
      <c r="I3439" s="54"/>
      <c r="J3439" s="55"/>
      <c r="K3439" s="56"/>
      <c r="L3439" s="59"/>
      <c r="M3439" s="61"/>
      <c r="N3439" s="40"/>
      <c r="O3439" s="41"/>
      <c r="P3439" s="42"/>
      <c r="Q3439" s="57"/>
      <c r="R3439" s="58"/>
      <c r="S3439" s="56"/>
      <c r="T3439" s="56"/>
      <c r="U3439" s="29"/>
      <c r="V3439" s="60"/>
      <c r="W3439" s="50"/>
      <c r="X3439" s="51"/>
      <c r="Y3439" s="32"/>
      <c r="Z3439" s="61"/>
      <c r="AA3439" s="62"/>
    </row>
    <row r="3440" spans="1:27" ht="12.75">
      <c r="A3440" s="91" t="str">
        <f t="shared" si="53"/>
        <v xml:space="preserve"> </v>
      </c>
      <c r="B3440" s="52"/>
      <c r="C3440" s="53"/>
      <c r="D3440" s="69"/>
      <c r="E3440" s="75"/>
      <c r="F3440" s="94" t="str">
        <f>IF(OR(E3440=0,E3440="jiné")," ",IF(E3440="13a","info o cenách CK",VLOOKUP(E3440,'Pokyny k vyplnění'!B$8:D$18,3)))</f>
        <v xml:space="preserve"> </v>
      </c>
      <c r="G3440" s="53"/>
      <c r="H3440" s="96" t="str">
        <f>IF(G3440=0," ",VLOOKUP(G3440,'Pokyny k vyplnění'!B3474:D3477,3))</f>
        <v xml:space="preserve"> </v>
      </c>
      <c r="I3440" s="54"/>
      <c r="J3440" s="55"/>
      <c r="K3440" s="56"/>
      <c r="L3440" s="59"/>
      <c r="M3440" s="61"/>
      <c r="N3440" s="40"/>
      <c r="O3440" s="41"/>
      <c r="P3440" s="42"/>
      <c r="Q3440" s="57"/>
      <c r="R3440" s="58"/>
      <c r="S3440" s="56"/>
      <c r="T3440" s="56"/>
      <c r="U3440" s="29"/>
      <c r="V3440" s="60"/>
      <c r="W3440" s="50"/>
      <c r="X3440" s="51"/>
      <c r="Y3440" s="32"/>
      <c r="Z3440" s="61"/>
      <c r="AA3440" s="62"/>
    </row>
    <row r="3441" spans="1:27" ht="12.75">
      <c r="A3441" s="91" t="str">
        <f t="shared" si="53"/>
        <v xml:space="preserve"> </v>
      </c>
      <c r="B3441" s="52"/>
      <c r="C3441" s="53"/>
      <c r="D3441" s="69"/>
      <c r="E3441" s="75"/>
      <c r="F3441" s="94" t="str">
        <f>IF(OR(E3441=0,E3441="jiné")," ",IF(E3441="13a","info o cenách CK",VLOOKUP(E3441,'Pokyny k vyplnění'!B$8:D$18,3)))</f>
        <v xml:space="preserve"> </v>
      </c>
      <c r="G3441" s="53"/>
      <c r="H3441" s="96" t="str">
        <f>IF(G3441=0," ",VLOOKUP(G3441,'Pokyny k vyplnění'!B3475:D3478,3))</f>
        <v xml:space="preserve"> </v>
      </c>
      <c r="I3441" s="54"/>
      <c r="J3441" s="55"/>
      <c r="K3441" s="56"/>
      <c r="L3441" s="59"/>
      <c r="M3441" s="61"/>
      <c r="N3441" s="40"/>
      <c r="O3441" s="41"/>
      <c r="P3441" s="42"/>
      <c r="Q3441" s="57"/>
      <c r="R3441" s="58"/>
      <c r="S3441" s="56"/>
      <c r="T3441" s="56"/>
      <c r="U3441" s="29"/>
      <c r="V3441" s="60"/>
      <c r="W3441" s="50"/>
      <c r="X3441" s="51"/>
      <c r="Y3441" s="32"/>
      <c r="Z3441" s="61"/>
      <c r="AA3441" s="62"/>
    </row>
    <row r="3442" spans="1:27" ht="12.75">
      <c r="A3442" s="91" t="str">
        <f t="shared" si="53"/>
        <v xml:space="preserve"> </v>
      </c>
      <c r="B3442" s="52"/>
      <c r="C3442" s="53"/>
      <c r="D3442" s="69"/>
      <c r="E3442" s="75"/>
      <c r="F3442" s="94" t="str">
        <f>IF(OR(E3442=0,E3442="jiné")," ",IF(E3442="13a","info o cenách CK",VLOOKUP(E3442,'Pokyny k vyplnění'!B$8:D$18,3)))</f>
        <v xml:space="preserve"> </v>
      </c>
      <c r="G3442" s="53"/>
      <c r="H3442" s="96" t="str">
        <f>IF(G3442=0," ",VLOOKUP(G3442,'Pokyny k vyplnění'!B3476:D3479,3))</f>
        <v xml:space="preserve"> </v>
      </c>
      <c r="I3442" s="54"/>
      <c r="J3442" s="55"/>
      <c r="K3442" s="56"/>
      <c r="L3442" s="59"/>
      <c r="M3442" s="61"/>
      <c r="N3442" s="40"/>
      <c r="O3442" s="41"/>
      <c r="P3442" s="42"/>
      <c r="Q3442" s="57"/>
      <c r="R3442" s="58"/>
      <c r="S3442" s="56"/>
      <c r="T3442" s="56"/>
      <c r="U3442" s="29"/>
      <c r="V3442" s="60"/>
      <c r="W3442" s="50"/>
      <c r="X3442" s="51"/>
      <c r="Y3442" s="32"/>
      <c r="Z3442" s="61"/>
      <c r="AA3442" s="62"/>
    </row>
    <row r="3443" spans="1:27" ht="12.75">
      <c r="A3443" s="91" t="str">
        <f t="shared" si="53"/>
        <v xml:space="preserve"> </v>
      </c>
      <c r="B3443" s="52"/>
      <c r="C3443" s="53"/>
      <c r="D3443" s="69"/>
      <c r="E3443" s="75"/>
      <c r="F3443" s="94" t="str">
        <f>IF(OR(E3443=0,E3443="jiné")," ",IF(E3443="13a","info o cenách CK",VLOOKUP(E3443,'Pokyny k vyplnění'!B$8:D$18,3)))</f>
        <v xml:space="preserve"> </v>
      </c>
      <c r="G3443" s="53"/>
      <c r="H3443" s="96" t="str">
        <f>IF(G3443=0," ",VLOOKUP(G3443,'Pokyny k vyplnění'!B3477:D3480,3))</f>
        <v xml:space="preserve"> </v>
      </c>
      <c r="I3443" s="54"/>
      <c r="J3443" s="55"/>
      <c r="K3443" s="56"/>
      <c r="L3443" s="59"/>
      <c r="M3443" s="61"/>
      <c r="N3443" s="40"/>
      <c r="O3443" s="41"/>
      <c r="P3443" s="42"/>
      <c r="Q3443" s="57"/>
      <c r="R3443" s="58"/>
      <c r="S3443" s="56"/>
      <c r="T3443" s="56"/>
      <c r="U3443" s="29"/>
      <c r="V3443" s="60"/>
      <c r="W3443" s="50"/>
      <c r="X3443" s="51"/>
      <c r="Y3443" s="32"/>
      <c r="Z3443" s="61"/>
      <c r="AA3443" s="62"/>
    </row>
    <row r="3444" spans="1:27" ht="12.75">
      <c r="A3444" s="91" t="str">
        <f t="shared" si="53"/>
        <v xml:space="preserve"> </v>
      </c>
      <c r="B3444" s="52"/>
      <c r="C3444" s="53"/>
      <c r="D3444" s="69"/>
      <c r="E3444" s="75"/>
      <c r="F3444" s="94" t="str">
        <f>IF(OR(E3444=0,E3444="jiné")," ",IF(E3444="13a","info o cenách CK",VLOOKUP(E3444,'Pokyny k vyplnění'!B$8:D$18,3)))</f>
        <v xml:space="preserve"> </v>
      </c>
      <c r="G3444" s="53"/>
      <c r="H3444" s="96" t="str">
        <f>IF(G3444=0," ",VLOOKUP(G3444,'Pokyny k vyplnění'!B3478:D3481,3))</f>
        <v xml:space="preserve"> </v>
      </c>
      <c r="I3444" s="54"/>
      <c r="J3444" s="55"/>
      <c r="K3444" s="56"/>
      <c r="L3444" s="59"/>
      <c r="M3444" s="61"/>
      <c r="N3444" s="40"/>
      <c r="O3444" s="41"/>
      <c r="P3444" s="42"/>
      <c r="Q3444" s="57"/>
      <c r="R3444" s="58"/>
      <c r="S3444" s="56"/>
      <c r="T3444" s="56"/>
      <c r="U3444" s="29"/>
      <c r="V3444" s="60"/>
      <c r="W3444" s="50"/>
      <c r="X3444" s="51"/>
      <c r="Y3444" s="32"/>
      <c r="Z3444" s="61"/>
      <c r="AA3444" s="62"/>
    </row>
    <row r="3445" spans="1:27" ht="12.75">
      <c r="A3445" s="91" t="str">
        <f t="shared" si="54" ref="A3445:A3499">IF(B3445=0," ",ROW(B3445)-5)</f>
        <v xml:space="preserve"> </v>
      </c>
      <c r="B3445" s="52"/>
      <c r="C3445" s="53"/>
      <c r="D3445" s="69"/>
      <c r="E3445" s="75"/>
      <c r="F3445" s="94" t="str">
        <f>IF(OR(E3445=0,E3445="jiné")," ",IF(E3445="13a","info o cenách CK",VLOOKUP(E3445,'Pokyny k vyplnění'!B$8:D$18,3)))</f>
        <v xml:space="preserve"> </v>
      </c>
      <c r="G3445" s="53"/>
      <c r="H3445" s="96" t="str">
        <f>IF(G3445=0," ",VLOOKUP(G3445,'Pokyny k vyplnění'!B3479:D3482,3))</f>
        <v xml:space="preserve"> </v>
      </c>
      <c r="I3445" s="54"/>
      <c r="J3445" s="55"/>
      <c r="K3445" s="56"/>
      <c r="L3445" s="59"/>
      <c r="M3445" s="61"/>
      <c r="N3445" s="40"/>
      <c r="O3445" s="41"/>
      <c r="P3445" s="42"/>
      <c r="Q3445" s="57"/>
      <c r="R3445" s="58"/>
      <c r="S3445" s="56"/>
      <c r="T3445" s="56"/>
      <c r="U3445" s="29"/>
      <c r="V3445" s="60"/>
      <c r="W3445" s="50"/>
      <c r="X3445" s="51"/>
      <c r="Y3445" s="32"/>
      <c r="Z3445" s="61"/>
      <c r="AA3445" s="62"/>
    </row>
    <row r="3446" spans="1:27" ht="12.75">
      <c r="A3446" s="91" t="str">
        <f t="shared" si="54"/>
        <v xml:space="preserve"> </v>
      </c>
      <c r="B3446" s="52"/>
      <c r="C3446" s="53"/>
      <c r="D3446" s="69"/>
      <c r="E3446" s="75"/>
      <c r="F3446" s="94" t="str">
        <f>IF(OR(E3446=0,E3446="jiné")," ",IF(E3446="13a","info o cenách CK",VLOOKUP(E3446,'Pokyny k vyplnění'!B$8:D$18,3)))</f>
        <v xml:space="preserve"> </v>
      </c>
      <c r="G3446" s="53"/>
      <c r="H3446" s="96" t="str">
        <f>IF(G3446=0," ",VLOOKUP(G3446,'Pokyny k vyplnění'!B3480:D3483,3))</f>
        <v xml:space="preserve"> </v>
      </c>
      <c r="I3446" s="54"/>
      <c r="J3446" s="55"/>
      <c r="K3446" s="56"/>
      <c r="L3446" s="59"/>
      <c r="M3446" s="61"/>
      <c r="N3446" s="40"/>
      <c r="O3446" s="41"/>
      <c r="P3446" s="42"/>
      <c r="Q3446" s="57"/>
      <c r="R3446" s="58"/>
      <c r="S3446" s="56"/>
      <c r="T3446" s="56"/>
      <c r="U3446" s="29"/>
      <c r="V3446" s="60"/>
      <c r="W3446" s="50"/>
      <c r="X3446" s="51"/>
      <c r="Y3446" s="32"/>
      <c r="Z3446" s="61"/>
      <c r="AA3446" s="62"/>
    </row>
    <row r="3447" spans="1:27" ht="12.75">
      <c r="A3447" s="91" t="str">
        <f t="shared" si="54"/>
        <v xml:space="preserve"> </v>
      </c>
      <c r="B3447" s="52"/>
      <c r="C3447" s="53"/>
      <c r="D3447" s="69"/>
      <c r="E3447" s="75"/>
      <c r="F3447" s="94" t="str">
        <f>IF(OR(E3447=0,E3447="jiné")," ",IF(E3447="13a","info o cenách CK",VLOOKUP(E3447,'Pokyny k vyplnění'!B$8:D$18,3)))</f>
        <v xml:space="preserve"> </v>
      </c>
      <c r="G3447" s="53"/>
      <c r="H3447" s="96" t="str">
        <f>IF(G3447=0," ",VLOOKUP(G3447,'Pokyny k vyplnění'!B3481:D3484,3))</f>
        <v xml:space="preserve"> </v>
      </c>
      <c r="I3447" s="54"/>
      <c r="J3447" s="55"/>
      <c r="K3447" s="56"/>
      <c r="L3447" s="59"/>
      <c r="M3447" s="61"/>
      <c r="N3447" s="40"/>
      <c r="O3447" s="41"/>
      <c r="P3447" s="42"/>
      <c r="Q3447" s="57"/>
      <c r="R3447" s="58"/>
      <c r="S3447" s="56"/>
      <c r="T3447" s="56"/>
      <c r="U3447" s="29"/>
      <c r="V3447" s="60"/>
      <c r="W3447" s="50"/>
      <c r="X3447" s="51"/>
      <c r="Y3447" s="32"/>
      <c r="Z3447" s="61"/>
      <c r="AA3447" s="62"/>
    </row>
    <row r="3448" spans="1:27" ht="12.75">
      <c r="A3448" s="91" t="str">
        <f t="shared" si="54"/>
        <v xml:space="preserve"> </v>
      </c>
      <c r="B3448" s="52"/>
      <c r="C3448" s="53"/>
      <c r="D3448" s="69"/>
      <c r="E3448" s="75"/>
      <c r="F3448" s="94" t="str">
        <f>IF(OR(E3448=0,E3448="jiné")," ",IF(E3448="13a","info o cenách CK",VLOOKUP(E3448,'Pokyny k vyplnění'!B$8:D$18,3)))</f>
        <v xml:space="preserve"> </v>
      </c>
      <c r="G3448" s="53"/>
      <c r="H3448" s="96" t="str">
        <f>IF(G3448=0," ",VLOOKUP(G3448,'Pokyny k vyplnění'!B3482:D3485,3))</f>
        <v xml:space="preserve"> </v>
      </c>
      <c r="I3448" s="54"/>
      <c r="J3448" s="55"/>
      <c r="K3448" s="56"/>
      <c r="L3448" s="59"/>
      <c r="M3448" s="61"/>
      <c r="N3448" s="40"/>
      <c r="O3448" s="41"/>
      <c r="P3448" s="42"/>
      <c r="Q3448" s="57"/>
      <c r="R3448" s="58"/>
      <c r="S3448" s="56"/>
      <c r="T3448" s="56"/>
      <c r="U3448" s="29"/>
      <c r="V3448" s="60"/>
      <c r="W3448" s="50"/>
      <c r="X3448" s="51"/>
      <c r="Y3448" s="32"/>
      <c r="Z3448" s="61"/>
      <c r="AA3448" s="62"/>
    </row>
    <row r="3449" spans="1:27" ht="12.75">
      <c r="A3449" s="91" t="str">
        <f t="shared" si="54"/>
        <v xml:space="preserve"> </v>
      </c>
      <c r="B3449" s="52"/>
      <c r="C3449" s="53"/>
      <c r="D3449" s="69"/>
      <c r="E3449" s="75"/>
      <c r="F3449" s="94" t="str">
        <f>IF(OR(E3449=0,E3449="jiné")," ",IF(E3449="13a","info o cenách CK",VLOOKUP(E3449,'Pokyny k vyplnění'!B$8:D$18,3)))</f>
        <v xml:space="preserve"> </v>
      </c>
      <c r="G3449" s="53"/>
      <c r="H3449" s="96" t="str">
        <f>IF(G3449=0," ",VLOOKUP(G3449,'Pokyny k vyplnění'!B3483:D3486,3))</f>
        <v xml:space="preserve"> </v>
      </c>
      <c r="I3449" s="54"/>
      <c r="J3449" s="55"/>
      <c r="K3449" s="56"/>
      <c r="L3449" s="59"/>
      <c r="M3449" s="61"/>
      <c r="N3449" s="40"/>
      <c r="O3449" s="41"/>
      <c r="P3449" s="42"/>
      <c r="Q3449" s="57"/>
      <c r="R3449" s="58"/>
      <c r="S3449" s="56"/>
      <c r="T3449" s="56"/>
      <c r="U3449" s="29"/>
      <c r="V3449" s="60"/>
      <c r="W3449" s="50"/>
      <c r="X3449" s="51"/>
      <c r="Y3449" s="32"/>
      <c r="Z3449" s="61"/>
      <c r="AA3449" s="62"/>
    </row>
    <row r="3450" spans="1:27" ht="12.75">
      <c r="A3450" s="91" t="str">
        <f t="shared" si="54"/>
        <v xml:space="preserve"> </v>
      </c>
      <c r="B3450" s="52"/>
      <c r="C3450" s="53"/>
      <c r="D3450" s="69"/>
      <c r="E3450" s="75"/>
      <c r="F3450" s="94" t="str">
        <f>IF(OR(E3450=0,E3450="jiné")," ",IF(E3450="13a","info o cenách CK",VLOOKUP(E3450,'Pokyny k vyplnění'!B$8:D$18,3)))</f>
        <v xml:space="preserve"> </v>
      </c>
      <c r="G3450" s="53"/>
      <c r="H3450" s="96" t="str">
        <f>IF(G3450=0," ",VLOOKUP(G3450,'Pokyny k vyplnění'!B3484:D3487,3))</f>
        <v xml:space="preserve"> </v>
      </c>
      <c r="I3450" s="54"/>
      <c r="J3450" s="55"/>
      <c r="K3450" s="56"/>
      <c r="L3450" s="59"/>
      <c r="M3450" s="61"/>
      <c r="N3450" s="40"/>
      <c r="O3450" s="41"/>
      <c r="P3450" s="42"/>
      <c r="Q3450" s="57"/>
      <c r="R3450" s="58"/>
      <c r="S3450" s="56"/>
      <c r="T3450" s="56"/>
      <c r="U3450" s="29"/>
      <c r="V3450" s="60"/>
      <c r="W3450" s="50"/>
      <c r="X3450" s="51"/>
      <c r="Y3450" s="32"/>
      <c r="Z3450" s="61"/>
      <c r="AA3450" s="62"/>
    </row>
    <row r="3451" spans="1:27" ht="12.75">
      <c r="A3451" s="91" t="str">
        <f t="shared" si="54"/>
        <v xml:space="preserve"> </v>
      </c>
      <c r="B3451" s="52"/>
      <c r="C3451" s="53"/>
      <c r="D3451" s="69"/>
      <c r="E3451" s="75"/>
      <c r="F3451" s="94" t="str">
        <f>IF(OR(E3451=0,E3451="jiné")," ",IF(E3451="13a","info o cenách CK",VLOOKUP(E3451,'Pokyny k vyplnění'!B$8:D$18,3)))</f>
        <v xml:space="preserve"> </v>
      </c>
      <c r="G3451" s="53"/>
      <c r="H3451" s="96" t="str">
        <f>IF(G3451=0," ",VLOOKUP(G3451,'Pokyny k vyplnění'!B3485:D3488,3))</f>
        <v xml:space="preserve"> </v>
      </c>
      <c r="I3451" s="54"/>
      <c r="J3451" s="55"/>
      <c r="K3451" s="56"/>
      <c r="L3451" s="59"/>
      <c r="M3451" s="61"/>
      <c r="N3451" s="40"/>
      <c r="O3451" s="41"/>
      <c r="P3451" s="42"/>
      <c r="Q3451" s="57"/>
      <c r="R3451" s="58"/>
      <c r="S3451" s="56"/>
      <c r="T3451" s="56"/>
      <c r="U3451" s="29"/>
      <c r="V3451" s="60"/>
      <c r="W3451" s="50"/>
      <c r="X3451" s="51"/>
      <c r="Y3451" s="32"/>
      <c r="Z3451" s="61"/>
      <c r="AA3451" s="62"/>
    </row>
    <row r="3452" spans="1:27" ht="12.75">
      <c r="A3452" s="91" t="str">
        <f t="shared" si="54"/>
        <v xml:space="preserve"> </v>
      </c>
      <c r="B3452" s="52"/>
      <c r="C3452" s="53"/>
      <c r="D3452" s="69"/>
      <c r="E3452" s="75"/>
      <c r="F3452" s="94" t="str">
        <f>IF(OR(E3452=0,E3452="jiné")," ",IF(E3452="13a","info o cenách CK",VLOOKUP(E3452,'Pokyny k vyplnění'!B$8:D$18,3)))</f>
        <v xml:space="preserve"> </v>
      </c>
      <c r="G3452" s="53"/>
      <c r="H3452" s="96" t="str">
        <f>IF(G3452=0," ",VLOOKUP(G3452,'Pokyny k vyplnění'!B3486:D3489,3))</f>
        <v xml:space="preserve"> </v>
      </c>
      <c r="I3452" s="54"/>
      <c r="J3452" s="55"/>
      <c r="K3452" s="56"/>
      <c r="L3452" s="59"/>
      <c r="M3452" s="61"/>
      <c r="N3452" s="40"/>
      <c r="O3452" s="41"/>
      <c r="P3452" s="42"/>
      <c r="Q3452" s="57"/>
      <c r="R3452" s="58"/>
      <c r="S3452" s="56"/>
      <c r="T3452" s="56"/>
      <c r="U3452" s="29"/>
      <c r="V3452" s="60"/>
      <c r="W3452" s="50"/>
      <c r="X3452" s="51"/>
      <c r="Y3452" s="32"/>
      <c r="Z3452" s="61"/>
      <c r="AA3452" s="62"/>
    </row>
    <row r="3453" spans="1:27" ht="12.75">
      <c r="A3453" s="91" t="str">
        <f t="shared" si="54"/>
        <v xml:space="preserve"> </v>
      </c>
      <c r="B3453" s="52"/>
      <c r="C3453" s="53"/>
      <c r="D3453" s="69"/>
      <c r="E3453" s="75"/>
      <c r="F3453" s="94" t="str">
        <f>IF(OR(E3453=0,E3453="jiné")," ",IF(E3453="13a","info o cenách CK",VLOOKUP(E3453,'Pokyny k vyplnění'!B$8:D$18,3)))</f>
        <v xml:space="preserve"> </v>
      </c>
      <c r="G3453" s="53"/>
      <c r="H3453" s="96" t="str">
        <f>IF(G3453=0," ",VLOOKUP(G3453,'Pokyny k vyplnění'!B3487:D3490,3))</f>
        <v xml:space="preserve"> </v>
      </c>
      <c r="I3453" s="54"/>
      <c r="J3453" s="55"/>
      <c r="K3453" s="56"/>
      <c r="L3453" s="59"/>
      <c r="M3453" s="61"/>
      <c r="N3453" s="40"/>
      <c r="O3453" s="41"/>
      <c r="P3453" s="42"/>
      <c r="Q3453" s="57"/>
      <c r="R3453" s="58"/>
      <c r="S3453" s="56"/>
      <c r="T3453" s="56"/>
      <c r="U3453" s="29"/>
      <c r="V3453" s="60"/>
      <c r="W3453" s="50"/>
      <c r="X3453" s="51"/>
      <c r="Y3453" s="32"/>
      <c r="Z3453" s="61"/>
      <c r="AA3453" s="62"/>
    </row>
    <row r="3454" spans="1:27" ht="12.75">
      <c r="A3454" s="91" t="str">
        <f t="shared" si="54"/>
        <v xml:space="preserve"> </v>
      </c>
      <c r="B3454" s="52"/>
      <c r="C3454" s="53"/>
      <c r="D3454" s="69"/>
      <c r="E3454" s="75"/>
      <c r="F3454" s="94" t="str">
        <f>IF(OR(E3454=0,E3454="jiné")," ",IF(E3454="13a","info o cenách CK",VLOOKUP(E3454,'Pokyny k vyplnění'!B$8:D$18,3)))</f>
        <v xml:space="preserve"> </v>
      </c>
      <c r="G3454" s="53"/>
      <c r="H3454" s="96" t="str">
        <f>IF(G3454=0," ",VLOOKUP(G3454,'Pokyny k vyplnění'!B3488:D3491,3))</f>
        <v xml:space="preserve"> </v>
      </c>
      <c r="I3454" s="54"/>
      <c r="J3454" s="55"/>
      <c r="K3454" s="56"/>
      <c r="L3454" s="59"/>
      <c r="M3454" s="61"/>
      <c r="N3454" s="40"/>
      <c r="O3454" s="41"/>
      <c r="P3454" s="42"/>
      <c r="Q3454" s="57"/>
      <c r="R3454" s="58"/>
      <c r="S3454" s="56"/>
      <c r="T3454" s="56"/>
      <c r="U3454" s="29"/>
      <c r="V3454" s="60"/>
      <c r="W3454" s="50"/>
      <c r="X3454" s="51"/>
      <c r="Y3454" s="32"/>
      <c r="Z3454" s="61"/>
      <c r="AA3454" s="62"/>
    </row>
    <row r="3455" spans="1:27" ht="12.75">
      <c r="A3455" s="91" t="str">
        <f t="shared" si="54"/>
        <v xml:space="preserve"> </v>
      </c>
      <c r="B3455" s="52"/>
      <c r="C3455" s="53"/>
      <c r="D3455" s="69"/>
      <c r="E3455" s="75"/>
      <c r="F3455" s="94" t="str">
        <f>IF(OR(E3455=0,E3455="jiné")," ",IF(E3455="13a","info o cenách CK",VLOOKUP(E3455,'Pokyny k vyplnění'!B$8:D$18,3)))</f>
        <v xml:space="preserve"> </v>
      </c>
      <c r="G3455" s="53"/>
      <c r="H3455" s="96" t="str">
        <f>IF(G3455=0," ",VLOOKUP(G3455,'Pokyny k vyplnění'!B3489:D3492,3))</f>
        <v xml:space="preserve"> </v>
      </c>
      <c r="I3455" s="54"/>
      <c r="J3455" s="55"/>
      <c r="K3455" s="56"/>
      <c r="L3455" s="59"/>
      <c r="M3455" s="61"/>
      <c r="N3455" s="40"/>
      <c r="O3455" s="41"/>
      <c r="P3455" s="42"/>
      <c r="Q3455" s="57"/>
      <c r="R3455" s="58"/>
      <c r="S3455" s="56"/>
      <c r="T3455" s="56"/>
      <c r="U3455" s="29"/>
      <c r="V3455" s="60"/>
      <c r="W3455" s="50"/>
      <c r="X3455" s="51"/>
      <c r="Y3455" s="32"/>
      <c r="Z3455" s="61"/>
      <c r="AA3455" s="62"/>
    </row>
    <row r="3456" spans="1:27" ht="12.75">
      <c r="A3456" s="91" t="str">
        <f t="shared" si="54"/>
        <v xml:space="preserve"> </v>
      </c>
      <c r="B3456" s="52"/>
      <c r="C3456" s="53"/>
      <c r="D3456" s="69"/>
      <c r="E3456" s="75"/>
      <c r="F3456" s="94" t="str">
        <f>IF(OR(E3456=0,E3456="jiné")," ",IF(E3456="13a","info o cenách CK",VLOOKUP(E3456,'Pokyny k vyplnění'!B$8:D$18,3)))</f>
        <v xml:space="preserve"> </v>
      </c>
      <c r="G3456" s="53"/>
      <c r="H3456" s="96" t="str">
        <f>IF(G3456=0," ",VLOOKUP(G3456,'Pokyny k vyplnění'!B3490:D3493,3))</f>
        <v xml:space="preserve"> </v>
      </c>
      <c r="I3456" s="54"/>
      <c r="J3456" s="55"/>
      <c r="K3456" s="56"/>
      <c r="L3456" s="59"/>
      <c r="M3456" s="61"/>
      <c r="N3456" s="40"/>
      <c r="O3456" s="41"/>
      <c r="P3456" s="42"/>
      <c r="Q3456" s="57"/>
      <c r="R3456" s="58"/>
      <c r="S3456" s="56"/>
      <c r="T3456" s="56"/>
      <c r="U3456" s="29"/>
      <c r="V3456" s="60"/>
      <c r="W3456" s="50"/>
      <c r="X3456" s="51"/>
      <c r="Y3456" s="32"/>
      <c r="Z3456" s="61"/>
      <c r="AA3456" s="62"/>
    </row>
    <row r="3457" spans="1:27" ht="12.75">
      <c r="A3457" s="91" t="str">
        <f t="shared" si="54"/>
        <v xml:space="preserve"> </v>
      </c>
      <c r="B3457" s="52"/>
      <c r="C3457" s="53"/>
      <c r="D3457" s="69"/>
      <c r="E3457" s="75"/>
      <c r="F3457" s="94" t="str">
        <f>IF(OR(E3457=0,E3457="jiné")," ",IF(E3457="13a","info o cenách CK",VLOOKUP(E3457,'Pokyny k vyplnění'!B$8:D$18,3)))</f>
        <v xml:space="preserve"> </v>
      </c>
      <c r="G3457" s="53"/>
      <c r="H3457" s="96" t="str">
        <f>IF(G3457=0," ",VLOOKUP(G3457,'Pokyny k vyplnění'!B3491:D3494,3))</f>
        <v xml:space="preserve"> </v>
      </c>
      <c r="I3457" s="54"/>
      <c r="J3457" s="55"/>
      <c r="K3457" s="56"/>
      <c r="L3457" s="59"/>
      <c r="M3457" s="61"/>
      <c r="N3457" s="40"/>
      <c r="O3457" s="41"/>
      <c r="P3457" s="42"/>
      <c r="Q3457" s="57"/>
      <c r="R3457" s="58"/>
      <c r="S3457" s="56"/>
      <c r="T3457" s="56"/>
      <c r="U3457" s="29"/>
      <c r="V3457" s="60"/>
      <c r="W3457" s="50"/>
      <c r="X3457" s="51"/>
      <c r="Y3457" s="32"/>
      <c r="Z3457" s="61"/>
      <c r="AA3457" s="62"/>
    </row>
    <row r="3458" spans="1:27" ht="12.75">
      <c r="A3458" s="91" t="str">
        <f t="shared" si="54"/>
        <v xml:space="preserve"> </v>
      </c>
      <c r="B3458" s="52"/>
      <c r="C3458" s="53"/>
      <c r="D3458" s="69"/>
      <c r="E3458" s="75"/>
      <c r="F3458" s="94" t="str">
        <f>IF(OR(E3458=0,E3458="jiné")," ",IF(E3458="13a","info o cenách CK",VLOOKUP(E3458,'Pokyny k vyplnění'!B$8:D$18,3)))</f>
        <v xml:space="preserve"> </v>
      </c>
      <c r="G3458" s="53"/>
      <c r="H3458" s="96" t="str">
        <f>IF(G3458=0," ",VLOOKUP(G3458,'Pokyny k vyplnění'!B3492:D3495,3))</f>
        <v xml:space="preserve"> </v>
      </c>
      <c r="I3458" s="54"/>
      <c r="J3458" s="55"/>
      <c r="K3458" s="56"/>
      <c r="L3458" s="59"/>
      <c r="M3458" s="61"/>
      <c r="N3458" s="40"/>
      <c r="O3458" s="41"/>
      <c r="P3458" s="42"/>
      <c r="Q3458" s="57"/>
      <c r="R3458" s="58"/>
      <c r="S3458" s="56"/>
      <c r="T3458" s="56"/>
      <c r="U3458" s="29"/>
      <c r="V3458" s="60"/>
      <c r="W3458" s="50"/>
      <c r="X3458" s="51"/>
      <c r="Y3458" s="32"/>
      <c r="Z3458" s="61"/>
      <c r="AA3458" s="62"/>
    </row>
    <row r="3459" spans="1:27" ht="12.75">
      <c r="A3459" s="91" t="str">
        <f t="shared" si="54"/>
        <v xml:space="preserve"> </v>
      </c>
      <c r="B3459" s="52"/>
      <c r="C3459" s="53"/>
      <c r="D3459" s="69"/>
      <c r="E3459" s="75"/>
      <c r="F3459" s="94" t="str">
        <f>IF(OR(E3459=0,E3459="jiné")," ",IF(E3459="13a","info o cenách CK",VLOOKUP(E3459,'Pokyny k vyplnění'!B$8:D$18,3)))</f>
        <v xml:space="preserve"> </v>
      </c>
      <c r="G3459" s="53"/>
      <c r="H3459" s="96" t="str">
        <f>IF(G3459=0," ",VLOOKUP(G3459,'Pokyny k vyplnění'!B3493:D3496,3))</f>
        <v xml:space="preserve"> </v>
      </c>
      <c r="I3459" s="54"/>
      <c r="J3459" s="55"/>
      <c r="K3459" s="56"/>
      <c r="L3459" s="59"/>
      <c r="M3459" s="61"/>
      <c r="N3459" s="40"/>
      <c r="O3459" s="41"/>
      <c r="P3459" s="42"/>
      <c r="Q3459" s="57"/>
      <c r="R3459" s="58"/>
      <c r="S3459" s="56"/>
      <c r="T3459" s="56"/>
      <c r="U3459" s="29"/>
      <c r="V3459" s="60"/>
      <c r="W3459" s="50"/>
      <c r="X3459" s="51"/>
      <c r="Y3459" s="32"/>
      <c r="Z3459" s="61"/>
      <c r="AA3459" s="62"/>
    </row>
    <row r="3460" spans="1:27" ht="12.75">
      <c r="A3460" s="91" t="str">
        <f t="shared" si="54"/>
        <v xml:space="preserve"> </v>
      </c>
      <c r="B3460" s="52"/>
      <c r="C3460" s="53"/>
      <c r="D3460" s="69"/>
      <c r="E3460" s="75"/>
      <c r="F3460" s="94" t="str">
        <f>IF(OR(E3460=0,E3460="jiné")," ",IF(E3460="13a","info o cenách CK",VLOOKUP(E3460,'Pokyny k vyplnění'!B$8:D$18,3)))</f>
        <v xml:space="preserve"> </v>
      </c>
      <c r="G3460" s="53"/>
      <c r="H3460" s="96" t="str">
        <f>IF(G3460=0," ",VLOOKUP(G3460,'Pokyny k vyplnění'!B3494:D3497,3))</f>
        <v xml:space="preserve"> </v>
      </c>
      <c r="I3460" s="54"/>
      <c r="J3460" s="55"/>
      <c r="K3460" s="56"/>
      <c r="L3460" s="59"/>
      <c r="M3460" s="61"/>
      <c r="N3460" s="40"/>
      <c r="O3460" s="41"/>
      <c r="P3460" s="42"/>
      <c r="Q3460" s="57"/>
      <c r="R3460" s="58"/>
      <c r="S3460" s="56"/>
      <c r="T3460" s="56"/>
      <c r="U3460" s="29"/>
      <c r="V3460" s="60"/>
      <c r="W3460" s="50"/>
      <c r="X3460" s="51"/>
      <c r="Y3460" s="32"/>
      <c r="Z3460" s="61"/>
      <c r="AA3460" s="62"/>
    </row>
    <row r="3461" spans="1:27" ht="12.75">
      <c r="A3461" s="91" t="str">
        <f t="shared" si="54"/>
        <v xml:space="preserve"> </v>
      </c>
      <c r="B3461" s="52"/>
      <c r="C3461" s="53"/>
      <c r="D3461" s="69"/>
      <c r="E3461" s="75"/>
      <c r="F3461" s="94" t="str">
        <f>IF(OR(E3461=0,E3461="jiné")," ",IF(E3461="13a","info o cenách CK",VLOOKUP(E3461,'Pokyny k vyplnění'!B$8:D$18,3)))</f>
        <v xml:space="preserve"> </v>
      </c>
      <c r="G3461" s="53"/>
      <c r="H3461" s="96" t="str">
        <f>IF(G3461=0," ",VLOOKUP(G3461,'Pokyny k vyplnění'!B3495:D3498,3))</f>
        <v xml:space="preserve"> </v>
      </c>
      <c r="I3461" s="54"/>
      <c r="J3461" s="55"/>
      <c r="K3461" s="56"/>
      <c r="L3461" s="59"/>
      <c r="M3461" s="61"/>
      <c r="N3461" s="40"/>
      <c r="O3461" s="41"/>
      <c r="P3461" s="42"/>
      <c r="Q3461" s="57"/>
      <c r="R3461" s="58"/>
      <c r="S3461" s="56"/>
      <c r="T3461" s="56"/>
      <c r="U3461" s="29"/>
      <c r="V3461" s="60"/>
      <c r="W3461" s="50"/>
      <c r="X3461" s="51"/>
      <c r="Y3461" s="32"/>
      <c r="Z3461" s="61"/>
      <c r="AA3461" s="62"/>
    </row>
    <row r="3462" spans="1:27" ht="12.75">
      <c r="A3462" s="91" t="str">
        <f t="shared" si="54"/>
        <v xml:space="preserve"> </v>
      </c>
      <c r="B3462" s="52"/>
      <c r="C3462" s="53"/>
      <c r="D3462" s="69"/>
      <c r="E3462" s="75"/>
      <c r="F3462" s="94" t="str">
        <f>IF(OR(E3462=0,E3462="jiné")," ",IF(E3462="13a","info o cenách CK",VLOOKUP(E3462,'Pokyny k vyplnění'!B$8:D$18,3)))</f>
        <v xml:space="preserve"> </v>
      </c>
      <c r="G3462" s="53"/>
      <c r="H3462" s="96" t="str">
        <f>IF(G3462=0," ",VLOOKUP(G3462,'Pokyny k vyplnění'!B3496:D3499,3))</f>
        <v xml:space="preserve"> </v>
      </c>
      <c r="I3462" s="54"/>
      <c r="J3462" s="55"/>
      <c r="K3462" s="56"/>
      <c r="L3462" s="59"/>
      <c r="M3462" s="61"/>
      <c r="N3462" s="40"/>
      <c r="O3462" s="41"/>
      <c r="P3462" s="42"/>
      <c r="Q3462" s="57"/>
      <c r="R3462" s="58"/>
      <c r="S3462" s="56"/>
      <c r="T3462" s="56"/>
      <c r="U3462" s="29"/>
      <c r="V3462" s="60"/>
      <c r="W3462" s="50"/>
      <c r="X3462" s="51"/>
      <c r="Y3462" s="32"/>
      <c r="Z3462" s="61"/>
      <c r="AA3462" s="62"/>
    </row>
    <row r="3463" spans="1:27" ht="12.75">
      <c r="A3463" s="91" t="str">
        <f t="shared" si="54"/>
        <v xml:space="preserve"> </v>
      </c>
      <c r="B3463" s="52"/>
      <c r="C3463" s="53"/>
      <c r="D3463" s="69"/>
      <c r="E3463" s="75"/>
      <c r="F3463" s="94" t="str">
        <f>IF(OR(E3463=0,E3463="jiné")," ",IF(E3463="13a","info o cenách CK",VLOOKUP(E3463,'Pokyny k vyplnění'!B$8:D$18,3)))</f>
        <v xml:space="preserve"> </v>
      </c>
      <c r="G3463" s="53"/>
      <c r="H3463" s="96" t="str">
        <f>IF(G3463=0," ",VLOOKUP(G3463,'Pokyny k vyplnění'!B3497:D3500,3))</f>
        <v xml:space="preserve"> </v>
      </c>
      <c r="I3463" s="54"/>
      <c r="J3463" s="55"/>
      <c r="K3463" s="56"/>
      <c r="L3463" s="59"/>
      <c r="M3463" s="61"/>
      <c r="N3463" s="40"/>
      <c r="O3463" s="41"/>
      <c r="P3463" s="42"/>
      <c r="Q3463" s="57"/>
      <c r="R3463" s="58"/>
      <c r="S3463" s="56"/>
      <c r="T3463" s="56"/>
      <c r="U3463" s="29"/>
      <c r="V3463" s="60"/>
      <c r="W3463" s="50"/>
      <c r="X3463" s="51"/>
      <c r="Y3463" s="32"/>
      <c r="Z3463" s="61"/>
      <c r="AA3463" s="62"/>
    </row>
    <row r="3464" spans="1:27" ht="12.75">
      <c r="A3464" s="91" t="str">
        <f t="shared" si="54"/>
        <v xml:space="preserve"> </v>
      </c>
      <c r="B3464" s="52"/>
      <c r="C3464" s="53"/>
      <c r="D3464" s="69"/>
      <c r="E3464" s="75"/>
      <c r="F3464" s="94" t="str">
        <f>IF(OR(E3464=0,E3464="jiné")," ",IF(E3464="13a","info o cenách CK",VLOOKUP(E3464,'Pokyny k vyplnění'!B$8:D$18,3)))</f>
        <v xml:space="preserve"> </v>
      </c>
      <c r="G3464" s="53"/>
      <c r="H3464" s="96" t="str">
        <f>IF(G3464=0," ",VLOOKUP(G3464,'Pokyny k vyplnění'!B3498:D3501,3))</f>
        <v xml:space="preserve"> </v>
      </c>
      <c r="I3464" s="54"/>
      <c r="J3464" s="55"/>
      <c r="K3464" s="56"/>
      <c r="L3464" s="59"/>
      <c r="M3464" s="61"/>
      <c r="N3464" s="40"/>
      <c r="O3464" s="41"/>
      <c r="P3464" s="42"/>
      <c r="Q3464" s="57"/>
      <c r="R3464" s="58"/>
      <c r="S3464" s="56"/>
      <c r="T3464" s="56"/>
      <c r="U3464" s="29"/>
      <c r="V3464" s="60"/>
      <c r="W3464" s="50"/>
      <c r="X3464" s="51"/>
      <c r="Y3464" s="32"/>
      <c r="Z3464" s="61"/>
      <c r="AA3464" s="62"/>
    </row>
    <row r="3465" spans="1:27" ht="12.75">
      <c r="A3465" s="91" t="str">
        <f t="shared" si="54"/>
        <v xml:space="preserve"> </v>
      </c>
      <c r="B3465" s="52"/>
      <c r="C3465" s="53"/>
      <c r="D3465" s="69"/>
      <c r="E3465" s="75"/>
      <c r="F3465" s="94" t="str">
        <f>IF(OR(E3465=0,E3465="jiné")," ",IF(E3465="13a","info o cenách CK",VLOOKUP(E3465,'Pokyny k vyplnění'!B$8:D$18,3)))</f>
        <v xml:space="preserve"> </v>
      </c>
      <c r="G3465" s="53"/>
      <c r="H3465" s="96" t="str">
        <f>IF(G3465=0," ",VLOOKUP(G3465,'Pokyny k vyplnění'!B3499:D3502,3))</f>
        <v xml:space="preserve"> </v>
      </c>
      <c r="I3465" s="54"/>
      <c r="J3465" s="55"/>
      <c r="K3465" s="56"/>
      <c r="L3465" s="59"/>
      <c r="M3465" s="61"/>
      <c r="N3465" s="40"/>
      <c r="O3465" s="41"/>
      <c r="P3465" s="42"/>
      <c r="Q3465" s="57"/>
      <c r="R3465" s="58"/>
      <c r="S3465" s="56"/>
      <c r="T3465" s="56"/>
      <c r="U3465" s="29"/>
      <c r="V3465" s="60"/>
      <c r="W3465" s="50"/>
      <c r="X3465" s="51"/>
      <c r="Y3465" s="32"/>
      <c r="Z3465" s="61"/>
      <c r="AA3465" s="62"/>
    </row>
    <row r="3466" spans="1:27" ht="12.75">
      <c r="A3466" s="91" t="str">
        <f t="shared" si="54"/>
        <v xml:space="preserve"> </v>
      </c>
      <c r="B3466" s="52"/>
      <c r="C3466" s="53"/>
      <c r="D3466" s="69"/>
      <c r="E3466" s="75"/>
      <c r="F3466" s="94" t="str">
        <f>IF(OR(E3466=0,E3466="jiné")," ",IF(E3466="13a","info o cenách CK",VLOOKUP(E3466,'Pokyny k vyplnění'!B$8:D$18,3)))</f>
        <v xml:space="preserve"> </v>
      </c>
      <c r="G3466" s="53"/>
      <c r="H3466" s="96" t="str">
        <f>IF(G3466=0," ",VLOOKUP(G3466,'Pokyny k vyplnění'!B3500:D3503,3))</f>
        <v xml:space="preserve"> </v>
      </c>
      <c r="I3466" s="54"/>
      <c r="J3466" s="55"/>
      <c r="K3466" s="56"/>
      <c r="L3466" s="59"/>
      <c r="M3466" s="61"/>
      <c r="N3466" s="40"/>
      <c r="O3466" s="41"/>
      <c r="P3466" s="42"/>
      <c r="Q3466" s="57"/>
      <c r="R3466" s="58"/>
      <c r="S3466" s="56"/>
      <c r="T3466" s="56"/>
      <c r="U3466" s="29"/>
      <c r="V3466" s="60"/>
      <c r="W3466" s="50"/>
      <c r="X3466" s="51"/>
      <c r="Y3466" s="32"/>
      <c r="Z3466" s="61"/>
      <c r="AA3466" s="62"/>
    </row>
    <row r="3467" spans="1:27" ht="12.75">
      <c r="A3467" s="91" t="str">
        <f t="shared" si="54"/>
        <v xml:space="preserve"> </v>
      </c>
      <c r="B3467" s="52"/>
      <c r="C3467" s="53"/>
      <c r="D3467" s="69"/>
      <c r="E3467" s="75"/>
      <c r="F3467" s="94" t="str">
        <f>IF(OR(E3467=0,E3467="jiné")," ",IF(E3467="13a","info o cenách CK",VLOOKUP(E3467,'Pokyny k vyplnění'!B$8:D$18,3)))</f>
        <v xml:space="preserve"> </v>
      </c>
      <c r="G3467" s="53"/>
      <c r="H3467" s="96" t="str">
        <f>IF(G3467=0," ",VLOOKUP(G3467,'Pokyny k vyplnění'!B3501:D3504,3))</f>
        <v xml:space="preserve"> </v>
      </c>
      <c r="I3467" s="54"/>
      <c r="J3467" s="55"/>
      <c r="K3467" s="56"/>
      <c r="L3467" s="59"/>
      <c r="M3467" s="61"/>
      <c r="N3467" s="40"/>
      <c r="O3467" s="41"/>
      <c r="P3467" s="42"/>
      <c r="Q3467" s="57"/>
      <c r="R3467" s="58"/>
      <c r="S3467" s="56"/>
      <c r="T3467" s="56"/>
      <c r="U3467" s="29"/>
      <c r="V3467" s="60"/>
      <c r="W3467" s="50"/>
      <c r="X3467" s="51"/>
      <c r="Y3467" s="32"/>
      <c r="Z3467" s="61"/>
      <c r="AA3467" s="62"/>
    </row>
    <row r="3468" spans="1:27" ht="12.75">
      <c r="A3468" s="91" t="str">
        <f t="shared" si="54"/>
        <v xml:space="preserve"> </v>
      </c>
      <c r="B3468" s="52"/>
      <c r="C3468" s="53"/>
      <c r="D3468" s="69"/>
      <c r="E3468" s="75"/>
      <c r="F3468" s="94" t="str">
        <f>IF(OR(E3468=0,E3468="jiné")," ",IF(E3468="13a","info o cenách CK",VLOOKUP(E3468,'Pokyny k vyplnění'!B$8:D$18,3)))</f>
        <v xml:space="preserve"> </v>
      </c>
      <c r="G3468" s="53"/>
      <c r="H3468" s="96" t="str">
        <f>IF(G3468=0," ",VLOOKUP(G3468,'Pokyny k vyplnění'!B3502:D3505,3))</f>
        <v xml:space="preserve"> </v>
      </c>
      <c r="I3468" s="54"/>
      <c r="J3468" s="55"/>
      <c r="K3468" s="56"/>
      <c r="L3468" s="59"/>
      <c r="M3468" s="61"/>
      <c r="N3468" s="40"/>
      <c r="O3468" s="41"/>
      <c r="P3468" s="42"/>
      <c r="Q3468" s="57"/>
      <c r="R3468" s="58"/>
      <c r="S3468" s="56"/>
      <c r="T3468" s="56"/>
      <c r="U3468" s="29"/>
      <c r="V3468" s="60"/>
      <c r="W3468" s="50"/>
      <c r="X3468" s="51"/>
      <c r="Y3468" s="32"/>
      <c r="Z3468" s="61"/>
      <c r="AA3468" s="62"/>
    </row>
    <row r="3469" spans="1:27" ht="12.75">
      <c r="A3469" s="91" t="str">
        <f t="shared" si="54"/>
        <v xml:space="preserve"> </v>
      </c>
      <c r="B3469" s="52"/>
      <c r="C3469" s="53"/>
      <c r="D3469" s="69"/>
      <c r="E3469" s="75"/>
      <c r="F3469" s="94" t="str">
        <f>IF(OR(E3469=0,E3469="jiné")," ",IF(E3469="13a","info o cenách CK",VLOOKUP(E3469,'Pokyny k vyplnění'!B$8:D$18,3)))</f>
        <v xml:space="preserve"> </v>
      </c>
      <c r="G3469" s="53"/>
      <c r="H3469" s="96" t="str">
        <f>IF(G3469=0," ",VLOOKUP(G3469,'Pokyny k vyplnění'!B3503:D3506,3))</f>
        <v xml:space="preserve"> </v>
      </c>
      <c r="I3469" s="54"/>
      <c r="J3469" s="55"/>
      <c r="K3469" s="56"/>
      <c r="L3469" s="59"/>
      <c r="M3469" s="61"/>
      <c r="N3469" s="40"/>
      <c r="O3469" s="41"/>
      <c r="P3469" s="42"/>
      <c r="Q3469" s="57"/>
      <c r="R3469" s="58"/>
      <c r="S3469" s="56"/>
      <c r="T3469" s="56"/>
      <c r="U3469" s="29"/>
      <c r="V3469" s="60"/>
      <c r="W3469" s="50"/>
      <c r="X3469" s="51"/>
      <c r="Y3469" s="32"/>
      <c r="Z3469" s="61"/>
      <c r="AA3469" s="62"/>
    </row>
    <row r="3470" spans="1:27" ht="12.75">
      <c r="A3470" s="91" t="str">
        <f t="shared" si="54"/>
        <v xml:space="preserve"> </v>
      </c>
      <c r="B3470" s="52"/>
      <c r="C3470" s="53"/>
      <c r="D3470" s="69"/>
      <c r="E3470" s="75"/>
      <c r="F3470" s="94" t="str">
        <f>IF(OR(E3470=0,E3470="jiné")," ",IF(E3470="13a","info o cenách CK",VLOOKUP(E3470,'Pokyny k vyplnění'!B$8:D$18,3)))</f>
        <v xml:space="preserve"> </v>
      </c>
      <c r="G3470" s="53"/>
      <c r="H3470" s="96" t="str">
        <f>IF(G3470=0," ",VLOOKUP(G3470,'Pokyny k vyplnění'!B3504:D3507,3))</f>
        <v xml:space="preserve"> </v>
      </c>
      <c r="I3470" s="54"/>
      <c r="J3470" s="55"/>
      <c r="K3470" s="56"/>
      <c r="L3470" s="59"/>
      <c r="M3470" s="61"/>
      <c r="N3470" s="40"/>
      <c r="O3470" s="41"/>
      <c r="P3470" s="42"/>
      <c r="Q3470" s="57"/>
      <c r="R3470" s="58"/>
      <c r="S3470" s="56"/>
      <c r="T3470" s="56"/>
      <c r="U3470" s="29"/>
      <c r="V3470" s="60"/>
      <c r="W3470" s="50"/>
      <c r="X3470" s="51"/>
      <c r="Y3470" s="32"/>
      <c r="Z3470" s="61"/>
      <c r="AA3470" s="62"/>
    </row>
    <row r="3471" spans="1:27" ht="12.75">
      <c r="A3471" s="91" t="str">
        <f t="shared" si="54"/>
        <v xml:space="preserve"> </v>
      </c>
      <c r="B3471" s="52"/>
      <c r="C3471" s="53"/>
      <c r="D3471" s="69"/>
      <c r="E3471" s="75"/>
      <c r="F3471" s="94" t="str">
        <f>IF(OR(E3471=0,E3471="jiné")," ",IF(E3471="13a","info o cenách CK",VLOOKUP(E3471,'Pokyny k vyplnění'!B$8:D$18,3)))</f>
        <v xml:space="preserve"> </v>
      </c>
      <c r="G3471" s="53"/>
      <c r="H3471" s="96" t="str">
        <f>IF(G3471=0," ",VLOOKUP(G3471,'Pokyny k vyplnění'!B3505:D3508,3))</f>
        <v xml:space="preserve"> </v>
      </c>
      <c r="I3471" s="54"/>
      <c r="J3471" s="55"/>
      <c r="K3471" s="56"/>
      <c r="L3471" s="59"/>
      <c r="M3471" s="61"/>
      <c r="N3471" s="40"/>
      <c r="O3471" s="41"/>
      <c r="P3471" s="42"/>
      <c r="Q3471" s="57"/>
      <c r="R3471" s="58"/>
      <c r="S3471" s="56"/>
      <c r="T3471" s="56"/>
      <c r="U3471" s="29"/>
      <c r="V3471" s="60"/>
      <c r="W3471" s="50"/>
      <c r="X3471" s="51"/>
      <c r="Y3471" s="32"/>
      <c r="Z3471" s="61"/>
      <c r="AA3471" s="62"/>
    </row>
    <row r="3472" spans="1:27" ht="12.75">
      <c r="A3472" s="91" t="str">
        <f t="shared" si="54"/>
        <v xml:space="preserve"> </v>
      </c>
      <c r="B3472" s="52"/>
      <c r="C3472" s="53"/>
      <c r="D3472" s="69"/>
      <c r="E3472" s="75"/>
      <c r="F3472" s="94" t="str">
        <f>IF(OR(E3472=0,E3472="jiné")," ",IF(E3472="13a","info o cenách CK",VLOOKUP(E3472,'Pokyny k vyplnění'!B$8:D$18,3)))</f>
        <v xml:space="preserve"> </v>
      </c>
      <c r="G3472" s="53"/>
      <c r="H3472" s="96" t="str">
        <f>IF(G3472=0," ",VLOOKUP(G3472,'Pokyny k vyplnění'!B3506:D3509,3))</f>
        <v xml:space="preserve"> </v>
      </c>
      <c r="I3472" s="54"/>
      <c r="J3472" s="55"/>
      <c r="K3472" s="56"/>
      <c r="L3472" s="59"/>
      <c r="M3472" s="61"/>
      <c r="N3472" s="40"/>
      <c r="O3472" s="41"/>
      <c r="P3472" s="42"/>
      <c r="Q3472" s="57"/>
      <c r="R3472" s="58"/>
      <c r="S3472" s="56"/>
      <c r="T3472" s="56"/>
      <c r="U3472" s="29"/>
      <c r="V3472" s="60"/>
      <c r="W3472" s="50"/>
      <c r="X3472" s="51"/>
      <c r="Y3472" s="32"/>
      <c r="Z3472" s="61"/>
      <c r="AA3472" s="62"/>
    </row>
    <row r="3473" spans="1:27" ht="12.75">
      <c r="A3473" s="91" t="str">
        <f t="shared" si="54"/>
        <v xml:space="preserve"> </v>
      </c>
      <c r="B3473" s="52"/>
      <c r="C3473" s="53"/>
      <c r="D3473" s="69"/>
      <c r="E3473" s="75"/>
      <c r="F3473" s="94" t="str">
        <f>IF(OR(E3473=0,E3473="jiné")," ",IF(E3473="13a","info o cenách CK",VLOOKUP(E3473,'Pokyny k vyplnění'!B$8:D$18,3)))</f>
        <v xml:space="preserve"> </v>
      </c>
      <c r="G3473" s="53"/>
      <c r="H3473" s="96" t="str">
        <f>IF(G3473=0," ",VLOOKUP(G3473,'Pokyny k vyplnění'!B3507:D3510,3))</f>
        <v xml:space="preserve"> </v>
      </c>
      <c r="I3473" s="54"/>
      <c r="J3473" s="55"/>
      <c r="K3473" s="56"/>
      <c r="L3473" s="59"/>
      <c r="M3473" s="61"/>
      <c r="N3473" s="40"/>
      <c r="O3473" s="41"/>
      <c r="P3473" s="42"/>
      <c r="Q3473" s="57"/>
      <c r="R3473" s="58"/>
      <c r="S3473" s="56"/>
      <c r="T3473" s="56"/>
      <c r="U3473" s="29"/>
      <c r="V3473" s="60"/>
      <c r="W3473" s="50"/>
      <c r="X3473" s="51"/>
      <c r="Y3473" s="32"/>
      <c r="Z3473" s="61"/>
      <c r="AA3473" s="62"/>
    </row>
    <row r="3474" spans="1:27" ht="12.75">
      <c r="A3474" s="91" t="str">
        <f t="shared" si="54"/>
        <v xml:space="preserve"> </v>
      </c>
      <c r="B3474" s="52"/>
      <c r="C3474" s="53"/>
      <c r="D3474" s="69"/>
      <c r="E3474" s="75"/>
      <c r="F3474" s="94" t="str">
        <f>IF(OR(E3474=0,E3474="jiné")," ",IF(E3474="13a","info o cenách CK",VLOOKUP(E3474,'Pokyny k vyplnění'!B$8:D$18,3)))</f>
        <v xml:space="preserve"> </v>
      </c>
      <c r="G3474" s="53"/>
      <c r="H3474" s="96" t="str">
        <f>IF(G3474=0," ",VLOOKUP(G3474,'Pokyny k vyplnění'!B3508:D3511,3))</f>
        <v xml:space="preserve"> </v>
      </c>
      <c r="I3474" s="54"/>
      <c r="J3474" s="55"/>
      <c r="K3474" s="56"/>
      <c r="L3474" s="59"/>
      <c r="M3474" s="61"/>
      <c r="N3474" s="40"/>
      <c r="O3474" s="41"/>
      <c r="P3474" s="42"/>
      <c r="Q3474" s="57"/>
      <c r="R3474" s="58"/>
      <c r="S3474" s="56"/>
      <c r="T3474" s="56"/>
      <c r="U3474" s="29"/>
      <c r="V3474" s="60"/>
      <c r="W3474" s="50"/>
      <c r="X3474" s="51"/>
      <c r="Y3474" s="32"/>
      <c r="Z3474" s="61"/>
      <c r="AA3474" s="62"/>
    </row>
    <row r="3475" spans="1:27" ht="12.75">
      <c r="A3475" s="91" t="str">
        <f t="shared" si="54"/>
        <v xml:space="preserve"> </v>
      </c>
      <c r="B3475" s="52"/>
      <c r="C3475" s="53"/>
      <c r="D3475" s="69"/>
      <c r="E3475" s="75"/>
      <c r="F3475" s="94" t="str">
        <f>IF(OR(E3475=0,E3475="jiné")," ",IF(E3475="13a","info o cenách CK",VLOOKUP(E3475,'Pokyny k vyplnění'!B$8:D$18,3)))</f>
        <v xml:space="preserve"> </v>
      </c>
      <c r="G3475" s="53"/>
      <c r="H3475" s="96" t="str">
        <f>IF(G3475=0," ",VLOOKUP(G3475,'Pokyny k vyplnění'!B3509:D3512,3))</f>
        <v xml:space="preserve"> </v>
      </c>
      <c r="I3475" s="54"/>
      <c r="J3475" s="55"/>
      <c r="K3475" s="56"/>
      <c r="L3475" s="59"/>
      <c r="M3475" s="61"/>
      <c r="N3475" s="40"/>
      <c r="O3475" s="41"/>
      <c r="P3475" s="42"/>
      <c r="Q3475" s="57"/>
      <c r="R3475" s="58"/>
      <c r="S3475" s="56"/>
      <c r="T3475" s="56"/>
      <c r="U3475" s="29"/>
      <c r="V3475" s="60"/>
      <c r="W3475" s="50"/>
      <c r="X3475" s="51"/>
      <c r="Y3475" s="32"/>
      <c r="Z3475" s="61"/>
      <c r="AA3475" s="62"/>
    </row>
    <row r="3476" spans="1:27" ht="12.75">
      <c r="A3476" s="91" t="str">
        <f t="shared" si="54"/>
        <v xml:space="preserve"> </v>
      </c>
      <c r="B3476" s="52"/>
      <c r="C3476" s="53"/>
      <c r="D3476" s="69"/>
      <c r="E3476" s="75"/>
      <c r="F3476" s="94" t="str">
        <f>IF(OR(E3476=0,E3476="jiné")," ",IF(E3476="13a","info o cenách CK",VLOOKUP(E3476,'Pokyny k vyplnění'!B$8:D$18,3)))</f>
        <v xml:space="preserve"> </v>
      </c>
      <c r="G3476" s="53"/>
      <c r="H3476" s="96" t="str">
        <f>IF(G3476=0," ",VLOOKUP(G3476,'Pokyny k vyplnění'!B3510:D3513,3))</f>
        <v xml:space="preserve"> </v>
      </c>
      <c r="I3476" s="54"/>
      <c r="J3476" s="55"/>
      <c r="K3476" s="56"/>
      <c r="L3476" s="59"/>
      <c r="M3476" s="61"/>
      <c r="N3476" s="40"/>
      <c r="O3476" s="41"/>
      <c r="P3476" s="42"/>
      <c r="Q3476" s="57"/>
      <c r="R3476" s="58"/>
      <c r="S3476" s="56"/>
      <c r="T3476" s="56"/>
      <c r="U3476" s="29"/>
      <c r="V3476" s="60"/>
      <c r="W3476" s="50"/>
      <c r="X3476" s="51"/>
      <c r="Y3476" s="32"/>
      <c r="Z3476" s="61"/>
      <c r="AA3476" s="62"/>
    </row>
    <row r="3477" spans="1:27" ht="12.75">
      <c r="A3477" s="91" t="str">
        <f t="shared" si="54"/>
        <v xml:space="preserve"> </v>
      </c>
      <c r="B3477" s="52"/>
      <c r="C3477" s="53"/>
      <c r="D3477" s="69"/>
      <c r="E3477" s="75"/>
      <c r="F3477" s="94" t="str">
        <f>IF(OR(E3477=0,E3477="jiné")," ",IF(E3477="13a","info o cenách CK",VLOOKUP(E3477,'Pokyny k vyplnění'!B$8:D$18,3)))</f>
        <v xml:space="preserve"> </v>
      </c>
      <c r="G3477" s="53"/>
      <c r="H3477" s="96" t="str">
        <f>IF(G3477=0," ",VLOOKUP(G3477,'Pokyny k vyplnění'!B3511:D3514,3))</f>
        <v xml:space="preserve"> </v>
      </c>
      <c r="I3477" s="54"/>
      <c r="J3477" s="55"/>
      <c r="K3477" s="56"/>
      <c r="L3477" s="59"/>
      <c r="M3477" s="61"/>
      <c r="N3477" s="40"/>
      <c r="O3477" s="41"/>
      <c r="P3477" s="42"/>
      <c r="Q3477" s="57"/>
      <c r="R3477" s="58"/>
      <c r="S3477" s="56"/>
      <c r="T3477" s="56"/>
      <c r="U3477" s="29"/>
      <c r="V3477" s="60"/>
      <c r="W3477" s="50"/>
      <c r="X3477" s="51"/>
      <c r="Y3477" s="32"/>
      <c r="Z3477" s="61"/>
      <c r="AA3477" s="62"/>
    </row>
    <row r="3478" spans="1:27" ht="12.75">
      <c r="A3478" s="91" t="str">
        <f t="shared" si="54"/>
        <v xml:space="preserve"> </v>
      </c>
      <c r="B3478" s="52"/>
      <c r="C3478" s="53"/>
      <c r="D3478" s="69"/>
      <c r="E3478" s="75"/>
      <c r="F3478" s="94" t="str">
        <f>IF(OR(E3478=0,E3478="jiné")," ",IF(E3478="13a","info o cenách CK",VLOOKUP(E3478,'Pokyny k vyplnění'!B$8:D$18,3)))</f>
        <v xml:space="preserve"> </v>
      </c>
      <c r="G3478" s="53"/>
      <c r="H3478" s="96" t="str">
        <f>IF(G3478=0," ",VLOOKUP(G3478,'Pokyny k vyplnění'!B3512:D3515,3))</f>
        <v xml:space="preserve"> </v>
      </c>
      <c r="I3478" s="54"/>
      <c r="J3478" s="55"/>
      <c r="K3478" s="56"/>
      <c r="L3478" s="59"/>
      <c r="M3478" s="61"/>
      <c r="N3478" s="40"/>
      <c r="O3478" s="41"/>
      <c r="P3478" s="42"/>
      <c r="Q3478" s="57"/>
      <c r="R3478" s="58"/>
      <c r="S3478" s="56"/>
      <c r="T3478" s="56"/>
      <c r="U3478" s="29"/>
      <c r="V3478" s="60"/>
      <c r="W3478" s="50"/>
      <c r="X3478" s="51"/>
      <c r="Y3478" s="32"/>
      <c r="Z3478" s="61"/>
      <c r="AA3478" s="62"/>
    </row>
    <row r="3479" spans="1:27" ht="12.75">
      <c r="A3479" s="91" t="str">
        <f t="shared" si="54"/>
        <v xml:space="preserve"> </v>
      </c>
      <c r="B3479" s="52"/>
      <c r="C3479" s="53"/>
      <c r="D3479" s="69"/>
      <c r="E3479" s="75"/>
      <c r="F3479" s="94" t="str">
        <f>IF(OR(E3479=0,E3479="jiné")," ",IF(E3479="13a","info o cenách CK",VLOOKUP(E3479,'Pokyny k vyplnění'!B$8:D$18,3)))</f>
        <v xml:space="preserve"> </v>
      </c>
      <c r="G3479" s="53"/>
      <c r="H3479" s="96" t="str">
        <f>IF(G3479=0," ",VLOOKUP(G3479,'Pokyny k vyplnění'!B3513:D3516,3))</f>
        <v xml:space="preserve"> </v>
      </c>
      <c r="I3479" s="54"/>
      <c r="J3479" s="55"/>
      <c r="K3479" s="56"/>
      <c r="L3479" s="59"/>
      <c r="M3479" s="61"/>
      <c r="N3479" s="40"/>
      <c r="O3479" s="41"/>
      <c r="P3479" s="42"/>
      <c r="Q3479" s="57"/>
      <c r="R3479" s="58"/>
      <c r="S3479" s="56"/>
      <c r="T3479" s="56"/>
      <c r="U3479" s="29"/>
      <c r="V3479" s="60"/>
      <c r="W3479" s="50"/>
      <c r="X3479" s="51"/>
      <c r="Y3479" s="32"/>
      <c r="Z3479" s="61"/>
      <c r="AA3479" s="62"/>
    </row>
    <row r="3480" spans="1:27" ht="12.75">
      <c r="A3480" s="91" t="str">
        <f t="shared" si="54"/>
        <v xml:space="preserve"> </v>
      </c>
      <c r="B3480" s="52"/>
      <c r="C3480" s="53"/>
      <c r="D3480" s="69"/>
      <c r="E3480" s="75"/>
      <c r="F3480" s="94" t="str">
        <f>IF(OR(E3480=0,E3480="jiné")," ",IF(E3480="13a","info o cenách CK",VLOOKUP(E3480,'Pokyny k vyplnění'!B$8:D$18,3)))</f>
        <v xml:space="preserve"> </v>
      </c>
      <c r="G3480" s="53"/>
      <c r="H3480" s="96" t="str">
        <f>IF(G3480=0," ",VLOOKUP(G3480,'Pokyny k vyplnění'!B3514:D3517,3))</f>
        <v xml:space="preserve"> </v>
      </c>
      <c r="I3480" s="54"/>
      <c r="J3480" s="55"/>
      <c r="K3480" s="56"/>
      <c r="L3480" s="59"/>
      <c r="M3480" s="61"/>
      <c r="N3480" s="40"/>
      <c r="O3480" s="41"/>
      <c r="P3480" s="42"/>
      <c r="Q3480" s="57"/>
      <c r="R3480" s="58"/>
      <c r="S3480" s="56"/>
      <c r="T3480" s="56"/>
      <c r="U3480" s="29"/>
      <c r="V3480" s="60"/>
      <c r="W3480" s="50"/>
      <c r="X3480" s="51"/>
      <c r="Y3480" s="32"/>
      <c r="Z3480" s="61"/>
      <c r="AA3480" s="62"/>
    </row>
    <row r="3481" spans="1:27" ht="12.75">
      <c r="A3481" s="91" t="str">
        <f t="shared" si="54"/>
        <v xml:space="preserve"> </v>
      </c>
      <c r="B3481" s="52"/>
      <c r="C3481" s="53"/>
      <c r="D3481" s="69"/>
      <c r="E3481" s="75"/>
      <c r="F3481" s="94" t="str">
        <f>IF(OR(E3481=0,E3481="jiné")," ",IF(E3481="13a","info o cenách CK",VLOOKUP(E3481,'Pokyny k vyplnění'!B$8:D$18,3)))</f>
        <v xml:space="preserve"> </v>
      </c>
      <c r="G3481" s="53"/>
      <c r="H3481" s="96" t="str">
        <f>IF(G3481=0," ",VLOOKUP(G3481,'Pokyny k vyplnění'!B3515:D3518,3))</f>
        <v xml:space="preserve"> </v>
      </c>
      <c r="I3481" s="54"/>
      <c r="J3481" s="55"/>
      <c r="K3481" s="56"/>
      <c r="L3481" s="59"/>
      <c r="M3481" s="61"/>
      <c r="N3481" s="40"/>
      <c r="O3481" s="41"/>
      <c r="P3481" s="42"/>
      <c r="Q3481" s="57"/>
      <c r="R3481" s="58"/>
      <c r="S3481" s="56"/>
      <c r="T3481" s="56"/>
      <c r="U3481" s="29"/>
      <c r="V3481" s="60"/>
      <c r="W3481" s="50"/>
      <c r="X3481" s="51"/>
      <c r="Y3481" s="32"/>
      <c r="Z3481" s="61"/>
      <c r="AA3481" s="62"/>
    </row>
    <row r="3482" spans="1:27" ht="12.75">
      <c r="A3482" s="91" t="str">
        <f t="shared" si="54"/>
        <v xml:space="preserve"> </v>
      </c>
      <c r="B3482" s="52"/>
      <c r="C3482" s="53"/>
      <c r="D3482" s="69"/>
      <c r="E3482" s="75"/>
      <c r="F3482" s="94" t="str">
        <f>IF(OR(E3482=0,E3482="jiné")," ",IF(E3482="13a","info o cenách CK",VLOOKUP(E3482,'Pokyny k vyplnění'!B$8:D$18,3)))</f>
        <v xml:space="preserve"> </v>
      </c>
      <c r="G3482" s="53"/>
      <c r="H3482" s="96" t="str">
        <f>IF(G3482=0," ",VLOOKUP(G3482,'Pokyny k vyplnění'!B3516:D3519,3))</f>
        <v xml:space="preserve"> </v>
      </c>
      <c r="I3482" s="54"/>
      <c r="J3482" s="55"/>
      <c r="K3482" s="56"/>
      <c r="L3482" s="59"/>
      <c r="M3482" s="61"/>
      <c r="N3482" s="40"/>
      <c r="O3482" s="41"/>
      <c r="P3482" s="42"/>
      <c r="Q3482" s="57"/>
      <c r="R3482" s="58"/>
      <c r="S3482" s="56"/>
      <c r="T3482" s="56"/>
      <c r="U3482" s="29"/>
      <c r="V3482" s="60"/>
      <c r="W3482" s="50"/>
      <c r="X3482" s="51"/>
      <c r="Y3482" s="32"/>
      <c r="Z3482" s="61"/>
      <c r="AA3482" s="62"/>
    </row>
    <row r="3483" spans="1:27" ht="12.75">
      <c r="A3483" s="91" t="str">
        <f t="shared" si="54"/>
        <v xml:space="preserve"> </v>
      </c>
      <c r="B3483" s="52"/>
      <c r="C3483" s="53"/>
      <c r="D3483" s="69"/>
      <c r="E3483" s="75"/>
      <c r="F3483" s="94" t="str">
        <f>IF(OR(E3483=0,E3483="jiné")," ",IF(E3483="13a","info o cenách CK",VLOOKUP(E3483,'Pokyny k vyplnění'!B$8:D$18,3)))</f>
        <v xml:space="preserve"> </v>
      </c>
      <c r="G3483" s="53"/>
      <c r="H3483" s="96" t="str">
        <f>IF(G3483=0," ",VLOOKUP(G3483,'Pokyny k vyplnění'!B3517:D3520,3))</f>
        <v xml:space="preserve"> </v>
      </c>
      <c r="I3483" s="54"/>
      <c r="J3483" s="55"/>
      <c r="K3483" s="56"/>
      <c r="L3483" s="59"/>
      <c r="M3483" s="61"/>
      <c r="N3483" s="40"/>
      <c r="O3483" s="41"/>
      <c r="P3483" s="42"/>
      <c r="Q3483" s="57"/>
      <c r="R3483" s="58"/>
      <c r="S3483" s="56"/>
      <c r="T3483" s="56"/>
      <c r="U3483" s="29"/>
      <c r="V3483" s="60"/>
      <c r="W3483" s="50"/>
      <c r="X3483" s="51"/>
      <c r="Y3483" s="32"/>
      <c r="Z3483" s="61"/>
      <c r="AA3483" s="62"/>
    </row>
    <row r="3484" spans="1:27" ht="12.75">
      <c r="A3484" s="91" t="str">
        <f t="shared" si="54"/>
        <v xml:space="preserve"> </v>
      </c>
      <c r="B3484" s="52"/>
      <c r="C3484" s="53"/>
      <c r="D3484" s="69"/>
      <c r="E3484" s="75"/>
      <c r="F3484" s="94" t="str">
        <f>IF(OR(E3484=0,E3484="jiné")," ",IF(E3484="13a","info o cenách CK",VLOOKUP(E3484,'Pokyny k vyplnění'!B$8:D$18,3)))</f>
        <v xml:space="preserve"> </v>
      </c>
      <c r="G3484" s="53"/>
      <c r="H3484" s="96" t="str">
        <f>IF(G3484=0," ",VLOOKUP(G3484,'Pokyny k vyplnění'!B3518:D3521,3))</f>
        <v xml:space="preserve"> </v>
      </c>
      <c r="I3484" s="54"/>
      <c r="J3484" s="55"/>
      <c r="K3484" s="56"/>
      <c r="L3484" s="59"/>
      <c r="M3484" s="61"/>
      <c r="N3484" s="40"/>
      <c r="O3484" s="41"/>
      <c r="P3484" s="42"/>
      <c r="Q3484" s="57"/>
      <c r="R3484" s="58"/>
      <c r="S3484" s="56"/>
      <c r="T3484" s="56"/>
      <c r="U3484" s="29"/>
      <c r="V3484" s="60"/>
      <c r="W3484" s="50"/>
      <c r="X3484" s="51"/>
      <c r="Y3484" s="32"/>
      <c r="Z3484" s="61"/>
      <c r="AA3484" s="62"/>
    </row>
    <row r="3485" spans="1:27" ht="12.75">
      <c r="A3485" s="91" t="str">
        <f t="shared" si="54"/>
        <v xml:space="preserve"> </v>
      </c>
      <c r="B3485" s="52"/>
      <c r="C3485" s="53"/>
      <c r="D3485" s="69"/>
      <c r="E3485" s="75"/>
      <c r="F3485" s="94" t="str">
        <f>IF(OR(E3485=0,E3485="jiné")," ",IF(E3485="13a","info o cenách CK",VLOOKUP(E3485,'Pokyny k vyplnění'!B$8:D$18,3)))</f>
        <v xml:space="preserve"> </v>
      </c>
      <c r="G3485" s="53"/>
      <c r="H3485" s="96" t="str">
        <f>IF(G3485=0," ",VLOOKUP(G3485,'Pokyny k vyplnění'!B3519:D3522,3))</f>
        <v xml:space="preserve"> </v>
      </c>
      <c r="I3485" s="54"/>
      <c r="J3485" s="55"/>
      <c r="K3485" s="56"/>
      <c r="L3485" s="59"/>
      <c r="M3485" s="61"/>
      <c r="N3485" s="40"/>
      <c r="O3485" s="41"/>
      <c r="P3485" s="42"/>
      <c r="Q3485" s="57"/>
      <c r="R3485" s="58"/>
      <c r="S3485" s="56"/>
      <c r="T3485" s="56"/>
      <c r="U3485" s="29"/>
      <c r="V3485" s="60"/>
      <c r="W3485" s="50"/>
      <c r="X3485" s="51"/>
      <c r="Y3485" s="32"/>
      <c r="Z3485" s="61"/>
      <c r="AA3485" s="62"/>
    </row>
    <row r="3486" spans="1:27" ht="12.75">
      <c r="A3486" s="91" t="str">
        <f t="shared" si="54"/>
        <v xml:space="preserve"> </v>
      </c>
      <c r="B3486" s="52"/>
      <c r="C3486" s="53"/>
      <c r="D3486" s="69"/>
      <c r="E3486" s="75"/>
      <c r="F3486" s="94" t="str">
        <f>IF(OR(E3486=0,E3486="jiné")," ",IF(E3486="13a","info o cenách CK",VLOOKUP(E3486,'Pokyny k vyplnění'!B$8:D$18,3)))</f>
        <v xml:space="preserve"> </v>
      </c>
      <c r="G3486" s="53"/>
      <c r="H3486" s="96" t="str">
        <f>IF(G3486=0," ",VLOOKUP(G3486,'Pokyny k vyplnění'!B3520:D3523,3))</f>
        <v xml:space="preserve"> </v>
      </c>
      <c r="I3486" s="54"/>
      <c r="J3486" s="55"/>
      <c r="K3486" s="56"/>
      <c r="L3486" s="59"/>
      <c r="M3486" s="61"/>
      <c r="N3486" s="40"/>
      <c r="O3486" s="41"/>
      <c r="P3486" s="42"/>
      <c r="Q3486" s="57"/>
      <c r="R3486" s="58"/>
      <c r="S3486" s="56"/>
      <c r="T3486" s="56"/>
      <c r="U3486" s="29"/>
      <c r="V3486" s="60"/>
      <c r="W3486" s="50"/>
      <c r="X3486" s="51"/>
      <c r="Y3486" s="32"/>
      <c r="Z3486" s="61"/>
      <c r="AA3486" s="62"/>
    </row>
    <row r="3487" spans="1:27" ht="12.75">
      <c r="A3487" s="91" t="str">
        <f t="shared" si="54"/>
        <v xml:space="preserve"> </v>
      </c>
      <c r="B3487" s="52"/>
      <c r="C3487" s="53"/>
      <c r="D3487" s="69"/>
      <c r="E3487" s="75"/>
      <c r="F3487" s="94" t="str">
        <f>IF(OR(E3487=0,E3487="jiné")," ",IF(E3487="13a","info o cenách CK",VLOOKUP(E3487,'Pokyny k vyplnění'!B$8:D$18,3)))</f>
        <v xml:space="preserve"> </v>
      </c>
      <c r="G3487" s="53"/>
      <c r="H3487" s="96" t="str">
        <f>IF(G3487=0," ",VLOOKUP(G3487,'Pokyny k vyplnění'!B3521:D3524,3))</f>
        <v xml:space="preserve"> </v>
      </c>
      <c r="I3487" s="54"/>
      <c r="J3487" s="55"/>
      <c r="K3487" s="56"/>
      <c r="L3487" s="59"/>
      <c r="M3487" s="61"/>
      <c r="N3487" s="40"/>
      <c r="O3487" s="41"/>
      <c r="P3487" s="42"/>
      <c r="Q3487" s="57"/>
      <c r="R3487" s="58"/>
      <c r="S3487" s="56"/>
      <c r="T3487" s="56"/>
      <c r="U3487" s="29"/>
      <c r="V3487" s="60"/>
      <c r="W3487" s="50"/>
      <c r="X3487" s="51"/>
      <c r="Y3487" s="32"/>
      <c r="Z3487" s="61"/>
      <c r="AA3487" s="62"/>
    </row>
    <row r="3488" spans="1:27" ht="12.75">
      <c r="A3488" s="91" t="str">
        <f t="shared" si="54"/>
        <v xml:space="preserve"> </v>
      </c>
      <c r="B3488" s="52"/>
      <c r="C3488" s="53"/>
      <c r="D3488" s="69"/>
      <c r="E3488" s="75"/>
      <c r="F3488" s="94" t="str">
        <f>IF(OR(E3488=0,E3488="jiné")," ",IF(E3488="13a","info o cenách CK",VLOOKUP(E3488,'Pokyny k vyplnění'!B$8:D$18,3)))</f>
        <v xml:space="preserve"> </v>
      </c>
      <c r="G3488" s="53"/>
      <c r="H3488" s="96" t="str">
        <f>IF(G3488=0," ",VLOOKUP(G3488,'Pokyny k vyplnění'!B3522:D3525,3))</f>
        <v xml:space="preserve"> </v>
      </c>
      <c r="I3488" s="54"/>
      <c r="J3488" s="55"/>
      <c r="K3488" s="56"/>
      <c r="L3488" s="59"/>
      <c r="M3488" s="61"/>
      <c r="N3488" s="40"/>
      <c r="O3488" s="41"/>
      <c r="P3488" s="42"/>
      <c r="Q3488" s="57"/>
      <c r="R3488" s="58"/>
      <c r="S3488" s="56"/>
      <c r="T3488" s="56"/>
      <c r="U3488" s="29"/>
      <c r="V3488" s="60"/>
      <c r="W3488" s="50"/>
      <c r="X3488" s="51"/>
      <c r="Y3488" s="32"/>
      <c r="Z3488" s="61"/>
      <c r="AA3488" s="62"/>
    </row>
    <row r="3489" spans="1:27" ht="12.75">
      <c r="A3489" s="91" t="str">
        <f t="shared" si="54"/>
        <v xml:space="preserve"> </v>
      </c>
      <c r="B3489" s="52"/>
      <c r="C3489" s="53"/>
      <c r="D3489" s="69"/>
      <c r="E3489" s="75"/>
      <c r="F3489" s="94" t="str">
        <f>IF(OR(E3489=0,E3489="jiné")," ",IF(E3489="13a","info o cenách CK",VLOOKUP(E3489,'Pokyny k vyplnění'!B$8:D$18,3)))</f>
        <v xml:space="preserve"> </v>
      </c>
      <c r="G3489" s="53"/>
      <c r="H3489" s="96" t="str">
        <f>IF(G3489=0," ",VLOOKUP(G3489,'Pokyny k vyplnění'!B3523:D3526,3))</f>
        <v xml:space="preserve"> </v>
      </c>
      <c r="I3489" s="54"/>
      <c r="J3489" s="55"/>
      <c r="K3489" s="56"/>
      <c r="L3489" s="59"/>
      <c r="M3489" s="61"/>
      <c r="N3489" s="40"/>
      <c r="O3489" s="41"/>
      <c r="P3489" s="42"/>
      <c r="Q3489" s="57"/>
      <c r="R3489" s="58"/>
      <c r="S3489" s="56"/>
      <c r="T3489" s="56"/>
      <c r="U3489" s="29"/>
      <c r="V3489" s="60"/>
      <c r="W3489" s="50"/>
      <c r="X3489" s="51"/>
      <c r="Y3489" s="32"/>
      <c r="Z3489" s="61"/>
      <c r="AA3489" s="62"/>
    </row>
    <row r="3490" spans="1:27" ht="12.75">
      <c r="A3490" s="91" t="str">
        <f t="shared" si="54"/>
        <v xml:space="preserve"> </v>
      </c>
      <c r="B3490" s="52"/>
      <c r="C3490" s="53"/>
      <c r="D3490" s="69"/>
      <c r="E3490" s="75"/>
      <c r="F3490" s="94" t="str">
        <f>IF(OR(E3490=0,E3490="jiné")," ",IF(E3490="13a","info o cenách CK",VLOOKUP(E3490,'Pokyny k vyplnění'!B$8:D$18,3)))</f>
        <v xml:space="preserve"> </v>
      </c>
      <c r="G3490" s="53"/>
      <c r="H3490" s="96" t="str">
        <f>IF(G3490=0," ",VLOOKUP(G3490,'Pokyny k vyplnění'!B3524:D3527,3))</f>
        <v xml:space="preserve"> </v>
      </c>
      <c r="I3490" s="54"/>
      <c r="J3490" s="55"/>
      <c r="K3490" s="56"/>
      <c r="L3490" s="59"/>
      <c r="M3490" s="61"/>
      <c r="N3490" s="40"/>
      <c r="O3490" s="41"/>
      <c r="P3490" s="42"/>
      <c r="Q3490" s="57"/>
      <c r="R3490" s="58"/>
      <c r="S3490" s="56"/>
      <c r="T3490" s="56"/>
      <c r="U3490" s="29"/>
      <c r="V3490" s="60"/>
      <c r="W3490" s="50"/>
      <c r="X3490" s="51"/>
      <c r="Y3490" s="32"/>
      <c r="Z3490" s="61"/>
      <c r="AA3490" s="62"/>
    </row>
    <row r="3491" spans="1:27" ht="12.75">
      <c r="A3491" s="91" t="str">
        <f t="shared" si="54"/>
        <v xml:space="preserve"> </v>
      </c>
      <c r="B3491" s="52"/>
      <c r="C3491" s="53"/>
      <c r="D3491" s="69"/>
      <c r="E3491" s="75"/>
      <c r="F3491" s="94" t="str">
        <f>IF(OR(E3491=0,E3491="jiné")," ",IF(E3491="13a","info o cenách CK",VLOOKUP(E3491,'Pokyny k vyplnění'!B$8:D$18,3)))</f>
        <v xml:space="preserve"> </v>
      </c>
      <c r="G3491" s="53"/>
      <c r="H3491" s="96" t="str">
        <f>IF(G3491=0," ",VLOOKUP(G3491,'Pokyny k vyplnění'!B3525:D3528,3))</f>
        <v xml:space="preserve"> </v>
      </c>
      <c r="I3491" s="54"/>
      <c r="J3491" s="55"/>
      <c r="K3491" s="56"/>
      <c r="L3491" s="59"/>
      <c r="M3491" s="61"/>
      <c r="N3491" s="40"/>
      <c r="O3491" s="41"/>
      <c r="P3491" s="42"/>
      <c r="Q3491" s="57"/>
      <c r="R3491" s="58"/>
      <c r="S3491" s="56"/>
      <c r="T3491" s="56"/>
      <c r="U3491" s="29"/>
      <c r="V3491" s="60"/>
      <c r="W3491" s="50"/>
      <c r="X3491" s="51"/>
      <c r="Y3491" s="32"/>
      <c r="Z3491" s="61"/>
      <c r="AA3491" s="62"/>
    </row>
    <row r="3492" spans="1:27" ht="12.75">
      <c r="A3492" s="91" t="str">
        <f t="shared" si="54"/>
        <v xml:space="preserve"> </v>
      </c>
      <c r="B3492" s="52"/>
      <c r="C3492" s="53"/>
      <c r="D3492" s="69"/>
      <c r="E3492" s="75"/>
      <c r="F3492" s="94" t="str">
        <f>IF(OR(E3492=0,E3492="jiné")," ",IF(E3492="13a","info o cenách CK",VLOOKUP(E3492,'Pokyny k vyplnění'!B$8:D$18,3)))</f>
        <v xml:space="preserve"> </v>
      </c>
      <c r="G3492" s="53"/>
      <c r="H3492" s="96" t="str">
        <f>IF(G3492=0," ",VLOOKUP(G3492,'Pokyny k vyplnění'!B3526:D3529,3))</f>
        <v xml:space="preserve"> </v>
      </c>
      <c r="I3492" s="54"/>
      <c r="J3492" s="55"/>
      <c r="K3492" s="56"/>
      <c r="L3492" s="59"/>
      <c r="M3492" s="61"/>
      <c r="N3492" s="40"/>
      <c r="O3492" s="41"/>
      <c r="P3492" s="42"/>
      <c r="Q3492" s="57"/>
      <c r="R3492" s="58"/>
      <c r="S3492" s="56"/>
      <c r="T3492" s="56"/>
      <c r="U3492" s="29"/>
      <c r="V3492" s="60"/>
      <c r="W3492" s="50"/>
      <c r="X3492" s="51"/>
      <c r="Y3492" s="32"/>
      <c r="Z3492" s="61"/>
      <c r="AA3492" s="62"/>
    </row>
    <row r="3493" spans="1:27" ht="12.75">
      <c r="A3493" s="91" t="str">
        <f t="shared" si="54"/>
        <v xml:space="preserve"> </v>
      </c>
      <c r="B3493" s="52"/>
      <c r="C3493" s="53"/>
      <c r="D3493" s="69"/>
      <c r="E3493" s="75"/>
      <c r="F3493" s="94" t="str">
        <f>IF(OR(E3493=0,E3493="jiné")," ",IF(E3493="13a","info o cenách CK",VLOOKUP(E3493,'Pokyny k vyplnění'!B$8:D$18,3)))</f>
        <v xml:space="preserve"> </v>
      </c>
      <c r="G3493" s="53"/>
      <c r="H3493" s="96" t="str">
        <f>IF(G3493=0," ",VLOOKUP(G3493,'Pokyny k vyplnění'!B3527:D3530,3))</f>
        <v xml:space="preserve"> </v>
      </c>
      <c r="I3493" s="54"/>
      <c r="J3493" s="55"/>
      <c r="K3493" s="56"/>
      <c r="L3493" s="59"/>
      <c r="M3493" s="61"/>
      <c r="N3493" s="40"/>
      <c r="O3493" s="41"/>
      <c r="P3493" s="42"/>
      <c r="Q3493" s="57"/>
      <c r="R3493" s="58"/>
      <c r="S3493" s="56"/>
      <c r="T3493" s="56"/>
      <c r="U3493" s="29"/>
      <c r="V3493" s="60"/>
      <c r="W3493" s="50"/>
      <c r="X3493" s="51"/>
      <c r="Y3493" s="32"/>
      <c r="Z3493" s="61"/>
      <c r="AA3493" s="62"/>
    </row>
    <row r="3494" spans="1:27" ht="12.75">
      <c r="A3494" s="91" t="str">
        <f t="shared" si="54"/>
        <v xml:space="preserve"> </v>
      </c>
      <c r="B3494" s="52"/>
      <c r="C3494" s="53"/>
      <c r="D3494" s="69"/>
      <c r="E3494" s="75"/>
      <c r="F3494" s="94" t="str">
        <f>IF(OR(E3494=0,E3494="jiné")," ",IF(E3494="13a","info o cenách CK",VLOOKUP(E3494,'Pokyny k vyplnění'!B$8:D$18,3)))</f>
        <v xml:space="preserve"> </v>
      </c>
      <c r="G3494" s="53"/>
      <c r="H3494" s="96" t="str">
        <f>IF(G3494=0," ",VLOOKUP(G3494,'Pokyny k vyplnění'!B3528:D3531,3))</f>
        <v xml:space="preserve"> </v>
      </c>
      <c r="I3494" s="54"/>
      <c r="J3494" s="55"/>
      <c r="K3494" s="56"/>
      <c r="L3494" s="59"/>
      <c r="M3494" s="61"/>
      <c r="N3494" s="40"/>
      <c r="O3494" s="41"/>
      <c r="P3494" s="42"/>
      <c r="Q3494" s="57"/>
      <c r="R3494" s="58"/>
      <c r="S3494" s="56"/>
      <c r="T3494" s="56"/>
      <c r="U3494" s="29"/>
      <c r="V3494" s="60"/>
      <c r="W3494" s="50"/>
      <c r="X3494" s="51"/>
      <c r="Y3494" s="32"/>
      <c r="Z3494" s="61"/>
      <c r="AA3494" s="62"/>
    </row>
    <row r="3495" spans="1:27" ht="12.75">
      <c r="A3495" s="91" t="str">
        <f t="shared" si="54"/>
        <v xml:space="preserve"> </v>
      </c>
      <c r="B3495" s="52"/>
      <c r="C3495" s="53"/>
      <c r="D3495" s="69"/>
      <c r="E3495" s="75"/>
      <c r="F3495" s="94" t="str">
        <f>IF(OR(E3495=0,E3495="jiné")," ",IF(E3495="13a","info o cenách CK",VLOOKUP(E3495,'Pokyny k vyplnění'!B$8:D$18,3)))</f>
        <v xml:space="preserve"> </v>
      </c>
      <c r="G3495" s="53"/>
      <c r="H3495" s="96" t="str">
        <f>IF(G3495=0," ",VLOOKUP(G3495,'Pokyny k vyplnění'!B3529:D3532,3))</f>
        <v xml:space="preserve"> </v>
      </c>
      <c r="I3495" s="54"/>
      <c r="J3495" s="55"/>
      <c r="K3495" s="56"/>
      <c r="L3495" s="59"/>
      <c r="M3495" s="61"/>
      <c r="N3495" s="40"/>
      <c r="O3495" s="41"/>
      <c r="P3495" s="42"/>
      <c r="Q3495" s="57"/>
      <c r="R3495" s="58"/>
      <c r="S3495" s="56"/>
      <c r="T3495" s="56"/>
      <c r="U3495" s="29"/>
      <c r="V3495" s="60"/>
      <c r="W3495" s="50"/>
      <c r="X3495" s="51"/>
      <c r="Y3495" s="32"/>
      <c r="Z3495" s="61"/>
      <c r="AA3495" s="62"/>
    </row>
    <row r="3496" spans="1:27" ht="12.75">
      <c r="A3496" s="91" t="str">
        <f t="shared" si="54"/>
        <v xml:space="preserve"> </v>
      </c>
      <c r="B3496" s="52"/>
      <c r="C3496" s="53"/>
      <c r="D3496" s="69"/>
      <c r="E3496" s="75"/>
      <c r="F3496" s="94" t="str">
        <f>IF(OR(E3496=0,E3496="jiné")," ",IF(E3496="13a","info o cenách CK",VLOOKUP(E3496,'Pokyny k vyplnění'!B$8:D$18,3)))</f>
        <v xml:space="preserve"> </v>
      </c>
      <c r="G3496" s="53"/>
      <c r="H3496" s="96" t="str">
        <f>IF(G3496=0," ",VLOOKUP(G3496,'Pokyny k vyplnění'!B3530:D3533,3))</f>
        <v xml:space="preserve"> </v>
      </c>
      <c r="I3496" s="54"/>
      <c r="J3496" s="55"/>
      <c r="K3496" s="56"/>
      <c r="L3496" s="59"/>
      <c r="M3496" s="61"/>
      <c r="N3496" s="40"/>
      <c r="O3496" s="41"/>
      <c r="P3496" s="42"/>
      <c r="Q3496" s="57"/>
      <c r="R3496" s="58"/>
      <c r="S3496" s="56"/>
      <c r="T3496" s="56"/>
      <c r="U3496" s="29"/>
      <c r="V3496" s="60"/>
      <c r="W3496" s="50"/>
      <c r="X3496" s="51"/>
      <c r="Y3496" s="32"/>
      <c r="Z3496" s="61"/>
      <c r="AA3496" s="62"/>
    </row>
    <row r="3497" spans="1:27" ht="12.75">
      <c r="A3497" s="91" t="str">
        <f t="shared" si="54"/>
        <v xml:space="preserve"> </v>
      </c>
      <c r="B3497" s="52"/>
      <c r="C3497" s="53"/>
      <c r="D3497" s="69"/>
      <c r="E3497" s="75"/>
      <c r="F3497" s="94" t="str">
        <f>IF(OR(E3497=0,E3497="jiné")," ",IF(E3497="13a","info o cenách CK",VLOOKUP(E3497,'Pokyny k vyplnění'!B$8:D$18,3)))</f>
        <v xml:space="preserve"> </v>
      </c>
      <c r="G3497" s="53"/>
      <c r="H3497" s="96" t="str">
        <f>IF(G3497=0," ",VLOOKUP(G3497,'Pokyny k vyplnění'!B3531:D3534,3))</f>
        <v xml:space="preserve"> </v>
      </c>
      <c r="I3497" s="54"/>
      <c r="J3497" s="55"/>
      <c r="K3497" s="56"/>
      <c r="L3497" s="59"/>
      <c r="M3497" s="61"/>
      <c r="N3497" s="40"/>
      <c r="O3497" s="41"/>
      <c r="P3497" s="42"/>
      <c r="Q3497" s="57"/>
      <c r="R3497" s="58"/>
      <c r="S3497" s="56"/>
      <c r="T3497" s="56"/>
      <c r="U3497" s="29"/>
      <c r="V3497" s="60"/>
      <c r="W3497" s="50"/>
      <c r="X3497" s="51"/>
      <c r="Y3497" s="32"/>
      <c r="Z3497" s="61"/>
      <c r="AA3497" s="62"/>
    </row>
    <row r="3498" spans="1:27" ht="12.75">
      <c r="A3498" s="91" t="str">
        <f t="shared" si="54"/>
        <v xml:space="preserve"> </v>
      </c>
      <c r="B3498" s="52"/>
      <c r="C3498" s="53"/>
      <c r="D3498" s="69"/>
      <c r="E3498" s="75"/>
      <c r="F3498" s="94" t="str">
        <f>IF(OR(E3498=0,E3498="jiné")," ",IF(E3498="13a","info o cenách CK",VLOOKUP(E3498,'Pokyny k vyplnění'!B$8:D$18,3)))</f>
        <v xml:space="preserve"> </v>
      </c>
      <c r="G3498" s="53"/>
      <c r="H3498" s="96" t="str">
        <f>IF(G3498=0," ",VLOOKUP(G3498,'Pokyny k vyplnění'!B3532:D3535,3))</f>
        <v xml:space="preserve"> </v>
      </c>
      <c r="I3498" s="54"/>
      <c r="J3498" s="55"/>
      <c r="K3498" s="56"/>
      <c r="L3498" s="59"/>
      <c r="M3498" s="61"/>
      <c r="N3498" s="40"/>
      <c r="O3498" s="41"/>
      <c r="P3498" s="42"/>
      <c r="Q3498" s="57"/>
      <c r="R3498" s="58"/>
      <c r="S3498" s="56"/>
      <c r="T3498" s="56"/>
      <c r="U3498" s="29"/>
      <c r="V3498" s="60"/>
      <c r="W3498" s="50"/>
      <c r="X3498" s="51"/>
      <c r="Y3498" s="32"/>
      <c r="Z3498" s="61"/>
      <c r="AA3498" s="62"/>
    </row>
    <row r="3499" spans="1:27" ht="12.75">
      <c r="A3499" s="91" t="str">
        <f t="shared" si="54"/>
        <v xml:space="preserve"> </v>
      </c>
      <c r="B3499" s="52"/>
      <c r="C3499" s="53"/>
      <c r="D3499" s="69"/>
      <c r="E3499" s="75"/>
      <c r="F3499" s="94" t="str">
        <f>IF(OR(E3499=0,E3499="jiné")," ",IF(E3499="13a","info o cenách CK",VLOOKUP(E3499,'Pokyny k vyplnění'!B$8:D$18,3)))</f>
        <v xml:space="preserve"> </v>
      </c>
      <c r="G3499" s="53"/>
      <c r="H3499" s="96" t="str">
        <f>IF(G3499=0," ",VLOOKUP(G3499,'Pokyny k vyplnění'!B3533:D3536,3))</f>
        <v xml:space="preserve"> </v>
      </c>
      <c r="I3499" s="54"/>
      <c r="J3499" s="55"/>
      <c r="K3499" s="56"/>
      <c r="L3499" s="59"/>
      <c r="M3499" s="61"/>
      <c r="N3499" s="40"/>
      <c r="O3499" s="41"/>
      <c r="P3499" s="42"/>
      <c r="Q3499" s="57"/>
      <c r="R3499" s="58"/>
      <c r="S3499" s="56"/>
      <c r="T3499" s="56"/>
      <c r="U3499" s="29"/>
      <c r="V3499" s="60"/>
      <c r="W3499" s="50"/>
      <c r="X3499" s="51"/>
      <c r="Y3499" s="32"/>
      <c r="Z3499" s="61"/>
      <c r="AA3499" s="62"/>
    </row>
  </sheetData>
  <sheetProtection insertRows="0" deleteRows="0"/>
  <mergeCells count="17">
    <mergeCell ref="B8:D8"/>
    <mergeCell ref="E8:M8"/>
    <mergeCell ref="A3:AA3"/>
    <mergeCell ref="A6:D6"/>
    <mergeCell ref="A7:D7"/>
    <mergeCell ref="A4:D4"/>
    <mergeCell ref="A5:D5"/>
    <mergeCell ref="E9:F9"/>
    <mergeCell ref="G9:H9"/>
    <mergeCell ref="N8:Q8"/>
    <mergeCell ref="R8:U8"/>
    <mergeCell ref="I4:AA4"/>
    <mergeCell ref="E4:H4"/>
    <mergeCell ref="E5:AA5"/>
    <mergeCell ref="E6:AA6"/>
    <mergeCell ref="E7:AA7"/>
    <mergeCell ref="V8:Z8"/>
  </mergeCells>
  <dataValidations count="20">
    <dataValidation type="whole" operator="greaterThan" allowBlank="1" showInputMessage="1" showErrorMessage="1" prompt="uvede se v Kč výše pokuty, která byla uložena rozhodnutím správního orgánu 1. stupně (bez nákladů řízení)" error="uveďte prosím ve formátu čísla" sqref="M10:M3499">
      <formula1>-1</formula1>
    </dataValidation>
    <dataValidation type="whole" operator="greaterThan" allowBlank="1" showInputMessage="1" showErrorMessage="1" prompt="pokuta (bez nákladů řízení)" error="uveďte prosím ve formátu čísla" sqref="V10:V3499">
      <formula1>-1</formula1>
    </dataValidation>
    <dataValidation type="list" allowBlank="1" showInputMessage="1" showErrorMessage="1" prompt="XA - případ, kdy kontrolovaný subjekt využil mimořádný opravný prostředek a bylo mu vyhověno, _x000a_XN - jestliže jeho návrhu nebylo vyhověno_x000a_" sqref="T10:T3499">
      <formula1>Opravné</formula1>
    </dataValidation>
    <dataValidation allowBlank="1" showInputMessage="1" showErrorMessage="1" prompt="Pokud jste zvolili &quot;jiné&quot;, uveďte do tohoto sloupce čísla paragrafů (např. 11,13)" sqref="F10:F3499"/>
    <dataValidation operator="greaterThan" allowBlank="1" showInputMessage="1" showErrorMessage="1" prompt="č.j. nebo spisová značka pravomocného rozhodnutí" error="uveďte prosím ve formátu čísla" sqref="W10:W3499"/>
    <dataValidation type="whole" operator="greaterThan" allowBlank="1" showInputMessage="1" showErrorMessage="1" prompt="uvede se částka v Kč, která byla uhrazena kontrolovaným subjektem jako uložená pokuta na příslušný účet správce pokuty (bez nákladů řízení)" error="uveďte prosím ve formátu čísla" sqref="Z10:Z3499">
      <formula1>-1</formula1>
    </dataValidation>
    <dataValidation type="date" allowBlank="1" showInputMessage="1" showErrorMessage="1" prompt="datum vydání rozhodnutí" sqref="X10:X3499">
      <formula1>42736</formula1>
      <formula2>44197</formula2>
    </dataValidation>
    <dataValidation type="date" allowBlank="1" showInputMessage="1" showErrorMessage="1" prompt="datum nabytí právní moci rozhodnutí" sqref="Y10:Y3499">
      <formula1>42736</formula1>
      <formula2>44197</formula2>
    </dataValidation>
    <dataValidation type="list" allowBlank="1" showInputMessage="1" showErrorMessage="1" prompt="označit &quot;X&quot;, pokud bylo v r. 2019 zahájeno" sqref="O10:O3499">
      <formula1>#REF!</formula1>
    </dataValidation>
    <dataValidation type="list" allowBlank="1" showInputMessage="1" showErrorMessage="1" prompt="označit &quot;X&quot;, pokud bylo v r. 2018 zahájeno" sqref="N10:N3499">
      <formula1>#REF!</formula1>
    </dataValidation>
    <dataValidation type="list" allowBlank="1" showInputMessage="1" showErrorMessage="1" prompt="označit &quot;X&quot;, pokud bylo v r. 2020 zahájeno" sqref="P10:P3499">
      <formula1>#REF!</formula1>
    </dataValidation>
    <dataValidation type="list" allowBlank="1" showInputMessage="1" showErrorMessage="1" prompt="S –  na základě stížnosti nebo podnětu fyzické nebo právnické osoby _x000a_V – na základě vlastního rozhodnutí_x000a_U – na základě vyžádání nadřízeného orgánu_x000a_" sqref="K10:K3499">
      <formula1>'Pokyny k vyplnění'!$B$64:$B$66</formula1>
    </dataValidation>
    <dataValidation type="list" allowBlank="1" showInputMessage="1" showErrorMessage="1" prompt="N – porušení cenových předpisů nebylo zjištěno_x000a_P –  porušení cenových předpisů bylo zjištěno" sqref="L10:L3499">
      <formula1>'Pokyny k vyplnění'!$B$67:$B$68</formula1>
    </dataValidation>
    <dataValidation type="list" allowBlank="1" showInputMessage="1" showErrorMessage="1" prompt="2 - zneužití hosp. postavení_x000a_5   – dodrž. max. cen_x000a_6   – dodrž. VUC_x000a_9   – dodrž. cen. moratoria_x000a_11  – dodrž. pravidel cen. evidence_x000a_12  – cenové informace_x000a_13  – označování zboží cenami_x000a_13a - info o cenách CK_x000a_jiné - (např. více předmětů kontroly současně)" sqref="E10:E3499">
      <formula1>'Pokyny k vyplnění'!$B$14:$B$22</formula1>
    </dataValidation>
    <dataValidation type="list" allowBlank="1" showInputMessage="1" showErrorMessage="1" sqref="I10:I3499">
      <formula1>'Pokyny k vyplnění'!$C$36:$C$54</formula1>
    </dataValidation>
    <dataValidation type="list" allowBlank="1" showInputMessage="1" showErrorMessage="1" prompt="symbolem X se označí případ, kdy řízení o pokutě bylo ukončeno rozhodnutím správního orgánu 1.stupně a kontrolovaný subjekt se neodvolal (jinak se nevyplňuje)" sqref="R10:S3499">
      <formula1>'Pokyny k vyplnění'!$B$71</formula1>
    </dataValidation>
    <dataValidation type="list" allowBlank="1" showInputMessage="1" showErrorMessage="1" prompt="symbolem X se označí případ, kdy byl předložen návrh na přezkoumání rozhodnutí příslušnému soudu" sqref="U10:U3499">
      <formula1>'Pokyny k vyplnění'!$B$74</formula1>
    </dataValidation>
    <dataValidation type="list" allowBlank="1" showInputMessage="1" showErrorMessage="1" prompt="1Energetika  2Vodárenství  3Zdravotnictví_x000a_4 Doprava  5 Pošt. služby   6 Pohřebnictví_x000a_7 Mléčné výrobky pro žáky do škol_x000a_8 Cigarety  9 Bezpečnostní a pořádková služba_x000a_10 Zpracování průkazů energetické náročnosti_x000a_11 Nájemné z pozemků veř. infr. _x000a_12 Ostatní" sqref="G35:G3499">
      <formula1>'Pokyny k vyplnění'!$B$23:$B$33</formula1>
    </dataValidation>
    <dataValidation type="list" allowBlank="1" showInputMessage="1" showErrorMessage="1" prompt="1Energetika  2Vodárenství  3Zdravotnictví_x000a_4 Doprava  5 Pošt. služby   6 Pohřebnictví_x000a_7 Mléčné výrobky pro žáky do škol_x000a_8 Cigarety  9 Bezpečnostní a pořádková služba_x000a_10 Zpracování průkazů energetické náročnosti_x000a_11 Nájemné z pozemků veř. infr. _x000a_12 Ostatní" sqref="G10:G34">
      <formula1>'Pokyny k vyplnění'!$B$23:$B$35</formula1>
    </dataValidation>
    <dataValidation type="list" allowBlank="1" showInputMessage="1" showErrorMessage="1" prompt="uvést rok ukončení_x000a_pokud nebylo ukončeno, uveďte &quot;X&quot;" sqref="Q10:Q3499">
      <formula1>'Pokyny k vyplnění'!$D$62:$D$63</formula1>
    </dataValidation>
  </dataValidations>
  <pageMargins left="0.78740157480315" right="0.78740157480315" top="0.984251968503937" bottom="0.984251968503937" header="0.511811023622047" footer="0.511811023622047"/>
  <pageSetup orientation="landscape" paperSize="9" scale="46"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2004-10-27T09:07:48Z</dcterms:created>
  <cp:category/>
  <cp:contentType/>
  <cp:contentStatus/>
</cp:coreProperties>
</file>